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0764_student_uwtsd_ac_uk/Documents/Year 2/Alternative Propulsion Systems/"/>
    </mc:Choice>
  </mc:AlternateContent>
  <xr:revisionPtr revIDLastSave="1842" documentId="8_{DAF40B03-0FD7-4187-8E42-11EF83F23E32}" xr6:coauthVersionLast="47" xr6:coauthVersionMax="47" xr10:uidLastSave="{257E4EFD-939D-5343-B681-CDF4F2AD87DB}"/>
  <bookViews>
    <workbookView xWindow="0" yWindow="500" windowWidth="28800" windowHeight="16100" xr2:uid="{00000000-000D-0000-FFFF-FFFF00000000}"/>
  </bookViews>
  <sheets>
    <sheet name="WLTP_class_3" sheetId="1" r:id="rId1"/>
    <sheet name="Cumulative Energy" sheetId="24" r:id="rId2"/>
    <sheet name="Power" sheetId="25" r:id="rId3"/>
    <sheet name="Braking Power" sheetId="28" r:id="rId4"/>
    <sheet name="Tractive Forces" sheetId="26" r:id="rId5"/>
    <sheet name="Velocity" sheetId="27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1" l="1"/>
  <c r="P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P344" i="1"/>
  <c r="Q344" i="1" s="1"/>
  <c r="S344" i="1" s="1"/>
  <c r="O10" i="1"/>
  <c r="S10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0" i="1"/>
  <c r="V10" i="1"/>
  <c r="G10" i="1"/>
  <c r="M10" i="1"/>
  <c r="E10" i="1"/>
  <c r="E11" i="1"/>
  <c r="E12" i="1"/>
  <c r="I12" i="1" s="1"/>
  <c r="M11" i="1"/>
  <c r="E13" i="1"/>
  <c r="M12" i="1"/>
  <c r="E14" i="1"/>
  <c r="M13" i="1"/>
  <c r="E15" i="1"/>
  <c r="I15" i="1" s="1"/>
  <c r="M14" i="1"/>
  <c r="E16" i="1"/>
  <c r="M15" i="1"/>
  <c r="E17" i="1"/>
  <c r="M16" i="1"/>
  <c r="E18" i="1"/>
  <c r="I18" i="1" s="1"/>
  <c r="M17" i="1"/>
  <c r="E19" i="1"/>
  <c r="M18" i="1"/>
  <c r="E20" i="1"/>
  <c r="I20" i="1" s="1"/>
  <c r="M19" i="1"/>
  <c r="E21" i="1"/>
  <c r="I21" i="1" s="1"/>
  <c r="M20" i="1"/>
  <c r="M21" i="1"/>
  <c r="M22" i="1"/>
  <c r="E22" i="1"/>
  <c r="M23" i="1"/>
  <c r="E23" i="1"/>
  <c r="I23" i="1" s="1"/>
  <c r="M24" i="1"/>
  <c r="E24" i="1"/>
  <c r="M25" i="1"/>
  <c r="E25" i="1"/>
  <c r="I25" i="1" s="1"/>
  <c r="M26" i="1"/>
  <c r="E26" i="1"/>
  <c r="M27" i="1"/>
  <c r="E27" i="1"/>
  <c r="M28" i="1"/>
  <c r="E28" i="1"/>
  <c r="M29" i="1"/>
  <c r="E29" i="1"/>
  <c r="M30" i="1"/>
  <c r="E30" i="1"/>
  <c r="M31" i="1"/>
  <c r="E31" i="1"/>
  <c r="M32" i="1"/>
  <c r="E32" i="1"/>
  <c r="M33" i="1"/>
  <c r="E33" i="1"/>
  <c r="I33" i="1" s="1"/>
  <c r="M34" i="1"/>
  <c r="E34" i="1"/>
  <c r="M35" i="1"/>
  <c r="E35" i="1"/>
  <c r="I35" i="1" s="1"/>
  <c r="M36" i="1"/>
  <c r="E36" i="1"/>
  <c r="I36" i="1" s="1"/>
  <c r="M37" i="1"/>
  <c r="E37" i="1"/>
  <c r="M38" i="1"/>
  <c r="E38" i="1"/>
  <c r="M39" i="1"/>
  <c r="E39" i="1"/>
  <c r="I39" i="1" s="1"/>
  <c r="M40" i="1"/>
  <c r="E40" i="1"/>
  <c r="M41" i="1"/>
  <c r="E41" i="1"/>
  <c r="M42" i="1"/>
  <c r="E42" i="1"/>
  <c r="I42" i="1" s="1"/>
  <c r="M43" i="1"/>
  <c r="E43" i="1"/>
  <c r="M44" i="1"/>
  <c r="E44" i="1"/>
  <c r="E45" i="1"/>
  <c r="E46" i="1"/>
  <c r="M45" i="1"/>
  <c r="E47" i="1"/>
  <c r="M46" i="1"/>
  <c r="E48" i="1"/>
  <c r="I48" i="1" s="1"/>
  <c r="M47" i="1"/>
  <c r="E49" i="1"/>
  <c r="M48" i="1"/>
  <c r="E50" i="1"/>
  <c r="I50" i="1" s="1"/>
  <c r="M49" i="1"/>
  <c r="E51" i="1"/>
  <c r="M50" i="1"/>
  <c r="E52" i="1"/>
  <c r="M51" i="1"/>
  <c r="E53" i="1"/>
  <c r="M52" i="1"/>
  <c r="E54" i="1"/>
  <c r="I54" i="1" s="1"/>
  <c r="M53" i="1"/>
  <c r="E55" i="1"/>
  <c r="M54" i="1"/>
  <c r="E56" i="1"/>
  <c r="M55" i="1"/>
  <c r="E57" i="1"/>
  <c r="M56" i="1"/>
  <c r="E58" i="1"/>
  <c r="I58" i="1" s="1"/>
  <c r="M57" i="1"/>
  <c r="E59" i="1"/>
  <c r="I59" i="1" s="1"/>
  <c r="M58" i="1"/>
  <c r="E60" i="1"/>
  <c r="M59" i="1"/>
  <c r="E61" i="1"/>
  <c r="M60" i="1"/>
  <c r="E62" i="1"/>
  <c r="M61" i="1"/>
  <c r="E63" i="1"/>
  <c r="M62" i="1"/>
  <c r="E64" i="1"/>
  <c r="M63" i="1"/>
  <c r="E65" i="1"/>
  <c r="I65" i="1" s="1"/>
  <c r="M64" i="1"/>
  <c r="E66" i="1"/>
  <c r="M65" i="1"/>
  <c r="E67" i="1"/>
  <c r="M66" i="1"/>
  <c r="M67" i="1"/>
  <c r="M68" i="1"/>
  <c r="E68" i="1"/>
  <c r="M69" i="1"/>
  <c r="E69" i="1"/>
  <c r="M70" i="1"/>
  <c r="E70" i="1"/>
  <c r="M71" i="1"/>
  <c r="E71" i="1"/>
  <c r="M72" i="1"/>
  <c r="E72" i="1"/>
  <c r="M73" i="1"/>
  <c r="E73" i="1"/>
  <c r="M74" i="1"/>
  <c r="E74" i="1"/>
  <c r="M75" i="1"/>
  <c r="E75" i="1"/>
  <c r="I75" i="1" s="1"/>
  <c r="M76" i="1"/>
  <c r="E76" i="1"/>
  <c r="I76" i="1" s="1"/>
  <c r="M77" i="1"/>
  <c r="E77" i="1"/>
  <c r="M78" i="1"/>
  <c r="E78" i="1"/>
  <c r="I78" i="1" s="1"/>
  <c r="M79" i="1"/>
  <c r="E79" i="1"/>
  <c r="I79" i="1" s="1"/>
  <c r="M80" i="1"/>
  <c r="E80" i="1"/>
  <c r="M81" i="1"/>
  <c r="E81" i="1"/>
  <c r="M82" i="1"/>
  <c r="E82" i="1"/>
  <c r="I82" i="1" s="1"/>
  <c r="M83" i="1"/>
  <c r="E83" i="1"/>
  <c r="M84" i="1"/>
  <c r="E84" i="1"/>
  <c r="M85" i="1"/>
  <c r="E85" i="1"/>
  <c r="I85" i="1" s="1"/>
  <c r="M86" i="1"/>
  <c r="E86" i="1"/>
  <c r="M87" i="1"/>
  <c r="E87" i="1"/>
  <c r="M88" i="1"/>
  <c r="E88" i="1"/>
  <c r="E89" i="1"/>
  <c r="I89" i="1" s="1"/>
  <c r="E90" i="1"/>
  <c r="M89" i="1"/>
  <c r="E91" i="1"/>
  <c r="M90" i="1"/>
  <c r="E92" i="1"/>
  <c r="I92" i="1" s="1"/>
  <c r="M91" i="1"/>
  <c r="E93" i="1"/>
  <c r="I93" i="1" s="1"/>
  <c r="M92" i="1"/>
  <c r="E94" i="1"/>
  <c r="M93" i="1"/>
  <c r="E95" i="1"/>
  <c r="M94" i="1"/>
  <c r="E96" i="1"/>
  <c r="M95" i="1"/>
  <c r="E97" i="1"/>
  <c r="M96" i="1"/>
  <c r="E98" i="1"/>
  <c r="M97" i="1"/>
  <c r="E99" i="1"/>
  <c r="M98" i="1"/>
  <c r="E100" i="1"/>
  <c r="M99" i="1"/>
  <c r="E101" i="1"/>
  <c r="I101" i="1" s="1"/>
  <c r="M100" i="1"/>
  <c r="E102" i="1"/>
  <c r="I102" i="1" s="1"/>
  <c r="M101" i="1"/>
  <c r="E103" i="1"/>
  <c r="M102" i="1"/>
  <c r="E104" i="1"/>
  <c r="M103" i="1"/>
  <c r="E105" i="1"/>
  <c r="M104" i="1"/>
  <c r="E106" i="1"/>
  <c r="M105" i="1"/>
  <c r="E107" i="1"/>
  <c r="M106" i="1"/>
  <c r="E108" i="1"/>
  <c r="M107" i="1"/>
  <c r="E109" i="1"/>
  <c r="M108" i="1"/>
  <c r="E110" i="1"/>
  <c r="I110" i="1" s="1"/>
  <c r="M109" i="1"/>
  <c r="E111" i="1"/>
  <c r="I111" i="1" s="1"/>
  <c r="M110" i="1"/>
  <c r="E112" i="1"/>
  <c r="M111" i="1"/>
  <c r="E113" i="1"/>
  <c r="M112" i="1"/>
  <c r="E114" i="1"/>
  <c r="M113" i="1"/>
  <c r="E115" i="1"/>
  <c r="I115" i="1" s="1"/>
  <c r="M114" i="1"/>
  <c r="E116" i="1"/>
  <c r="M115" i="1"/>
  <c r="E117" i="1"/>
  <c r="M116" i="1"/>
  <c r="E118" i="1"/>
  <c r="I118" i="1" s="1"/>
  <c r="M117" i="1"/>
  <c r="E119" i="1"/>
  <c r="M118" i="1"/>
  <c r="E120" i="1"/>
  <c r="M119" i="1"/>
  <c r="E121" i="1"/>
  <c r="I121" i="1" s="1"/>
  <c r="M120" i="1"/>
  <c r="E122" i="1"/>
  <c r="M121" i="1"/>
  <c r="E123" i="1"/>
  <c r="M122" i="1"/>
  <c r="E124" i="1"/>
  <c r="I124" i="1" s="1"/>
  <c r="M123" i="1"/>
  <c r="E125" i="1"/>
  <c r="M124" i="1"/>
  <c r="E126" i="1"/>
  <c r="M125" i="1"/>
  <c r="E127" i="1"/>
  <c r="M126" i="1"/>
  <c r="E128" i="1"/>
  <c r="M127" i="1"/>
  <c r="E129" i="1"/>
  <c r="M128" i="1"/>
  <c r="E130" i="1"/>
  <c r="I130" i="1" s="1"/>
  <c r="M129" i="1"/>
  <c r="E131" i="1"/>
  <c r="L131" i="1" s="1"/>
  <c r="M130" i="1"/>
  <c r="E132" i="1"/>
  <c r="M131" i="1"/>
  <c r="E133" i="1"/>
  <c r="M132" i="1"/>
  <c r="E134" i="1"/>
  <c r="I134" i="1" s="1"/>
  <c r="M133" i="1"/>
  <c r="E135" i="1"/>
  <c r="L135" i="1" s="1"/>
  <c r="M134" i="1"/>
  <c r="E136" i="1"/>
  <c r="M135" i="1"/>
  <c r="E137" i="1"/>
  <c r="M136" i="1"/>
  <c r="E138" i="1"/>
  <c r="M137" i="1"/>
  <c r="E139" i="1"/>
  <c r="M138" i="1"/>
  <c r="E140" i="1"/>
  <c r="M139" i="1"/>
  <c r="E141" i="1"/>
  <c r="M140" i="1"/>
  <c r="E142" i="1"/>
  <c r="M141" i="1"/>
  <c r="E143" i="1"/>
  <c r="L143" i="1" s="1"/>
  <c r="M142" i="1"/>
  <c r="E144" i="1"/>
  <c r="M143" i="1"/>
  <c r="E145" i="1"/>
  <c r="I145" i="1" s="1"/>
  <c r="M144" i="1"/>
  <c r="E146" i="1"/>
  <c r="M145" i="1"/>
  <c r="E147" i="1"/>
  <c r="M146" i="1"/>
  <c r="M147" i="1"/>
  <c r="M148" i="1"/>
  <c r="E148" i="1"/>
  <c r="I148" i="1" s="1"/>
  <c r="M149" i="1"/>
  <c r="E149" i="1"/>
  <c r="I149" i="1" s="1"/>
  <c r="M150" i="1"/>
  <c r="E150" i="1"/>
  <c r="M151" i="1"/>
  <c r="E151" i="1"/>
  <c r="I151" i="1" s="1"/>
  <c r="M152" i="1"/>
  <c r="E152" i="1"/>
  <c r="I152" i="1" s="1"/>
  <c r="M153" i="1"/>
  <c r="E153" i="1"/>
  <c r="M154" i="1"/>
  <c r="E154" i="1"/>
  <c r="I154" i="1" s="1"/>
  <c r="M155" i="1"/>
  <c r="E155" i="1"/>
  <c r="I155" i="1" s="1"/>
  <c r="M156" i="1"/>
  <c r="E156" i="1"/>
  <c r="M157" i="1"/>
  <c r="E157" i="1"/>
  <c r="M158" i="1"/>
  <c r="E158" i="1"/>
  <c r="I158" i="1" s="1"/>
  <c r="M159" i="1"/>
  <c r="E159" i="1"/>
  <c r="E160" i="1"/>
  <c r="E161" i="1"/>
  <c r="M160" i="1"/>
  <c r="E162" i="1"/>
  <c r="I162" i="1" s="1"/>
  <c r="M161" i="1"/>
  <c r="E163" i="1"/>
  <c r="M162" i="1"/>
  <c r="E164" i="1"/>
  <c r="M163" i="1"/>
  <c r="E165" i="1"/>
  <c r="M164" i="1"/>
  <c r="E166" i="1"/>
  <c r="I166" i="1" s="1"/>
  <c r="M165" i="1"/>
  <c r="M166" i="1"/>
  <c r="M167" i="1"/>
  <c r="E167" i="1"/>
  <c r="M168" i="1"/>
  <c r="E168" i="1"/>
  <c r="I168" i="1" s="1"/>
  <c r="M169" i="1"/>
  <c r="E169" i="1"/>
  <c r="I169" i="1" s="1"/>
  <c r="M170" i="1"/>
  <c r="E170" i="1"/>
  <c r="L170" i="1" s="1"/>
  <c r="M171" i="1"/>
  <c r="E171" i="1"/>
  <c r="I171" i="1" s="1"/>
  <c r="M172" i="1"/>
  <c r="E172" i="1"/>
  <c r="I172" i="1" s="1"/>
  <c r="M173" i="1"/>
  <c r="E173" i="1"/>
  <c r="M174" i="1"/>
  <c r="E174" i="1"/>
  <c r="M175" i="1"/>
  <c r="E175" i="1"/>
  <c r="I175" i="1" s="1"/>
  <c r="M176" i="1"/>
  <c r="E176" i="1"/>
  <c r="M177" i="1"/>
  <c r="E177" i="1"/>
  <c r="M178" i="1"/>
  <c r="E178" i="1"/>
  <c r="I178" i="1" s="1"/>
  <c r="M179" i="1"/>
  <c r="E179" i="1"/>
  <c r="E180" i="1"/>
  <c r="I180" i="1" s="1"/>
  <c r="E181" i="1"/>
  <c r="I181" i="1" s="1"/>
  <c r="M180" i="1"/>
  <c r="E182" i="1"/>
  <c r="M181" i="1"/>
  <c r="E183" i="1"/>
  <c r="M182" i="1"/>
  <c r="E184" i="1"/>
  <c r="M183" i="1"/>
  <c r="E185" i="1"/>
  <c r="I185" i="1" s="1"/>
  <c r="M184" i="1"/>
  <c r="E186" i="1"/>
  <c r="I186" i="1" s="1"/>
  <c r="M185" i="1"/>
  <c r="M186" i="1"/>
  <c r="M187" i="1"/>
  <c r="E187" i="1"/>
  <c r="M188" i="1"/>
  <c r="E188" i="1"/>
  <c r="I188" i="1" s="1"/>
  <c r="M189" i="1"/>
  <c r="E189" i="1"/>
  <c r="E190" i="1"/>
  <c r="E191" i="1"/>
  <c r="M190" i="1"/>
  <c r="E192" i="1"/>
  <c r="M191" i="1"/>
  <c r="E193" i="1"/>
  <c r="M192" i="1"/>
  <c r="E194" i="1"/>
  <c r="I194" i="1" s="1"/>
  <c r="M193" i="1"/>
  <c r="E195" i="1"/>
  <c r="I195" i="1" s="1"/>
  <c r="M194" i="1"/>
  <c r="E196" i="1"/>
  <c r="M195" i="1"/>
  <c r="E197" i="1"/>
  <c r="I197" i="1" s="1"/>
  <c r="M196" i="1"/>
  <c r="E198" i="1"/>
  <c r="I198" i="1" s="1"/>
  <c r="M197" i="1"/>
  <c r="E199" i="1"/>
  <c r="M198" i="1"/>
  <c r="E200" i="1"/>
  <c r="M199" i="1"/>
  <c r="E201" i="1"/>
  <c r="M200" i="1"/>
  <c r="E202" i="1"/>
  <c r="M201" i="1"/>
  <c r="E203" i="1"/>
  <c r="I203" i="1" s="1"/>
  <c r="M202" i="1"/>
  <c r="E204" i="1"/>
  <c r="M203" i="1"/>
  <c r="E205" i="1"/>
  <c r="M204" i="1"/>
  <c r="E206" i="1"/>
  <c r="I206" i="1" s="1"/>
  <c r="M205" i="1"/>
  <c r="E207" i="1"/>
  <c r="M206" i="1"/>
  <c r="E208" i="1"/>
  <c r="I208" i="1" s="1"/>
  <c r="M207" i="1"/>
  <c r="M208" i="1"/>
  <c r="M209" i="1"/>
  <c r="E209" i="1"/>
  <c r="M210" i="1"/>
  <c r="E210" i="1"/>
  <c r="M211" i="1"/>
  <c r="E211" i="1"/>
  <c r="I211" i="1" s="1"/>
  <c r="M212" i="1"/>
  <c r="E212" i="1"/>
  <c r="M213" i="1"/>
  <c r="E213" i="1"/>
  <c r="M214" i="1"/>
  <c r="E214" i="1"/>
  <c r="I214" i="1" s="1"/>
  <c r="M215" i="1"/>
  <c r="E215" i="1"/>
  <c r="M216" i="1"/>
  <c r="E216" i="1"/>
  <c r="M217" i="1"/>
  <c r="E217" i="1"/>
  <c r="I217" i="1" s="1"/>
  <c r="M218" i="1"/>
  <c r="E218" i="1"/>
  <c r="M219" i="1"/>
  <c r="E219" i="1"/>
  <c r="M220" i="1"/>
  <c r="E220" i="1"/>
  <c r="I220" i="1" s="1"/>
  <c r="M221" i="1"/>
  <c r="E221" i="1"/>
  <c r="M222" i="1"/>
  <c r="E222" i="1"/>
  <c r="I222" i="1" s="1"/>
  <c r="M223" i="1"/>
  <c r="E223" i="1"/>
  <c r="I223" i="1" s="1"/>
  <c r="M224" i="1"/>
  <c r="E224" i="1"/>
  <c r="M225" i="1"/>
  <c r="E225" i="1"/>
  <c r="I225" i="1" s="1"/>
  <c r="M226" i="1"/>
  <c r="E226" i="1"/>
  <c r="M227" i="1"/>
  <c r="E227" i="1"/>
  <c r="M228" i="1"/>
  <c r="E228" i="1"/>
  <c r="M229" i="1"/>
  <c r="E229" i="1"/>
  <c r="I229" i="1" s="1"/>
  <c r="M230" i="1"/>
  <c r="E230" i="1"/>
  <c r="M231" i="1"/>
  <c r="E231" i="1"/>
  <c r="M232" i="1"/>
  <c r="E232" i="1"/>
  <c r="I232" i="1" s="1"/>
  <c r="M233" i="1"/>
  <c r="E233" i="1"/>
  <c r="I233" i="1" s="1"/>
  <c r="M234" i="1"/>
  <c r="E234" i="1"/>
  <c r="M235" i="1"/>
  <c r="E235" i="1"/>
  <c r="M236" i="1"/>
  <c r="E236" i="1"/>
  <c r="M237" i="1"/>
  <c r="E237" i="1"/>
  <c r="M238" i="1"/>
  <c r="E238" i="1"/>
  <c r="I238" i="1" s="1"/>
  <c r="M239" i="1"/>
  <c r="E239" i="1"/>
  <c r="E240" i="1"/>
  <c r="E241" i="1"/>
  <c r="M240" i="1"/>
  <c r="E242" i="1"/>
  <c r="I242" i="1" s="1"/>
  <c r="M241" i="1"/>
  <c r="E243" i="1"/>
  <c r="I243" i="1" s="1"/>
  <c r="M242" i="1"/>
  <c r="E244" i="1"/>
  <c r="M243" i="1"/>
  <c r="E245" i="1"/>
  <c r="M244" i="1"/>
  <c r="E246" i="1"/>
  <c r="I246" i="1" s="1"/>
  <c r="M245" i="1"/>
  <c r="E247" i="1"/>
  <c r="L247" i="1" s="1"/>
  <c r="M246" i="1"/>
  <c r="E248" i="1"/>
  <c r="M247" i="1"/>
  <c r="E249" i="1"/>
  <c r="M248" i="1"/>
  <c r="E250" i="1"/>
  <c r="L250" i="1" s="1"/>
  <c r="M249" i="1"/>
  <c r="E251" i="1"/>
  <c r="M250" i="1"/>
  <c r="E252" i="1"/>
  <c r="M251" i="1"/>
  <c r="E253" i="1"/>
  <c r="M252" i="1"/>
  <c r="E254" i="1"/>
  <c r="L254" i="1" s="1"/>
  <c r="M253" i="1"/>
  <c r="E255" i="1"/>
  <c r="M254" i="1"/>
  <c r="E256" i="1"/>
  <c r="M255" i="1"/>
  <c r="E257" i="1"/>
  <c r="M256" i="1"/>
  <c r="E258" i="1"/>
  <c r="M257" i="1"/>
  <c r="E259" i="1"/>
  <c r="I259" i="1" s="1"/>
  <c r="M258" i="1"/>
  <c r="E260" i="1"/>
  <c r="M259" i="1"/>
  <c r="E261" i="1"/>
  <c r="M260" i="1"/>
  <c r="E262" i="1"/>
  <c r="M261" i="1"/>
  <c r="E263" i="1"/>
  <c r="M262" i="1"/>
  <c r="E264" i="1"/>
  <c r="M263" i="1"/>
  <c r="E265" i="1"/>
  <c r="M264" i="1"/>
  <c r="E266" i="1"/>
  <c r="M265" i="1"/>
  <c r="E267" i="1"/>
  <c r="L267" i="1" s="1"/>
  <c r="M266" i="1"/>
  <c r="M267" i="1"/>
  <c r="M268" i="1"/>
  <c r="E268" i="1"/>
  <c r="M269" i="1"/>
  <c r="E269" i="1"/>
  <c r="M270" i="1"/>
  <c r="E270" i="1"/>
  <c r="M271" i="1"/>
  <c r="E271" i="1"/>
  <c r="I271" i="1" s="1"/>
  <c r="M272" i="1"/>
  <c r="E272" i="1"/>
  <c r="I272" i="1" s="1"/>
  <c r="M273" i="1"/>
  <c r="E273" i="1"/>
  <c r="M274" i="1"/>
  <c r="E274" i="1"/>
  <c r="M275" i="1"/>
  <c r="E275" i="1"/>
  <c r="M276" i="1"/>
  <c r="E276" i="1"/>
  <c r="M277" i="1"/>
  <c r="E277" i="1"/>
  <c r="I277" i="1" s="1"/>
  <c r="M278" i="1"/>
  <c r="E278" i="1"/>
  <c r="I278" i="1" s="1"/>
  <c r="M279" i="1"/>
  <c r="E279" i="1"/>
  <c r="L279" i="1" s="1"/>
  <c r="M280" i="1"/>
  <c r="E280" i="1"/>
  <c r="E281" i="1"/>
  <c r="I281" i="1" s="1"/>
  <c r="E282" i="1"/>
  <c r="M281" i="1"/>
  <c r="E283" i="1"/>
  <c r="M282" i="1"/>
  <c r="E284" i="1"/>
  <c r="I284" i="1" s="1"/>
  <c r="M283" i="1"/>
  <c r="E285" i="1"/>
  <c r="L285" i="1" s="1"/>
  <c r="M284" i="1"/>
  <c r="E286" i="1"/>
  <c r="I286" i="1" s="1"/>
  <c r="M285" i="1"/>
  <c r="E287" i="1"/>
  <c r="I287" i="1" s="1"/>
  <c r="M286" i="1"/>
  <c r="E288" i="1"/>
  <c r="M287" i="1"/>
  <c r="E289" i="1"/>
  <c r="I289" i="1" s="1"/>
  <c r="M288" i="1"/>
  <c r="E290" i="1"/>
  <c r="I290" i="1" s="1"/>
  <c r="M289" i="1"/>
  <c r="E291" i="1"/>
  <c r="M290" i="1"/>
  <c r="M291" i="1"/>
  <c r="M292" i="1"/>
  <c r="E292" i="1"/>
  <c r="M293" i="1"/>
  <c r="E293" i="1"/>
  <c r="M294" i="1"/>
  <c r="E294" i="1"/>
  <c r="L294" i="1" s="1"/>
  <c r="M295" i="1"/>
  <c r="E295" i="1"/>
  <c r="I295" i="1" s="1"/>
  <c r="M296" i="1"/>
  <c r="E296" i="1"/>
  <c r="I296" i="1" s="1"/>
  <c r="M297" i="1"/>
  <c r="E297" i="1"/>
  <c r="M298" i="1"/>
  <c r="E298" i="1"/>
  <c r="M299" i="1"/>
  <c r="E299" i="1"/>
  <c r="M300" i="1"/>
  <c r="E300" i="1"/>
  <c r="I300" i="1" s="1"/>
  <c r="E301" i="1"/>
  <c r="E302" i="1"/>
  <c r="M301" i="1"/>
  <c r="E303" i="1"/>
  <c r="M302" i="1"/>
  <c r="E304" i="1"/>
  <c r="M303" i="1"/>
  <c r="E305" i="1"/>
  <c r="M304" i="1"/>
  <c r="E306" i="1"/>
  <c r="M305" i="1"/>
  <c r="M306" i="1"/>
  <c r="M307" i="1"/>
  <c r="E307" i="1"/>
  <c r="M308" i="1"/>
  <c r="E308" i="1"/>
  <c r="L308" i="1" s="1"/>
  <c r="E309" i="1"/>
  <c r="I309" i="1" s="1"/>
  <c r="E310" i="1"/>
  <c r="M309" i="1"/>
  <c r="E311" i="1"/>
  <c r="M310" i="1"/>
  <c r="E312" i="1"/>
  <c r="M311" i="1"/>
  <c r="E313" i="1"/>
  <c r="M312" i="1"/>
  <c r="E314" i="1"/>
  <c r="I314" i="1" s="1"/>
  <c r="M313" i="1"/>
  <c r="E315" i="1"/>
  <c r="L315" i="1" s="1"/>
  <c r="M314" i="1"/>
  <c r="E316" i="1"/>
  <c r="M315" i="1"/>
  <c r="E317" i="1"/>
  <c r="M316" i="1"/>
  <c r="E318" i="1"/>
  <c r="M317" i="1"/>
  <c r="E319" i="1"/>
  <c r="I319" i="1" s="1"/>
  <c r="M318" i="1"/>
  <c r="E320" i="1"/>
  <c r="M319" i="1"/>
  <c r="E321" i="1"/>
  <c r="M320" i="1"/>
  <c r="E322" i="1"/>
  <c r="I322" i="1" s="1"/>
  <c r="M321" i="1"/>
  <c r="E323" i="1"/>
  <c r="I323" i="1" s="1"/>
  <c r="M322" i="1"/>
  <c r="E324" i="1"/>
  <c r="M323" i="1"/>
  <c r="E325" i="1"/>
  <c r="I325" i="1" s="1"/>
  <c r="M324" i="1"/>
  <c r="E326" i="1"/>
  <c r="M325" i="1"/>
  <c r="E327" i="1"/>
  <c r="M326" i="1"/>
  <c r="E328" i="1"/>
  <c r="M327" i="1"/>
  <c r="E329" i="1"/>
  <c r="M328" i="1"/>
  <c r="E330" i="1"/>
  <c r="M329" i="1"/>
  <c r="E331" i="1"/>
  <c r="L331" i="1" s="1"/>
  <c r="M330" i="1"/>
  <c r="E332" i="1"/>
  <c r="I332" i="1" s="1"/>
  <c r="M331" i="1"/>
  <c r="E333" i="1"/>
  <c r="M332" i="1"/>
  <c r="E334" i="1"/>
  <c r="M333" i="1"/>
  <c r="E335" i="1"/>
  <c r="L335" i="1" s="1"/>
  <c r="M334" i="1"/>
  <c r="E336" i="1"/>
  <c r="M335" i="1"/>
  <c r="E337" i="1"/>
  <c r="L337" i="1" s="1"/>
  <c r="M336" i="1"/>
  <c r="E338" i="1"/>
  <c r="M337" i="1"/>
  <c r="E339" i="1"/>
  <c r="M338" i="1"/>
  <c r="E340" i="1"/>
  <c r="M339" i="1"/>
  <c r="E341" i="1"/>
  <c r="M340" i="1"/>
  <c r="E342" i="1"/>
  <c r="M341" i="1"/>
  <c r="E343" i="1"/>
  <c r="M342" i="1"/>
  <c r="E344" i="1"/>
  <c r="M343" i="1"/>
  <c r="E345" i="1"/>
  <c r="M344" i="1"/>
  <c r="E346" i="1"/>
  <c r="I346" i="1" s="1"/>
  <c r="M345" i="1"/>
  <c r="E347" i="1"/>
  <c r="L347" i="1" s="1"/>
  <c r="M346" i="1"/>
  <c r="M347" i="1"/>
  <c r="M348" i="1"/>
  <c r="E348" i="1"/>
  <c r="I348" i="1" s="1"/>
  <c r="M349" i="1"/>
  <c r="E349" i="1"/>
  <c r="M350" i="1"/>
  <c r="E350" i="1"/>
  <c r="M351" i="1"/>
  <c r="E351" i="1"/>
  <c r="M352" i="1"/>
  <c r="E352" i="1"/>
  <c r="M353" i="1"/>
  <c r="E353" i="1"/>
  <c r="M354" i="1"/>
  <c r="E354" i="1"/>
  <c r="L354" i="1" s="1"/>
  <c r="M355" i="1"/>
  <c r="E355" i="1"/>
  <c r="M356" i="1"/>
  <c r="E356" i="1"/>
  <c r="L356" i="1" s="1"/>
  <c r="M357" i="1"/>
  <c r="E357" i="1"/>
  <c r="M358" i="1"/>
  <c r="E358" i="1"/>
  <c r="M359" i="1"/>
  <c r="E359" i="1"/>
  <c r="I359" i="1" s="1"/>
  <c r="M360" i="1"/>
  <c r="E360" i="1"/>
  <c r="I360" i="1" s="1"/>
  <c r="E361" i="1"/>
  <c r="I361" i="1" s="1"/>
  <c r="E362" i="1"/>
  <c r="M361" i="1"/>
  <c r="E363" i="1"/>
  <c r="L363" i="1" s="1"/>
  <c r="M362" i="1"/>
  <c r="E364" i="1"/>
  <c r="I364" i="1" s="1"/>
  <c r="M363" i="1"/>
  <c r="E365" i="1"/>
  <c r="M364" i="1"/>
  <c r="M365" i="1"/>
  <c r="M366" i="1"/>
  <c r="E366" i="1"/>
  <c r="I366" i="1" s="1"/>
  <c r="E367" i="1"/>
  <c r="E368" i="1"/>
  <c r="M367" i="1"/>
  <c r="E369" i="1"/>
  <c r="M368" i="1"/>
  <c r="E370" i="1"/>
  <c r="M369" i="1"/>
  <c r="E371" i="1"/>
  <c r="L371" i="1" s="1"/>
  <c r="M370" i="1"/>
  <c r="E372" i="1"/>
  <c r="M371" i="1"/>
  <c r="E373" i="1"/>
  <c r="M372" i="1"/>
  <c r="E374" i="1"/>
  <c r="I374" i="1" s="1"/>
  <c r="M373" i="1"/>
  <c r="E375" i="1"/>
  <c r="M374" i="1"/>
  <c r="M375" i="1"/>
  <c r="M376" i="1"/>
  <c r="E376" i="1"/>
  <c r="I376" i="1" s="1"/>
  <c r="M377" i="1"/>
  <c r="E377" i="1"/>
  <c r="I377" i="1" s="1"/>
  <c r="M378" i="1"/>
  <c r="E378" i="1"/>
  <c r="M379" i="1"/>
  <c r="E379" i="1"/>
  <c r="M380" i="1"/>
  <c r="E380" i="1"/>
  <c r="E381" i="1"/>
  <c r="E382" i="1"/>
  <c r="M381" i="1"/>
  <c r="E383" i="1"/>
  <c r="M382" i="1"/>
  <c r="E384" i="1"/>
  <c r="I384" i="1" s="1"/>
  <c r="M383" i="1"/>
  <c r="E385" i="1"/>
  <c r="L385" i="1" s="1"/>
  <c r="M384" i="1"/>
  <c r="E386" i="1"/>
  <c r="I386" i="1" s="1"/>
  <c r="M385" i="1"/>
  <c r="E387" i="1"/>
  <c r="M386" i="1"/>
  <c r="E388" i="1"/>
  <c r="M387" i="1"/>
  <c r="E389" i="1"/>
  <c r="I389" i="1" s="1"/>
  <c r="M388" i="1"/>
  <c r="E390" i="1"/>
  <c r="M389" i="1"/>
  <c r="E391" i="1"/>
  <c r="M390" i="1"/>
  <c r="E392" i="1"/>
  <c r="M391" i="1"/>
  <c r="E393" i="1"/>
  <c r="L393" i="1" s="1"/>
  <c r="M392" i="1"/>
  <c r="E394" i="1"/>
  <c r="I394" i="1" s="1"/>
  <c r="M393" i="1"/>
  <c r="E395" i="1"/>
  <c r="I395" i="1" s="1"/>
  <c r="M394" i="1"/>
  <c r="E396" i="1"/>
  <c r="I396" i="1" s="1"/>
  <c r="M395" i="1"/>
  <c r="E397" i="1"/>
  <c r="L397" i="1" s="1"/>
  <c r="M396" i="1"/>
  <c r="E398" i="1"/>
  <c r="I398" i="1" s="1"/>
  <c r="M397" i="1"/>
  <c r="E399" i="1"/>
  <c r="I399" i="1" s="1"/>
  <c r="M398" i="1"/>
  <c r="E400" i="1"/>
  <c r="M399" i="1"/>
  <c r="E401" i="1"/>
  <c r="M400" i="1"/>
  <c r="M401" i="1"/>
  <c r="M402" i="1"/>
  <c r="E402" i="1"/>
  <c r="M403" i="1"/>
  <c r="E403" i="1"/>
  <c r="I403" i="1" s="1"/>
  <c r="M404" i="1"/>
  <c r="E404" i="1"/>
  <c r="M405" i="1"/>
  <c r="E405" i="1"/>
  <c r="M406" i="1"/>
  <c r="E406" i="1"/>
  <c r="M407" i="1"/>
  <c r="E407" i="1"/>
  <c r="I407" i="1" s="1"/>
  <c r="M408" i="1"/>
  <c r="E408" i="1"/>
  <c r="M409" i="1"/>
  <c r="E409" i="1"/>
  <c r="E410" i="1"/>
  <c r="E411" i="1"/>
  <c r="I411" i="1" s="1"/>
  <c r="M410" i="1"/>
  <c r="E412" i="1"/>
  <c r="M411" i="1"/>
  <c r="E413" i="1"/>
  <c r="M412" i="1"/>
  <c r="E414" i="1"/>
  <c r="I414" i="1" s="1"/>
  <c r="M413" i="1"/>
  <c r="E415" i="1"/>
  <c r="M414" i="1"/>
  <c r="E416" i="1"/>
  <c r="M415" i="1"/>
  <c r="E417" i="1"/>
  <c r="M416" i="1"/>
  <c r="E418" i="1"/>
  <c r="I418" i="1" s="1"/>
  <c r="M417" i="1"/>
  <c r="E419" i="1"/>
  <c r="I419" i="1" s="1"/>
  <c r="M418" i="1"/>
  <c r="E420" i="1"/>
  <c r="M419" i="1"/>
  <c r="M420" i="1"/>
  <c r="M421" i="1"/>
  <c r="E421" i="1"/>
  <c r="I421" i="1" s="1"/>
  <c r="M422" i="1"/>
  <c r="E422" i="1"/>
  <c r="M423" i="1"/>
  <c r="E423" i="1"/>
  <c r="I423" i="1" s="1"/>
  <c r="M424" i="1"/>
  <c r="E424" i="1"/>
  <c r="M425" i="1"/>
  <c r="E425" i="1"/>
  <c r="M426" i="1"/>
  <c r="E426" i="1"/>
  <c r="M427" i="1"/>
  <c r="E427" i="1"/>
  <c r="E428" i="1"/>
  <c r="I428" i="1" s="1"/>
  <c r="E429" i="1"/>
  <c r="M428" i="1"/>
  <c r="E430" i="1"/>
  <c r="M429" i="1"/>
  <c r="E431" i="1"/>
  <c r="M430" i="1"/>
  <c r="E432" i="1"/>
  <c r="I432" i="1" s="1"/>
  <c r="M431" i="1"/>
  <c r="M432" i="1"/>
  <c r="M433" i="1"/>
  <c r="E433" i="1"/>
  <c r="M434" i="1"/>
  <c r="E434" i="1"/>
  <c r="M435" i="1"/>
  <c r="E435" i="1"/>
  <c r="I435" i="1" s="1"/>
  <c r="M436" i="1"/>
  <c r="E436" i="1"/>
  <c r="M437" i="1"/>
  <c r="E437" i="1"/>
  <c r="M438" i="1"/>
  <c r="E438" i="1"/>
  <c r="I438" i="1" s="1"/>
  <c r="M439" i="1"/>
  <c r="E439" i="1"/>
  <c r="I439" i="1" s="1"/>
  <c r="E440" i="1"/>
  <c r="E441" i="1"/>
  <c r="M440" i="1"/>
  <c r="E442" i="1"/>
  <c r="M441" i="1"/>
  <c r="E443" i="1"/>
  <c r="I443" i="1" s="1"/>
  <c r="M442" i="1"/>
  <c r="E444" i="1"/>
  <c r="I444" i="1" s="1"/>
  <c r="M443" i="1"/>
  <c r="E445" i="1"/>
  <c r="M444" i="1"/>
  <c r="E446" i="1"/>
  <c r="M445" i="1"/>
  <c r="E447" i="1"/>
  <c r="M446" i="1"/>
  <c r="E448" i="1"/>
  <c r="M447" i="1"/>
  <c r="E449" i="1"/>
  <c r="L449" i="1" s="1"/>
  <c r="M448" i="1"/>
  <c r="E450" i="1"/>
  <c r="I450" i="1" s="1"/>
  <c r="M449" i="1"/>
  <c r="E451" i="1"/>
  <c r="I451" i="1" s="1"/>
  <c r="M450" i="1"/>
  <c r="E452" i="1"/>
  <c r="M451" i="1"/>
  <c r="E453" i="1"/>
  <c r="L453" i="1" s="1"/>
  <c r="M452" i="1"/>
  <c r="E454" i="1"/>
  <c r="I454" i="1" s="1"/>
  <c r="M453" i="1"/>
  <c r="E455" i="1"/>
  <c r="M454" i="1"/>
  <c r="E456" i="1"/>
  <c r="M455" i="1"/>
  <c r="E457" i="1"/>
  <c r="M456" i="1"/>
  <c r="E458" i="1"/>
  <c r="I458" i="1" s="1"/>
  <c r="M457" i="1"/>
  <c r="E459" i="1"/>
  <c r="L459" i="1" s="1"/>
  <c r="M458" i="1"/>
  <c r="E460" i="1"/>
  <c r="M459" i="1"/>
  <c r="E461" i="1"/>
  <c r="M460" i="1"/>
  <c r="E462" i="1"/>
  <c r="I462" i="1" s="1"/>
  <c r="M461" i="1"/>
  <c r="E463" i="1"/>
  <c r="M462" i="1"/>
  <c r="E464" i="1"/>
  <c r="I464" i="1" s="1"/>
  <c r="M463" i="1"/>
  <c r="E465" i="1"/>
  <c r="M464" i="1"/>
  <c r="E466" i="1"/>
  <c r="M465" i="1"/>
  <c r="E467" i="1"/>
  <c r="L467" i="1" s="1"/>
  <c r="M466" i="1"/>
  <c r="E468" i="1"/>
  <c r="I468" i="1" s="1"/>
  <c r="M467" i="1"/>
  <c r="E469" i="1"/>
  <c r="M468" i="1"/>
  <c r="E470" i="1"/>
  <c r="M469" i="1"/>
  <c r="E471" i="1"/>
  <c r="M470" i="1"/>
  <c r="E472" i="1"/>
  <c r="I472" i="1" s="1"/>
  <c r="M471" i="1"/>
  <c r="E473" i="1"/>
  <c r="M472" i="1"/>
  <c r="E474" i="1"/>
  <c r="M473" i="1"/>
  <c r="E475" i="1"/>
  <c r="M474" i="1"/>
  <c r="E476" i="1"/>
  <c r="M475" i="1"/>
  <c r="E477" i="1"/>
  <c r="M476" i="1"/>
  <c r="E478" i="1"/>
  <c r="I478" i="1" s="1"/>
  <c r="M477" i="1"/>
  <c r="E479" i="1"/>
  <c r="M478" i="1"/>
  <c r="E480" i="1"/>
  <c r="M479" i="1"/>
  <c r="E481" i="1"/>
  <c r="I481" i="1" s="1"/>
  <c r="M480" i="1"/>
  <c r="E482" i="1"/>
  <c r="I482" i="1" s="1"/>
  <c r="M481" i="1"/>
  <c r="E483" i="1"/>
  <c r="M482" i="1"/>
  <c r="E484" i="1"/>
  <c r="M483" i="1"/>
  <c r="E485" i="1"/>
  <c r="M484" i="1"/>
  <c r="E486" i="1"/>
  <c r="M485" i="1"/>
  <c r="E487" i="1"/>
  <c r="M486" i="1"/>
  <c r="E488" i="1"/>
  <c r="M487" i="1"/>
  <c r="E489" i="1"/>
  <c r="M488" i="1"/>
  <c r="E490" i="1"/>
  <c r="I490" i="1" s="1"/>
  <c r="M489" i="1"/>
  <c r="E491" i="1"/>
  <c r="L491" i="1" s="1"/>
  <c r="M490" i="1"/>
  <c r="E492" i="1"/>
  <c r="I492" i="1" s="1"/>
  <c r="M491" i="1"/>
  <c r="E493" i="1"/>
  <c r="I493" i="1" s="1"/>
  <c r="M492" i="1"/>
  <c r="E494" i="1"/>
  <c r="M493" i="1"/>
  <c r="E495" i="1"/>
  <c r="M494" i="1"/>
  <c r="E496" i="1"/>
  <c r="M495" i="1"/>
  <c r="E497" i="1"/>
  <c r="M496" i="1"/>
  <c r="E498" i="1"/>
  <c r="M497" i="1"/>
  <c r="E499" i="1"/>
  <c r="I499" i="1" s="1"/>
  <c r="M498" i="1"/>
  <c r="E500" i="1"/>
  <c r="I500" i="1" s="1"/>
  <c r="M499" i="1"/>
  <c r="E501" i="1"/>
  <c r="M500" i="1"/>
  <c r="E502" i="1"/>
  <c r="I502" i="1" s="1"/>
  <c r="M501" i="1"/>
  <c r="E503" i="1"/>
  <c r="I503" i="1" s="1"/>
  <c r="M502" i="1"/>
  <c r="E504" i="1"/>
  <c r="I504" i="1" s="1"/>
  <c r="M503" i="1"/>
  <c r="E505" i="1"/>
  <c r="L505" i="1" s="1"/>
  <c r="M504" i="1"/>
  <c r="E506" i="1"/>
  <c r="L506" i="1" s="1"/>
  <c r="M505" i="1"/>
  <c r="E507" i="1"/>
  <c r="M506" i="1"/>
  <c r="E508" i="1"/>
  <c r="I508" i="1" s="1"/>
  <c r="M507" i="1"/>
  <c r="E509" i="1"/>
  <c r="L509" i="1" s="1"/>
  <c r="M508" i="1"/>
  <c r="E510" i="1"/>
  <c r="I510" i="1" s="1"/>
  <c r="M509" i="1"/>
  <c r="E511" i="1"/>
  <c r="M510" i="1"/>
  <c r="E512" i="1"/>
  <c r="M511" i="1"/>
  <c r="E513" i="1"/>
  <c r="M512" i="1"/>
  <c r="E514" i="1"/>
  <c r="I514" i="1" s="1"/>
  <c r="M513" i="1"/>
  <c r="E515" i="1"/>
  <c r="I515" i="1" s="1"/>
  <c r="M514" i="1"/>
  <c r="E516" i="1"/>
  <c r="M515" i="1"/>
  <c r="E517" i="1"/>
  <c r="I517" i="1" s="1"/>
  <c r="M516" i="1"/>
  <c r="E518" i="1"/>
  <c r="I518" i="1" s="1"/>
  <c r="M517" i="1"/>
  <c r="E519" i="1"/>
  <c r="I519" i="1" s="1"/>
  <c r="M518" i="1"/>
  <c r="E520" i="1"/>
  <c r="M519" i="1"/>
  <c r="E521" i="1"/>
  <c r="M520" i="1"/>
  <c r="M521" i="1"/>
  <c r="M522" i="1"/>
  <c r="E522" i="1"/>
  <c r="M523" i="1"/>
  <c r="E523" i="1"/>
  <c r="I523" i="1" s="1"/>
  <c r="M524" i="1"/>
  <c r="E524" i="1"/>
  <c r="I524" i="1" s="1"/>
  <c r="M525" i="1"/>
  <c r="E525" i="1"/>
  <c r="I525" i="1" s="1"/>
  <c r="M526" i="1"/>
  <c r="E526" i="1"/>
  <c r="M527" i="1"/>
  <c r="E527" i="1"/>
  <c r="L527" i="1" s="1"/>
  <c r="E528" i="1"/>
  <c r="E529" i="1"/>
  <c r="M528" i="1"/>
  <c r="E530" i="1"/>
  <c r="M529" i="1"/>
  <c r="E531" i="1"/>
  <c r="L531" i="1" s="1"/>
  <c r="M530" i="1"/>
  <c r="E532" i="1"/>
  <c r="I532" i="1" s="1"/>
  <c r="M531" i="1"/>
  <c r="E533" i="1"/>
  <c r="M532" i="1"/>
  <c r="E534" i="1"/>
  <c r="M533" i="1"/>
  <c r="E535" i="1"/>
  <c r="M534" i="1"/>
  <c r="E536" i="1"/>
  <c r="I536" i="1" s="1"/>
  <c r="M535" i="1"/>
  <c r="E537" i="1"/>
  <c r="M536" i="1"/>
  <c r="E538" i="1"/>
  <c r="I538" i="1" s="1"/>
  <c r="M537" i="1"/>
  <c r="E539" i="1"/>
  <c r="I539" i="1" s="1"/>
  <c r="M538" i="1"/>
  <c r="E540" i="1"/>
  <c r="M539" i="1"/>
  <c r="E541" i="1"/>
  <c r="M540" i="1"/>
  <c r="E542" i="1"/>
  <c r="I542" i="1" s="1"/>
  <c r="M541" i="1"/>
  <c r="M542" i="1"/>
  <c r="M543" i="1"/>
  <c r="E543" i="1"/>
  <c r="M544" i="1"/>
  <c r="E544" i="1"/>
  <c r="M545" i="1"/>
  <c r="E545" i="1"/>
  <c r="M546" i="1"/>
  <c r="E546" i="1"/>
  <c r="M547" i="1"/>
  <c r="E547" i="1"/>
  <c r="I547" i="1" s="1"/>
  <c r="M548" i="1"/>
  <c r="E548" i="1"/>
  <c r="I548" i="1" s="1"/>
  <c r="M549" i="1"/>
  <c r="E549" i="1"/>
  <c r="M550" i="1"/>
  <c r="E550" i="1"/>
  <c r="I550" i="1" s="1"/>
  <c r="E551" i="1"/>
  <c r="E552" i="1"/>
  <c r="I552" i="1" s="1"/>
  <c r="M551" i="1"/>
  <c r="E553" i="1"/>
  <c r="I553" i="1" s="1"/>
  <c r="M552" i="1"/>
  <c r="E554" i="1"/>
  <c r="M553" i="1"/>
  <c r="E555" i="1"/>
  <c r="I555" i="1" s="1"/>
  <c r="M554" i="1"/>
  <c r="E556" i="1"/>
  <c r="I556" i="1" s="1"/>
  <c r="M555" i="1"/>
  <c r="E557" i="1"/>
  <c r="I557" i="1" s="1"/>
  <c r="M556" i="1"/>
  <c r="E558" i="1"/>
  <c r="M557" i="1"/>
  <c r="E559" i="1"/>
  <c r="I559" i="1" s="1"/>
  <c r="M558" i="1"/>
  <c r="E560" i="1"/>
  <c r="I560" i="1" s="1"/>
  <c r="M559" i="1"/>
  <c r="E561" i="1"/>
  <c r="M560" i="1"/>
  <c r="E562" i="1"/>
  <c r="I562" i="1" s="1"/>
  <c r="M561" i="1"/>
  <c r="E563" i="1"/>
  <c r="M562" i="1"/>
  <c r="E564" i="1"/>
  <c r="I564" i="1" s="1"/>
  <c r="M563" i="1"/>
  <c r="E565" i="1"/>
  <c r="I565" i="1" s="1"/>
  <c r="M564" i="1"/>
  <c r="E566" i="1"/>
  <c r="M565" i="1"/>
  <c r="M566" i="1"/>
  <c r="M567" i="1"/>
  <c r="E567" i="1"/>
  <c r="I567" i="1" s="1"/>
  <c r="M568" i="1"/>
  <c r="E568" i="1"/>
  <c r="M569" i="1"/>
  <c r="E569" i="1"/>
  <c r="I569" i="1" s="1"/>
  <c r="M570" i="1"/>
  <c r="E570" i="1"/>
  <c r="E571" i="1"/>
  <c r="E572" i="1"/>
  <c r="I572" i="1" s="1"/>
  <c r="M571" i="1"/>
  <c r="E573" i="1"/>
  <c r="I573" i="1" s="1"/>
  <c r="M572" i="1"/>
  <c r="E574" i="1"/>
  <c r="M573" i="1"/>
  <c r="E575" i="1"/>
  <c r="I575" i="1" s="1"/>
  <c r="M574" i="1"/>
  <c r="E576" i="1"/>
  <c r="I576" i="1" s="1"/>
  <c r="M575" i="1"/>
  <c r="E577" i="1"/>
  <c r="I577" i="1" s="1"/>
  <c r="M576" i="1"/>
  <c r="E578" i="1"/>
  <c r="M577" i="1"/>
  <c r="E579" i="1"/>
  <c r="M578" i="1"/>
  <c r="E580" i="1"/>
  <c r="M579" i="1"/>
  <c r="E581" i="1"/>
  <c r="M580" i="1"/>
  <c r="E582" i="1"/>
  <c r="I582" i="1" s="1"/>
  <c r="M581" i="1"/>
  <c r="E583" i="1"/>
  <c r="L583" i="1" s="1"/>
  <c r="M582" i="1"/>
  <c r="E584" i="1"/>
  <c r="I584" i="1" s="1"/>
  <c r="M583" i="1"/>
  <c r="E585" i="1"/>
  <c r="M584" i="1"/>
  <c r="E586" i="1"/>
  <c r="M585" i="1"/>
  <c r="E587" i="1"/>
  <c r="M586" i="1"/>
  <c r="E588" i="1"/>
  <c r="I588" i="1" s="1"/>
  <c r="M587" i="1"/>
  <c r="E589" i="1"/>
  <c r="I589" i="1" s="1"/>
  <c r="M588" i="1"/>
  <c r="E590" i="1"/>
  <c r="L590" i="1" s="1"/>
  <c r="M589" i="1"/>
  <c r="E591" i="1"/>
  <c r="I591" i="1" s="1"/>
  <c r="M590" i="1"/>
  <c r="E592" i="1"/>
  <c r="M591" i="1"/>
  <c r="E593" i="1"/>
  <c r="M592" i="1"/>
  <c r="E594" i="1"/>
  <c r="M593" i="1"/>
  <c r="E595" i="1"/>
  <c r="I595" i="1" s="1"/>
  <c r="M594" i="1"/>
  <c r="E596" i="1"/>
  <c r="M595" i="1"/>
  <c r="E597" i="1"/>
  <c r="M596" i="1"/>
  <c r="E598" i="1"/>
  <c r="M597" i="1"/>
  <c r="E599" i="1"/>
  <c r="I599" i="1" s="1"/>
  <c r="M598" i="1"/>
  <c r="E600" i="1"/>
  <c r="I600" i="1" s="1"/>
  <c r="M599" i="1"/>
  <c r="E601" i="1"/>
  <c r="M600" i="1"/>
  <c r="E602" i="1"/>
  <c r="M601" i="1"/>
  <c r="E603" i="1"/>
  <c r="L603" i="1" s="1"/>
  <c r="M602" i="1"/>
  <c r="E604" i="1"/>
  <c r="I604" i="1" s="1"/>
  <c r="M603" i="1"/>
  <c r="E605" i="1"/>
  <c r="I605" i="1" s="1"/>
  <c r="M604" i="1"/>
  <c r="E606" i="1"/>
  <c r="M605" i="1"/>
  <c r="E607" i="1"/>
  <c r="M606" i="1"/>
  <c r="E608" i="1"/>
  <c r="I608" i="1" s="1"/>
  <c r="M607" i="1"/>
  <c r="E609" i="1"/>
  <c r="M608" i="1"/>
  <c r="E610" i="1"/>
  <c r="M609" i="1"/>
  <c r="M610" i="1"/>
  <c r="M611" i="1"/>
  <c r="E611" i="1"/>
  <c r="M612" i="1"/>
  <c r="E612" i="1"/>
  <c r="I612" i="1" s="1"/>
  <c r="M613" i="1"/>
  <c r="E613" i="1"/>
  <c r="I613" i="1" s="1"/>
  <c r="M614" i="1"/>
  <c r="E614" i="1"/>
  <c r="M615" i="1"/>
  <c r="E615" i="1"/>
  <c r="M616" i="1"/>
  <c r="E616" i="1"/>
  <c r="I616" i="1" s="1"/>
  <c r="M617" i="1"/>
  <c r="E617" i="1"/>
  <c r="M618" i="1"/>
  <c r="E618" i="1"/>
  <c r="M619" i="1"/>
  <c r="E619" i="1"/>
  <c r="I619" i="1" s="1"/>
  <c r="M620" i="1"/>
  <c r="E620" i="1"/>
  <c r="M621" i="1"/>
  <c r="E621" i="1"/>
  <c r="I621" i="1" s="1"/>
  <c r="M622" i="1"/>
  <c r="E622" i="1"/>
  <c r="M623" i="1"/>
  <c r="E623" i="1"/>
  <c r="E624" i="1"/>
  <c r="I624" i="1" s="1"/>
  <c r="E625" i="1"/>
  <c r="L625" i="1" s="1"/>
  <c r="M624" i="1"/>
  <c r="E626" i="1"/>
  <c r="M625" i="1"/>
  <c r="E627" i="1"/>
  <c r="I627" i="1" s="1"/>
  <c r="M626" i="1"/>
  <c r="E628" i="1"/>
  <c r="M627" i="1"/>
  <c r="E629" i="1"/>
  <c r="I629" i="1" s="1"/>
  <c r="M628" i="1"/>
  <c r="E630" i="1"/>
  <c r="M629" i="1"/>
  <c r="E631" i="1"/>
  <c r="M630" i="1"/>
  <c r="E632" i="1"/>
  <c r="I632" i="1" s="1"/>
  <c r="M631" i="1"/>
  <c r="E633" i="1"/>
  <c r="M632" i="1"/>
  <c r="M633" i="1"/>
  <c r="M634" i="1"/>
  <c r="E634" i="1"/>
  <c r="M635" i="1"/>
  <c r="E635" i="1"/>
  <c r="M636" i="1"/>
  <c r="E636" i="1"/>
  <c r="L636" i="1" s="1"/>
  <c r="E637" i="1"/>
  <c r="E638" i="1"/>
  <c r="I638" i="1" s="1"/>
  <c r="M637" i="1"/>
  <c r="E639" i="1"/>
  <c r="M638" i="1"/>
  <c r="M639" i="1"/>
  <c r="M640" i="1"/>
  <c r="E640" i="1"/>
  <c r="M641" i="1"/>
  <c r="E641" i="1"/>
  <c r="M642" i="1"/>
  <c r="E642" i="1"/>
  <c r="M643" i="1"/>
  <c r="E643" i="1"/>
  <c r="I643" i="1" s="1"/>
  <c r="M644" i="1"/>
  <c r="E644" i="1"/>
  <c r="M645" i="1"/>
  <c r="E645" i="1"/>
  <c r="M646" i="1"/>
  <c r="E646" i="1"/>
  <c r="I646" i="1" s="1"/>
  <c r="E647" i="1"/>
  <c r="E648" i="1"/>
  <c r="M647" i="1"/>
  <c r="E649" i="1"/>
  <c r="L649" i="1" s="1"/>
  <c r="M648" i="1"/>
  <c r="E650" i="1"/>
  <c r="I650" i="1" s="1"/>
  <c r="M649" i="1"/>
  <c r="E651" i="1"/>
  <c r="M650" i="1"/>
  <c r="M651" i="1"/>
  <c r="M652" i="1"/>
  <c r="E652" i="1"/>
  <c r="M653" i="1"/>
  <c r="E653" i="1"/>
  <c r="I653" i="1" s="1"/>
  <c r="M654" i="1"/>
  <c r="E654" i="1"/>
  <c r="I654" i="1" s="1"/>
  <c r="M655" i="1"/>
  <c r="E655" i="1"/>
  <c r="I655" i="1" s="1"/>
  <c r="M656" i="1"/>
  <c r="E656" i="1"/>
  <c r="I656" i="1" s="1"/>
  <c r="M657" i="1"/>
  <c r="E657" i="1"/>
  <c r="M658" i="1"/>
  <c r="E658" i="1"/>
  <c r="E659" i="1"/>
  <c r="L659" i="1" s="1"/>
  <c r="E660" i="1"/>
  <c r="M659" i="1"/>
  <c r="E661" i="1"/>
  <c r="M660" i="1"/>
  <c r="E662" i="1"/>
  <c r="I662" i="1" s="1"/>
  <c r="M661" i="1"/>
  <c r="E663" i="1"/>
  <c r="L663" i="1" s="1"/>
  <c r="M662" i="1"/>
  <c r="E664" i="1"/>
  <c r="M663" i="1"/>
  <c r="E665" i="1"/>
  <c r="M664" i="1"/>
  <c r="E666" i="1"/>
  <c r="M665" i="1"/>
  <c r="E667" i="1"/>
  <c r="M666" i="1"/>
  <c r="E668" i="1"/>
  <c r="M667" i="1"/>
  <c r="E669" i="1"/>
  <c r="M668" i="1"/>
  <c r="E670" i="1"/>
  <c r="M669" i="1"/>
  <c r="E671" i="1"/>
  <c r="L671" i="1" s="1"/>
  <c r="M670" i="1"/>
  <c r="E672" i="1"/>
  <c r="I672" i="1" s="1"/>
  <c r="M671" i="1"/>
  <c r="E673" i="1"/>
  <c r="M672" i="1"/>
  <c r="E674" i="1"/>
  <c r="M673" i="1"/>
  <c r="E675" i="1"/>
  <c r="M674" i="1"/>
  <c r="M675" i="1"/>
  <c r="M676" i="1"/>
  <c r="E676" i="1"/>
  <c r="M677" i="1"/>
  <c r="E677" i="1"/>
  <c r="I677" i="1" s="1"/>
  <c r="M678" i="1"/>
  <c r="E678" i="1"/>
  <c r="M679" i="1"/>
  <c r="E679" i="1"/>
  <c r="I679" i="1" s="1"/>
  <c r="M680" i="1"/>
  <c r="E680" i="1"/>
  <c r="L680" i="1" s="1"/>
  <c r="M681" i="1"/>
  <c r="E681" i="1"/>
  <c r="M682" i="1"/>
  <c r="E682" i="1"/>
  <c r="M683" i="1"/>
  <c r="E683" i="1"/>
  <c r="M684" i="1"/>
  <c r="E684" i="1"/>
  <c r="M685" i="1"/>
  <c r="E685" i="1"/>
  <c r="M686" i="1"/>
  <c r="E686" i="1"/>
  <c r="E687" i="1"/>
  <c r="E688" i="1"/>
  <c r="I688" i="1" s="1"/>
  <c r="M687" i="1"/>
  <c r="E689" i="1"/>
  <c r="M688" i="1"/>
  <c r="E690" i="1"/>
  <c r="M689" i="1"/>
  <c r="E691" i="1"/>
  <c r="L691" i="1" s="1"/>
  <c r="M690" i="1"/>
  <c r="E692" i="1"/>
  <c r="M691" i="1"/>
  <c r="E693" i="1"/>
  <c r="I693" i="1" s="1"/>
  <c r="M692" i="1"/>
  <c r="E694" i="1"/>
  <c r="I694" i="1" s="1"/>
  <c r="M693" i="1"/>
  <c r="E695" i="1"/>
  <c r="L695" i="1" s="1"/>
  <c r="M694" i="1"/>
  <c r="M695" i="1"/>
  <c r="M696" i="1"/>
  <c r="E696" i="1"/>
  <c r="M697" i="1"/>
  <c r="E697" i="1"/>
  <c r="M698" i="1"/>
  <c r="E698" i="1"/>
  <c r="M699" i="1"/>
  <c r="E699" i="1"/>
  <c r="M700" i="1"/>
  <c r="E700" i="1"/>
  <c r="M701" i="1"/>
  <c r="E701" i="1"/>
  <c r="M702" i="1"/>
  <c r="E702" i="1"/>
  <c r="M703" i="1"/>
  <c r="E703" i="1"/>
  <c r="I703" i="1" s="1"/>
  <c r="M704" i="1"/>
  <c r="E704" i="1"/>
  <c r="E705" i="1"/>
  <c r="E706" i="1"/>
  <c r="M705" i="1"/>
  <c r="E707" i="1"/>
  <c r="M706" i="1"/>
  <c r="E708" i="1"/>
  <c r="I708" i="1" s="1"/>
  <c r="M707" i="1"/>
  <c r="E709" i="1"/>
  <c r="M708" i="1"/>
  <c r="E710" i="1"/>
  <c r="M709" i="1"/>
  <c r="E711" i="1"/>
  <c r="L711" i="1" s="1"/>
  <c r="M710" i="1"/>
  <c r="E712" i="1"/>
  <c r="M711" i="1"/>
  <c r="E713" i="1"/>
  <c r="M712" i="1"/>
  <c r="E714" i="1"/>
  <c r="I714" i="1" s="1"/>
  <c r="M713" i="1"/>
  <c r="E715" i="1"/>
  <c r="L715" i="1" s="1"/>
  <c r="M714" i="1"/>
  <c r="E716" i="1"/>
  <c r="I716" i="1" s="1"/>
  <c r="M715" i="1"/>
  <c r="E717" i="1"/>
  <c r="I717" i="1" s="1"/>
  <c r="M716" i="1"/>
  <c r="E718" i="1"/>
  <c r="M717" i="1"/>
  <c r="E719" i="1"/>
  <c r="I719" i="1" s="1"/>
  <c r="M718" i="1"/>
  <c r="M719" i="1"/>
  <c r="M720" i="1"/>
  <c r="E720" i="1"/>
  <c r="M721" i="1"/>
  <c r="E721" i="1"/>
  <c r="I721" i="1" s="1"/>
  <c r="M722" i="1"/>
  <c r="E722" i="1"/>
  <c r="E723" i="1"/>
  <c r="I723" i="1" s="1"/>
  <c r="E724" i="1"/>
  <c r="M723" i="1"/>
  <c r="E725" i="1"/>
  <c r="M724" i="1"/>
  <c r="E726" i="1"/>
  <c r="I726" i="1" s="1"/>
  <c r="M725" i="1"/>
  <c r="E727" i="1"/>
  <c r="L727" i="1" s="1"/>
  <c r="M726" i="1"/>
  <c r="E728" i="1"/>
  <c r="I728" i="1" s="1"/>
  <c r="M727" i="1"/>
  <c r="M728" i="1"/>
  <c r="M729" i="1"/>
  <c r="E729" i="1"/>
  <c r="M730" i="1"/>
  <c r="E730" i="1"/>
  <c r="M731" i="1"/>
  <c r="E731" i="1"/>
  <c r="I731" i="1" s="1"/>
  <c r="M732" i="1"/>
  <c r="E732" i="1"/>
  <c r="I732" i="1" s="1"/>
  <c r="M733" i="1"/>
  <c r="E733" i="1"/>
  <c r="M734" i="1"/>
  <c r="E734" i="1"/>
  <c r="M735" i="1"/>
  <c r="E735" i="1"/>
  <c r="M736" i="1"/>
  <c r="E736" i="1"/>
  <c r="M737" i="1"/>
  <c r="E737" i="1"/>
  <c r="I737" i="1" s="1"/>
  <c r="M738" i="1"/>
  <c r="E738" i="1"/>
  <c r="M739" i="1"/>
  <c r="E739" i="1"/>
  <c r="M740" i="1"/>
  <c r="E740" i="1"/>
  <c r="M741" i="1"/>
  <c r="E741" i="1"/>
  <c r="I741" i="1" s="1"/>
  <c r="M742" i="1"/>
  <c r="E742" i="1"/>
  <c r="M743" i="1"/>
  <c r="E743" i="1"/>
  <c r="I743" i="1" s="1"/>
  <c r="M744" i="1"/>
  <c r="E744" i="1"/>
  <c r="M745" i="1"/>
  <c r="E745" i="1"/>
  <c r="M746" i="1"/>
  <c r="E746" i="1"/>
  <c r="M747" i="1"/>
  <c r="E747" i="1"/>
  <c r="M748" i="1"/>
  <c r="E748" i="1"/>
  <c r="M749" i="1"/>
  <c r="E749" i="1"/>
  <c r="M750" i="1"/>
  <c r="E750" i="1"/>
  <c r="M751" i="1"/>
  <c r="E751" i="1"/>
  <c r="M752" i="1"/>
  <c r="E752" i="1"/>
  <c r="M753" i="1"/>
  <c r="E753" i="1"/>
  <c r="I753" i="1" s="1"/>
  <c r="E754" i="1"/>
  <c r="E755" i="1"/>
  <c r="M754" i="1"/>
  <c r="M755" i="1"/>
  <c r="M756" i="1"/>
  <c r="E756" i="1"/>
  <c r="I756" i="1" s="1"/>
  <c r="M757" i="1"/>
  <c r="E757" i="1"/>
  <c r="M758" i="1"/>
  <c r="E758" i="1"/>
  <c r="M759" i="1"/>
  <c r="E759" i="1"/>
  <c r="E760" i="1"/>
  <c r="E761" i="1"/>
  <c r="M760" i="1"/>
  <c r="E762" i="1"/>
  <c r="M761" i="1"/>
  <c r="E763" i="1"/>
  <c r="M762" i="1"/>
  <c r="E764" i="1"/>
  <c r="I764" i="1" s="1"/>
  <c r="M763" i="1"/>
  <c r="E765" i="1"/>
  <c r="I765" i="1" s="1"/>
  <c r="M764" i="1"/>
  <c r="E766" i="1"/>
  <c r="M765" i="1"/>
  <c r="E767" i="1"/>
  <c r="L767" i="1" s="1"/>
  <c r="M766" i="1"/>
  <c r="E768" i="1"/>
  <c r="M767" i="1"/>
  <c r="E769" i="1"/>
  <c r="M768" i="1"/>
  <c r="E770" i="1"/>
  <c r="M769" i="1"/>
  <c r="E771" i="1"/>
  <c r="M770" i="1"/>
  <c r="E772" i="1"/>
  <c r="I772" i="1" s="1"/>
  <c r="M771" i="1"/>
  <c r="E773" i="1"/>
  <c r="M772" i="1"/>
  <c r="E774" i="1"/>
  <c r="I774" i="1" s="1"/>
  <c r="M773" i="1"/>
  <c r="M774" i="1"/>
  <c r="M775" i="1"/>
  <c r="E775" i="1"/>
  <c r="I775" i="1" s="1"/>
  <c r="M776" i="1"/>
  <c r="E776" i="1"/>
  <c r="M777" i="1"/>
  <c r="E777" i="1"/>
  <c r="I777" i="1" s="1"/>
  <c r="M778" i="1"/>
  <c r="E778" i="1"/>
  <c r="M779" i="1"/>
  <c r="E779" i="1"/>
  <c r="M780" i="1"/>
  <c r="E780" i="1"/>
  <c r="L780" i="1" s="1"/>
  <c r="M781" i="1"/>
  <c r="E781" i="1"/>
  <c r="I781" i="1" s="1"/>
  <c r="M782" i="1"/>
  <c r="E782" i="1"/>
  <c r="M783" i="1"/>
  <c r="E783" i="1"/>
  <c r="M784" i="1"/>
  <c r="E784" i="1"/>
  <c r="I784" i="1" s="1"/>
  <c r="M785" i="1"/>
  <c r="E785" i="1"/>
  <c r="I785" i="1" s="1"/>
  <c r="M786" i="1"/>
  <c r="E786" i="1"/>
  <c r="I786" i="1" s="1"/>
  <c r="M787" i="1"/>
  <c r="E787" i="1"/>
  <c r="I787" i="1" s="1"/>
  <c r="M788" i="1"/>
  <c r="E788" i="1"/>
  <c r="M789" i="1"/>
  <c r="E789" i="1"/>
  <c r="I789" i="1" s="1"/>
  <c r="M790" i="1"/>
  <c r="E790" i="1"/>
  <c r="L790" i="1" s="1"/>
  <c r="M791" i="1"/>
  <c r="E791" i="1"/>
  <c r="I791" i="1" s="1"/>
  <c r="M792" i="1"/>
  <c r="E792" i="1"/>
  <c r="M793" i="1"/>
  <c r="E793" i="1"/>
  <c r="M794" i="1"/>
  <c r="E794" i="1"/>
  <c r="M795" i="1"/>
  <c r="E795" i="1"/>
  <c r="I795" i="1" s="1"/>
  <c r="M796" i="1"/>
  <c r="E796" i="1"/>
  <c r="M797" i="1"/>
  <c r="E797" i="1"/>
  <c r="E798" i="1"/>
  <c r="L798" i="1" s="1"/>
  <c r="E799" i="1"/>
  <c r="I799" i="1" s="1"/>
  <c r="M798" i="1"/>
  <c r="M799" i="1"/>
  <c r="M800" i="1"/>
  <c r="E800" i="1"/>
  <c r="M801" i="1"/>
  <c r="E801" i="1"/>
  <c r="E802" i="1"/>
  <c r="E803" i="1"/>
  <c r="M802" i="1"/>
  <c r="E804" i="1"/>
  <c r="I804" i="1" s="1"/>
  <c r="M803" i="1"/>
  <c r="E805" i="1"/>
  <c r="M804" i="1"/>
  <c r="E806" i="1"/>
  <c r="M805" i="1"/>
  <c r="E807" i="1"/>
  <c r="I807" i="1" s="1"/>
  <c r="M806" i="1"/>
  <c r="E808" i="1"/>
  <c r="I808" i="1" s="1"/>
  <c r="M807" i="1"/>
  <c r="E809" i="1"/>
  <c r="I809" i="1" s="1"/>
  <c r="M808" i="1"/>
  <c r="E810" i="1"/>
  <c r="M809" i="1"/>
  <c r="E811" i="1"/>
  <c r="M810" i="1"/>
  <c r="M811" i="1"/>
  <c r="M812" i="1"/>
  <c r="E812" i="1"/>
  <c r="L812" i="1" s="1"/>
  <c r="M813" i="1"/>
  <c r="E813" i="1"/>
  <c r="M814" i="1"/>
  <c r="E814" i="1"/>
  <c r="I814" i="1" s="1"/>
  <c r="M815" i="1"/>
  <c r="E815" i="1"/>
  <c r="M816" i="1"/>
  <c r="E816" i="1"/>
  <c r="E817" i="1"/>
  <c r="E818" i="1"/>
  <c r="I818" i="1" s="1"/>
  <c r="M817" i="1"/>
  <c r="E819" i="1"/>
  <c r="I819" i="1" s="1"/>
  <c r="M818" i="1"/>
  <c r="E820" i="1"/>
  <c r="M819" i="1"/>
  <c r="E821" i="1"/>
  <c r="M820" i="1"/>
  <c r="E822" i="1"/>
  <c r="M821" i="1"/>
  <c r="E823" i="1"/>
  <c r="I823" i="1" s="1"/>
  <c r="M822" i="1"/>
  <c r="E824" i="1"/>
  <c r="I824" i="1" s="1"/>
  <c r="M823" i="1"/>
  <c r="E825" i="1"/>
  <c r="I825" i="1" s="1"/>
  <c r="M824" i="1"/>
  <c r="E826" i="1"/>
  <c r="M825" i="1"/>
  <c r="E827" i="1"/>
  <c r="M826" i="1"/>
  <c r="E828" i="1"/>
  <c r="M827" i="1"/>
  <c r="E829" i="1"/>
  <c r="M828" i="1"/>
  <c r="M829" i="1"/>
  <c r="M830" i="1"/>
  <c r="E830" i="1"/>
  <c r="M831" i="1"/>
  <c r="E831" i="1"/>
  <c r="M832" i="1"/>
  <c r="E832" i="1"/>
  <c r="I832" i="1" s="1"/>
  <c r="M833" i="1"/>
  <c r="E833" i="1"/>
  <c r="I833" i="1" s="1"/>
  <c r="M834" i="1"/>
  <c r="E834" i="1"/>
  <c r="M835" i="1"/>
  <c r="E835" i="1"/>
  <c r="M836" i="1"/>
  <c r="E836" i="1"/>
  <c r="I836" i="1" s="1"/>
  <c r="M837" i="1"/>
  <c r="E837" i="1"/>
  <c r="M838" i="1"/>
  <c r="E838" i="1"/>
  <c r="I838" i="1" s="1"/>
  <c r="M839" i="1"/>
  <c r="E839" i="1"/>
  <c r="I839" i="1" s="1"/>
  <c r="M840" i="1"/>
  <c r="E840" i="1"/>
  <c r="M841" i="1"/>
  <c r="E841" i="1"/>
  <c r="M842" i="1"/>
  <c r="E842" i="1"/>
  <c r="M843" i="1"/>
  <c r="E843" i="1"/>
  <c r="M844" i="1"/>
  <c r="E844" i="1"/>
  <c r="M845" i="1"/>
  <c r="E845" i="1"/>
  <c r="I845" i="1" s="1"/>
  <c r="M846" i="1"/>
  <c r="E846" i="1"/>
  <c r="M847" i="1"/>
  <c r="E847" i="1"/>
  <c r="I847" i="1" s="1"/>
  <c r="M848" i="1"/>
  <c r="E848" i="1"/>
  <c r="M849" i="1"/>
  <c r="E849" i="1"/>
  <c r="M850" i="1"/>
  <c r="E850" i="1"/>
  <c r="I850" i="1" s="1"/>
  <c r="M851" i="1"/>
  <c r="E851" i="1"/>
  <c r="M852" i="1"/>
  <c r="E852" i="1"/>
  <c r="M853" i="1"/>
  <c r="E853" i="1"/>
  <c r="I853" i="1" s="1"/>
  <c r="M854" i="1"/>
  <c r="E854" i="1"/>
  <c r="M855" i="1"/>
  <c r="E855" i="1"/>
  <c r="I855" i="1" s="1"/>
  <c r="M856" i="1"/>
  <c r="E856" i="1"/>
  <c r="M857" i="1"/>
  <c r="E857" i="1"/>
  <c r="M858" i="1"/>
  <c r="E858" i="1"/>
  <c r="I858" i="1" s="1"/>
  <c r="M859" i="1"/>
  <c r="E859" i="1"/>
  <c r="M860" i="1"/>
  <c r="E860" i="1"/>
  <c r="M861" i="1"/>
  <c r="E861" i="1"/>
  <c r="M862" i="1"/>
  <c r="E862" i="1"/>
  <c r="M863" i="1"/>
  <c r="E863" i="1"/>
  <c r="M864" i="1"/>
  <c r="E864" i="1"/>
  <c r="M865" i="1"/>
  <c r="E865" i="1"/>
  <c r="M866" i="1"/>
  <c r="E866" i="1"/>
  <c r="M867" i="1"/>
  <c r="E867" i="1"/>
  <c r="M868" i="1"/>
  <c r="E868" i="1"/>
  <c r="M869" i="1"/>
  <c r="E869" i="1"/>
  <c r="M870" i="1"/>
  <c r="E870" i="1"/>
  <c r="I870" i="1" s="1"/>
  <c r="M871" i="1"/>
  <c r="E871" i="1"/>
  <c r="I871" i="1" s="1"/>
  <c r="M872" i="1"/>
  <c r="E872" i="1"/>
  <c r="M873" i="1"/>
  <c r="E873" i="1"/>
  <c r="M874" i="1"/>
  <c r="E874" i="1"/>
  <c r="I874" i="1" s="1"/>
  <c r="M875" i="1"/>
  <c r="E875" i="1"/>
  <c r="M876" i="1"/>
  <c r="E876" i="1"/>
  <c r="M877" i="1"/>
  <c r="E877" i="1"/>
  <c r="M878" i="1"/>
  <c r="E878" i="1"/>
  <c r="E879" i="1"/>
  <c r="I879" i="1" s="1"/>
  <c r="E880" i="1"/>
  <c r="M879" i="1"/>
  <c r="E881" i="1"/>
  <c r="I881" i="1" s="1"/>
  <c r="M880" i="1"/>
  <c r="E882" i="1"/>
  <c r="I882" i="1" s="1"/>
  <c r="M881" i="1"/>
  <c r="E883" i="1"/>
  <c r="M882" i="1"/>
  <c r="E884" i="1"/>
  <c r="M883" i="1"/>
  <c r="E885" i="1"/>
  <c r="I885" i="1" s="1"/>
  <c r="M884" i="1"/>
  <c r="E886" i="1"/>
  <c r="I886" i="1" s="1"/>
  <c r="M885" i="1"/>
  <c r="E887" i="1"/>
  <c r="M886" i="1"/>
  <c r="E888" i="1"/>
  <c r="M887" i="1"/>
  <c r="E889" i="1"/>
  <c r="M888" i="1"/>
  <c r="E890" i="1"/>
  <c r="M889" i="1"/>
  <c r="E891" i="1"/>
  <c r="L891" i="1" s="1"/>
  <c r="M890" i="1"/>
  <c r="E892" i="1"/>
  <c r="I892" i="1" s="1"/>
  <c r="M891" i="1"/>
  <c r="E893" i="1"/>
  <c r="I893" i="1" s="1"/>
  <c r="M892" i="1"/>
  <c r="E894" i="1"/>
  <c r="L894" i="1" s="1"/>
  <c r="M893" i="1"/>
  <c r="M894" i="1"/>
  <c r="M895" i="1"/>
  <c r="E895" i="1"/>
  <c r="I895" i="1" s="1"/>
  <c r="M896" i="1"/>
  <c r="E896" i="1"/>
  <c r="I896" i="1" s="1"/>
  <c r="M897" i="1"/>
  <c r="E897" i="1"/>
  <c r="E898" i="1"/>
  <c r="I898" i="1" s="1"/>
  <c r="E899" i="1"/>
  <c r="I899" i="1" s="1"/>
  <c r="M898" i="1"/>
  <c r="E900" i="1"/>
  <c r="M899" i="1"/>
  <c r="E901" i="1"/>
  <c r="I901" i="1" s="1"/>
  <c r="M900" i="1"/>
  <c r="E902" i="1"/>
  <c r="L902" i="1" s="1"/>
  <c r="M901" i="1"/>
  <c r="E903" i="1"/>
  <c r="I903" i="1" s="1"/>
  <c r="M902" i="1"/>
  <c r="E904" i="1"/>
  <c r="I904" i="1" s="1"/>
  <c r="M903" i="1"/>
  <c r="E905" i="1"/>
  <c r="M904" i="1"/>
  <c r="E906" i="1"/>
  <c r="M905" i="1"/>
  <c r="E907" i="1"/>
  <c r="M906" i="1"/>
  <c r="E908" i="1"/>
  <c r="M907" i="1"/>
  <c r="E909" i="1"/>
  <c r="M908" i="1"/>
  <c r="E910" i="1"/>
  <c r="M909" i="1"/>
  <c r="E911" i="1"/>
  <c r="M910" i="1"/>
  <c r="E912" i="1"/>
  <c r="I912" i="1" s="1"/>
  <c r="M911" i="1"/>
  <c r="E913" i="1"/>
  <c r="L913" i="1" s="1"/>
  <c r="M912" i="1"/>
  <c r="E914" i="1"/>
  <c r="L914" i="1" s="1"/>
  <c r="M913" i="1"/>
  <c r="E915" i="1"/>
  <c r="M914" i="1"/>
  <c r="E916" i="1"/>
  <c r="I916" i="1" s="1"/>
  <c r="M915" i="1"/>
  <c r="E917" i="1"/>
  <c r="M916" i="1"/>
  <c r="E918" i="1"/>
  <c r="L918" i="1" s="1"/>
  <c r="M917" i="1"/>
  <c r="M918" i="1"/>
  <c r="M919" i="1"/>
  <c r="E919" i="1"/>
  <c r="L919" i="1" s="1"/>
  <c r="M920" i="1"/>
  <c r="E920" i="1"/>
  <c r="I920" i="1" s="1"/>
  <c r="M921" i="1"/>
  <c r="E921" i="1"/>
  <c r="I921" i="1" s="1"/>
  <c r="M922" i="1"/>
  <c r="E922" i="1"/>
  <c r="L922" i="1" s="1"/>
  <c r="M923" i="1"/>
  <c r="E923" i="1"/>
  <c r="I923" i="1" s="1"/>
  <c r="M924" i="1"/>
  <c r="E924" i="1"/>
  <c r="M925" i="1"/>
  <c r="E925" i="1"/>
  <c r="M926" i="1"/>
  <c r="E926" i="1"/>
  <c r="E927" i="1"/>
  <c r="I927" i="1" s="1"/>
  <c r="E928" i="1"/>
  <c r="M927" i="1"/>
  <c r="M928" i="1"/>
  <c r="M929" i="1"/>
  <c r="E929" i="1"/>
  <c r="M930" i="1"/>
  <c r="E930" i="1"/>
  <c r="I930" i="1" s="1"/>
  <c r="M931" i="1"/>
  <c r="E931" i="1"/>
  <c r="M932" i="1"/>
  <c r="E932" i="1"/>
  <c r="M933" i="1"/>
  <c r="E933" i="1"/>
  <c r="I933" i="1" s="1"/>
  <c r="E934" i="1"/>
  <c r="I934" i="1" s="1"/>
  <c r="E935" i="1"/>
  <c r="I935" i="1" s="1"/>
  <c r="M934" i="1"/>
  <c r="E936" i="1"/>
  <c r="M935" i="1"/>
  <c r="E937" i="1"/>
  <c r="M936" i="1"/>
  <c r="E938" i="1"/>
  <c r="M937" i="1"/>
  <c r="E939" i="1"/>
  <c r="I939" i="1" s="1"/>
  <c r="M938" i="1"/>
  <c r="E940" i="1"/>
  <c r="I940" i="1" s="1"/>
  <c r="M939" i="1"/>
  <c r="E941" i="1"/>
  <c r="L941" i="1" s="1"/>
  <c r="M940" i="1"/>
  <c r="E942" i="1"/>
  <c r="I942" i="1" s="1"/>
  <c r="M941" i="1"/>
  <c r="E943" i="1"/>
  <c r="L943" i="1" s="1"/>
  <c r="M942" i="1"/>
  <c r="E944" i="1"/>
  <c r="L944" i="1" s="1"/>
  <c r="M943" i="1"/>
  <c r="E945" i="1"/>
  <c r="I945" i="1" s="1"/>
  <c r="M944" i="1"/>
  <c r="E946" i="1"/>
  <c r="M945" i="1"/>
  <c r="E947" i="1"/>
  <c r="M946" i="1"/>
  <c r="E948" i="1"/>
  <c r="M947" i="1"/>
  <c r="E949" i="1"/>
  <c r="I949" i="1" s="1"/>
  <c r="M948" i="1"/>
  <c r="E950" i="1"/>
  <c r="M949" i="1"/>
  <c r="E951" i="1"/>
  <c r="L951" i="1" s="1"/>
  <c r="M950" i="1"/>
  <c r="E952" i="1"/>
  <c r="M951" i="1"/>
  <c r="E953" i="1"/>
  <c r="M952" i="1"/>
  <c r="E954" i="1"/>
  <c r="L954" i="1" s="1"/>
  <c r="M953" i="1"/>
  <c r="M954" i="1"/>
  <c r="M955" i="1"/>
  <c r="E955" i="1"/>
  <c r="M956" i="1"/>
  <c r="E956" i="1"/>
  <c r="I956" i="1" s="1"/>
  <c r="M957" i="1"/>
  <c r="E957" i="1"/>
  <c r="M958" i="1"/>
  <c r="E958" i="1"/>
  <c r="E959" i="1"/>
  <c r="I959" i="1" s="1"/>
  <c r="E960" i="1"/>
  <c r="M959" i="1"/>
  <c r="E961" i="1"/>
  <c r="I961" i="1" s="1"/>
  <c r="M960" i="1"/>
  <c r="E962" i="1"/>
  <c r="I962" i="1" s="1"/>
  <c r="M961" i="1"/>
  <c r="E963" i="1"/>
  <c r="M962" i="1"/>
  <c r="E964" i="1"/>
  <c r="M963" i="1"/>
  <c r="E965" i="1"/>
  <c r="M964" i="1"/>
  <c r="E966" i="1"/>
  <c r="M965" i="1"/>
  <c r="E967" i="1"/>
  <c r="M966" i="1"/>
  <c r="E968" i="1"/>
  <c r="M967" i="1"/>
  <c r="M968" i="1"/>
  <c r="M969" i="1"/>
  <c r="E969" i="1"/>
  <c r="M970" i="1"/>
  <c r="E970" i="1"/>
  <c r="M971" i="1"/>
  <c r="E971" i="1"/>
  <c r="M972" i="1"/>
  <c r="E972" i="1"/>
  <c r="L972" i="1" s="1"/>
  <c r="M973" i="1"/>
  <c r="E973" i="1"/>
  <c r="L973" i="1" s="1"/>
  <c r="M974" i="1"/>
  <c r="E974" i="1"/>
  <c r="M975" i="1"/>
  <c r="E975" i="1"/>
  <c r="I975" i="1" s="1"/>
  <c r="M976" i="1"/>
  <c r="E976" i="1"/>
  <c r="E977" i="1"/>
  <c r="I977" i="1" s="1"/>
  <c r="E978" i="1"/>
  <c r="I978" i="1" s="1"/>
  <c r="M977" i="1"/>
  <c r="E979" i="1"/>
  <c r="M978" i="1"/>
  <c r="E980" i="1"/>
  <c r="M979" i="1"/>
  <c r="E981" i="1"/>
  <c r="M980" i="1"/>
  <c r="E982" i="1"/>
  <c r="I982" i="1" s="1"/>
  <c r="M981" i="1"/>
  <c r="E983" i="1"/>
  <c r="M982" i="1"/>
  <c r="E984" i="1"/>
  <c r="L984" i="1" s="1"/>
  <c r="M983" i="1"/>
  <c r="E985" i="1"/>
  <c r="I985" i="1" s="1"/>
  <c r="M984" i="1"/>
  <c r="E986" i="1"/>
  <c r="M985" i="1"/>
  <c r="E987" i="1"/>
  <c r="I987" i="1" s="1"/>
  <c r="M986" i="1"/>
  <c r="E988" i="1"/>
  <c r="L988" i="1" s="1"/>
  <c r="M987" i="1"/>
  <c r="E989" i="1"/>
  <c r="I989" i="1" s="1"/>
  <c r="M988" i="1"/>
  <c r="E990" i="1"/>
  <c r="M989" i="1"/>
  <c r="E991" i="1"/>
  <c r="M990" i="1"/>
  <c r="E992" i="1"/>
  <c r="I992" i="1" s="1"/>
  <c r="M991" i="1"/>
  <c r="E993" i="1"/>
  <c r="M992" i="1"/>
  <c r="E994" i="1"/>
  <c r="I994" i="1" s="1"/>
  <c r="M993" i="1"/>
  <c r="E995" i="1"/>
  <c r="I995" i="1" s="1"/>
  <c r="M994" i="1"/>
  <c r="E996" i="1"/>
  <c r="M995" i="1"/>
  <c r="E997" i="1"/>
  <c r="L997" i="1" s="1"/>
  <c r="M996" i="1"/>
  <c r="E998" i="1"/>
  <c r="I998" i="1" s="1"/>
  <c r="M997" i="1"/>
  <c r="E999" i="1"/>
  <c r="M998" i="1"/>
  <c r="E1000" i="1"/>
  <c r="L1000" i="1" s="1"/>
  <c r="M999" i="1"/>
  <c r="E1001" i="1"/>
  <c r="M1000" i="1"/>
  <c r="E1002" i="1"/>
  <c r="M1001" i="1"/>
  <c r="E1003" i="1"/>
  <c r="I1003" i="1" s="1"/>
  <c r="M1002" i="1"/>
  <c r="E1004" i="1"/>
  <c r="L1004" i="1" s="1"/>
  <c r="M1003" i="1"/>
  <c r="E1005" i="1"/>
  <c r="I1005" i="1" s="1"/>
  <c r="M1004" i="1"/>
  <c r="E1006" i="1"/>
  <c r="M1005" i="1"/>
  <c r="E1007" i="1"/>
  <c r="L1007" i="1" s="1"/>
  <c r="M1006" i="1"/>
  <c r="E1008" i="1"/>
  <c r="L1008" i="1" s="1"/>
  <c r="M1007" i="1"/>
  <c r="E1009" i="1"/>
  <c r="I1009" i="1" s="1"/>
  <c r="M1008" i="1"/>
  <c r="E1010" i="1"/>
  <c r="M1009" i="1"/>
  <c r="E1011" i="1"/>
  <c r="M1010" i="1"/>
  <c r="E1012" i="1"/>
  <c r="M1011" i="1"/>
  <c r="E1013" i="1"/>
  <c r="M1012" i="1"/>
  <c r="E1014" i="1"/>
  <c r="M1013" i="1"/>
  <c r="E1015" i="1"/>
  <c r="M1014" i="1"/>
  <c r="E1016" i="1"/>
  <c r="L1016" i="1" s="1"/>
  <c r="M1015" i="1"/>
  <c r="E1017" i="1"/>
  <c r="M1016" i="1"/>
  <c r="E1018" i="1"/>
  <c r="I1018" i="1" s="1"/>
  <c r="M1017" i="1"/>
  <c r="E1019" i="1"/>
  <c r="M1018" i="1"/>
  <c r="E1020" i="1"/>
  <c r="I1020" i="1" s="1"/>
  <c r="M1019" i="1"/>
  <c r="E1021" i="1"/>
  <c r="M1020" i="1"/>
  <c r="E1022" i="1"/>
  <c r="I1022" i="1" s="1"/>
  <c r="M1021" i="1"/>
  <c r="E1023" i="1"/>
  <c r="M1022" i="1"/>
  <c r="E1024" i="1"/>
  <c r="M1023" i="1"/>
  <c r="E1025" i="1"/>
  <c r="I1025" i="1" s="1"/>
  <c r="M1024" i="1"/>
  <c r="E1026" i="1"/>
  <c r="M1025" i="1"/>
  <c r="E1027" i="1"/>
  <c r="L1027" i="1" s="1"/>
  <c r="M1026" i="1"/>
  <c r="E1028" i="1"/>
  <c r="I1028" i="1" s="1"/>
  <c r="M1027" i="1"/>
  <c r="E1029" i="1"/>
  <c r="M1028" i="1"/>
  <c r="E1030" i="1"/>
  <c r="M1029" i="1"/>
  <c r="E1031" i="1"/>
  <c r="I1031" i="1" s="1"/>
  <c r="M1030" i="1"/>
  <c r="E1032" i="1"/>
  <c r="M1031" i="1"/>
  <c r="E1033" i="1"/>
  <c r="I1033" i="1" s="1"/>
  <c r="M1032" i="1"/>
  <c r="E1034" i="1"/>
  <c r="L1034" i="1" s="1"/>
  <c r="M1033" i="1"/>
  <c r="E1035" i="1"/>
  <c r="M1034" i="1"/>
  <c r="E1036" i="1"/>
  <c r="I1036" i="1" s="1"/>
  <c r="M1035" i="1"/>
  <c r="M1036" i="1"/>
  <c r="M1037" i="1"/>
  <c r="E1037" i="1"/>
  <c r="M1038" i="1"/>
  <c r="E1038" i="1"/>
  <c r="M1039" i="1"/>
  <c r="E1039" i="1"/>
  <c r="M1040" i="1"/>
  <c r="E1040" i="1"/>
  <c r="M1041" i="1"/>
  <c r="E1041" i="1"/>
  <c r="M1042" i="1"/>
  <c r="E1042" i="1"/>
  <c r="M1043" i="1"/>
  <c r="E1043" i="1"/>
  <c r="L1043" i="1" s="1"/>
  <c r="M1044" i="1"/>
  <c r="E1044" i="1"/>
  <c r="M1045" i="1"/>
  <c r="E1045" i="1"/>
  <c r="M1046" i="1"/>
  <c r="E1046" i="1"/>
  <c r="M1047" i="1"/>
  <c r="E1047" i="1"/>
  <c r="M1048" i="1"/>
  <c r="E1048" i="1"/>
  <c r="I1048" i="1" s="1"/>
  <c r="M1049" i="1"/>
  <c r="E1049" i="1"/>
  <c r="I1049" i="1" s="1"/>
  <c r="M1050" i="1"/>
  <c r="E1050" i="1"/>
  <c r="M1051" i="1"/>
  <c r="E1051" i="1"/>
  <c r="M1052" i="1"/>
  <c r="E1052" i="1"/>
  <c r="I1052" i="1" s="1"/>
  <c r="M1053" i="1"/>
  <c r="E1053" i="1"/>
  <c r="M1054" i="1"/>
  <c r="E1054" i="1"/>
  <c r="M1055" i="1"/>
  <c r="E1055" i="1"/>
  <c r="I1055" i="1" s="1"/>
  <c r="M1056" i="1"/>
  <c r="E1056" i="1"/>
  <c r="M1057" i="1"/>
  <c r="E1057" i="1"/>
  <c r="E1058" i="1"/>
  <c r="E1059" i="1"/>
  <c r="M1058" i="1"/>
  <c r="E1060" i="1"/>
  <c r="M1059" i="1"/>
  <c r="E1061" i="1"/>
  <c r="M1060" i="1"/>
  <c r="E1062" i="1"/>
  <c r="M1061" i="1"/>
  <c r="E1063" i="1"/>
  <c r="I1063" i="1" s="1"/>
  <c r="M1062" i="1"/>
  <c r="E1064" i="1"/>
  <c r="I1064" i="1" s="1"/>
  <c r="M1063" i="1"/>
  <c r="E1065" i="1"/>
  <c r="M1064" i="1"/>
  <c r="E1066" i="1"/>
  <c r="I1066" i="1" s="1"/>
  <c r="M1065" i="1"/>
  <c r="E1067" i="1"/>
  <c r="I1067" i="1" s="1"/>
  <c r="M1066" i="1"/>
  <c r="E1068" i="1"/>
  <c r="M1067" i="1"/>
  <c r="E1069" i="1"/>
  <c r="M1068" i="1"/>
  <c r="E1070" i="1"/>
  <c r="I1070" i="1" s="1"/>
  <c r="M1069" i="1"/>
  <c r="E1071" i="1"/>
  <c r="M1070" i="1"/>
  <c r="E1072" i="1"/>
  <c r="I1072" i="1" s="1"/>
  <c r="M1071" i="1"/>
  <c r="M1072" i="1"/>
  <c r="M1073" i="1"/>
  <c r="E1073" i="1"/>
  <c r="I1073" i="1" s="1"/>
  <c r="M1074" i="1"/>
  <c r="E1074" i="1"/>
  <c r="I1074" i="1" s="1"/>
  <c r="M1075" i="1"/>
  <c r="E1075" i="1"/>
  <c r="M1076" i="1"/>
  <c r="E1076" i="1"/>
  <c r="I1076" i="1" s="1"/>
  <c r="M1077" i="1"/>
  <c r="E1077" i="1"/>
  <c r="M1078" i="1"/>
  <c r="E1078" i="1"/>
  <c r="M1079" i="1"/>
  <c r="E1079" i="1"/>
  <c r="I1079" i="1" s="1"/>
  <c r="M1080" i="1"/>
  <c r="E1080" i="1"/>
  <c r="M1081" i="1"/>
  <c r="E1081" i="1"/>
  <c r="I1081" i="1" s="1"/>
  <c r="M1082" i="1"/>
  <c r="E1082" i="1"/>
  <c r="I1082" i="1" s="1"/>
  <c r="M1083" i="1"/>
  <c r="E1083" i="1"/>
  <c r="L1083" i="1" s="1"/>
  <c r="M1084" i="1"/>
  <c r="E1084" i="1"/>
  <c r="I1084" i="1" s="1"/>
  <c r="M1085" i="1"/>
  <c r="E1085" i="1"/>
  <c r="M1086" i="1"/>
  <c r="E1086" i="1"/>
  <c r="M1087" i="1"/>
  <c r="E1087" i="1"/>
  <c r="M1088" i="1"/>
  <c r="E1088" i="1"/>
  <c r="L1088" i="1" s="1"/>
  <c r="M1089" i="1"/>
  <c r="E1089" i="1"/>
  <c r="M1090" i="1"/>
  <c r="E1090" i="1"/>
  <c r="I1090" i="1" s="1"/>
  <c r="M1091" i="1"/>
  <c r="E1091" i="1"/>
  <c r="E1092" i="1"/>
  <c r="I1092" i="1" s="1"/>
  <c r="E1093" i="1"/>
  <c r="I1093" i="1" s="1"/>
  <c r="M1092" i="1"/>
  <c r="E1094" i="1"/>
  <c r="M1093" i="1"/>
  <c r="E1095" i="1"/>
  <c r="M1094" i="1"/>
  <c r="E1096" i="1"/>
  <c r="M1095" i="1"/>
  <c r="E1097" i="1"/>
  <c r="L1097" i="1" s="1"/>
  <c r="M1096" i="1"/>
  <c r="M1097" i="1"/>
  <c r="M1098" i="1"/>
  <c r="E1098" i="1"/>
  <c r="I1098" i="1" s="1"/>
  <c r="E1099" i="1"/>
  <c r="E1100" i="1"/>
  <c r="I1100" i="1" s="1"/>
  <c r="M1099" i="1"/>
  <c r="E1101" i="1"/>
  <c r="L1101" i="1" s="1"/>
  <c r="M1100" i="1"/>
  <c r="M1101" i="1"/>
  <c r="M1102" i="1"/>
  <c r="E1102" i="1"/>
  <c r="I1102" i="1" s="1"/>
  <c r="M1103" i="1"/>
  <c r="E1103" i="1"/>
  <c r="L1103" i="1" s="1"/>
  <c r="M1104" i="1"/>
  <c r="E1104" i="1"/>
  <c r="I1104" i="1" s="1"/>
  <c r="M1105" i="1"/>
  <c r="E1105" i="1"/>
  <c r="M1106" i="1"/>
  <c r="E1106" i="1"/>
  <c r="L1106" i="1" s="1"/>
  <c r="E1107" i="1"/>
  <c r="I1107" i="1" s="1"/>
  <c r="E1108" i="1"/>
  <c r="M1107" i="1"/>
  <c r="E1109" i="1"/>
  <c r="I1109" i="1" s="1"/>
  <c r="M1108" i="1"/>
  <c r="E1110" i="1"/>
  <c r="M1109" i="1"/>
  <c r="E1111" i="1"/>
  <c r="I1111" i="1" s="1"/>
  <c r="M1110" i="1"/>
  <c r="E1112" i="1"/>
  <c r="L1112" i="1" s="1"/>
  <c r="M1111" i="1"/>
  <c r="M1112" i="1"/>
  <c r="M1113" i="1"/>
  <c r="E1113" i="1"/>
  <c r="I1113" i="1" s="1"/>
  <c r="M1114" i="1"/>
  <c r="E1114" i="1"/>
  <c r="M1115" i="1"/>
  <c r="E1115" i="1"/>
  <c r="I1115" i="1" s="1"/>
  <c r="M1116" i="1"/>
  <c r="E1116" i="1"/>
  <c r="L1116" i="1" s="1"/>
  <c r="E1117" i="1"/>
  <c r="E1118" i="1"/>
  <c r="M1117" i="1"/>
  <c r="E1119" i="1"/>
  <c r="I1119" i="1" s="1"/>
  <c r="M1118" i="1"/>
  <c r="E1120" i="1"/>
  <c r="L1120" i="1" s="1"/>
  <c r="M1119" i="1"/>
  <c r="E1121" i="1"/>
  <c r="M1120" i="1"/>
  <c r="M1121" i="1"/>
  <c r="M1122" i="1"/>
  <c r="E1122" i="1"/>
  <c r="L1122" i="1" s="1"/>
  <c r="M1123" i="1"/>
  <c r="E1123" i="1"/>
  <c r="M1124" i="1"/>
  <c r="E1124" i="1"/>
  <c r="I1124" i="1" s="1"/>
  <c r="M1125" i="1"/>
  <c r="E1125" i="1"/>
  <c r="L1125" i="1" s="1"/>
  <c r="M1126" i="1"/>
  <c r="E1126" i="1"/>
  <c r="E1127" i="1"/>
  <c r="E1128" i="1"/>
  <c r="I1128" i="1" s="1"/>
  <c r="M1127" i="1"/>
  <c r="E1129" i="1"/>
  <c r="M1128" i="1"/>
  <c r="E1130" i="1"/>
  <c r="L1130" i="1" s="1"/>
  <c r="M1129" i="1"/>
  <c r="E1131" i="1"/>
  <c r="I1131" i="1" s="1"/>
  <c r="M1130" i="1"/>
  <c r="E1132" i="1"/>
  <c r="M1131" i="1"/>
  <c r="E1133" i="1"/>
  <c r="M1132" i="1"/>
  <c r="E1134" i="1"/>
  <c r="M1133" i="1"/>
  <c r="E1135" i="1"/>
  <c r="L1135" i="1" s="1"/>
  <c r="M1134" i="1"/>
  <c r="E1136" i="1"/>
  <c r="M1135" i="1"/>
  <c r="E1137" i="1"/>
  <c r="I1137" i="1" s="1"/>
  <c r="M1136" i="1"/>
  <c r="E1138" i="1"/>
  <c r="M1137" i="1"/>
  <c r="E1139" i="1"/>
  <c r="M1138" i="1"/>
  <c r="E1140" i="1"/>
  <c r="M1139" i="1"/>
  <c r="E1141" i="1"/>
  <c r="M1140" i="1"/>
  <c r="E1142" i="1"/>
  <c r="M1141" i="1"/>
  <c r="E1143" i="1"/>
  <c r="M1142" i="1"/>
  <c r="E1144" i="1"/>
  <c r="M1143" i="1"/>
  <c r="E1145" i="1"/>
  <c r="I1145" i="1" s="1"/>
  <c r="M1144" i="1"/>
  <c r="E1146" i="1"/>
  <c r="I1146" i="1" s="1"/>
  <c r="M1145" i="1"/>
  <c r="E1147" i="1"/>
  <c r="M1146" i="1"/>
  <c r="E1148" i="1"/>
  <c r="I1148" i="1" s="1"/>
  <c r="M1147" i="1"/>
  <c r="M1148" i="1"/>
  <c r="M1149" i="1"/>
  <c r="E1149" i="1"/>
  <c r="L1149" i="1" s="1"/>
  <c r="M1150" i="1"/>
  <c r="E1150" i="1"/>
  <c r="M1151" i="1"/>
  <c r="E1151" i="1"/>
  <c r="L1151" i="1" s="1"/>
  <c r="M1152" i="1"/>
  <c r="E1152" i="1"/>
  <c r="L1152" i="1" s="1"/>
  <c r="M1153" i="1"/>
  <c r="E1153" i="1"/>
  <c r="M1154" i="1"/>
  <c r="E1154" i="1"/>
  <c r="I1154" i="1" s="1"/>
  <c r="M1155" i="1"/>
  <c r="E1155" i="1"/>
  <c r="E1156" i="1"/>
  <c r="I1156" i="1" s="1"/>
  <c r="E1157" i="1"/>
  <c r="M1156" i="1"/>
  <c r="E1158" i="1"/>
  <c r="L1158" i="1" s="1"/>
  <c r="M1157" i="1"/>
  <c r="E1159" i="1"/>
  <c r="I1159" i="1" s="1"/>
  <c r="M1158" i="1"/>
  <c r="E1160" i="1"/>
  <c r="L1160" i="1" s="1"/>
  <c r="M1159" i="1"/>
  <c r="E1161" i="1"/>
  <c r="M1160" i="1"/>
  <c r="E1162" i="1"/>
  <c r="I1162" i="1" s="1"/>
  <c r="M1161" i="1"/>
  <c r="M1162" i="1"/>
  <c r="M1163" i="1"/>
  <c r="E1163" i="1"/>
  <c r="M1164" i="1"/>
  <c r="E1164" i="1"/>
  <c r="I1164" i="1" s="1"/>
  <c r="M1165" i="1"/>
  <c r="E1165" i="1"/>
  <c r="M1166" i="1"/>
  <c r="E1166" i="1"/>
  <c r="L1166" i="1" s="1"/>
  <c r="M1167" i="1"/>
  <c r="E1167" i="1"/>
  <c r="I1167" i="1" s="1"/>
  <c r="M1168" i="1"/>
  <c r="E1168" i="1"/>
  <c r="M1169" i="1"/>
  <c r="E1169" i="1"/>
  <c r="M1170" i="1"/>
  <c r="E1170" i="1"/>
  <c r="M1171" i="1"/>
  <c r="E1171" i="1"/>
  <c r="M1172" i="1"/>
  <c r="E1172" i="1"/>
  <c r="L1172" i="1" s="1"/>
  <c r="M1173" i="1"/>
  <c r="E1173" i="1"/>
  <c r="M1174" i="1"/>
  <c r="E1174" i="1"/>
  <c r="I1174" i="1" s="1"/>
  <c r="M1175" i="1"/>
  <c r="E1175" i="1"/>
  <c r="M1176" i="1"/>
  <c r="E1176" i="1"/>
  <c r="L1176" i="1" s="1"/>
  <c r="M1177" i="1"/>
  <c r="E1177" i="1"/>
  <c r="M1178" i="1"/>
  <c r="E1178" i="1"/>
  <c r="M1179" i="1"/>
  <c r="E1179" i="1"/>
  <c r="L1179" i="1" s="1"/>
  <c r="M1180" i="1"/>
  <c r="E1180" i="1"/>
  <c r="I1180" i="1" s="1"/>
  <c r="M1181" i="1"/>
  <c r="E1181" i="1"/>
  <c r="M1182" i="1"/>
  <c r="E1182" i="1"/>
  <c r="I1182" i="1" s="1"/>
  <c r="M1183" i="1"/>
  <c r="E1183" i="1"/>
  <c r="L1183" i="1" s="1"/>
  <c r="M1184" i="1"/>
  <c r="E1184" i="1"/>
  <c r="M1185" i="1"/>
  <c r="E1185" i="1"/>
  <c r="I1185" i="1" s="1"/>
  <c r="M1186" i="1"/>
  <c r="E1186" i="1"/>
  <c r="M1187" i="1"/>
  <c r="E1187" i="1"/>
  <c r="M1188" i="1"/>
  <c r="E1188" i="1"/>
  <c r="M1189" i="1"/>
  <c r="E1189" i="1"/>
  <c r="I1189" i="1" s="1"/>
  <c r="M1190" i="1"/>
  <c r="E1190" i="1"/>
  <c r="M1191" i="1"/>
  <c r="E1191" i="1"/>
  <c r="L1191" i="1" s="1"/>
  <c r="M1192" i="1"/>
  <c r="E1192" i="1"/>
  <c r="M1193" i="1"/>
  <c r="E1193" i="1"/>
  <c r="L1193" i="1" s="1"/>
  <c r="M1194" i="1"/>
  <c r="E1194" i="1"/>
  <c r="I1194" i="1" s="1"/>
  <c r="M1195" i="1"/>
  <c r="E1195" i="1"/>
  <c r="I1195" i="1" s="1"/>
  <c r="E1196" i="1"/>
  <c r="E1197" i="1"/>
  <c r="M1196" i="1"/>
  <c r="E1198" i="1"/>
  <c r="M1197" i="1"/>
  <c r="E1199" i="1"/>
  <c r="M1198" i="1"/>
  <c r="E1200" i="1"/>
  <c r="I1200" i="1" s="1"/>
  <c r="M1199" i="1"/>
  <c r="E1201" i="1"/>
  <c r="M1200" i="1"/>
  <c r="E1202" i="1"/>
  <c r="L1202" i="1" s="1"/>
  <c r="M1201" i="1"/>
  <c r="E1203" i="1"/>
  <c r="I1203" i="1" s="1"/>
  <c r="M1202" i="1"/>
  <c r="E1204" i="1"/>
  <c r="M1203" i="1"/>
  <c r="E1205" i="1"/>
  <c r="M1204" i="1"/>
  <c r="M1205" i="1"/>
  <c r="E1206" i="1"/>
  <c r="E1207" i="1"/>
  <c r="M1206" i="1"/>
  <c r="M1207" i="1"/>
  <c r="M1208" i="1"/>
  <c r="E1208" i="1"/>
  <c r="M1209" i="1"/>
  <c r="E1209" i="1"/>
  <c r="I1209" i="1" s="1"/>
  <c r="M1210" i="1"/>
  <c r="E1210" i="1"/>
  <c r="M1211" i="1"/>
  <c r="E1211" i="1"/>
  <c r="I1211" i="1" s="1"/>
  <c r="M1212" i="1"/>
  <c r="E1212" i="1"/>
  <c r="M1213" i="1"/>
  <c r="E1213" i="1"/>
  <c r="M1214" i="1"/>
  <c r="E1214" i="1"/>
  <c r="I1214" i="1" s="1"/>
  <c r="M1215" i="1"/>
  <c r="E1215" i="1"/>
  <c r="M1216" i="1"/>
  <c r="E1216" i="1"/>
  <c r="I1216" i="1" s="1"/>
  <c r="M1217" i="1"/>
  <c r="E1217" i="1"/>
  <c r="M1218" i="1"/>
  <c r="E1218" i="1"/>
  <c r="I1218" i="1" s="1"/>
  <c r="E1219" i="1"/>
  <c r="E1220" i="1"/>
  <c r="I1220" i="1" s="1"/>
  <c r="M1219" i="1"/>
  <c r="E1221" i="1"/>
  <c r="L1221" i="1" s="1"/>
  <c r="M1220" i="1"/>
  <c r="E1222" i="1"/>
  <c r="L1222" i="1" s="1"/>
  <c r="M1221" i="1"/>
  <c r="E1223" i="1"/>
  <c r="I1223" i="1" s="1"/>
  <c r="M1222" i="1"/>
  <c r="E1224" i="1"/>
  <c r="M1223" i="1"/>
  <c r="E1225" i="1"/>
  <c r="M1224" i="1"/>
  <c r="E1226" i="1"/>
  <c r="L1226" i="1" s="1"/>
  <c r="M1225" i="1"/>
  <c r="E1227" i="1"/>
  <c r="M1226" i="1"/>
  <c r="E1228" i="1"/>
  <c r="L1228" i="1" s="1"/>
  <c r="M1227" i="1"/>
  <c r="E1229" i="1"/>
  <c r="I1229" i="1" s="1"/>
  <c r="M1228" i="1"/>
  <c r="E1230" i="1"/>
  <c r="M1229" i="1"/>
  <c r="E1231" i="1"/>
  <c r="I1231" i="1" s="1"/>
  <c r="M1230" i="1"/>
  <c r="E1232" i="1"/>
  <c r="L1232" i="1" s="1"/>
  <c r="M1231" i="1"/>
  <c r="E1233" i="1"/>
  <c r="I1233" i="1" s="1"/>
  <c r="M1232" i="1"/>
  <c r="E1234" i="1"/>
  <c r="I1234" i="1" s="1"/>
  <c r="M1233" i="1"/>
  <c r="E1235" i="1"/>
  <c r="M1234" i="1"/>
  <c r="E1236" i="1"/>
  <c r="L1236" i="1" s="1"/>
  <c r="M1235" i="1"/>
  <c r="E1237" i="1"/>
  <c r="L1237" i="1" s="1"/>
  <c r="M1236" i="1"/>
  <c r="E1238" i="1"/>
  <c r="I1238" i="1" s="1"/>
  <c r="M1237" i="1"/>
  <c r="E1239" i="1"/>
  <c r="M1238" i="1"/>
  <c r="E1240" i="1"/>
  <c r="L1240" i="1" s="1"/>
  <c r="M1239" i="1"/>
  <c r="E1241" i="1"/>
  <c r="I1241" i="1" s="1"/>
  <c r="M1240" i="1"/>
  <c r="E1242" i="1"/>
  <c r="M1241" i="1"/>
  <c r="E1243" i="1"/>
  <c r="M1242" i="1"/>
  <c r="E1244" i="1"/>
  <c r="M1243" i="1"/>
  <c r="E1245" i="1"/>
  <c r="I1245" i="1" s="1"/>
  <c r="M1244" i="1"/>
  <c r="E1246" i="1"/>
  <c r="M1245" i="1"/>
  <c r="E1247" i="1"/>
  <c r="I1247" i="1" s="1"/>
  <c r="M1246" i="1"/>
  <c r="E1248" i="1"/>
  <c r="M1247" i="1"/>
  <c r="E1249" i="1"/>
  <c r="L1249" i="1" s="1"/>
  <c r="M1248" i="1"/>
  <c r="E1250" i="1"/>
  <c r="L1250" i="1" s="1"/>
  <c r="M1249" i="1"/>
  <c r="E1251" i="1"/>
  <c r="M1250" i="1"/>
  <c r="E1252" i="1"/>
  <c r="I1252" i="1" s="1"/>
  <c r="M1251" i="1"/>
  <c r="E1253" i="1"/>
  <c r="I1253" i="1" s="1"/>
  <c r="M1252" i="1"/>
  <c r="E1254" i="1"/>
  <c r="I1254" i="1" s="1"/>
  <c r="M1253" i="1"/>
  <c r="E1255" i="1"/>
  <c r="I1255" i="1" s="1"/>
  <c r="M1254" i="1"/>
  <c r="E1256" i="1"/>
  <c r="M1255" i="1"/>
  <c r="E1257" i="1"/>
  <c r="M1256" i="1"/>
  <c r="E1258" i="1"/>
  <c r="I1258" i="1" s="1"/>
  <c r="M1257" i="1"/>
  <c r="E1259" i="1"/>
  <c r="I1259" i="1" s="1"/>
  <c r="M1258" i="1"/>
  <c r="E1260" i="1"/>
  <c r="M1259" i="1"/>
  <c r="E1261" i="1"/>
  <c r="M1260" i="1"/>
  <c r="E1262" i="1"/>
  <c r="M1261" i="1"/>
  <c r="E1263" i="1"/>
  <c r="M1262" i="1"/>
  <c r="E1264" i="1"/>
  <c r="M1263" i="1"/>
  <c r="E1265" i="1"/>
  <c r="I1265" i="1" s="1"/>
  <c r="M1264" i="1"/>
  <c r="E1266" i="1"/>
  <c r="L1266" i="1" s="1"/>
  <c r="M1265" i="1"/>
  <c r="E1267" i="1"/>
  <c r="L1267" i="1" s="1"/>
  <c r="M1266" i="1"/>
  <c r="E1268" i="1"/>
  <c r="M1267" i="1"/>
  <c r="E1269" i="1"/>
  <c r="M1268" i="1"/>
  <c r="E1270" i="1"/>
  <c r="L1270" i="1" s="1"/>
  <c r="M1269" i="1"/>
  <c r="E1271" i="1"/>
  <c r="L1271" i="1" s="1"/>
  <c r="M1270" i="1"/>
  <c r="E1272" i="1"/>
  <c r="L1272" i="1" s="1"/>
  <c r="M1271" i="1"/>
  <c r="E1273" i="1"/>
  <c r="M1272" i="1"/>
  <c r="M1273" i="1"/>
  <c r="M1274" i="1"/>
  <c r="E1274" i="1"/>
  <c r="M1275" i="1"/>
  <c r="E1275" i="1"/>
  <c r="M1276" i="1"/>
  <c r="E1276" i="1"/>
  <c r="M1277" i="1"/>
  <c r="E1277" i="1"/>
  <c r="L1277" i="1" s="1"/>
  <c r="E1278" i="1"/>
  <c r="I1278" i="1" s="1"/>
  <c r="E1279" i="1"/>
  <c r="L1279" i="1" s="1"/>
  <c r="M1278" i="1"/>
  <c r="E1280" i="1"/>
  <c r="M1279" i="1"/>
  <c r="E1281" i="1"/>
  <c r="I1281" i="1" s="1"/>
  <c r="M1280" i="1"/>
  <c r="E1282" i="1"/>
  <c r="I1282" i="1" s="1"/>
  <c r="M1281" i="1"/>
  <c r="E1283" i="1"/>
  <c r="L1283" i="1" s="1"/>
  <c r="M1282" i="1"/>
  <c r="E1284" i="1"/>
  <c r="M1283" i="1"/>
  <c r="E1285" i="1"/>
  <c r="I1285" i="1" s="1"/>
  <c r="M1284" i="1"/>
  <c r="E1286" i="1"/>
  <c r="M1285" i="1"/>
  <c r="E1287" i="1"/>
  <c r="I1287" i="1" s="1"/>
  <c r="M1286" i="1"/>
  <c r="M1287" i="1"/>
  <c r="M1288" i="1"/>
  <c r="E1288" i="1"/>
  <c r="L1288" i="1" s="1"/>
  <c r="M1289" i="1"/>
  <c r="E1289" i="1"/>
  <c r="M1290" i="1"/>
  <c r="E1290" i="1"/>
  <c r="E1291" i="1"/>
  <c r="E1292" i="1"/>
  <c r="L1292" i="1" s="1"/>
  <c r="M1291" i="1"/>
  <c r="M1292" i="1"/>
  <c r="E1293" i="1"/>
  <c r="E1294" i="1"/>
  <c r="I1294" i="1" s="1"/>
  <c r="M1293" i="1"/>
  <c r="E1295" i="1"/>
  <c r="I1295" i="1" s="1"/>
  <c r="M1294" i="1"/>
  <c r="E1296" i="1"/>
  <c r="M1295" i="1"/>
  <c r="E1297" i="1"/>
  <c r="I1297" i="1" s="1"/>
  <c r="M1296" i="1"/>
  <c r="E1298" i="1"/>
  <c r="M1297" i="1"/>
  <c r="E1299" i="1"/>
  <c r="L1299" i="1" s="1"/>
  <c r="M1298" i="1"/>
  <c r="E1300" i="1"/>
  <c r="M1299" i="1"/>
  <c r="E1301" i="1"/>
  <c r="M1300" i="1"/>
  <c r="E1302" i="1"/>
  <c r="L1302" i="1" s="1"/>
  <c r="M1301" i="1"/>
  <c r="E1303" i="1"/>
  <c r="I1303" i="1" s="1"/>
  <c r="M1302" i="1"/>
  <c r="E1304" i="1"/>
  <c r="M1303" i="1"/>
  <c r="E1305" i="1"/>
  <c r="I1305" i="1" s="1"/>
  <c r="M1304" i="1"/>
  <c r="E1306" i="1"/>
  <c r="L1306" i="1" s="1"/>
  <c r="M1305" i="1"/>
  <c r="E1307" i="1"/>
  <c r="I1307" i="1" s="1"/>
  <c r="M1306" i="1"/>
  <c r="M1307" i="1"/>
  <c r="M1308" i="1"/>
  <c r="E1308" i="1"/>
  <c r="L1308" i="1" s="1"/>
  <c r="M1309" i="1"/>
  <c r="E1309" i="1"/>
  <c r="M1310" i="1"/>
  <c r="E1310" i="1"/>
  <c r="I1310" i="1" s="1"/>
  <c r="M1311" i="1"/>
  <c r="E1311" i="1"/>
  <c r="M1312" i="1"/>
  <c r="E1312" i="1"/>
  <c r="M1313" i="1"/>
  <c r="E1313" i="1"/>
  <c r="M1314" i="1"/>
  <c r="E1314" i="1"/>
  <c r="M1315" i="1"/>
  <c r="E1315" i="1"/>
  <c r="E1316" i="1"/>
  <c r="L1316" i="1" s="1"/>
  <c r="E1317" i="1"/>
  <c r="I1317" i="1" s="1"/>
  <c r="M1316" i="1"/>
  <c r="E1318" i="1"/>
  <c r="M1317" i="1"/>
  <c r="E1319" i="1"/>
  <c r="M1318" i="1"/>
  <c r="E1320" i="1"/>
  <c r="I1320" i="1" s="1"/>
  <c r="M1319" i="1"/>
  <c r="E1321" i="1"/>
  <c r="I1321" i="1" s="1"/>
  <c r="M1320" i="1"/>
  <c r="E1322" i="1"/>
  <c r="I1322" i="1" s="1"/>
  <c r="M1321" i="1"/>
  <c r="E1323" i="1"/>
  <c r="M1322" i="1"/>
  <c r="E1324" i="1"/>
  <c r="I1324" i="1" s="1"/>
  <c r="M1323" i="1"/>
  <c r="E1325" i="1"/>
  <c r="M1324" i="1"/>
  <c r="E1326" i="1"/>
  <c r="I1326" i="1" s="1"/>
  <c r="M1325" i="1"/>
  <c r="E1327" i="1"/>
  <c r="M1326" i="1"/>
  <c r="E1328" i="1"/>
  <c r="M1327" i="1"/>
  <c r="E1329" i="1"/>
  <c r="M1328" i="1"/>
  <c r="M1329" i="1"/>
  <c r="M1330" i="1"/>
  <c r="E1330" i="1"/>
  <c r="I1330" i="1" s="1"/>
  <c r="M1331" i="1"/>
  <c r="E1331" i="1"/>
  <c r="M1332" i="1"/>
  <c r="E1332" i="1"/>
  <c r="L1332" i="1" s="1"/>
  <c r="M1333" i="1"/>
  <c r="E1333" i="1"/>
  <c r="M1334" i="1"/>
  <c r="E1334" i="1"/>
  <c r="M1335" i="1"/>
  <c r="E1335" i="1"/>
  <c r="I1335" i="1" s="1"/>
  <c r="M1336" i="1"/>
  <c r="E1336" i="1"/>
  <c r="M1337" i="1"/>
  <c r="E1337" i="1"/>
  <c r="I1337" i="1" s="1"/>
  <c r="E1338" i="1"/>
  <c r="I1338" i="1" s="1"/>
  <c r="E1339" i="1"/>
  <c r="I1339" i="1" s="1"/>
  <c r="M1338" i="1"/>
  <c r="E1340" i="1"/>
  <c r="M1339" i="1"/>
  <c r="E1341" i="1"/>
  <c r="L1341" i="1" s="1"/>
  <c r="M1340" i="1"/>
  <c r="E1342" i="1"/>
  <c r="I1342" i="1" s="1"/>
  <c r="M1341" i="1"/>
  <c r="E1343" i="1"/>
  <c r="M1342" i="1"/>
  <c r="E1344" i="1"/>
  <c r="M1343" i="1"/>
  <c r="E1345" i="1"/>
  <c r="I1345" i="1" s="1"/>
  <c r="M1344" i="1"/>
  <c r="E1346" i="1"/>
  <c r="I1346" i="1" s="1"/>
  <c r="M1345" i="1"/>
  <c r="E1347" i="1"/>
  <c r="L1347" i="1" s="1"/>
  <c r="M1346" i="1"/>
  <c r="E1348" i="1"/>
  <c r="M1347" i="1"/>
  <c r="E1349" i="1"/>
  <c r="M1348" i="1"/>
  <c r="E1350" i="1"/>
  <c r="M1349" i="1"/>
  <c r="M1350" i="1"/>
  <c r="M1351" i="1"/>
  <c r="E1351" i="1"/>
  <c r="M1352" i="1"/>
  <c r="E1352" i="1"/>
  <c r="I1352" i="1" s="1"/>
  <c r="M1353" i="1"/>
  <c r="E1353" i="1"/>
  <c r="M1354" i="1"/>
  <c r="E1354" i="1"/>
  <c r="I1354" i="1" s="1"/>
  <c r="M1355" i="1"/>
  <c r="E1355" i="1"/>
  <c r="I1355" i="1" s="1"/>
  <c r="M1356" i="1"/>
  <c r="E1356" i="1"/>
  <c r="I1356" i="1" s="1"/>
  <c r="E1357" i="1"/>
  <c r="E1358" i="1"/>
  <c r="M1357" i="1"/>
  <c r="E1359" i="1"/>
  <c r="M1358" i="1"/>
  <c r="E1360" i="1"/>
  <c r="M1359" i="1"/>
  <c r="E1361" i="1"/>
  <c r="M1360" i="1"/>
  <c r="E1362" i="1"/>
  <c r="I1362" i="1" s="1"/>
  <c r="M1361" i="1"/>
  <c r="E1363" i="1"/>
  <c r="I1363" i="1" s="1"/>
  <c r="M1362" i="1"/>
  <c r="E1364" i="1"/>
  <c r="M1363" i="1"/>
  <c r="E1365" i="1"/>
  <c r="L1365" i="1" s="1"/>
  <c r="M1364" i="1"/>
  <c r="E1366" i="1"/>
  <c r="I1366" i="1" s="1"/>
  <c r="M1365" i="1"/>
  <c r="E1367" i="1"/>
  <c r="M1366" i="1"/>
  <c r="E1368" i="1"/>
  <c r="M1367" i="1"/>
  <c r="E1369" i="1"/>
  <c r="M1368" i="1"/>
  <c r="E1370" i="1"/>
  <c r="I1370" i="1" s="1"/>
  <c r="M1369" i="1"/>
  <c r="E1371" i="1"/>
  <c r="M1370" i="1"/>
  <c r="E1372" i="1"/>
  <c r="M1371" i="1"/>
  <c r="E1373" i="1"/>
  <c r="M1372" i="1"/>
  <c r="M1373" i="1"/>
  <c r="M1374" i="1"/>
  <c r="E1374" i="1"/>
  <c r="M1375" i="1"/>
  <c r="E1375" i="1"/>
  <c r="I1375" i="1" s="1"/>
  <c r="M1376" i="1"/>
  <c r="E1376" i="1"/>
  <c r="E1377" i="1"/>
  <c r="E1378" i="1"/>
  <c r="M1377" i="1"/>
  <c r="E1379" i="1"/>
  <c r="M1378" i="1"/>
  <c r="E1380" i="1"/>
  <c r="M1379" i="1"/>
  <c r="E1381" i="1"/>
  <c r="M1380" i="1"/>
  <c r="E1382" i="1"/>
  <c r="I1382" i="1" s="1"/>
  <c r="M1381" i="1"/>
  <c r="E1383" i="1"/>
  <c r="M1382" i="1"/>
  <c r="E1384" i="1"/>
  <c r="M1383" i="1"/>
  <c r="E1385" i="1"/>
  <c r="M1384" i="1"/>
  <c r="E1386" i="1"/>
  <c r="I1386" i="1" s="1"/>
  <c r="M1385" i="1"/>
  <c r="E1387" i="1"/>
  <c r="M1386" i="1"/>
  <c r="E1388" i="1"/>
  <c r="M1387" i="1"/>
  <c r="E1389" i="1"/>
  <c r="M1388" i="1"/>
  <c r="E1390" i="1"/>
  <c r="M1389" i="1"/>
  <c r="E1391" i="1"/>
  <c r="I1391" i="1" s="1"/>
  <c r="M1390" i="1"/>
  <c r="E1392" i="1"/>
  <c r="I1392" i="1" s="1"/>
  <c r="M1391" i="1"/>
  <c r="M1392" i="1"/>
  <c r="M1393" i="1"/>
  <c r="E1393" i="1"/>
  <c r="I1393" i="1" s="1"/>
  <c r="M1394" i="1"/>
  <c r="E1394" i="1"/>
  <c r="I1394" i="1" s="1"/>
  <c r="M1395" i="1"/>
  <c r="E1395" i="1"/>
  <c r="M1396" i="1"/>
  <c r="E1396" i="1"/>
  <c r="M1397" i="1"/>
  <c r="E1397" i="1"/>
  <c r="M1398" i="1"/>
  <c r="E1398" i="1"/>
  <c r="M1399" i="1"/>
  <c r="E1399" i="1"/>
  <c r="M1400" i="1"/>
  <c r="E1400" i="1"/>
  <c r="M1401" i="1"/>
  <c r="E1401" i="1"/>
  <c r="M1402" i="1"/>
  <c r="E1402" i="1"/>
  <c r="M1403" i="1"/>
  <c r="E1403" i="1"/>
  <c r="I1403" i="1" s="1"/>
  <c r="E1404" i="1"/>
  <c r="E1405" i="1"/>
  <c r="I1405" i="1" s="1"/>
  <c r="M1404" i="1"/>
  <c r="E1406" i="1"/>
  <c r="M1405" i="1"/>
  <c r="E1407" i="1"/>
  <c r="M1406" i="1"/>
  <c r="E1408" i="1"/>
  <c r="M1407" i="1"/>
  <c r="E1409" i="1"/>
  <c r="M1408" i="1"/>
  <c r="E1410" i="1"/>
  <c r="M1409" i="1"/>
  <c r="E1411" i="1"/>
  <c r="M1410" i="1"/>
  <c r="E1412" i="1"/>
  <c r="M1411" i="1"/>
  <c r="E1413" i="1"/>
  <c r="M1412" i="1"/>
  <c r="E1414" i="1"/>
  <c r="I1414" i="1" s="1"/>
  <c r="M1413" i="1"/>
  <c r="E1415" i="1"/>
  <c r="M1414" i="1"/>
  <c r="E1416" i="1"/>
  <c r="M1415" i="1"/>
  <c r="E1417" i="1"/>
  <c r="M1416" i="1"/>
  <c r="E1418" i="1"/>
  <c r="M1417" i="1"/>
  <c r="M1418" i="1"/>
  <c r="M1419" i="1"/>
  <c r="E1419" i="1"/>
  <c r="E1420" i="1"/>
  <c r="E1421" i="1"/>
  <c r="I1421" i="1" s="1"/>
  <c r="M1420" i="1"/>
  <c r="E1422" i="1"/>
  <c r="I1422" i="1" s="1"/>
  <c r="M1421" i="1"/>
  <c r="E1423" i="1"/>
  <c r="M1422" i="1"/>
  <c r="M1423" i="1"/>
  <c r="M1424" i="1"/>
  <c r="E1424" i="1"/>
  <c r="M1425" i="1"/>
  <c r="E1425" i="1"/>
  <c r="M1426" i="1"/>
  <c r="E1426" i="1"/>
  <c r="M1427" i="1"/>
  <c r="E1427" i="1"/>
  <c r="M1428" i="1"/>
  <c r="E1428" i="1"/>
  <c r="M1429" i="1"/>
  <c r="E1429" i="1"/>
  <c r="E1430" i="1"/>
  <c r="I1430" i="1" s="1"/>
  <c r="E1431" i="1"/>
  <c r="L1431" i="1" s="1"/>
  <c r="M1430" i="1"/>
  <c r="E1432" i="1"/>
  <c r="I1432" i="1" s="1"/>
  <c r="M1431" i="1"/>
  <c r="E1433" i="1"/>
  <c r="M1432" i="1"/>
  <c r="E1434" i="1"/>
  <c r="M1433" i="1"/>
  <c r="M1434" i="1"/>
  <c r="M1435" i="1"/>
  <c r="E1435" i="1"/>
  <c r="M1436" i="1"/>
  <c r="E1436" i="1"/>
  <c r="I1436" i="1" s="1"/>
  <c r="M1437" i="1"/>
  <c r="E1437" i="1"/>
  <c r="I1437" i="1" s="1"/>
  <c r="M1438" i="1"/>
  <c r="E1438" i="1"/>
  <c r="E1439" i="1"/>
  <c r="E1440" i="1"/>
  <c r="I1440" i="1" s="1"/>
  <c r="M1439" i="1"/>
  <c r="E1441" i="1"/>
  <c r="M1440" i="1"/>
  <c r="E1442" i="1"/>
  <c r="M1441" i="1"/>
  <c r="E1443" i="1"/>
  <c r="I1443" i="1" s="1"/>
  <c r="M1442" i="1"/>
  <c r="E1444" i="1"/>
  <c r="M1443" i="1"/>
  <c r="E1445" i="1"/>
  <c r="M1444" i="1"/>
  <c r="E1446" i="1"/>
  <c r="I1446" i="1" s="1"/>
  <c r="M1445" i="1"/>
  <c r="M1446" i="1"/>
  <c r="M1447" i="1"/>
  <c r="E1447" i="1"/>
  <c r="I1447" i="1" s="1"/>
  <c r="M1448" i="1"/>
  <c r="E1448" i="1"/>
  <c r="L1448" i="1" s="1"/>
  <c r="M1449" i="1"/>
  <c r="E1449" i="1"/>
  <c r="E1450" i="1"/>
  <c r="E1451" i="1"/>
  <c r="M1450" i="1"/>
  <c r="E1452" i="1"/>
  <c r="I1452" i="1" s="1"/>
  <c r="M1451" i="1"/>
  <c r="E1453" i="1"/>
  <c r="I1453" i="1" s="1"/>
  <c r="M1452" i="1"/>
  <c r="E1454" i="1"/>
  <c r="M1453" i="1"/>
  <c r="M1454" i="1"/>
  <c r="M1455" i="1"/>
  <c r="E1455" i="1"/>
  <c r="E1456" i="1"/>
  <c r="I1456" i="1" s="1"/>
  <c r="E1457" i="1"/>
  <c r="M1456" i="1"/>
  <c r="E1458" i="1"/>
  <c r="M1457" i="1"/>
  <c r="E1459" i="1"/>
  <c r="M1458" i="1"/>
  <c r="E1460" i="1"/>
  <c r="I1460" i="1" s="1"/>
  <c r="M1459" i="1"/>
  <c r="E1461" i="1"/>
  <c r="L1461" i="1" s="1"/>
  <c r="M1460" i="1"/>
  <c r="E1462" i="1"/>
  <c r="I1462" i="1" s="1"/>
  <c r="M1461" i="1"/>
  <c r="E1463" i="1"/>
  <c r="M1462" i="1"/>
  <c r="E1464" i="1"/>
  <c r="M1463" i="1"/>
  <c r="E1465" i="1"/>
  <c r="M1464" i="1"/>
  <c r="E1466" i="1"/>
  <c r="I1466" i="1" s="1"/>
  <c r="M1465" i="1"/>
  <c r="E1467" i="1"/>
  <c r="L1467" i="1" s="1"/>
  <c r="M1466" i="1"/>
  <c r="E1468" i="1"/>
  <c r="I1468" i="1" s="1"/>
  <c r="M1467" i="1"/>
  <c r="E1469" i="1"/>
  <c r="M1468" i="1"/>
  <c r="E1470" i="1"/>
  <c r="I1470" i="1" s="1"/>
  <c r="M1469" i="1"/>
  <c r="E1471" i="1"/>
  <c r="M1470" i="1"/>
  <c r="E1472" i="1"/>
  <c r="M1471" i="1"/>
  <c r="E1473" i="1"/>
  <c r="M1472" i="1"/>
  <c r="E1474" i="1"/>
  <c r="M1473" i="1"/>
  <c r="E1475" i="1"/>
  <c r="M1474" i="1"/>
  <c r="E1476" i="1"/>
  <c r="M1475" i="1"/>
  <c r="E1477" i="1"/>
  <c r="M1476" i="1"/>
  <c r="E1478" i="1"/>
  <c r="I1478" i="1" s="1"/>
  <c r="M1477" i="1"/>
  <c r="E1479" i="1"/>
  <c r="M1478" i="1"/>
  <c r="E1480" i="1"/>
  <c r="M1479" i="1"/>
  <c r="E1481" i="1"/>
  <c r="I1481" i="1" s="1"/>
  <c r="M1480" i="1"/>
  <c r="E1482" i="1"/>
  <c r="I1482" i="1" s="1"/>
  <c r="M1481" i="1"/>
  <c r="E1483" i="1"/>
  <c r="M1482" i="1"/>
  <c r="E1484" i="1"/>
  <c r="M1483" i="1"/>
  <c r="E1485" i="1"/>
  <c r="M1484" i="1"/>
  <c r="E1486" i="1"/>
  <c r="M1485" i="1"/>
  <c r="E1487" i="1"/>
  <c r="I1487" i="1" s="1"/>
  <c r="M1486" i="1"/>
  <c r="E1488" i="1"/>
  <c r="I1488" i="1" s="1"/>
  <c r="M1487" i="1"/>
  <c r="M1488" i="1"/>
  <c r="M1489" i="1"/>
  <c r="E1489" i="1"/>
  <c r="I1489" i="1" s="1"/>
  <c r="M1490" i="1"/>
  <c r="E1490" i="1"/>
  <c r="L1490" i="1" s="1"/>
  <c r="M1491" i="1"/>
  <c r="E1491" i="1"/>
  <c r="M1492" i="1"/>
  <c r="E1492" i="1"/>
  <c r="I1492" i="1" s="1"/>
  <c r="M1493" i="1"/>
  <c r="E1493" i="1"/>
  <c r="I1493" i="1" s="1"/>
  <c r="M1494" i="1"/>
  <c r="E1494" i="1"/>
  <c r="M1495" i="1"/>
  <c r="E1495" i="1"/>
  <c r="I1495" i="1" s="1"/>
  <c r="M1496" i="1"/>
  <c r="E1496" i="1"/>
  <c r="M1497" i="1"/>
  <c r="E1497" i="1"/>
  <c r="I1497" i="1" s="1"/>
  <c r="M1498" i="1"/>
  <c r="E1498" i="1"/>
  <c r="M1499" i="1"/>
  <c r="E1499" i="1"/>
  <c r="M1500" i="1"/>
  <c r="E1500" i="1"/>
  <c r="I1500" i="1" s="1"/>
  <c r="M1501" i="1"/>
  <c r="E1501" i="1"/>
  <c r="I1501" i="1" s="1"/>
  <c r="M1502" i="1"/>
  <c r="E1502" i="1"/>
  <c r="M1503" i="1"/>
  <c r="E1503" i="1"/>
  <c r="I1503" i="1" s="1"/>
  <c r="M1504" i="1"/>
  <c r="E1504" i="1"/>
  <c r="L1504" i="1" s="1"/>
  <c r="M1505" i="1"/>
  <c r="E1505" i="1"/>
  <c r="M1506" i="1"/>
  <c r="E1506" i="1"/>
  <c r="I1506" i="1" s="1"/>
  <c r="M1507" i="1"/>
  <c r="E1507" i="1"/>
  <c r="I1507" i="1" s="1"/>
  <c r="M1508" i="1"/>
  <c r="E1508" i="1"/>
  <c r="M1509" i="1"/>
  <c r="E1509" i="1"/>
  <c r="M1510" i="1"/>
  <c r="E1510" i="1"/>
  <c r="M1511" i="1"/>
  <c r="E1511" i="1"/>
  <c r="M1512" i="1"/>
  <c r="E1512" i="1"/>
  <c r="M1513" i="1"/>
  <c r="E1513" i="1"/>
  <c r="M1514" i="1"/>
  <c r="E1514" i="1"/>
  <c r="M1515" i="1"/>
  <c r="E1515" i="1"/>
  <c r="I1515" i="1" s="1"/>
  <c r="M1516" i="1"/>
  <c r="E1516" i="1"/>
  <c r="M1517" i="1"/>
  <c r="E1517" i="1"/>
  <c r="I1517" i="1" s="1"/>
  <c r="M1518" i="1"/>
  <c r="E1518" i="1"/>
  <c r="M1519" i="1"/>
  <c r="E1519" i="1"/>
  <c r="M1520" i="1"/>
  <c r="E1520" i="1"/>
  <c r="M1521" i="1"/>
  <c r="E1521" i="1"/>
  <c r="M1522" i="1"/>
  <c r="E1522" i="1"/>
  <c r="I1522" i="1" s="1"/>
  <c r="M1523" i="1"/>
  <c r="E1523" i="1"/>
  <c r="I1523" i="1" s="1"/>
  <c r="M1524" i="1"/>
  <c r="E1524" i="1"/>
  <c r="I1524" i="1" s="1"/>
  <c r="J1525" i="1" s="1"/>
  <c r="M1525" i="1"/>
  <c r="E1525" i="1"/>
  <c r="I1525" i="1" s="1"/>
  <c r="M1526" i="1"/>
  <c r="E1526" i="1"/>
  <c r="I1526" i="1" s="1"/>
  <c r="M1527" i="1"/>
  <c r="E1527" i="1"/>
  <c r="I1527" i="1" s="1"/>
  <c r="M1528" i="1"/>
  <c r="E1528" i="1"/>
  <c r="M1529" i="1"/>
  <c r="E1529" i="1"/>
  <c r="M1530" i="1"/>
  <c r="E1530" i="1"/>
  <c r="M1531" i="1"/>
  <c r="E1531" i="1"/>
  <c r="I1531" i="1" s="1"/>
  <c r="E1532" i="1"/>
  <c r="E1533" i="1"/>
  <c r="I1533" i="1" s="1"/>
  <c r="M1532" i="1"/>
  <c r="E1534" i="1"/>
  <c r="I1534" i="1" s="1"/>
  <c r="M1533" i="1"/>
  <c r="E1535" i="1"/>
  <c r="M1534" i="1"/>
  <c r="E1536" i="1"/>
  <c r="M1535" i="1"/>
  <c r="E1537" i="1"/>
  <c r="M1536" i="1"/>
  <c r="E1538" i="1"/>
  <c r="I1538" i="1" s="1"/>
  <c r="M1537" i="1"/>
  <c r="E1539" i="1"/>
  <c r="M1538" i="1"/>
  <c r="E1540" i="1"/>
  <c r="M1539" i="1"/>
  <c r="E1541" i="1"/>
  <c r="M1540" i="1"/>
  <c r="E1542" i="1"/>
  <c r="I1542" i="1" s="1"/>
  <c r="M1541" i="1"/>
  <c r="E1543" i="1"/>
  <c r="M1542" i="1"/>
  <c r="M1543" i="1"/>
  <c r="M1544" i="1"/>
  <c r="E1544" i="1"/>
  <c r="L1544" i="1" s="1"/>
  <c r="M1545" i="1"/>
  <c r="E1545" i="1"/>
  <c r="I1545" i="1" s="1"/>
  <c r="M1546" i="1"/>
  <c r="E1546" i="1"/>
  <c r="I1546" i="1" s="1"/>
  <c r="M1547" i="1"/>
  <c r="E1547" i="1"/>
  <c r="M1548" i="1"/>
  <c r="E1548" i="1"/>
  <c r="I1548" i="1" s="1"/>
  <c r="M1549" i="1"/>
  <c r="E1549" i="1"/>
  <c r="I1549" i="1" s="1"/>
  <c r="M1550" i="1"/>
  <c r="E1550" i="1"/>
  <c r="M1551" i="1"/>
  <c r="E1551" i="1"/>
  <c r="M1552" i="1"/>
  <c r="E1552" i="1"/>
  <c r="I1552" i="1" s="1"/>
  <c r="M1553" i="1"/>
  <c r="E1553" i="1"/>
  <c r="I1553" i="1" s="1"/>
  <c r="M1554" i="1"/>
  <c r="E1554" i="1"/>
  <c r="I1554" i="1" s="1"/>
  <c r="M1555" i="1"/>
  <c r="E1555" i="1"/>
  <c r="M1556" i="1"/>
  <c r="E1556" i="1"/>
  <c r="M1557" i="1"/>
  <c r="E1557" i="1"/>
  <c r="M1558" i="1"/>
  <c r="E1558" i="1"/>
  <c r="M1559" i="1"/>
  <c r="E1559" i="1"/>
  <c r="M1560" i="1"/>
  <c r="E1560" i="1"/>
  <c r="M1561" i="1"/>
  <c r="E1561" i="1"/>
  <c r="I1561" i="1" s="1"/>
  <c r="M1562" i="1"/>
  <c r="E1562" i="1"/>
  <c r="M1563" i="1"/>
  <c r="E1563" i="1"/>
  <c r="I1563" i="1" s="1"/>
  <c r="M1564" i="1"/>
  <c r="E1564" i="1"/>
  <c r="M1565" i="1"/>
  <c r="E1565" i="1"/>
  <c r="M1566" i="1"/>
  <c r="E1566" i="1"/>
  <c r="I1566" i="1" s="1"/>
  <c r="M1567" i="1"/>
  <c r="E1567" i="1"/>
  <c r="M1568" i="1"/>
  <c r="E1568" i="1"/>
  <c r="I1568" i="1" s="1"/>
  <c r="M1569" i="1"/>
  <c r="E1569" i="1"/>
  <c r="M1570" i="1"/>
  <c r="E1570" i="1"/>
  <c r="M1571" i="1"/>
  <c r="E1571" i="1"/>
  <c r="M1572" i="1"/>
  <c r="E1572" i="1"/>
  <c r="M1573" i="1"/>
  <c r="E1573" i="1"/>
  <c r="I1573" i="1" s="1"/>
  <c r="M1574" i="1"/>
  <c r="E1574" i="1"/>
  <c r="L1574" i="1" s="1"/>
  <c r="M1575" i="1"/>
  <c r="E1575" i="1"/>
  <c r="M1576" i="1"/>
  <c r="E1576" i="1"/>
  <c r="M1577" i="1"/>
  <c r="E1577" i="1"/>
  <c r="I1577" i="1" s="1"/>
  <c r="M1578" i="1"/>
  <c r="E1578" i="1"/>
  <c r="M1579" i="1"/>
  <c r="E1579" i="1"/>
  <c r="M1580" i="1"/>
  <c r="E1580" i="1"/>
  <c r="I1580" i="1" s="1"/>
  <c r="M1581" i="1"/>
  <c r="E1581" i="1"/>
  <c r="M1582" i="1"/>
  <c r="E1582" i="1"/>
  <c r="M1583" i="1"/>
  <c r="E1583" i="1"/>
  <c r="I1583" i="1" s="1"/>
  <c r="M1584" i="1"/>
  <c r="E1584" i="1"/>
  <c r="I1584" i="1" s="1"/>
  <c r="M1585" i="1"/>
  <c r="E1585" i="1"/>
  <c r="M1586" i="1"/>
  <c r="E1586" i="1"/>
  <c r="E1587" i="1"/>
  <c r="E1588" i="1"/>
  <c r="M1587" i="1"/>
  <c r="E1589" i="1"/>
  <c r="I1589" i="1" s="1"/>
  <c r="M1588" i="1"/>
  <c r="E1590" i="1"/>
  <c r="I1590" i="1" s="1"/>
  <c r="M1589" i="1"/>
  <c r="E1591" i="1"/>
  <c r="M1590" i="1"/>
  <c r="E1592" i="1"/>
  <c r="I1592" i="1" s="1"/>
  <c r="M1591" i="1"/>
  <c r="E1593" i="1"/>
  <c r="M1592" i="1"/>
  <c r="E1594" i="1"/>
  <c r="M1593" i="1"/>
  <c r="E1595" i="1"/>
  <c r="I1595" i="1" s="1"/>
  <c r="M1594" i="1"/>
  <c r="E1596" i="1"/>
  <c r="M1595" i="1"/>
  <c r="E1597" i="1"/>
  <c r="M1596" i="1"/>
  <c r="E1598" i="1"/>
  <c r="M1597" i="1"/>
  <c r="E1599" i="1"/>
  <c r="I1599" i="1" s="1"/>
  <c r="M1598" i="1"/>
  <c r="E1600" i="1"/>
  <c r="M1599" i="1"/>
  <c r="E1601" i="1"/>
  <c r="I1601" i="1" s="1"/>
  <c r="M1600" i="1"/>
  <c r="E1602" i="1"/>
  <c r="I1602" i="1" s="1"/>
  <c r="M1601" i="1"/>
  <c r="E1603" i="1"/>
  <c r="M1602" i="1"/>
  <c r="E1604" i="1"/>
  <c r="I1604" i="1" s="1"/>
  <c r="M1603" i="1"/>
  <c r="E1605" i="1"/>
  <c r="M1604" i="1"/>
  <c r="E1606" i="1"/>
  <c r="M1605" i="1"/>
  <c r="E1607" i="1"/>
  <c r="M1606" i="1"/>
  <c r="E1608" i="1"/>
  <c r="I1608" i="1" s="1"/>
  <c r="M1607" i="1"/>
  <c r="E1609" i="1"/>
  <c r="M1608" i="1"/>
  <c r="E1610" i="1"/>
  <c r="M1609" i="1"/>
  <c r="E1611" i="1"/>
  <c r="M1610" i="1"/>
  <c r="E1612" i="1"/>
  <c r="I1612" i="1" s="1"/>
  <c r="M1611" i="1"/>
  <c r="E1613" i="1"/>
  <c r="M1612" i="1"/>
  <c r="E1614" i="1"/>
  <c r="M1613" i="1"/>
  <c r="E1615" i="1"/>
  <c r="M1614" i="1"/>
  <c r="E1616" i="1"/>
  <c r="I1616" i="1" s="1"/>
  <c r="M1615" i="1"/>
  <c r="E1617" i="1"/>
  <c r="M1616" i="1"/>
  <c r="E1618" i="1"/>
  <c r="M1617" i="1"/>
  <c r="E1619" i="1"/>
  <c r="M1618" i="1"/>
  <c r="M1619" i="1"/>
  <c r="M1620" i="1"/>
  <c r="E1620" i="1"/>
  <c r="M1621" i="1"/>
  <c r="E1621" i="1"/>
  <c r="M1622" i="1"/>
  <c r="E1622" i="1"/>
  <c r="I1622" i="1" s="1"/>
  <c r="M1623" i="1"/>
  <c r="E1623" i="1"/>
  <c r="M1624" i="1"/>
  <c r="E1624" i="1"/>
  <c r="M1625" i="1"/>
  <c r="E1625" i="1"/>
  <c r="I1625" i="1" s="1"/>
  <c r="M1626" i="1"/>
  <c r="E1626" i="1"/>
  <c r="M1627" i="1"/>
  <c r="E1627" i="1"/>
  <c r="I1627" i="1" s="1"/>
  <c r="M1628" i="1"/>
  <c r="E1628" i="1"/>
  <c r="M1629" i="1"/>
  <c r="E1629" i="1"/>
  <c r="M1630" i="1"/>
  <c r="E1630" i="1"/>
  <c r="M1631" i="1"/>
  <c r="E1631" i="1"/>
  <c r="I1631" i="1" s="1"/>
  <c r="M1632" i="1"/>
  <c r="E1632" i="1"/>
  <c r="M1633" i="1"/>
  <c r="E1633" i="1"/>
  <c r="E1634" i="1"/>
  <c r="I1634" i="1" s="1"/>
  <c r="E1635" i="1"/>
  <c r="M1634" i="1"/>
  <c r="E1636" i="1"/>
  <c r="I1636" i="1" s="1"/>
  <c r="M1635" i="1"/>
  <c r="E1637" i="1"/>
  <c r="I1637" i="1" s="1"/>
  <c r="M1636" i="1"/>
  <c r="E1638" i="1"/>
  <c r="M1637" i="1"/>
  <c r="E1639" i="1"/>
  <c r="L1639" i="1" s="1"/>
  <c r="M1638" i="1"/>
  <c r="E1640" i="1"/>
  <c r="I1640" i="1" s="1"/>
  <c r="M1639" i="1"/>
  <c r="E1641" i="1"/>
  <c r="M1640" i="1"/>
  <c r="E1642" i="1"/>
  <c r="I1642" i="1" s="1"/>
  <c r="M1641" i="1"/>
  <c r="E1643" i="1"/>
  <c r="M1642" i="1"/>
  <c r="E1644" i="1"/>
  <c r="M1643" i="1"/>
  <c r="E1645" i="1"/>
  <c r="M1644" i="1"/>
  <c r="E1646" i="1"/>
  <c r="I1646" i="1" s="1"/>
  <c r="M1645" i="1"/>
  <c r="E1647" i="1"/>
  <c r="I1647" i="1" s="1"/>
  <c r="M1646" i="1"/>
  <c r="E1648" i="1"/>
  <c r="M1647" i="1"/>
  <c r="E1649" i="1"/>
  <c r="M1648" i="1"/>
  <c r="E1650" i="1"/>
  <c r="M1649" i="1"/>
  <c r="E1651" i="1"/>
  <c r="I1651" i="1" s="1"/>
  <c r="M1650" i="1"/>
  <c r="E1652" i="1"/>
  <c r="M1651" i="1"/>
  <c r="M1652" i="1"/>
  <c r="M1653" i="1"/>
  <c r="E1653" i="1"/>
  <c r="M1654" i="1"/>
  <c r="E1654" i="1"/>
  <c r="M1655" i="1"/>
  <c r="E1655" i="1"/>
  <c r="M1656" i="1"/>
  <c r="E1656" i="1"/>
  <c r="I1656" i="1" s="1"/>
  <c r="M1657" i="1"/>
  <c r="E1657" i="1"/>
  <c r="M1658" i="1"/>
  <c r="E1658" i="1"/>
  <c r="M1659" i="1"/>
  <c r="E1659" i="1"/>
  <c r="M1660" i="1"/>
  <c r="E1660" i="1"/>
  <c r="M1661" i="1"/>
  <c r="E1661" i="1"/>
  <c r="M1662" i="1"/>
  <c r="E1662" i="1"/>
  <c r="M1663" i="1"/>
  <c r="E1663" i="1"/>
  <c r="M1664" i="1"/>
  <c r="E1664" i="1"/>
  <c r="M1665" i="1"/>
  <c r="E1665" i="1"/>
  <c r="M1666" i="1"/>
  <c r="E1666" i="1"/>
  <c r="M1667" i="1"/>
  <c r="E1667" i="1"/>
  <c r="I1667" i="1" s="1"/>
  <c r="M1668" i="1"/>
  <c r="E1668" i="1"/>
  <c r="L1668" i="1" s="1"/>
  <c r="M1669" i="1"/>
  <c r="E1669" i="1"/>
  <c r="I1669" i="1" s="1"/>
  <c r="M1670" i="1"/>
  <c r="E1670" i="1"/>
  <c r="L1670" i="1" s="1"/>
  <c r="M1671" i="1"/>
  <c r="E1671" i="1"/>
  <c r="M1672" i="1"/>
  <c r="E1672" i="1"/>
  <c r="M1673" i="1"/>
  <c r="E1673" i="1"/>
  <c r="M1674" i="1"/>
  <c r="E1674" i="1"/>
  <c r="M1675" i="1"/>
  <c r="E1675" i="1"/>
  <c r="M1676" i="1"/>
  <c r="E1676" i="1"/>
  <c r="L1676" i="1" s="1"/>
  <c r="M1677" i="1"/>
  <c r="E1677" i="1"/>
  <c r="I1677" i="1" s="1"/>
  <c r="M1678" i="1"/>
  <c r="E1678" i="1"/>
  <c r="L1678" i="1" s="1"/>
  <c r="M1679" i="1"/>
  <c r="E1679" i="1"/>
  <c r="I1679" i="1" s="1"/>
  <c r="M1680" i="1"/>
  <c r="E1680" i="1"/>
  <c r="M1681" i="1"/>
  <c r="E1681" i="1"/>
  <c r="M1682" i="1"/>
  <c r="E1682" i="1"/>
  <c r="M1683" i="1"/>
  <c r="E1683" i="1"/>
  <c r="E1684" i="1"/>
  <c r="E1685" i="1"/>
  <c r="M1684" i="1"/>
  <c r="E1686" i="1"/>
  <c r="M1685" i="1"/>
  <c r="E1687" i="1"/>
  <c r="M1686" i="1"/>
  <c r="E1688" i="1"/>
  <c r="I1688" i="1" s="1"/>
  <c r="M1687" i="1"/>
  <c r="E1689" i="1"/>
  <c r="M1688" i="1"/>
  <c r="E1690" i="1"/>
  <c r="I1690" i="1" s="1"/>
  <c r="M1689" i="1"/>
  <c r="E1691" i="1"/>
  <c r="M1690" i="1"/>
  <c r="E1692" i="1"/>
  <c r="I1692" i="1" s="1"/>
  <c r="M1691" i="1"/>
  <c r="E1693" i="1"/>
  <c r="M1692" i="1"/>
  <c r="M1693" i="1"/>
  <c r="M1694" i="1"/>
  <c r="E1694" i="1"/>
  <c r="M1695" i="1"/>
  <c r="E1695" i="1"/>
  <c r="M1696" i="1"/>
  <c r="E1696" i="1"/>
  <c r="M1697" i="1"/>
  <c r="E1697" i="1"/>
  <c r="M1698" i="1"/>
  <c r="E1698" i="1"/>
  <c r="I1698" i="1" s="1"/>
  <c r="M1699" i="1"/>
  <c r="E1699" i="1"/>
  <c r="M1700" i="1"/>
  <c r="E1700" i="1"/>
  <c r="L1700" i="1" s="1"/>
  <c r="M1701" i="1"/>
  <c r="E1701" i="1"/>
  <c r="I1701" i="1" s="1"/>
  <c r="M1702" i="1"/>
  <c r="E1702" i="1"/>
  <c r="L1702" i="1" s="1"/>
  <c r="M1703" i="1"/>
  <c r="E1703" i="1"/>
  <c r="M1704" i="1"/>
  <c r="E1704" i="1"/>
  <c r="M1705" i="1"/>
  <c r="E1705" i="1"/>
  <c r="I1705" i="1" s="1"/>
  <c r="M1706" i="1"/>
  <c r="E1706" i="1"/>
  <c r="M1707" i="1"/>
  <c r="E1707" i="1"/>
  <c r="I1707" i="1" s="1"/>
  <c r="E1708" i="1"/>
  <c r="I1708" i="1" s="1"/>
  <c r="E1709" i="1"/>
  <c r="I1709" i="1" s="1"/>
  <c r="M1708" i="1"/>
  <c r="E1710" i="1"/>
  <c r="M1709" i="1"/>
  <c r="E1711" i="1"/>
  <c r="M1710" i="1"/>
  <c r="E1712" i="1"/>
  <c r="M1711" i="1"/>
  <c r="E1713" i="1"/>
  <c r="I1713" i="1" s="1"/>
  <c r="M1712" i="1"/>
  <c r="E1714" i="1"/>
  <c r="M1713" i="1"/>
  <c r="E1715" i="1"/>
  <c r="M1714" i="1"/>
  <c r="E1716" i="1"/>
  <c r="I1716" i="1" s="1"/>
  <c r="M1715" i="1"/>
  <c r="E1717" i="1"/>
  <c r="I1717" i="1" s="1"/>
  <c r="M1716" i="1"/>
  <c r="E1718" i="1"/>
  <c r="M1717" i="1"/>
  <c r="E1719" i="1"/>
  <c r="M1718" i="1"/>
  <c r="E1720" i="1"/>
  <c r="M1719" i="1"/>
  <c r="M1720" i="1"/>
  <c r="M1721" i="1"/>
  <c r="E1721" i="1"/>
  <c r="M1722" i="1"/>
  <c r="E1722" i="1"/>
  <c r="M1723" i="1"/>
  <c r="E1723" i="1"/>
  <c r="I1723" i="1" s="1"/>
  <c r="M1724" i="1"/>
  <c r="E1724" i="1"/>
  <c r="L1724" i="1" s="1"/>
  <c r="M1725" i="1"/>
  <c r="E1725" i="1"/>
  <c r="M1726" i="1"/>
  <c r="E1726" i="1"/>
  <c r="I1726" i="1" s="1"/>
  <c r="M1727" i="1"/>
  <c r="E1727" i="1"/>
  <c r="M1728" i="1"/>
  <c r="E1728" i="1"/>
  <c r="I1728" i="1" s="1"/>
  <c r="M1729" i="1"/>
  <c r="E1729" i="1"/>
  <c r="M1730" i="1"/>
  <c r="E1730" i="1"/>
  <c r="I1730" i="1" s="1"/>
  <c r="M1731" i="1"/>
  <c r="E1731" i="1"/>
  <c r="M1732" i="1"/>
  <c r="E1732" i="1"/>
  <c r="M1733" i="1"/>
  <c r="E1733" i="1"/>
  <c r="I1733" i="1" s="1"/>
  <c r="E1734" i="1"/>
  <c r="E1735" i="1"/>
  <c r="I1735" i="1" s="1"/>
  <c r="M1734" i="1"/>
  <c r="E1736" i="1"/>
  <c r="I1736" i="1" s="1"/>
  <c r="M1735" i="1"/>
  <c r="E1737" i="1"/>
  <c r="M1736" i="1"/>
  <c r="E1738" i="1"/>
  <c r="I1738" i="1" s="1"/>
  <c r="M1737" i="1"/>
  <c r="E1739" i="1"/>
  <c r="L1739" i="1" s="1"/>
  <c r="M1738" i="1"/>
  <c r="E1740" i="1"/>
  <c r="M1739" i="1"/>
  <c r="E1741" i="1"/>
  <c r="I1741" i="1" s="1"/>
  <c r="M1740" i="1"/>
  <c r="E1742" i="1"/>
  <c r="M1741" i="1"/>
  <c r="E1743" i="1"/>
  <c r="M1742" i="1"/>
  <c r="E1744" i="1"/>
  <c r="I1744" i="1" s="1"/>
  <c r="M1743" i="1"/>
  <c r="E1745" i="1"/>
  <c r="L1745" i="1" s="1"/>
  <c r="M1744" i="1"/>
  <c r="E1746" i="1"/>
  <c r="I1746" i="1" s="1"/>
  <c r="M1745" i="1"/>
  <c r="E1747" i="1"/>
  <c r="M1746" i="1"/>
  <c r="E1748" i="1"/>
  <c r="I1748" i="1" s="1"/>
  <c r="M1747" i="1"/>
  <c r="E1749" i="1"/>
  <c r="L1749" i="1" s="1"/>
  <c r="M1748" i="1"/>
  <c r="E1750" i="1"/>
  <c r="I1750" i="1" s="1"/>
  <c r="M1749" i="1"/>
  <c r="E1751" i="1"/>
  <c r="M1750" i="1"/>
  <c r="E1752" i="1"/>
  <c r="M1751" i="1"/>
  <c r="E1753" i="1"/>
  <c r="M1752" i="1"/>
  <c r="E1754" i="1"/>
  <c r="I1754" i="1" s="1"/>
  <c r="M1753" i="1"/>
  <c r="E1755" i="1"/>
  <c r="L1755" i="1" s="1"/>
  <c r="M1754" i="1"/>
  <c r="E1756" i="1"/>
  <c r="I1756" i="1" s="1"/>
  <c r="M1755" i="1"/>
  <c r="E1757" i="1"/>
  <c r="M1756" i="1"/>
  <c r="E1758" i="1"/>
  <c r="I1758" i="1" s="1"/>
  <c r="M1757" i="1"/>
  <c r="E1759" i="1"/>
  <c r="M1758" i="1"/>
  <c r="E1760" i="1"/>
  <c r="M1759" i="1"/>
  <c r="E1761" i="1"/>
  <c r="M1760" i="1"/>
  <c r="E1762" i="1"/>
  <c r="M1761" i="1"/>
  <c r="E1763" i="1"/>
  <c r="I1763" i="1" s="1"/>
  <c r="J1764" i="1" s="1"/>
  <c r="M1762" i="1"/>
  <c r="E1764" i="1"/>
  <c r="I1764" i="1" s="1"/>
  <c r="M1763" i="1"/>
  <c r="E1765" i="1"/>
  <c r="M1764" i="1"/>
  <c r="E1766" i="1"/>
  <c r="I1766" i="1" s="1"/>
  <c r="M1765" i="1"/>
  <c r="E1767" i="1"/>
  <c r="M1766" i="1"/>
  <c r="E1768" i="1"/>
  <c r="I1768" i="1" s="1"/>
  <c r="M1767" i="1"/>
  <c r="E1769" i="1"/>
  <c r="M1768" i="1"/>
  <c r="E1770" i="1"/>
  <c r="M1769" i="1"/>
  <c r="E1771" i="1"/>
  <c r="M1770" i="1"/>
  <c r="E1772" i="1"/>
  <c r="M1771" i="1"/>
  <c r="E1773" i="1"/>
  <c r="L1773" i="1" s="1"/>
  <c r="M1772" i="1"/>
  <c r="E1774" i="1"/>
  <c r="M1773" i="1"/>
  <c r="E1775" i="1"/>
  <c r="M1774" i="1"/>
  <c r="E1776" i="1"/>
  <c r="I1776" i="1" s="1"/>
  <c r="M1775" i="1"/>
  <c r="E1777" i="1"/>
  <c r="M1776" i="1"/>
  <c r="E1778" i="1"/>
  <c r="I1778" i="1" s="1"/>
  <c r="M1777" i="1"/>
  <c r="E1779" i="1"/>
  <c r="M1778" i="1"/>
  <c r="E1780" i="1"/>
  <c r="M1779" i="1"/>
  <c r="E1781" i="1"/>
  <c r="M1780" i="1"/>
  <c r="E1782" i="1"/>
  <c r="I1782" i="1" s="1"/>
  <c r="M1781" i="1"/>
  <c r="E1783" i="1"/>
  <c r="L1783" i="1" s="1"/>
  <c r="M1782" i="1"/>
  <c r="E1784" i="1"/>
  <c r="I1784" i="1" s="1"/>
  <c r="M1783" i="1"/>
  <c r="E1785" i="1"/>
  <c r="M1784" i="1"/>
  <c r="E1786" i="1"/>
  <c r="M1785" i="1"/>
  <c r="E1787" i="1"/>
  <c r="I1787" i="1" s="1"/>
  <c r="J1788" i="1" s="1"/>
  <c r="M1786" i="1"/>
  <c r="E1788" i="1"/>
  <c r="I1788" i="1" s="1"/>
  <c r="M1787" i="1"/>
  <c r="E1789" i="1"/>
  <c r="M1788" i="1"/>
  <c r="E1790" i="1"/>
  <c r="M1789" i="1"/>
  <c r="E1791" i="1"/>
  <c r="I1791" i="1" s="1"/>
  <c r="M1790" i="1"/>
  <c r="E1792" i="1"/>
  <c r="I1792" i="1" s="1"/>
  <c r="M1791" i="1"/>
  <c r="E1793" i="1"/>
  <c r="M1792" i="1"/>
  <c r="E1794" i="1"/>
  <c r="I1794" i="1" s="1"/>
  <c r="M1793" i="1"/>
  <c r="E1795" i="1"/>
  <c r="I1795" i="1" s="1"/>
  <c r="M1794" i="1"/>
  <c r="E1796" i="1"/>
  <c r="M1795" i="1"/>
  <c r="E1797" i="1"/>
  <c r="M1796" i="1"/>
  <c r="E1798" i="1"/>
  <c r="M1797" i="1"/>
  <c r="E1799" i="1"/>
  <c r="M1798" i="1"/>
  <c r="E1800" i="1"/>
  <c r="I1800" i="1" s="1"/>
  <c r="M1799" i="1"/>
  <c r="E1801" i="1"/>
  <c r="M1800" i="1"/>
  <c r="E1802" i="1"/>
  <c r="M1801" i="1"/>
  <c r="E1803" i="1"/>
  <c r="M1802" i="1"/>
  <c r="E1804" i="1"/>
  <c r="M1803" i="1"/>
  <c r="E1805" i="1"/>
  <c r="I1805" i="1" s="1"/>
  <c r="M1804" i="1"/>
  <c r="E1806" i="1"/>
  <c r="M1805" i="1"/>
  <c r="E1807" i="1"/>
  <c r="M1806" i="1"/>
  <c r="E1808" i="1"/>
  <c r="M1807" i="1"/>
  <c r="E1809" i="1"/>
  <c r="M1808" i="1"/>
  <c r="E1810" i="1"/>
  <c r="L1810" i="1" s="1"/>
  <c r="M1809" i="1"/>
  <c r="M1810" i="1"/>
  <c r="G601" i="1"/>
  <c r="K601" i="1" s="1"/>
  <c r="H601" i="1"/>
  <c r="H10" i="1"/>
  <c r="G11" i="1"/>
  <c r="G12" i="1"/>
  <c r="AM6" i="1"/>
  <c r="AM8" i="1" s="1"/>
  <c r="H12" i="1"/>
  <c r="G13" i="1"/>
  <c r="H13" i="1"/>
  <c r="G14" i="1"/>
  <c r="K14" i="1" s="1"/>
  <c r="H14" i="1"/>
  <c r="G15" i="1"/>
  <c r="H15" i="1"/>
  <c r="G16" i="1"/>
  <c r="H16" i="1"/>
  <c r="G17" i="1"/>
  <c r="H17" i="1"/>
  <c r="G18" i="1"/>
  <c r="N18" i="1" s="1"/>
  <c r="H18" i="1"/>
  <c r="G19" i="1"/>
  <c r="H19" i="1"/>
  <c r="G20" i="1"/>
  <c r="H20" i="1"/>
  <c r="G21" i="1"/>
  <c r="N21" i="1" s="1"/>
  <c r="H21" i="1"/>
  <c r="G22" i="1"/>
  <c r="H22" i="1"/>
  <c r="G23" i="1"/>
  <c r="N23" i="1" s="1"/>
  <c r="H23" i="1"/>
  <c r="G24" i="1"/>
  <c r="N24" i="1" s="1"/>
  <c r="H24" i="1"/>
  <c r="G25" i="1"/>
  <c r="H25" i="1"/>
  <c r="G26" i="1"/>
  <c r="K26" i="1" s="1"/>
  <c r="H26" i="1"/>
  <c r="G27" i="1"/>
  <c r="K27" i="1" s="1"/>
  <c r="H27" i="1"/>
  <c r="G28" i="1"/>
  <c r="K28" i="1" s="1"/>
  <c r="H28" i="1"/>
  <c r="G29" i="1"/>
  <c r="K29" i="1" s="1"/>
  <c r="H29" i="1"/>
  <c r="G30" i="1"/>
  <c r="N30" i="1" s="1"/>
  <c r="H30" i="1"/>
  <c r="G31" i="1"/>
  <c r="K31" i="1" s="1"/>
  <c r="H31" i="1"/>
  <c r="G32" i="1"/>
  <c r="N32" i="1" s="1"/>
  <c r="H32" i="1"/>
  <c r="G33" i="1"/>
  <c r="H33" i="1"/>
  <c r="G34" i="1"/>
  <c r="N34" i="1" s="1"/>
  <c r="H34" i="1"/>
  <c r="G35" i="1"/>
  <c r="H35" i="1"/>
  <c r="G36" i="1"/>
  <c r="K36" i="1" s="1"/>
  <c r="H36" i="1"/>
  <c r="G37" i="1"/>
  <c r="K37" i="1" s="1"/>
  <c r="H37" i="1"/>
  <c r="G38" i="1"/>
  <c r="H38" i="1"/>
  <c r="G39" i="1"/>
  <c r="H39" i="1"/>
  <c r="G40" i="1"/>
  <c r="N40" i="1" s="1"/>
  <c r="H40" i="1"/>
  <c r="G41" i="1"/>
  <c r="N41" i="1" s="1"/>
  <c r="H41" i="1"/>
  <c r="G42" i="1"/>
  <c r="N42" i="1" s="1"/>
  <c r="H42" i="1"/>
  <c r="G43" i="1"/>
  <c r="H43" i="1"/>
  <c r="G44" i="1"/>
  <c r="K44" i="1" s="1"/>
  <c r="H44" i="1"/>
  <c r="G45" i="1"/>
  <c r="N45" i="1" s="1"/>
  <c r="H45" i="1"/>
  <c r="G46" i="1"/>
  <c r="N46" i="1" s="1"/>
  <c r="H46" i="1"/>
  <c r="G47" i="1"/>
  <c r="N47" i="1" s="1"/>
  <c r="H47" i="1"/>
  <c r="G48" i="1"/>
  <c r="H48" i="1"/>
  <c r="G49" i="1"/>
  <c r="K49" i="1" s="1"/>
  <c r="H49" i="1"/>
  <c r="G50" i="1"/>
  <c r="H50" i="1"/>
  <c r="G51" i="1"/>
  <c r="N51" i="1" s="1"/>
  <c r="H51" i="1"/>
  <c r="G52" i="1"/>
  <c r="H52" i="1"/>
  <c r="G53" i="1"/>
  <c r="H53" i="1"/>
  <c r="G54" i="1"/>
  <c r="H54" i="1"/>
  <c r="G55" i="1"/>
  <c r="N55" i="1" s="1"/>
  <c r="H55" i="1"/>
  <c r="G56" i="1"/>
  <c r="N56" i="1" s="1"/>
  <c r="H56" i="1"/>
  <c r="G57" i="1"/>
  <c r="H57" i="1"/>
  <c r="G58" i="1"/>
  <c r="H58" i="1"/>
  <c r="G59" i="1"/>
  <c r="H59" i="1"/>
  <c r="G60" i="1"/>
  <c r="K60" i="1" s="1"/>
  <c r="H60" i="1"/>
  <c r="G61" i="1"/>
  <c r="H61" i="1"/>
  <c r="G62" i="1"/>
  <c r="N62" i="1" s="1"/>
  <c r="H62" i="1"/>
  <c r="G63" i="1"/>
  <c r="H63" i="1"/>
  <c r="G64" i="1"/>
  <c r="N64" i="1" s="1"/>
  <c r="H64" i="1"/>
  <c r="G65" i="1"/>
  <c r="N65" i="1" s="1"/>
  <c r="H65" i="1"/>
  <c r="G66" i="1"/>
  <c r="K66" i="1" s="1"/>
  <c r="H66" i="1"/>
  <c r="G67" i="1"/>
  <c r="N67" i="1" s="1"/>
  <c r="H67" i="1"/>
  <c r="G68" i="1"/>
  <c r="K68" i="1" s="1"/>
  <c r="H68" i="1"/>
  <c r="G69" i="1"/>
  <c r="N69" i="1" s="1"/>
  <c r="H69" i="1"/>
  <c r="G70" i="1"/>
  <c r="N70" i="1" s="1"/>
  <c r="H70" i="1"/>
  <c r="G71" i="1"/>
  <c r="H71" i="1"/>
  <c r="G72" i="1"/>
  <c r="K72" i="1" s="1"/>
  <c r="H72" i="1"/>
  <c r="G73" i="1"/>
  <c r="H73" i="1"/>
  <c r="G74" i="1"/>
  <c r="K74" i="1" s="1"/>
  <c r="H74" i="1"/>
  <c r="G75" i="1"/>
  <c r="H75" i="1"/>
  <c r="G76" i="1"/>
  <c r="K76" i="1" s="1"/>
  <c r="H76" i="1"/>
  <c r="G77" i="1"/>
  <c r="H77" i="1"/>
  <c r="G78" i="1"/>
  <c r="N78" i="1" s="1"/>
  <c r="H78" i="1"/>
  <c r="G79" i="1"/>
  <c r="N79" i="1" s="1"/>
  <c r="H79" i="1"/>
  <c r="G80" i="1"/>
  <c r="K80" i="1" s="1"/>
  <c r="H80" i="1"/>
  <c r="G81" i="1"/>
  <c r="H81" i="1"/>
  <c r="G82" i="1"/>
  <c r="H82" i="1"/>
  <c r="G83" i="1"/>
  <c r="N83" i="1" s="1"/>
  <c r="H83" i="1"/>
  <c r="G84" i="1"/>
  <c r="H84" i="1"/>
  <c r="G85" i="1"/>
  <c r="H85" i="1"/>
  <c r="G86" i="1"/>
  <c r="H86" i="1"/>
  <c r="G87" i="1"/>
  <c r="H87" i="1"/>
  <c r="G88" i="1"/>
  <c r="H88" i="1"/>
  <c r="G89" i="1"/>
  <c r="K89" i="1" s="1"/>
  <c r="H89" i="1"/>
  <c r="G90" i="1"/>
  <c r="K90" i="1" s="1"/>
  <c r="H90" i="1"/>
  <c r="G91" i="1"/>
  <c r="H91" i="1"/>
  <c r="G92" i="1"/>
  <c r="N92" i="1" s="1"/>
  <c r="H92" i="1"/>
  <c r="G93" i="1"/>
  <c r="N93" i="1" s="1"/>
  <c r="H93" i="1"/>
  <c r="G94" i="1"/>
  <c r="K94" i="1" s="1"/>
  <c r="H94" i="1"/>
  <c r="G95" i="1"/>
  <c r="K95" i="1" s="1"/>
  <c r="H95" i="1"/>
  <c r="G96" i="1"/>
  <c r="N96" i="1" s="1"/>
  <c r="H96" i="1"/>
  <c r="G97" i="1"/>
  <c r="N97" i="1" s="1"/>
  <c r="H97" i="1"/>
  <c r="G98" i="1"/>
  <c r="N98" i="1" s="1"/>
  <c r="H98" i="1"/>
  <c r="G99" i="1"/>
  <c r="H99" i="1"/>
  <c r="G100" i="1"/>
  <c r="K100" i="1" s="1"/>
  <c r="H100" i="1"/>
  <c r="G101" i="1"/>
  <c r="H101" i="1"/>
  <c r="G102" i="1"/>
  <c r="N102" i="1" s="1"/>
  <c r="H102" i="1"/>
  <c r="G103" i="1"/>
  <c r="H103" i="1"/>
  <c r="G104" i="1"/>
  <c r="H104" i="1"/>
  <c r="G105" i="1"/>
  <c r="N105" i="1" s="1"/>
  <c r="H105" i="1"/>
  <c r="G106" i="1"/>
  <c r="H106" i="1"/>
  <c r="G107" i="1"/>
  <c r="K107" i="1" s="1"/>
  <c r="H107" i="1"/>
  <c r="G108" i="1"/>
  <c r="N108" i="1" s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N121" i="1" s="1"/>
  <c r="H121" i="1"/>
  <c r="G122" i="1"/>
  <c r="K122" i="1" s="1"/>
  <c r="H122" i="1"/>
  <c r="G123" i="1"/>
  <c r="H123" i="1"/>
  <c r="G124" i="1"/>
  <c r="H124" i="1"/>
  <c r="G125" i="1"/>
  <c r="N125" i="1" s="1"/>
  <c r="H125" i="1"/>
  <c r="G126" i="1"/>
  <c r="H126" i="1"/>
  <c r="G127" i="1"/>
  <c r="H127" i="1"/>
  <c r="G128" i="1"/>
  <c r="H128" i="1"/>
  <c r="G129" i="1"/>
  <c r="N129" i="1" s="1"/>
  <c r="H129" i="1"/>
  <c r="G130" i="1"/>
  <c r="K130" i="1" s="1"/>
  <c r="H130" i="1"/>
  <c r="G131" i="1"/>
  <c r="H131" i="1"/>
  <c r="G132" i="1"/>
  <c r="N132" i="1" s="1"/>
  <c r="H132" i="1"/>
  <c r="G133" i="1"/>
  <c r="H133" i="1"/>
  <c r="G134" i="1"/>
  <c r="N134" i="1" s="1"/>
  <c r="H134" i="1"/>
  <c r="G135" i="1"/>
  <c r="N135" i="1" s="1"/>
  <c r="H135" i="1"/>
  <c r="G136" i="1"/>
  <c r="K136" i="1" s="1"/>
  <c r="H136" i="1"/>
  <c r="G137" i="1"/>
  <c r="K137" i="1" s="1"/>
  <c r="H137" i="1"/>
  <c r="G138" i="1"/>
  <c r="H138" i="1"/>
  <c r="G139" i="1"/>
  <c r="H139" i="1"/>
  <c r="G140" i="1"/>
  <c r="K140" i="1" s="1"/>
  <c r="H140" i="1"/>
  <c r="G141" i="1"/>
  <c r="N141" i="1" s="1"/>
  <c r="H141" i="1"/>
  <c r="G142" i="1"/>
  <c r="N142" i="1" s="1"/>
  <c r="H142" i="1"/>
  <c r="G143" i="1"/>
  <c r="N143" i="1" s="1"/>
  <c r="H143" i="1"/>
  <c r="G144" i="1"/>
  <c r="N144" i="1" s="1"/>
  <c r="H144" i="1"/>
  <c r="G145" i="1"/>
  <c r="H145" i="1"/>
  <c r="G146" i="1"/>
  <c r="N146" i="1" s="1"/>
  <c r="H146" i="1"/>
  <c r="G147" i="1"/>
  <c r="K147" i="1" s="1"/>
  <c r="H147" i="1"/>
  <c r="G148" i="1"/>
  <c r="N148" i="1" s="1"/>
  <c r="H148" i="1"/>
  <c r="G149" i="1"/>
  <c r="H149" i="1"/>
  <c r="G150" i="1"/>
  <c r="H150" i="1"/>
  <c r="G151" i="1"/>
  <c r="H151" i="1"/>
  <c r="G152" i="1"/>
  <c r="N152" i="1" s="1"/>
  <c r="H152" i="1"/>
  <c r="G153" i="1"/>
  <c r="H153" i="1"/>
  <c r="G154" i="1"/>
  <c r="K154" i="1" s="1"/>
  <c r="H154" i="1"/>
  <c r="G155" i="1"/>
  <c r="H155" i="1"/>
  <c r="G156" i="1"/>
  <c r="K156" i="1" s="1"/>
  <c r="H156" i="1"/>
  <c r="G157" i="1"/>
  <c r="K157" i="1" s="1"/>
  <c r="H157" i="1"/>
  <c r="G158" i="1"/>
  <c r="N158" i="1" s="1"/>
  <c r="H158" i="1"/>
  <c r="G159" i="1"/>
  <c r="N159" i="1" s="1"/>
  <c r="H159" i="1"/>
  <c r="G160" i="1"/>
  <c r="N160" i="1" s="1"/>
  <c r="H160" i="1"/>
  <c r="G161" i="1"/>
  <c r="H161" i="1"/>
  <c r="G162" i="1"/>
  <c r="N162" i="1" s="1"/>
  <c r="H162" i="1"/>
  <c r="G163" i="1"/>
  <c r="H163" i="1"/>
  <c r="G164" i="1"/>
  <c r="N164" i="1" s="1"/>
  <c r="H164" i="1"/>
  <c r="G165" i="1"/>
  <c r="H165" i="1"/>
  <c r="G166" i="1"/>
  <c r="K166" i="1" s="1"/>
  <c r="H166" i="1"/>
  <c r="G167" i="1"/>
  <c r="H167" i="1"/>
  <c r="G168" i="1"/>
  <c r="H168" i="1"/>
  <c r="G169" i="1"/>
  <c r="H169" i="1"/>
  <c r="G170" i="1"/>
  <c r="K170" i="1" s="1"/>
  <c r="H170" i="1"/>
  <c r="G171" i="1"/>
  <c r="H171" i="1"/>
  <c r="G172" i="1"/>
  <c r="K172" i="1" s="1"/>
  <c r="H172" i="1"/>
  <c r="G173" i="1"/>
  <c r="H173" i="1"/>
  <c r="G174" i="1"/>
  <c r="N174" i="1" s="1"/>
  <c r="H174" i="1"/>
  <c r="G175" i="1"/>
  <c r="H175" i="1"/>
  <c r="G176" i="1"/>
  <c r="N176" i="1" s="1"/>
  <c r="H176" i="1"/>
  <c r="G177" i="1"/>
  <c r="N177" i="1" s="1"/>
  <c r="H177" i="1"/>
  <c r="G178" i="1"/>
  <c r="N178" i="1" s="1"/>
  <c r="H178" i="1"/>
  <c r="G179" i="1"/>
  <c r="K179" i="1" s="1"/>
  <c r="H179" i="1"/>
  <c r="G180" i="1"/>
  <c r="N180" i="1" s="1"/>
  <c r="H180" i="1"/>
  <c r="G181" i="1"/>
  <c r="K181" i="1" s="1"/>
  <c r="H181" i="1"/>
  <c r="G182" i="1"/>
  <c r="N182" i="1" s="1"/>
  <c r="H182" i="1"/>
  <c r="G183" i="1"/>
  <c r="N183" i="1" s="1"/>
  <c r="H183" i="1"/>
  <c r="G184" i="1"/>
  <c r="K184" i="1" s="1"/>
  <c r="H184" i="1"/>
  <c r="G185" i="1"/>
  <c r="H185" i="1"/>
  <c r="G186" i="1"/>
  <c r="N186" i="1" s="1"/>
  <c r="H186" i="1"/>
  <c r="G187" i="1"/>
  <c r="H187" i="1"/>
  <c r="G188" i="1"/>
  <c r="H188" i="1"/>
  <c r="G189" i="1"/>
  <c r="N189" i="1" s="1"/>
  <c r="H189" i="1"/>
  <c r="G190" i="1"/>
  <c r="K190" i="1" s="1"/>
  <c r="H190" i="1"/>
  <c r="G191" i="1"/>
  <c r="H191" i="1"/>
  <c r="G192" i="1"/>
  <c r="H192" i="1"/>
  <c r="G193" i="1"/>
  <c r="N193" i="1" s="1"/>
  <c r="H193" i="1"/>
  <c r="G194" i="1"/>
  <c r="H194" i="1"/>
  <c r="G195" i="1"/>
  <c r="H195" i="1"/>
  <c r="G196" i="1"/>
  <c r="K196" i="1" s="1"/>
  <c r="H196" i="1"/>
  <c r="G197" i="1"/>
  <c r="N197" i="1" s="1"/>
  <c r="H197" i="1"/>
  <c r="G198" i="1"/>
  <c r="N198" i="1" s="1"/>
  <c r="H198" i="1"/>
  <c r="G199" i="1"/>
  <c r="K199" i="1" s="1"/>
  <c r="H199" i="1"/>
  <c r="G200" i="1"/>
  <c r="H200" i="1"/>
  <c r="G201" i="1"/>
  <c r="H201" i="1"/>
  <c r="G202" i="1"/>
  <c r="H202" i="1"/>
  <c r="G203" i="1"/>
  <c r="N203" i="1" s="1"/>
  <c r="H203" i="1"/>
  <c r="G204" i="1"/>
  <c r="H204" i="1"/>
  <c r="G205" i="1"/>
  <c r="H205" i="1"/>
  <c r="G206" i="1"/>
  <c r="N206" i="1" s="1"/>
  <c r="H206" i="1"/>
  <c r="G207" i="1"/>
  <c r="H207" i="1"/>
  <c r="G208" i="1"/>
  <c r="N208" i="1" s="1"/>
  <c r="H208" i="1"/>
  <c r="G209" i="1"/>
  <c r="H209" i="1"/>
  <c r="G210" i="1"/>
  <c r="N210" i="1" s="1"/>
  <c r="H210" i="1"/>
  <c r="G211" i="1"/>
  <c r="N211" i="1" s="1"/>
  <c r="H211" i="1"/>
  <c r="G212" i="1"/>
  <c r="H212" i="1"/>
  <c r="G213" i="1"/>
  <c r="H213" i="1"/>
  <c r="G214" i="1"/>
  <c r="H214" i="1"/>
  <c r="G215" i="1"/>
  <c r="K215" i="1" s="1"/>
  <c r="H215" i="1"/>
  <c r="G216" i="1"/>
  <c r="N216" i="1" s="1"/>
  <c r="H216" i="1"/>
  <c r="G217" i="1"/>
  <c r="H217" i="1"/>
  <c r="G218" i="1"/>
  <c r="K218" i="1" s="1"/>
  <c r="H218" i="1"/>
  <c r="G219" i="1"/>
  <c r="H219" i="1"/>
  <c r="G220" i="1"/>
  <c r="K220" i="1" s="1"/>
  <c r="H220" i="1"/>
  <c r="G221" i="1"/>
  <c r="N221" i="1" s="1"/>
  <c r="H221" i="1"/>
  <c r="G222" i="1"/>
  <c r="K222" i="1" s="1"/>
  <c r="H222" i="1"/>
  <c r="G223" i="1"/>
  <c r="N223" i="1" s="1"/>
  <c r="H223" i="1"/>
  <c r="G224" i="1"/>
  <c r="N224" i="1" s="1"/>
  <c r="H224" i="1"/>
  <c r="G225" i="1"/>
  <c r="K225" i="1" s="1"/>
  <c r="H225" i="1"/>
  <c r="G226" i="1"/>
  <c r="K226" i="1" s="1"/>
  <c r="H226" i="1"/>
  <c r="G227" i="1"/>
  <c r="H227" i="1"/>
  <c r="G228" i="1"/>
  <c r="N228" i="1" s="1"/>
  <c r="H228" i="1"/>
  <c r="G229" i="1"/>
  <c r="H229" i="1"/>
  <c r="G230" i="1"/>
  <c r="K230" i="1" s="1"/>
  <c r="H230" i="1"/>
  <c r="G231" i="1"/>
  <c r="N231" i="1" s="1"/>
  <c r="H231" i="1"/>
  <c r="G232" i="1"/>
  <c r="N232" i="1" s="1"/>
  <c r="H232" i="1"/>
  <c r="G233" i="1"/>
  <c r="H233" i="1"/>
  <c r="G234" i="1"/>
  <c r="N234" i="1" s="1"/>
  <c r="H234" i="1"/>
  <c r="G235" i="1"/>
  <c r="K235" i="1" s="1"/>
  <c r="H235" i="1"/>
  <c r="G236" i="1"/>
  <c r="H236" i="1"/>
  <c r="G237" i="1"/>
  <c r="H237" i="1"/>
  <c r="G238" i="1"/>
  <c r="N238" i="1" s="1"/>
  <c r="H238" i="1"/>
  <c r="G239" i="1"/>
  <c r="H239" i="1"/>
  <c r="G240" i="1"/>
  <c r="K240" i="1" s="1"/>
  <c r="H240" i="1"/>
  <c r="G241" i="1"/>
  <c r="N241" i="1" s="1"/>
  <c r="H241" i="1"/>
  <c r="G242" i="1"/>
  <c r="N242" i="1" s="1"/>
  <c r="H242" i="1"/>
  <c r="G243" i="1"/>
  <c r="H243" i="1"/>
  <c r="G244" i="1"/>
  <c r="N244" i="1" s="1"/>
  <c r="H244" i="1"/>
  <c r="G245" i="1"/>
  <c r="N245" i="1" s="1"/>
  <c r="H245" i="1"/>
  <c r="G246" i="1"/>
  <c r="H246" i="1"/>
  <c r="G247" i="1"/>
  <c r="H247" i="1"/>
  <c r="G248" i="1"/>
  <c r="N248" i="1" s="1"/>
  <c r="H248" i="1"/>
  <c r="G249" i="1"/>
  <c r="H249" i="1"/>
  <c r="G250" i="1"/>
  <c r="K250" i="1" s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N259" i="1" s="1"/>
  <c r="H259" i="1"/>
  <c r="G260" i="1"/>
  <c r="N260" i="1" s="1"/>
  <c r="H260" i="1"/>
  <c r="G261" i="1"/>
  <c r="K261" i="1" s="1"/>
  <c r="H261" i="1"/>
  <c r="G262" i="1"/>
  <c r="N262" i="1" s="1"/>
  <c r="H262" i="1"/>
  <c r="G263" i="1"/>
  <c r="H263" i="1"/>
  <c r="G264" i="1"/>
  <c r="N264" i="1" s="1"/>
  <c r="H264" i="1"/>
  <c r="G265" i="1"/>
  <c r="K265" i="1" s="1"/>
  <c r="H265" i="1"/>
  <c r="G266" i="1"/>
  <c r="N266" i="1" s="1"/>
  <c r="H266" i="1"/>
  <c r="G267" i="1"/>
  <c r="K267" i="1" s="1"/>
  <c r="H267" i="1"/>
  <c r="G268" i="1"/>
  <c r="K268" i="1" s="1"/>
  <c r="H268" i="1"/>
  <c r="G269" i="1"/>
  <c r="H269" i="1"/>
  <c r="G270" i="1"/>
  <c r="K270" i="1" s="1"/>
  <c r="H270" i="1"/>
  <c r="G271" i="1"/>
  <c r="N271" i="1" s="1"/>
  <c r="H271" i="1"/>
  <c r="G272" i="1"/>
  <c r="K272" i="1" s="1"/>
  <c r="H272" i="1"/>
  <c r="G273" i="1"/>
  <c r="H273" i="1"/>
  <c r="G274" i="1"/>
  <c r="N274" i="1" s="1"/>
  <c r="H274" i="1"/>
  <c r="G275" i="1"/>
  <c r="N275" i="1" s="1"/>
  <c r="H275" i="1"/>
  <c r="G276" i="1"/>
  <c r="H276" i="1"/>
  <c r="G277" i="1"/>
  <c r="N277" i="1" s="1"/>
  <c r="H277" i="1"/>
  <c r="G278" i="1"/>
  <c r="N278" i="1" s="1"/>
  <c r="H278" i="1"/>
  <c r="G279" i="1"/>
  <c r="H279" i="1"/>
  <c r="G280" i="1"/>
  <c r="N280" i="1" s="1"/>
  <c r="H280" i="1"/>
  <c r="G281" i="1"/>
  <c r="H281" i="1"/>
  <c r="G282" i="1"/>
  <c r="N282" i="1" s="1"/>
  <c r="H282" i="1"/>
  <c r="G283" i="1"/>
  <c r="N283" i="1" s="1"/>
  <c r="H283" i="1"/>
  <c r="G284" i="1"/>
  <c r="H284" i="1"/>
  <c r="G285" i="1"/>
  <c r="K285" i="1" s="1"/>
  <c r="H285" i="1"/>
  <c r="G286" i="1"/>
  <c r="H286" i="1"/>
  <c r="G287" i="1"/>
  <c r="K287" i="1" s="1"/>
  <c r="H287" i="1"/>
  <c r="G288" i="1"/>
  <c r="H288" i="1"/>
  <c r="G289" i="1"/>
  <c r="H289" i="1"/>
  <c r="G290" i="1"/>
  <c r="N290" i="1" s="1"/>
  <c r="H290" i="1"/>
  <c r="G291" i="1"/>
  <c r="N291" i="1" s="1"/>
  <c r="H291" i="1"/>
  <c r="G292" i="1"/>
  <c r="H292" i="1"/>
  <c r="G293" i="1"/>
  <c r="N293" i="1" s="1"/>
  <c r="H293" i="1"/>
  <c r="G294" i="1"/>
  <c r="K294" i="1" s="1"/>
  <c r="H294" i="1"/>
  <c r="G295" i="1"/>
  <c r="H295" i="1"/>
  <c r="G296" i="1"/>
  <c r="H296" i="1"/>
  <c r="G297" i="1"/>
  <c r="N297" i="1" s="1"/>
  <c r="H297" i="1"/>
  <c r="G298" i="1"/>
  <c r="H298" i="1"/>
  <c r="G299" i="1"/>
  <c r="H299" i="1"/>
  <c r="G300" i="1"/>
  <c r="K300" i="1" s="1"/>
  <c r="H300" i="1"/>
  <c r="G301" i="1"/>
  <c r="N301" i="1" s="1"/>
  <c r="H301" i="1"/>
  <c r="G302" i="1"/>
  <c r="N302" i="1" s="1"/>
  <c r="H302" i="1"/>
  <c r="G303" i="1"/>
  <c r="H303" i="1"/>
  <c r="G304" i="1"/>
  <c r="N304" i="1" s="1"/>
  <c r="H304" i="1"/>
  <c r="G305" i="1"/>
  <c r="K305" i="1" s="1"/>
  <c r="H305" i="1"/>
  <c r="G306" i="1"/>
  <c r="H306" i="1"/>
  <c r="G307" i="1"/>
  <c r="H307" i="1"/>
  <c r="G308" i="1"/>
  <c r="H308" i="1"/>
  <c r="G309" i="1"/>
  <c r="K309" i="1" s="1"/>
  <c r="H309" i="1"/>
  <c r="G310" i="1"/>
  <c r="N310" i="1" s="1"/>
  <c r="H310" i="1"/>
  <c r="G311" i="1"/>
  <c r="N311" i="1" s="1"/>
  <c r="H311" i="1"/>
  <c r="G312" i="1"/>
  <c r="N312" i="1" s="1"/>
  <c r="H312" i="1"/>
  <c r="G313" i="1"/>
  <c r="N313" i="1" s="1"/>
  <c r="H313" i="1"/>
  <c r="G314" i="1"/>
  <c r="N314" i="1" s="1"/>
  <c r="H314" i="1"/>
  <c r="G315" i="1"/>
  <c r="N315" i="1" s="1"/>
  <c r="H315" i="1"/>
  <c r="G316" i="1"/>
  <c r="N316" i="1" s="1"/>
  <c r="H316" i="1"/>
  <c r="G317" i="1"/>
  <c r="H317" i="1"/>
  <c r="G318" i="1"/>
  <c r="N318" i="1" s="1"/>
  <c r="H318" i="1"/>
  <c r="G319" i="1"/>
  <c r="N319" i="1" s="1"/>
  <c r="H319" i="1"/>
  <c r="G320" i="1"/>
  <c r="H320" i="1"/>
  <c r="G321" i="1"/>
  <c r="H321" i="1"/>
  <c r="G322" i="1"/>
  <c r="N322" i="1" s="1"/>
  <c r="H322" i="1"/>
  <c r="G323" i="1"/>
  <c r="H323" i="1"/>
  <c r="G324" i="1"/>
  <c r="N324" i="1" s="1"/>
  <c r="H324" i="1"/>
  <c r="G325" i="1"/>
  <c r="N325" i="1" s="1"/>
  <c r="H325" i="1"/>
  <c r="G326" i="1"/>
  <c r="K326" i="1" s="1"/>
  <c r="H326" i="1"/>
  <c r="G327" i="1"/>
  <c r="H327" i="1"/>
  <c r="G328" i="1"/>
  <c r="H328" i="1"/>
  <c r="G329" i="1"/>
  <c r="H329" i="1"/>
  <c r="G330" i="1"/>
  <c r="H330" i="1"/>
  <c r="G331" i="1"/>
  <c r="K331" i="1" s="1"/>
  <c r="H331" i="1"/>
  <c r="G332" i="1"/>
  <c r="N332" i="1" s="1"/>
  <c r="H332" i="1"/>
  <c r="G333" i="1"/>
  <c r="H333" i="1"/>
  <c r="G334" i="1"/>
  <c r="H334" i="1"/>
  <c r="G335" i="1"/>
  <c r="H335" i="1"/>
  <c r="G336" i="1"/>
  <c r="H336" i="1"/>
  <c r="G337" i="1"/>
  <c r="H337" i="1"/>
  <c r="G338" i="1"/>
  <c r="K338" i="1" s="1"/>
  <c r="H338" i="1"/>
  <c r="G339" i="1"/>
  <c r="K339" i="1" s="1"/>
  <c r="H339" i="1"/>
  <c r="G340" i="1"/>
  <c r="N340" i="1" s="1"/>
  <c r="H340" i="1"/>
  <c r="G341" i="1"/>
  <c r="H341" i="1"/>
  <c r="G342" i="1"/>
  <c r="K342" i="1" s="1"/>
  <c r="H342" i="1"/>
  <c r="G343" i="1"/>
  <c r="N343" i="1" s="1"/>
  <c r="H343" i="1"/>
  <c r="G344" i="1"/>
  <c r="H344" i="1"/>
  <c r="G345" i="1"/>
  <c r="H345" i="1"/>
  <c r="G346" i="1"/>
  <c r="H346" i="1"/>
  <c r="G347" i="1"/>
  <c r="K347" i="1" s="1"/>
  <c r="H347" i="1"/>
  <c r="G348" i="1"/>
  <c r="N348" i="1" s="1"/>
  <c r="H348" i="1"/>
  <c r="G349" i="1"/>
  <c r="H349" i="1"/>
  <c r="G350" i="1"/>
  <c r="H350" i="1"/>
  <c r="G351" i="1"/>
  <c r="K351" i="1" s="1"/>
  <c r="H351" i="1"/>
  <c r="G352" i="1"/>
  <c r="H352" i="1"/>
  <c r="G353" i="1"/>
  <c r="K353" i="1" s="1"/>
  <c r="H353" i="1"/>
  <c r="G354" i="1"/>
  <c r="N354" i="1" s="1"/>
  <c r="H354" i="1"/>
  <c r="G355" i="1"/>
  <c r="N355" i="1" s="1"/>
  <c r="H355" i="1"/>
  <c r="G356" i="1"/>
  <c r="K356" i="1" s="1"/>
  <c r="H356" i="1"/>
  <c r="G357" i="1"/>
  <c r="H357" i="1"/>
  <c r="G358" i="1"/>
  <c r="N358" i="1" s="1"/>
  <c r="H358" i="1"/>
  <c r="G359" i="1"/>
  <c r="H359" i="1"/>
  <c r="G360" i="1"/>
  <c r="N360" i="1" s="1"/>
  <c r="H360" i="1"/>
  <c r="G361" i="1"/>
  <c r="K361" i="1" s="1"/>
  <c r="H361" i="1"/>
  <c r="G362" i="1"/>
  <c r="N362" i="1" s="1"/>
  <c r="H362" i="1"/>
  <c r="G363" i="1"/>
  <c r="K363" i="1" s="1"/>
  <c r="H363" i="1"/>
  <c r="G364" i="1"/>
  <c r="N364" i="1" s="1"/>
  <c r="H364" i="1"/>
  <c r="G365" i="1"/>
  <c r="N365" i="1" s="1"/>
  <c r="H365" i="1"/>
  <c r="G366" i="1"/>
  <c r="K366" i="1" s="1"/>
  <c r="H366" i="1"/>
  <c r="G367" i="1"/>
  <c r="N367" i="1" s="1"/>
  <c r="H367" i="1"/>
  <c r="G368" i="1"/>
  <c r="N368" i="1" s="1"/>
  <c r="H368" i="1"/>
  <c r="G369" i="1"/>
  <c r="H369" i="1"/>
  <c r="G370" i="1"/>
  <c r="N370" i="1" s="1"/>
  <c r="H370" i="1"/>
  <c r="G371" i="1"/>
  <c r="H371" i="1"/>
  <c r="G372" i="1"/>
  <c r="N372" i="1" s="1"/>
  <c r="H372" i="1"/>
  <c r="G373" i="1"/>
  <c r="H373" i="1"/>
  <c r="G374" i="1"/>
  <c r="N374" i="1" s="1"/>
  <c r="H374" i="1"/>
  <c r="G375" i="1"/>
  <c r="H375" i="1"/>
  <c r="G376" i="1"/>
  <c r="H376" i="1"/>
  <c r="G377" i="1"/>
  <c r="H377" i="1"/>
  <c r="G378" i="1"/>
  <c r="N378" i="1" s="1"/>
  <c r="H378" i="1"/>
  <c r="G379" i="1"/>
  <c r="H379" i="1"/>
  <c r="G380" i="1"/>
  <c r="H380" i="1"/>
  <c r="G381" i="1"/>
  <c r="K381" i="1" s="1"/>
  <c r="H381" i="1"/>
  <c r="G382" i="1"/>
  <c r="K382" i="1" s="1"/>
  <c r="H382" i="1"/>
  <c r="G383" i="1"/>
  <c r="N383" i="1" s="1"/>
  <c r="H383" i="1"/>
  <c r="G384" i="1"/>
  <c r="H384" i="1"/>
  <c r="G385" i="1"/>
  <c r="H385" i="1"/>
  <c r="G386" i="1"/>
  <c r="H386" i="1"/>
  <c r="G387" i="1"/>
  <c r="N387" i="1" s="1"/>
  <c r="H387" i="1"/>
  <c r="G388" i="1"/>
  <c r="H388" i="1"/>
  <c r="G389" i="1"/>
  <c r="N389" i="1" s="1"/>
  <c r="H389" i="1"/>
  <c r="G390" i="1"/>
  <c r="N390" i="1" s="1"/>
  <c r="H390" i="1"/>
  <c r="G391" i="1"/>
  <c r="K391" i="1" s="1"/>
  <c r="H391" i="1"/>
  <c r="G392" i="1"/>
  <c r="H392" i="1"/>
  <c r="G393" i="1"/>
  <c r="H393" i="1"/>
  <c r="G394" i="1"/>
  <c r="N394" i="1" s="1"/>
  <c r="H394" i="1"/>
  <c r="G395" i="1"/>
  <c r="N395" i="1" s="1"/>
  <c r="H395" i="1"/>
  <c r="G396" i="1"/>
  <c r="K396" i="1" s="1"/>
  <c r="H396" i="1"/>
  <c r="G397" i="1"/>
  <c r="H397" i="1"/>
  <c r="G398" i="1"/>
  <c r="N398" i="1" s="1"/>
  <c r="H398" i="1"/>
  <c r="G399" i="1"/>
  <c r="K399" i="1" s="1"/>
  <c r="H399" i="1"/>
  <c r="G400" i="1"/>
  <c r="H400" i="1"/>
  <c r="G401" i="1"/>
  <c r="N401" i="1" s="1"/>
  <c r="H401" i="1"/>
  <c r="G402" i="1"/>
  <c r="H402" i="1"/>
  <c r="G403" i="1"/>
  <c r="H403" i="1"/>
  <c r="G404" i="1"/>
  <c r="N404" i="1" s="1"/>
  <c r="H404" i="1"/>
  <c r="G405" i="1"/>
  <c r="N405" i="1" s="1"/>
  <c r="H405" i="1"/>
  <c r="G406" i="1"/>
  <c r="H406" i="1"/>
  <c r="G407" i="1"/>
  <c r="H407" i="1"/>
  <c r="G408" i="1"/>
  <c r="H408" i="1"/>
  <c r="G409" i="1"/>
  <c r="H409" i="1"/>
  <c r="G410" i="1"/>
  <c r="N410" i="1" s="1"/>
  <c r="H410" i="1"/>
  <c r="G411" i="1"/>
  <c r="N411" i="1" s="1"/>
  <c r="H411" i="1"/>
  <c r="G412" i="1"/>
  <c r="H412" i="1"/>
  <c r="G413" i="1"/>
  <c r="H413" i="1"/>
  <c r="G414" i="1"/>
  <c r="N414" i="1" s="1"/>
  <c r="H414" i="1"/>
  <c r="G415" i="1"/>
  <c r="N415" i="1" s="1"/>
  <c r="H415" i="1"/>
  <c r="G416" i="1"/>
  <c r="N416" i="1" s="1"/>
  <c r="H416" i="1"/>
  <c r="G417" i="1"/>
  <c r="H417" i="1"/>
  <c r="G418" i="1"/>
  <c r="K418" i="1" s="1"/>
  <c r="H418" i="1"/>
  <c r="G419" i="1"/>
  <c r="K419" i="1" s="1"/>
  <c r="H419" i="1"/>
  <c r="G420" i="1"/>
  <c r="N420" i="1" s="1"/>
  <c r="H420" i="1"/>
  <c r="G421" i="1"/>
  <c r="H421" i="1"/>
  <c r="G422" i="1"/>
  <c r="N422" i="1" s="1"/>
  <c r="H422" i="1"/>
  <c r="G423" i="1"/>
  <c r="K423" i="1" s="1"/>
  <c r="H423" i="1"/>
  <c r="G424" i="1"/>
  <c r="N424" i="1" s="1"/>
  <c r="H424" i="1"/>
  <c r="G425" i="1"/>
  <c r="N425" i="1" s="1"/>
  <c r="H425" i="1"/>
  <c r="G426" i="1"/>
  <c r="N426" i="1" s="1"/>
  <c r="H426" i="1"/>
  <c r="G427" i="1"/>
  <c r="N427" i="1" s="1"/>
  <c r="H427" i="1"/>
  <c r="G428" i="1"/>
  <c r="H428" i="1"/>
  <c r="G429" i="1"/>
  <c r="H429" i="1"/>
  <c r="G430" i="1"/>
  <c r="N430" i="1" s="1"/>
  <c r="H430" i="1"/>
  <c r="G431" i="1"/>
  <c r="N431" i="1" s="1"/>
  <c r="H431" i="1"/>
  <c r="G432" i="1"/>
  <c r="K432" i="1" s="1"/>
  <c r="H432" i="1"/>
  <c r="G433" i="1"/>
  <c r="N433" i="1" s="1"/>
  <c r="H433" i="1"/>
  <c r="G434" i="1"/>
  <c r="N434" i="1" s="1"/>
  <c r="H434" i="1"/>
  <c r="G435" i="1"/>
  <c r="N435" i="1" s="1"/>
  <c r="H435" i="1"/>
  <c r="G436" i="1"/>
  <c r="N436" i="1" s="1"/>
  <c r="H436" i="1"/>
  <c r="G437" i="1"/>
  <c r="H437" i="1"/>
  <c r="G438" i="1"/>
  <c r="H438" i="1"/>
  <c r="G439" i="1"/>
  <c r="K439" i="1" s="1"/>
  <c r="H439" i="1"/>
  <c r="G440" i="1"/>
  <c r="N440" i="1" s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N447" i="1" s="1"/>
  <c r="H447" i="1"/>
  <c r="G448" i="1"/>
  <c r="H448" i="1"/>
  <c r="G449" i="1"/>
  <c r="K449" i="1" s="1"/>
  <c r="H449" i="1"/>
  <c r="G450" i="1"/>
  <c r="N450" i="1" s="1"/>
  <c r="H450" i="1"/>
  <c r="G451" i="1"/>
  <c r="N451" i="1" s="1"/>
  <c r="H451" i="1"/>
  <c r="G452" i="1"/>
  <c r="N452" i="1" s="1"/>
  <c r="H452" i="1"/>
  <c r="G453" i="1"/>
  <c r="H453" i="1"/>
  <c r="G454" i="1"/>
  <c r="N454" i="1" s="1"/>
  <c r="H454" i="1"/>
  <c r="G455" i="1"/>
  <c r="N455" i="1" s="1"/>
  <c r="H455" i="1"/>
  <c r="G456" i="1"/>
  <c r="H456" i="1"/>
  <c r="G457" i="1"/>
  <c r="H457" i="1"/>
  <c r="G458" i="1"/>
  <c r="H458" i="1"/>
  <c r="G459" i="1"/>
  <c r="K459" i="1" s="1"/>
  <c r="H459" i="1"/>
  <c r="G460" i="1"/>
  <c r="N460" i="1" s="1"/>
  <c r="H460" i="1"/>
  <c r="G461" i="1"/>
  <c r="H461" i="1"/>
  <c r="G462" i="1"/>
  <c r="K462" i="1" s="1"/>
  <c r="H462" i="1"/>
  <c r="G463" i="1"/>
  <c r="N463" i="1" s="1"/>
  <c r="H463" i="1"/>
  <c r="G464" i="1"/>
  <c r="K464" i="1" s="1"/>
  <c r="H464" i="1"/>
  <c r="G465" i="1"/>
  <c r="H465" i="1"/>
  <c r="G466" i="1"/>
  <c r="K466" i="1" s="1"/>
  <c r="H466" i="1"/>
  <c r="G467" i="1"/>
  <c r="H467" i="1"/>
  <c r="G468" i="1"/>
  <c r="H468" i="1"/>
  <c r="G469" i="1"/>
  <c r="H469" i="1"/>
  <c r="G470" i="1"/>
  <c r="H470" i="1"/>
  <c r="G471" i="1"/>
  <c r="H471" i="1"/>
  <c r="G472" i="1"/>
  <c r="N472" i="1" s="1"/>
  <c r="H472" i="1"/>
  <c r="G473" i="1"/>
  <c r="H473" i="1"/>
  <c r="G474" i="1"/>
  <c r="N474" i="1" s="1"/>
  <c r="H474" i="1"/>
  <c r="G475" i="1"/>
  <c r="H475" i="1"/>
  <c r="G476" i="1"/>
  <c r="N476" i="1" s="1"/>
  <c r="H476" i="1"/>
  <c r="G477" i="1"/>
  <c r="H477" i="1"/>
  <c r="G478" i="1"/>
  <c r="K478" i="1" s="1"/>
  <c r="H478" i="1"/>
  <c r="G479" i="1"/>
  <c r="N479" i="1" s="1"/>
  <c r="H479" i="1"/>
  <c r="G480" i="1"/>
  <c r="H480" i="1"/>
  <c r="G481" i="1"/>
  <c r="H481" i="1"/>
  <c r="G482" i="1"/>
  <c r="N482" i="1" s="1"/>
  <c r="H482" i="1"/>
  <c r="G483" i="1"/>
  <c r="N483" i="1" s="1"/>
  <c r="H483" i="1"/>
  <c r="G484" i="1"/>
  <c r="N484" i="1" s="1"/>
  <c r="H484" i="1"/>
  <c r="G485" i="1"/>
  <c r="H485" i="1"/>
  <c r="G486" i="1"/>
  <c r="N486" i="1" s="1"/>
  <c r="H486" i="1"/>
  <c r="G487" i="1"/>
  <c r="H487" i="1"/>
  <c r="G488" i="1"/>
  <c r="K488" i="1" s="1"/>
  <c r="H488" i="1"/>
  <c r="G489" i="1"/>
  <c r="N489" i="1" s="1"/>
  <c r="H489" i="1"/>
  <c r="G490" i="1"/>
  <c r="H490" i="1"/>
  <c r="G491" i="1"/>
  <c r="N491" i="1" s="1"/>
  <c r="H491" i="1"/>
  <c r="G492" i="1"/>
  <c r="K492" i="1" s="1"/>
  <c r="H492" i="1"/>
  <c r="G493" i="1"/>
  <c r="N493" i="1" s="1"/>
  <c r="H493" i="1"/>
  <c r="G494" i="1"/>
  <c r="N494" i="1" s="1"/>
  <c r="H494" i="1"/>
  <c r="G495" i="1"/>
  <c r="H495" i="1"/>
  <c r="G496" i="1"/>
  <c r="H496" i="1"/>
  <c r="G497" i="1"/>
  <c r="N497" i="1" s="1"/>
  <c r="H497" i="1"/>
  <c r="G498" i="1"/>
  <c r="K498" i="1" s="1"/>
  <c r="H498" i="1"/>
  <c r="G499" i="1"/>
  <c r="H499" i="1"/>
  <c r="G500" i="1"/>
  <c r="N500" i="1" s="1"/>
  <c r="H500" i="1"/>
  <c r="G501" i="1"/>
  <c r="H501" i="1"/>
  <c r="G502" i="1"/>
  <c r="K502" i="1" s="1"/>
  <c r="H502" i="1"/>
  <c r="G503" i="1"/>
  <c r="H503" i="1"/>
  <c r="G504" i="1"/>
  <c r="N504" i="1" s="1"/>
  <c r="H504" i="1"/>
  <c r="G505" i="1"/>
  <c r="H505" i="1"/>
  <c r="G506" i="1"/>
  <c r="N506" i="1" s="1"/>
  <c r="H506" i="1"/>
  <c r="G507" i="1"/>
  <c r="K507" i="1" s="1"/>
  <c r="H507" i="1"/>
  <c r="G508" i="1"/>
  <c r="H508" i="1"/>
  <c r="G509" i="1"/>
  <c r="N509" i="1" s="1"/>
  <c r="H509" i="1"/>
  <c r="G510" i="1"/>
  <c r="N510" i="1" s="1"/>
  <c r="H510" i="1"/>
  <c r="G511" i="1"/>
  <c r="H511" i="1"/>
  <c r="G512" i="1"/>
  <c r="N512" i="1" s="1"/>
  <c r="H512" i="1"/>
  <c r="G513" i="1"/>
  <c r="K513" i="1" s="1"/>
  <c r="H513" i="1"/>
  <c r="G514" i="1"/>
  <c r="K514" i="1" s="1"/>
  <c r="H514" i="1"/>
  <c r="G515" i="1"/>
  <c r="N515" i="1" s="1"/>
  <c r="H515" i="1"/>
  <c r="G516" i="1"/>
  <c r="N516" i="1" s="1"/>
  <c r="H516" i="1"/>
  <c r="G517" i="1"/>
  <c r="K517" i="1" s="1"/>
  <c r="H517" i="1"/>
  <c r="G518" i="1"/>
  <c r="N518" i="1" s="1"/>
  <c r="H518" i="1"/>
  <c r="G519" i="1"/>
  <c r="N519" i="1" s="1"/>
  <c r="H519" i="1"/>
  <c r="G520" i="1"/>
  <c r="K520" i="1" s="1"/>
  <c r="H520" i="1"/>
  <c r="G521" i="1"/>
  <c r="N521" i="1" s="1"/>
  <c r="H521" i="1"/>
  <c r="G522" i="1"/>
  <c r="H522" i="1"/>
  <c r="G523" i="1"/>
  <c r="K523" i="1" s="1"/>
  <c r="H523" i="1"/>
  <c r="G524" i="1"/>
  <c r="K524" i="1" s="1"/>
  <c r="H524" i="1"/>
  <c r="G525" i="1"/>
  <c r="K525" i="1" s="1"/>
  <c r="H525" i="1"/>
  <c r="G526" i="1"/>
  <c r="K526" i="1" s="1"/>
  <c r="H526" i="1"/>
  <c r="G527" i="1"/>
  <c r="N527" i="1" s="1"/>
  <c r="H527" i="1"/>
  <c r="G528" i="1"/>
  <c r="H528" i="1"/>
  <c r="G529" i="1"/>
  <c r="N529" i="1" s="1"/>
  <c r="H529" i="1"/>
  <c r="G530" i="1"/>
  <c r="K530" i="1" s="1"/>
  <c r="H530" i="1"/>
  <c r="G531" i="1"/>
  <c r="H531" i="1"/>
  <c r="G532" i="1"/>
  <c r="N532" i="1" s="1"/>
  <c r="H532" i="1"/>
  <c r="G533" i="1"/>
  <c r="H533" i="1"/>
  <c r="G534" i="1"/>
  <c r="N534" i="1" s="1"/>
  <c r="H534" i="1"/>
  <c r="G535" i="1"/>
  <c r="N535" i="1" s="1"/>
  <c r="H535" i="1"/>
  <c r="G536" i="1"/>
  <c r="H536" i="1"/>
  <c r="G537" i="1"/>
  <c r="H537" i="1"/>
  <c r="G538" i="1"/>
  <c r="N538" i="1" s="1"/>
  <c r="H538" i="1"/>
  <c r="G539" i="1"/>
  <c r="H539" i="1"/>
  <c r="G540" i="1"/>
  <c r="H540" i="1"/>
  <c r="G541" i="1"/>
  <c r="N541" i="1" s="1"/>
  <c r="H541" i="1"/>
  <c r="G542" i="1"/>
  <c r="H542" i="1"/>
  <c r="G543" i="1"/>
  <c r="H543" i="1"/>
  <c r="G544" i="1"/>
  <c r="H544" i="1"/>
  <c r="G545" i="1"/>
  <c r="N545" i="1" s="1"/>
  <c r="H545" i="1"/>
  <c r="G546" i="1"/>
  <c r="N546" i="1" s="1"/>
  <c r="H546" i="1"/>
  <c r="G547" i="1"/>
  <c r="H547" i="1"/>
  <c r="G548" i="1"/>
  <c r="K548" i="1" s="1"/>
  <c r="H548" i="1"/>
  <c r="G549" i="1"/>
  <c r="H549" i="1"/>
  <c r="G550" i="1"/>
  <c r="N550" i="1" s="1"/>
  <c r="H550" i="1"/>
  <c r="G551" i="1"/>
  <c r="H551" i="1"/>
  <c r="G552" i="1"/>
  <c r="H552" i="1"/>
  <c r="G553" i="1"/>
  <c r="H553" i="1"/>
  <c r="G554" i="1"/>
  <c r="N554" i="1" s="1"/>
  <c r="H554" i="1"/>
  <c r="G555" i="1"/>
  <c r="H555" i="1"/>
  <c r="G556" i="1"/>
  <c r="H556" i="1"/>
  <c r="G557" i="1"/>
  <c r="K557" i="1" s="1"/>
  <c r="H557" i="1"/>
  <c r="G558" i="1"/>
  <c r="K558" i="1" s="1"/>
  <c r="H558" i="1"/>
  <c r="G559" i="1"/>
  <c r="N559" i="1" s="1"/>
  <c r="H559" i="1"/>
  <c r="G560" i="1"/>
  <c r="H560" i="1"/>
  <c r="G561" i="1"/>
  <c r="K561" i="1" s="1"/>
  <c r="H561" i="1"/>
  <c r="G562" i="1"/>
  <c r="H562" i="1"/>
  <c r="G563" i="1"/>
  <c r="H563" i="1"/>
  <c r="G564" i="1"/>
  <c r="K564" i="1" s="1"/>
  <c r="H564" i="1"/>
  <c r="G565" i="1"/>
  <c r="K565" i="1" s="1"/>
  <c r="H565" i="1"/>
  <c r="G566" i="1"/>
  <c r="H566" i="1"/>
  <c r="G567" i="1"/>
  <c r="H567" i="1"/>
  <c r="G568" i="1"/>
  <c r="H568" i="1"/>
  <c r="G569" i="1"/>
  <c r="K569" i="1" s="1"/>
  <c r="H569" i="1"/>
  <c r="G570" i="1"/>
  <c r="N570" i="1" s="1"/>
  <c r="H570" i="1"/>
  <c r="G571" i="1"/>
  <c r="H571" i="1"/>
  <c r="G572" i="1"/>
  <c r="N572" i="1" s="1"/>
  <c r="H572" i="1"/>
  <c r="G573" i="1"/>
  <c r="K573" i="1" s="1"/>
  <c r="H573" i="1"/>
  <c r="G574" i="1"/>
  <c r="N574" i="1" s="1"/>
  <c r="H574" i="1"/>
  <c r="G575" i="1"/>
  <c r="N575" i="1" s="1"/>
  <c r="H575" i="1"/>
  <c r="G576" i="1"/>
  <c r="N576" i="1" s="1"/>
  <c r="H576" i="1"/>
  <c r="G577" i="1"/>
  <c r="N577" i="1" s="1"/>
  <c r="H577" i="1"/>
  <c r="G578" i="1"/>
  <c r="N578" i="1" s="1"/>
  <c r="H578" i="1"/>
  <c r="G579" i="1"/>
  <c r="H579" i="1"/>
  <c r="G580" i="1"/>
  <c r="H580" i="1"/>
  <c r="G581" i="1"/>
  <c r="H581" i="1"/>
  <c r="G582" i="1"/>
  <c r="N582" i="1" s="1"/>
  <c r="H582" i="1"/>
  <c r="G583" i="1"/>
  <c r="H583" i="1"/>
  <c r="G584" i="1"/>
  <c r="H584" i="1"/>
  <c r="G585" i="1"/>
  <c r="N585" i="1" s="1"/>
  <c r="H585" i="1"/>
  <c r="G586" i="1"/>
  <c r="N586" i="1" s="1"/>
  <c r="H586" i="1"/>
  <c r="G587" i="1"/>
  <c r="H587" i="1"/>
  <c r="G588" i="1"/>
  <c r="H588" i="1"/>
  <c r="G589" i="1"/>
  <c r="H589" i="1"/>
  <c r="G590" i="1"/>
  <c r="H590" i="1"/>
  <c r="G591" i="1"/>
  <c r="H591" i="1"/>
  <c r="G592" i="1"/>
  <c r="N592" i="1" s="1"/>
  <c r="H592" i="1"/>
  <c r="G593" i="1"/>
  <c r="H593" i="1"/>
  <c r="G594" i="1"/>
  <c r="H594" i="1"/>
  <c r="G595" i="1"/>
  <c r="H595" i="1"/>
  <c r="G596" i="1"/>
  <c r="K596" i="1" s="1"/>
  <c r="H596" i="1"/>
  <c r="G597" i="1"/>
  <c r="N597" i="1" s="1"/>
  <c r="H597" i="1"/>
  <c r="G598" i="1"/>
  <c r="H598" i="1"/>
  <c r="G599" i="1"/>
  <c r="H599" i="1"/>
  <c r="G600" i="1"/>
  <c r="N600" i="1" s="1"/>
  <c r="H600" i="1"/>
  <c r="G602" i="1"/>
  <c r="N602" i="1" s="1"/>
  <c r="H602" i="1"/>
  <c r="G603" i="1"/>
  <c r="N603" i="1" s="1"/>
  <c r="H603" i="1"/>
  <c r="G604" i="1"/>
  <c r="N604" i="1" s="1"/>
  <c r="H604" i="1"/>
  <c r="G605" i="1"/>
  <c r="H605" i="1"/>
  <c r="G606" i="1"/>
  <c r="H606" i="1"/>
  <c r="G607" i="1"/>
  <c r="N607" i="1" s="1"/>
  <c r="H607" i="1"/>
  <c r="G608" i="1"/>
  <c r="K608" i="1" s="1"/>
  <c r="H608" i="1"/>
  <c r="G609" i="1"/>
  <c r="H609" i="1"/>
  <c r="G610" i="1"/>
  <c r="N610" i="1" s="1"/>
  <c r="H610" i="1"/>
  <c r="G611" i="1"/>
  <c r="H611" i="1"/>
  <c r="G612" i="1"/>
  <c r="H612" i="1"/>
  <c r="G613" i="1"/>
  <c r="N613" i="1" s="1"/>
  <c r="H613" i="1"/>
  <c r="G614" i="1"/>
  <c r="H614" i="1"/>
  <c r="G615" i="1"/>
  <c r="N615" i="1" s="1"/>
  <c r="H615" i="1"/>
  <c r="G616" i="1"/>
  <c r="H616" i="1"/>
  <c r="G617" i="1"/>
  <c r="N617" i="1" s="1"/>
  <c r="H617" i="1"/>
  <c r="G618" i="1"/>
  <c r="N618" i="1" s="1"/>
  <c r="H618" i="1"/>
  <c r="G619" i="1"/>
  <c r="N619" i="1" s="1"/>
  <c r="H619" i="1"/>
  <c r="G620" i="1"/>
  <c r="H620" i="1"/>
  <c r="G621" i="1"/>
  <c r="H621" i="1"/>
  <c r="G622" i="1"/>
  <c r="H622" i="1"/>
  <c r="G623" i="1"/>
  <c r="N623" i="1" s="1"/>
  <c r="H623" i="1"/>
  <c r="G624" i="1"/>
  <c r="N624" i="1" s="1"/>
  <c r="H624" i="1"/>
  <c r="G625" i="1"/>
  <c r="K625" i="1" s="1"/>
  <c r="H625" i="1"/>
  <c r="G626" i="1"/>
  <c r="H626" i="1"/>
  <c r="G627" i="1"/>
  <c r="N627" i="1" s="1"/>
  <c r="H627" i="1"/>
  <c r="G628" i="1"/>
  <c r="K628" i="1" s="1"/>
  <c r="H628" i="1"/>
  <c r="G629" i="1"/>
  <c r="N629" i="1" s="1"/>
  <c r="H629" i="1"/>
  <c r="G630" i="1"/>
  <c r="H630" i="1"/>
  <c r="G631" i="1"/>
  <c r="N631" i="1" s="1"/>
  <c r="H631" i="1"/>
  <c r="G632" i="1"/>
  <c r="H632" i="1"/>
  <c r="G633" i="1"/>
  <c r="N633" i="1" s="1"/>
  <c r="H633" i="1"/>
  <c r="G634" i="1"/>
  <c r="H634" i="1"/>
  <c r="G635" i="1"/>
  <c r="N635" i="1" s="1"/>
  <c r="H635" i="1"/>
  <c r="G636" i="1"/>
  <c r="N636" i="1" s="1"/>
  <c r="H636" i="1"/>
  <c r="G637" i="1"/>
  <c r="K637" i="1" s="1"/>
  <c r="H637" i="1"/>
  <c r="G638" i="1"/>
  <c r="N638" i="1" s="1"/>
  <c r="H638" i="1"/>
  <c r="G639" i="1"/>
  <c r="N639" i="1" s="1"/>
  <c r="H639" i="1"/>
  <c r="G640" i="1"/>
  <c r="H640" i="1"/>
  <c r="G641" i="1"/>
  <c r="N641" i="1" s="1"/>
  <c r="H641" i="1"/>
  <c r="G642" i="1"/>
  <c r="N642" i="1" s="1"/>
  <c r="H642" i="1"/>
  <c r="G643" i="1"/>
  <c r="K643" i="1" s="1"/>
  <c r="H643" i="1"/>
  <c r="G644" i="1"/>
  <c r="H644" i="1"/>
  <c r="G645" i="1"/>
  <c r="N645" i="1" s="1"/>
  <c r="H645" i="1"/>
  <c r="G646" i="1"/>
  <c r="H646" i="1"/>
  <c r="G647" i="1"/>
  <c r="H647" i="1"/>
  <c r="G648" i="1"/>
  <c r="N648" i="1" s="1"/>
  <c r="H648" i="1"/>
  <c r="G649" i="1"/>
  <c r="N649" i="1" s="1"/>
  <c r="H649" i="1"/>
  <c r="G650" i="1"/>
  <c r="N650" i="1" s="1"/>
  <c r="H650" i="1"/>
  <c r="G651" i="1"/>
  <c r="K651" i="1" s="1"/>
  <c r="H651" i="1"/>
  <c r="G652" i="1"/>
  <c r="H652" i="1"/>
  <c r="G653" i="1"/>
  <c r="K653" i="1" s="1"/>
  <c r="H653" i="1"/>
  <c r="G654" i="1"/>
  <c r="H654" i="1"/>
  <c r="G655" i="1"/>
  <c r="N655" i="1" s="1"/>
  <c r="H655" i="1"/>
  <c r="G656" i="1"/>
  <c r="H656" i="1"/>
  <c r="G657" i="1"/>
  <c r="H657" i="1"/>
  <c r="G658" i="1"/>
  <c r="N658" i="1" s="1"/>
  <c r="H658" i="1"/>
  <c r="G659" i="1"/>
  <c r="K659" i="1" s="1"/>
  <c r="H659" i="1"/>
  <c r="G660" i="1"/>
  <c r="N660" i="1" s="1"/>
  <c r="H660" i="1"/>
  <c r="G661" i="1"/>
  <c r="N661" i="1" s="1"/>
  <c r="H661" i="1"/>
  <c r="G662" i="1"/>
  <c r="K662" i="1" s="1"/>
  <c r="H662" i="1"/>
  <c r="G663" i="1"/>
  <c r="H663" i="1"/>
  <c r="G664" i="1"/>
  <c r="H664" i="1"/>
  <c r="G665" i="1"/>
  <c r="N665" i="1" s="1"/>
  <c r="H665" i="1"/>
  <c r="G666" i="1"/>
  <c r="K666" i="1" s="1"/>
  <c r="H666" i="1"/>
  <c r="G667" i="1"/>
  <c r="K667" i="1" s="1"/>
  <c r="H667" i="1"/>
  <c r="G668" i="1"/>
  <c r="H668" i="1"/>
  <c r="G669" i="1"/>
  <c r="N669" i="1" s="1"/>
  <c r="H669" i="1"/>
  <c r="G670" i="1"/>
  <c r="K670" i="1" s="1"/>
  <c r="H670" i="1"/>
  <c r="G671" i="1"/>
  <c r="N671" i="1" s="1"/>
  <c r="H671" i="1"/>
  <c r="G672" i="1"/>
  <c r="K672" i="1" s="1"/>
  <c r="H672" i="1"/>
  <c r="G673" i="1"/>
  <c r="H673" i="1"/>
  <c r="G674" i="1"/>
  <c r="H674" i="1"/>
  <c r="G675" i="1"/>
  <c r="N675" i="1" s="1"/>
  <c r="H675" i="1"/>
  <c r="G676" i="1"/>
  <c r="K676" i="1" s="1"/>
  <c r="H676" i="1"/>
  <c r="G677" i="1"/>
  <c r="K677" i="1" s="1"/>
  <c r="H677" i="1"/>
  <c r="G678" i="1"/>
  <c r="N678" i="1" s="1"/>
  <c r="H678" i="1"/>
  <c r="G679" i="1"/>
  <c r="H679" i="1"/>
  <c r="G680" i="1"/>
  <c r="H680" i="1"/>
  <c r="G681" i="1"/>
  <c r="N681" i="1" s="1"/>
  <c r="H681" i="1"/>
  <c r="G682" i="1"/>
  <c r="H682" i="1"/>
  <c r="G683" i="1"/>
  <c r="K683" i="1" s="1"/>
  <c r="H683" i="1"/>
  <c r="G684" i="1"/>
  <c r="K684" i="1" s="1"/>
  <c r="H684" i="1"/>
  <c r="G685" i="1"/>
  <c r="K685" i="1" s="1"/>
  <c r="H685" i="1"/>
  <c r="G686" i="1"/>
  <c r="H686" i="1"/>
  <c r="G687" i="1"/>
  <c r="N687" i="1" s="1"/>
  <c r="H687" i="1"/>
  <c r="G688" i="1"/>
  <c r="N688" i="1" s="1"/>
  <c r="H688" i="1"/>
  <c r="G689" i="1"/>
  <c r="N689" i="1" s="1"/>
  <c r="H689" i="1"/>
  <c r="G690" i="1"/>
  <c r="N690" i="1" s="1"/>
  <c r="H690" i="1"/>
  <c r="G691" i="1"/>
  <c r="N691" i="1" s="1"/>
  <c r="H691" i="1"/>
  <c r="G692" i="1"/>
  <c r="K692" i="1" s="1"/>
  <c r="H692" i="1"/>
  <c r="G693" i="1"/>
  <c r="K693" i="1" s="1"/>
  <c r="H693" i="1"/>
  <c r="G694" i="1"/>
  <c r="H694" i="1"/>
  <c r="G695" i="1"/>
  <c r="H695" i="1"/>
  <c r="G696" i="1"/>
  <c r="N696" i="1" s="1"/>
  <c r="H696" i="1"/>
  <c r="G697" i="1"/>
  <c r="H697" i="1"/>
  <c r="G698" i="1"/>
  <c r="H698" i="1"/>
  <c r="G699" i="1"/>
  <c r="K699" i="1" s="1"/>
  <c r="H699" i="1"/>
  <c r="G700" i="1"/>
  <c r="H700" i="1"/>
  <c r="G701" i="1"/>
  <c r="N701" i="1" s="1"/>
  <c r="H701" i="1"/>
  <c r="G702" i="1"/>
  <c r="N702" i="1" s="1"/>
  <c r="H702" i="1"/>
  <c r="G703" i="1"/>
  <c r="N703" i="1" s="1"/>
  <c r="H703" i="1"/>
  <c r="G704" i="1"/>
  <c r="H704" i="1"/>
  <c r="G705" i="1"/>
  <c r="H705" i="1"/>
  <c r="G706" i="1"/>
  <c r="H706" i="1"/>
  <c r="G707" i="1"/>
  <c r="N707" i="1" s="1"/>
  <c r="H707" i="1"/>
  <c r="G708" i="1"/>
  <c r="H708" i="1"/>
  <c r="G709" i="1"/>
  <c r="N709" i="1" s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K716" i="1" s="1"/>
  <c r="H716" i="1"/>
  <c r="G717" i="1"/>
  <c r="N717" i="1" s="1"/>
  <c r="H717" i="1"/>
  <c r="G718" i="1"/>
  <c r="N718" i="1" s="1"/>
  <c r="H718" i="1"/>
  <c r="G719" i="1"/>
  <c r="N719" i="1" s="1"/>
  <c r="H719" i="1"/>
  <c r="G720" i="1"/>
  <c r="H720" i="1"/>
  <c r="G721" i="1"/>
  <c r="N721" i="1" s="1"/>
  <c r="H721" i="1"/>
  <c r="G722" i="1"/>
  <c r="N722" i="1" s="1"/>
  <c r="H722" i="1"/>
  <c r="G723" i="1"/>
  <c r="K723" i="1" s="1"/>
  <c r="H723" i="1"/>
  <c r="G724" i="1"/>
  <c r="H724" i="1"/>
  <c r="G725" i="1"/>
  <c r="H725" i="1"/>
  <c r="G726" i="1"/>
  <c r="H726" i="1"/>
  <c r="G727" i="1"/>
  <c r="N727" i="1" s="1"/>
  <c r="H727" i="1"/>
  <c r="G728" i="1"/>
  <c r="N728" i="1" s="1"/>
  <c r="H728" i="1"/>
  <c r="G729" i="1"/>
  <c r="N729" i="1" s="1"/>
  <c r="H729" i="1"/>
  <c r="G730" i="1"/>
  <c r="H730" i="1"/>
  <c r="G731" i="1"/>
  <c r="H731" i="1"/>
  <c r="G732" i="1"/>
  <c r="K732" i="1" s="1"/>
  <c r="H732" i="1"/>
  <c r="G733" i="1"/>
  <c r="H733" i="1"/>
  <c r="G734" i="1"/>
  <c r="H734" i="1"/>
  <c r="G735" i="1"/>
  <c r="H735" i="1"/>
  <c r="G736" i="1"/>
  <c r="H736" i="1"/>
  <c r="G737" i="1"/>
  <c r="N737" i="1" s="1"/>
  <c r="H737" i="1"/>
  <c r="G738" i="1"/>
  <c r="H738" i="1"/>
  <c r="G739" i="1"/>
  <c r="N739" i="1" s="1"/>
  <c r="H739" i="1"/>
  <c r="G740" i="1"/>
  <c r="H740" i="1"/>
  <c r="G741" i="1"/>
  <c r="H741" i="1"/>
  <c r="G742" i="1"/>
  <c r="K742" i="1" s="1"/>
  <c r="H742" i="1"/>
  <c r="G743" i="1"/>
  <c r="H743" i="1"/>
  <c r="G744" i="1"/>
  <c r="K744" i="1" s="1"/>
  <c r="H744" i="1"/>
  <c r="G745" i="1"/>
  <c r="H745" i="1"/>
  <c r="G746" i="1"/>
  <c r="H746" i="1"/>
  <c r="G747" i="1"/>
  <c r="H747" i="1"/>
  <c r="G748" i="1"/>
  <c r="H748" i="1"/>
  <c r="G749" i="1"/>
  <c r="N749" i="1" s="1"/>
  <c r="H749" i="1"/>
  <c r="G750" i="1"/>
  <c r="K750" i="1" s="1"/>
  <c r="H750" i="1"/>
  <c r="G751" i="1"/>
  <c r="N751" i="1" s="1"/>
  <c r="H751" i="1"/>
  <c r="G752" i="1"/>
  <c r="N752" i="1" s="1"/>
  <c r="H752" i="1"/>
  <c r="G753" i="1"/>
  <c r="N753" i="1" s="1"/>
  <c r="H753" i="1"/>
  <c r="G754" i="1"/>
  <c r="H754" i="1"/>
  <c r="G755" i="1"/>
  <c r="N755" i="1" s="1"/>
  <c r="H755" i="1"/>
  <c r="G756" i="1"/>
  <c r="H756" i="1"/>
  <c r="G757" i="1"/>
  <c r="N757" i="1" s="1"/>
  <c r="H757" i="1"/>
  <c r="G758" i="1"/>
  <c r="N758" i="1" s="1"/>
  <c r="H758" i="1"/>
  <c r="G759" i="1"/>
  <c r="K759" i="1" s="1"/>
  <c r="H759" i="1"/>
  <c r="G760" i="1"/>
  <c r="H760" i="1"/>
  <c r="G761" i="1"/>
  <c r="K761" i="1" s="1"/>
  <c r="H761" i="1"/>
  <c r="G762" i="1"/>
  <c r="N762" i="1" s="1"/>
  <c r="H762" i="1"/>
  <c r="G763" i="1"/>
  <c r="N763" i="1" s="1"/>
  <c r="H763" i="1"/>
  <c r="G764" i="1"/>
  <c r="N764" i="1" s="1"/>
  <c r="H764" i="1"/>
  <c r="G765" i="1"/>
  <c r="K765" i="1" s="1"/>
  <c r="H765" i="1"/>
  <c r="G766" i="1"/>
  <c r="N766" i="1" s="1"/>
  <c r="H766" i="1"/>
  <c r="G767" i="1"/>
  <c r="K767" i="1" s="1"/>
  <c r="H767" i="1"/>
  <c r="G768" i="1"/>
  <c r="H768" i="1"/>
  <c r="G769" i="1"/>
  <c r="N769" i="1" s="1"/>
  <c r="H769" i="1"/>
  <c r="G770" i="1"/>
  <c r="N770" i="1" s="1"/>
  <c r="H770" i="1"/>
  <c r="G771" i="1"/>
  <c r="K771" i="1" s="1"/>
  <c r="H771" i="1"/>
  <c r="G772" i="1"/>
  <c r="K772" i="1" s="1"/>
  <c r="H772" i="1"/>
  <c r="G773" i="1"/>
  <c r="N773" i="1" s="1"/>
  <c r="H773" i="1"/>
  <c r="G774" i="1"/>
  <c r="H774" i="1"/>
  <c r="G775" i="1"/>
  <c r="N775" i="1" s="1"/>
  <c r="H775" i="1"/>
  <c r="G776" i="1"/>
  <c r="H776" i="1"/>
  <c r="G777" i="1"/>
  <c r="N777" i="1" s="1"/>
  <c r="H777" i="1"/>
  <c r="G778" i="1"/>
  <c r="K778" i="1" s="1"/>
  <c r="H778" i="1"/>
  <c r="G779" i="1"/>
  <c r="K779" i="1" s="1"/>
  <c r="H779" i="1"/>
  <c r="G780" i="1"/>
  <c r="K780" i="1" s="1"/>
  <c r="H780" i="1"/>
  <c r="G781" i="1"/>
  <c r="H781" i="1"/>
  <c r="G782" i="1"/>
  <c r="N782" i="1" s="1"/>
  <c r="H782" i="1"/>
  <c r="G783" i="1"/>
  <c r="H783" i="1"/>
  <c r="G784" i="1"/>
  <c r="K784" i="1" s="1"/>
  <c r="H784" i="1"/>
  <c r="G785" i="1"/>
  <c r="H785" i="1"/>
  <c r="G786" i="1"/>
  <c r="H786" i="1"/>
  <c r="G787" i="1"/>
  <c r="H787" i="1"/>
  <c r="G788" i="1"/>
  <c r="N788" i="1" s="1"/>
  <c r="H788" i="1"/>
  <c r="G789" i="1"/>
  <c r="H789" i="1"/>
  <c r="G790" i="1"/>
  <c r="H790" i="1"/>
  <c r="G791" i="1"/>
  <c r="N791" i="1" s="1"/>
  <c r="H791" i="1"/>
  <c r="G792" i="1"/>
  <c r="H792" i="1"/>
  <c r="G793" i="1"/>
  <c r="H793" i="1"/>
  <c r="G794" i="1"/>
  <c r="H794" i="1"/>
  <c r="G795" i="1"/>
  <c r="K795" i="1" s="1"/>
  <c r="H795" i="1"/>
  <c r="G796" i="1"/>
  <c r="N796" i="1" s="1"/>
  <c r="H796" i="1"/>
  <c r="G797" i="1"/>
  <c r="N797" i="1" s="1"/>
  <c r="H797" i="1"/>
  <c r="G798" i="1"/>
  <c r="N798" i="1" s="1"/>
  <c r="H798" i="1"/>
  <c r="G799" i="1"/>
  <c r="H799" i="1"/>
  <c r="G800" i="1"/>
  <c r="H800" i="1"/>
  <c r="G801" i="1"/>
  <c r="H801" i="1"/>
  <c r="G802" i="1"/>
  <c r="N802" i="1" s="1"/>
  <c r="H802" i="1"/>
  <c r="G803" i="1"/>
  <c r="H803" i="1"/>
  <c r="G804" i="1"/>
  <c r="H804" i="1"/>
  <c r="G805" i="1"/>
  <c r="H805" i="1"/>
  <c r="G806" i="1"/>
  <c r="H806" i="1"/>
  <c r="G807" i="1"/>
  <c r="N807" i="1" s="1"/>
  <c r="H807" i="1"/>
  <c r="G808" i="1"/>
  <c r="H808" i="1"/>
  <c r="G809" i="1"/>
  <c r="K809" i="1" s="1"/>
  <c r="H809" i="1"/>
  <c r="G810" i="1"/>
  <c r="N810" i="1" s="1"/>
  <c r="H810" i="1"/>
  <c r="G811" i="1"/>
  <c r="N811" i="1" s="1"/>
  <c r="H811" i="1"/>
  <c r="G812" i="1"/>
  <c r="H812" i="1"/>
  <c r="G813" i="1"/>
  <c r="N813" i="1" s="1"/>
  <c r="H813" i="1"/>
  <c r="G814" i="1"/>
  <c r="K814" i="1" s="1"/>
  <c r="H814" i="1"/>
  <c r="G815" i="1"/>
  <c r="N815" i="1" s="1"/>
  <c r="H815" i="1"/>
  <c r="G816" i="1"/>
  <c r="N816" i="1" s="1"/>
  <c r="H816" i="1"/>
  <c r="G817" i="1"/>
  <c r="K817" i="1" s="1"/>
  <c r="H817" i="1"/>
  <c r="G818" i="1"/>
  <c r="K818" i="1" s="1"/>
  <c r="H818" i="1"/>
  <c r="G819" i="1"/>
  <c r="H819" i="1"/>
  <c r="G820" i="1"/>
  <c r="K820" i="1" s="1"/>
  <c r="H820" i="1"/>
  <c r="G821" i="1"/>
  <c r="K821" i="1" s="1"/>
  <c r="H821" i="1"/>
  <c r="G822" i="1"/>
  <c r="H822" i="1"/>
  <c r="G823" i="1"/>
  <c r="N823" i="1" s="1"/>
  <c r="H823" i="1"/>
  <c r="G824" i="1"/>
  <c r="H824" i="1"/>
  <c r="G825" i="1"/>
  <c r="N825" i="1" s="1"/>
  <c r="H825" i="1"/>
  <c r="G826" i="1"/>
  <c r="N826" i="1" s="1"/>
  <c r="H826" i="1"/>
  <c r="G827" i="1"/>
  <c r="H827" i="1"/>
  <c r="G828" i="1"/>
  <c r="K828" i="1" s="1"/>
  <c r="H828" i="1"/>
  <c r="G829" i="1"/>
  <c r="K829" i="1" s="1"/>
  <c r="H829" i="1"/>
  <c r="G830" i="1"/>
  <c r="H830" i="1"/>
  <c r="G831" i="1"/>
  <c r="K831" i="1" s="1"/>
  <c r="H831" i="1"/>
  <c r="G832" i="1"/>
  <c r="N832" i="1" s="1"/>
  <c r="H832" i="1"/>
  <c r="G833" i="1"/>
  <c r="K833" i="1" s="1"/>
  <c r="H833" i="1"/>
  <c r="G834" i="1"/>
  <c r="H834" i="1"/>
  <c r="G835" i="1"/>
  <c r="N835" i="1" s="1"/>
  <c r="H835" i="1"/>
  <c r="G836" i="1"/>
  <c r="H836" i="1"/>
  <c r="G837" i="1"/>
  <c r="N837" i="1" s="1"/>
  <c r="H837" i="1"/>
  <c r="G838" i="1"/>
  <c r="H838" i="1"/>
  <c r="G839" i="1"/>
  <c r="H839" i="1"/>
  <c r="G840" i="1"/>
  <c r="H840" i="1"/>
  <c r="G841" i="1"/>
  <c r="K841" i="1" s="1"/>
  <c r="H841" i="1"/>
  <c r="G842" i="1"/>
  <c r="N842" i="1" s="1"/>
  <c r="H842" i="1"/>
  <c r="G843" i="1"/>
  <c r="N843" i="1" s="1"/>
  <c r="H843" i="1"/>
  <c r="G844" i="1"/>
  <c r="H844" i="1"/>
  <c r="G845" i="1"/>
  <c r="N845" i="1" s="1"/>
  <c r="H845" i="1"/>
  <c r="G846" i="1"/>
  <c r="H846" i="1"/>
  <c r="G847" i="1"/>
  <c r="N847" i="1" s="1"/>
  <c r="H847" i="1"/>
  <c r="G848" i="1"/>
  <c r="K848" i="1" s="1"/>
  <c r="H848" i="1"/>
  <c r="G849" i="1"/>
  <c r="H849" i="1"/>
  <c r="G850" i="1"/>
  <c r="N850" i="1" s="1"/>
  <c r="H850" i="1"/>
  <c r="G851" i="1"/>
  <c r="N851" i="1" s="1"/>
  <c r="H851" i="1"/>
  <c r="G852" i="1"/>
  <c r="H852" i="1"/>
  <c r="G853" i="1"/>
  <c r="N853" i="1" s="1"/>
  <c r="H853" i="1"/>
  <c r="G854" i="1"/>
  <c r="H854" i="1"/>
  <c r="G855" i="1"/>
  <c r="K855" i="1" s="1"/>
  <c r="H855" i="1"/>
  <c r="G856" i="1"/>
  <c r="H856" i="1"/>
  <c r="G857" i="1"/>
  <c r="N857" i="1" s="1"/>
  <c r="H857" i="1"/>
  <c r="G858" i="1"/>
  <c r="N858" i="1" s="1"/>
  <c r="H858" i="1"/>
  <c r="G859" i="1"/>
  <c r="H859" i="1"/>
  <c r="G860" i="1"/>
  <c r="K860" i="1" s="1"/>
  <c r="H860" i="1"/>
  <c r="G861" i="1"/>
  <c r="H861" i="1"/>
  <c r="G862" i="1"/>
  <c r="K862" i="1" s="1"/>
  <c r="H862" i="1"/>
  <c r="G863" i="1"/>
  <c r="K863" i="1" s="1"/>
  <c r="H863" i="1"/>
  <c r="G864" i="1"/>
  <c r="K864" i="1" s="1"/>
  <c r="H864" i="1"/>
  <c r="G865" i="1"/>
  <c r="N865" i="1" s="1"/>
  <c r="H865" i="1"/>
  <c r="G866" i="1"/>
  <c r="H866" i="1"/>
  <c r="G867" i="1"/>
  <c r="N867" i="1" s="1"/>
  <c r="H867" i="1"/>
  <c r="G868" i="1"/>
  <c r="K868" i="1" s="1"/>
  <c r="H868" i="1"/>
  <c r="G869" i="1"/>
  <c r="N869" i="1" s="1"/>
  <c r="H869" i="1"/>
  <c r="G870" i="1"/>
  <c r="H870" i="1"/>
  <c r="G871" i="1"/>
  <c r="K871" i="1" s="1"/>
  <c r="H871" i="1"/>
  <c r="G872" i="1"/>
  <c r="H872" i="1"/>
  <c r="G873" i="1"/>
  <c r="H873" i="1"/>
  <c r="G874" i="1"/>
  <c r="H874" i="1"/>
  <c r="G875" i="1"/>
  <c r="N875" i="1" s="1"/>
  <c r="H875" i="1"/>
  <c r="G876" i="1"/>
  <c r="H876" i="1"/>
  <c r="G877" i="1"/>
  <c r="N877" i="1" s="1"/>
  <c r="H877" i="1"/>
  <c r="G878" i="1"/>
  <c r="H878" i="1"/>
  <c r="G879" i="1"/>
  <c r="N879" i="1" s="1"/>
  <c r="H879" i="1"/>
  <c r="G880" i="1"/>
  <c r="H880" i="1"/>
  <c r="G881" i="1"/>
  <c r="N881" i="1" s="1"/>
  <c r="H881" i="1"/>
  <c r="G882" i="1"/>
  <c r="H882" i="1"/>
  <c r="G883" i="1"/>
  <c r="K883" i="1" s="1"/>
  <c r="H883" i="1"/>
  <c r="G884" i="1"/>
  <c r="H884" i="1"/>
  <c r="G885" i="1"/>
  <c r="H885" i="1"/>
  <c r="G886" i="1"/>
  <c r="K886" i="1" s="1"/>
  <c r="H886" i="1"/>
  <c r="G887" i="1"/>
  <c r="H887" i="1"/>
  <c r="G888" i="1"/>
  <c r="K888" i="1" s="1"/>
  <c r="H888" i="1"/>
  <c r="G889" i="1"/>
  <c r="H889" i="1"/>
  <c r="G890" i="1"/>
  <c r="H890" i="1"/>
  <c r="G891" i="1"/>
  <c r="N891" i="1" s="1"/>
  <c r="H891" i="1"/>
  <c r="G892" i="1"/>
  <c r="H892" i="1"/>
  <c r="G893" i="1"/>
  <c r="N893" i="1" s="1"/>
  <c r="H893" i="1"/>
  <c r="G894" i="1"/>
  <c r="H894" i="1"/>
  <c r="G895" i="1"/>
  <c r="K895" i="1" s="1"/>
  <c r="H895" i="1"/>
  <c r="G896" i="1"/>
  <c r="N896" i="1" s="1"/>
  <c r="H896" i="1"/>
  <c r="G897" i="1"/>
  <c r="H897" i="1"/>
  <c r="G898" i="1"/>
  <c r="N898" i="1" s="1"/>
  <c r="H898" i="1"/>
  <c r="G899" i="1"/>
  <c r="H899" i="1"/>
  <c r="G900" i="1"/>
  <c r="H900" i="1"/>
  <c r="G901" i="1"/>
  <c r="N901" i="1" s="1"/>
  <c r="H901" i="1"/>
  <c r="G902" i="1"/>
  <c r="H902" i="1"/>
  <c r="G903" i="1"/>
  <c r="N903" i="1" s="1"/>
  <c r="H903" i="1"/>
  <c r="G904" i="1"/>
  <c r="H904" i="1"/>
  <c r="G905" i="1"/>
  <c r="N905" i="1" s="1"/>
  <c r="H905" i="1"/>
  <c r="G906" i="1"/>
  <c r="K906" i="1" s="1"/>
  <c r="H906" i="1"/>
  <c r="G907" i="1"/>
  <c r="H907" i="1"/>
  <c r="G908" i="1"/>
  <c r="N908" i="1" s="1"/>
  <c r="H908" i="1"/>
  <c r="G909" i="1"/>
  <c r="N909" i="1" s="1"/>
  <c r="H909" i="1"/>
  <c r="G910" i="1"/>
  <c r="K910" i="1" s="1"/>
  <c r="H910" i="1"/>
  <c r="G911" i="1"/>
  <c r="H911" i="1"/>
  <c r="G912" i="1"/>
  <c r="K912" i="1" s="1"/>
  <c r="H912" i="1"/>
  <c r="G913" i="1"/>
  <c r="K913" i="1" s="1"/>
  <c r="H913" i="1"/>
  <c r="G914" i="1"/>
  <c r="H914" i="1"/>
  <c r="G915" i="1"/>
  <c r="N915" i="1" s="1"/>
  <c r="H915" i="1"/>
  <c r="G916" i="1"/>
  <c r="K916" i="1" s="1"/>
  <c r="H916" i="1"/>
  <c r="G917" i="1"/>
  <c r="N917" i="1" s="1"/>
  <c r="H917" i="1"/>
  <c r="G918" i="1"/>
  <c r="H918" i="1"/>
  <c r="G919" i="1"/>
  <c r="N919" i="1" s="1"/>
  <c r="H919" i="1"/>
  <c r="G920" i="1"/>
  <c r="H920" i="1"/>
  <c r="G921" i="1"/>
  <c r="K921" i="1" s="1"/>
  <c r="H921" i="1"/>
  <c r="G922" i="1"/>
  <c r="H922" i="1"/>
  <c r="G923" i="1"/>
  <c r="N923" i="1" s="1"/>
  <c r="H923" i="1"/>
  <c r="G924" i="1"/>
  <c r="H924" i="1"/>
  <c r="G925" i="1"/>
  <c r="N925" i="1" s="1"/>
  <c r="H925" i="1"/>
  <c r="G926" i="1"/>
  <c r="H926" i="1"/>
  <c r="G927" i="1"/>
  <c r="N927" i="1" s="1"/>
  <c r="H927" i="1"/>
  <c r="G928" i="1"/>
  <c r="N928" i="1" s="1"/>
  <c r="H928" i="1"/>
  <c r="G929" i="1"/>
  <c r="K929" i="1" s="1"/>
  <c r="H929" i="1"/>
  <c r="G930" i="1"/>
  <c r="N930" i="1" s="1"/>
  <c r="H930" i="1"/>
  <c r="G931" i="1"/>
  <c r="N931" i="1" s="1"/>
  <c r="H931" i="1"/>
  <c r="G932" i="1"/>
  <c r="H932" i="1"/>
  <c r="G933" i="1"/>
  <c r="N933" i="1" s="1"/>
  <c r="H933" i="1"/>
  <c r="G934" i="1"/>
  <c r="H934" i="1"/>
  <c r="G935" i="1"/>
  <c r="N935" i="1" s="1"/>
  <c r="H935" i="1"/>
  <c r="G936" i="1"/>
  <c r="K936" i="1" s="1"/>
  <c r="H936" i="1"/>
  <c r="G937" i="1"/>
  <c r="N937" i="1" s="1"/>
  <c r="H937" i="1"/>
  <c r="G938" i="1"/>
  <c r="H938" i="1"/>
  <c r="G939" i="1"/>
  <c r="K939" i="1" s="1"/>
  <c r="H939" i="1"/>
  <c r="G940" i="1"/>
  <c r="N940" i="1" s="1"/>
  <c r="H940" i="1"/>
  <c r="G941" i="1"/>
  <c r="K941" i="1" s="1"/>
  <c r="H941" i="1"/>
  <c r="G942" i="1"/>
  <c r="H942" i="1"/>
  <c r="G943" i="1"/>
  <c r="N943" i="1" s="1"/>
  <c r="H943" i="1"/>
  <c r="G944" i="1"/>
  <c r="K944" i="1" s="1"/>
  <c r="H944" i="1"/>
  <c r="G945" i="1"/>
  <c r="H945" i="1"/>
  <c r="G946" i="1"/>
  <c r="N946" i="1" s="1"/>
  <c r="H946" i="1"/>
  <c r="G947" i="1"/>
  <c r="K947" i="1" s="1"/>
  <c r="H947" i="1"/>
  <c r="G948" i="1"/>
  <c r="H948" i="1"/>
  <c r="G949" i="1"/>
  <c r="N949" i="1" s="1"/>
  <c r="H949" i="1"/>
  <c r="G950" i="1"/>
  <c r="H950" i="1"/>
  <c r="G951" i="1"/>
  <c r="K951" i="1" s="1"/>
  <c r="H951" i="1"/>
  <c r="G952" i="1"/>
  <c r="N952" i="1" s="1"/>
  <c r="H952" i="1"/>
  <c r="G953" i="1"/>
  <c r="H953" i="1"/>
  <c r="G954" i="1"/>
  <c r="N954" i="1" s="1"/>
  <c r="H954" i="1"/>
  <c r="G955" i="1"/>
  <c r="H955" i="1"/>
  <c r="G956" i="1"/>
  <c r="H956" i="1"/>
  <c r="G957" i="1"/>
  <c r="H957" i="1"/>
  <c r="G958" i="1"/>
  <c r="H958" i="1"/>
  <c r="G959" i="1"/>
  <c r="N959" i="1" s="1"/>
  <c r="H959" i="1"/>
  <c r="G960" i="1"/>
  <c r="N960" i="1" s="1"/>
  <c r="H960" i="1"/>
  <c r="G961" i="1"/>
  <c r="H961" i="1"/>
  <c r="G962" i="1"/>
  <c r="N962" i="1" s="1"/>
  <c r="H962" i="1"/>
  <c r="G963" i="1"/>
  <c r="K963" i="1" s="1"/>
  <c r="H963" i="1"/>
  <c r="G964" i="1"/>
  <c r="N964" i="1" s="1"/>
  <c r="H964" i="1"/>
  <c r="G965" i="1"/>
  <c r="N965" i="1" s="1"/>
  <c r="H965" i="1"/>
  <c r="G966" i="1"/>
  <c r="K966" i="1" s="1"/>
  <c r="H966" i="1"/>
  <c r="G967" i="1"/>
  <c r="H967" i="1"/>
  <c r="G968" i="1"/>
  <c r="H968" i="1"/>
  <c r="G969" i="1"/>
  <c r="H969" i="1"/>
  <c r="G970" i="1"/>
  <c r="H970" i="1"/>
  <c r="G971" i="1"/>
  <c r="N971" i="1" s="1"/>
  <c r="H971" i="1"/>
  <c r="G972" i="1"/>
  <c r="H972" i="1"/>
  <c r="G973" i="1"/>
  <c r="K973" i="1" s="1"/>
  <c r="H973" i="1"/>
  <c r="G974" i="1"/>
  <c r="N974" i="1" s="1"/>
  <c r="H974" i="1"/>
  <c r="G975" i="1"/>
  <c r="N975" i="1" s="1"/>
  <c r="H975" i="1"/>
  <c r="G976" i="1"/>
  <c r="N976" i="1" s="1"/>
  <c r="H976" i="1"/>
  <c r="G977" i="1"/>
  <c r="H977" i="1"/>
  <c r="G978" i="1"/>
  <c r="H978" i="1"/>
  <c r="G979" i="1"/>
  <c r="H979" i="1"/>
  <c r="G980" i="1"/>
  <c r="H980" i="1"/>
  <c r="G981" i="1"/>
  <c r="H981" i="1"/>
  <c r="G982" i="1"/>
  <c r="N982" i="1" s="1"/>
  <c r="H982" i="1"/>
  <c r="G983" i="1"/>
  <c r="H983" i="1"/>
  <c r="G984" i="1"/>
  <c r="N984" i="1" s="1"/>
  <c r="H984" i="1"/>
  <c r="G985" i="1"/>
  <c r="H985" i="1"/>
  <c r="G986" i="1"/>
  <c r="H986" i="1"/>
  <c r="G987" i="1"/>
  <c r="K987" i="1" s="1"/>
  <c r="H987" i="1"/>
  <c r="G988" i="1"/>
  <c r="H988" i="1"/>
  <c r="G989" i="1"/>
  <c r="H989" i="1"/>
  <c r="G990" i="1"/>
  <c r="H990" i="1"/>
  <c r="G991" i="1"/>
  <c r="K991" i="1" s="1"/>
  <c r="H991" i="1"/>
  <c r="G992" i="1"/>
  <c r="N992" i="1" s="1"/>
  <c r="H992" i="1"/>
  <c r="G993" i="1"/>
  <c r="N993" i="1" s="1"/>
  <c r="H993" i="1"/>
  <c r="G994" i="1"/>
  <c r="K994" i="1" s="1"/>
  <c r="H994" i="1"/>
  <c r="G995" i="1"/>
  <c r="H995" i="1"/>
  <c r="G996" i="1"/>
  <c r="K996" i="1" s="1"/>
  <c r="H996" i="1"/>
  <c r="G997" i="1"/>
  <c r="H997" i="1"/>
  <c r="G998" i="1"/>
  <c r="H998" i="1"/>
  <c r="G999" i="1"/>
  <c r="H999" i="1"/>
  <c r="G1000" i="1"/>
  <c r="N1000" i="1" s="1"/>
  <c r="H1000" i="1"/>
  <c r="G1001" i="1"/>
  <c r="H1001" i="1"/>
  <c r="G1002" i="1"/>
  <c r="H1002" i="1"/>
  <c r="G1003" i="1"/>
  <c r="H1003" i="1"/>
  <c r="G1004" i="1"/>
  <c r="K1004" i="1" s="1"/>
  <c r="H1004" i="1"/>
  <c r="G1005" i="1"/>
  <c r="H1005" i="1"/>
  <c r="G1006" i="1"/>
  <c r="N1006" i="1" s="1"/>
  <c r="H1006" i="1"/>
  <c r="G1007" i="1"/>
  <c r="H1007" i="1"/>
  <c r="G1008" i="1"/>
  <c r="N1008" i="1" s="1"/>
  <c r="H1008" i="1"/>
  <c r="G1009" i="1"/>
  <c r="N1009" i="1" s="1"/>
  <c r="H1009" i="1"/>
  <c r="G1010" i="1"/>
  <c r="N1010" i="1" s="1"/>
  <c r="H1010" i="1"/>
  <c r="G1011" i="1"/>
  <c r="N1011" i="1" s="1"/>
  <c r="H1011" i="1"/>
  <c r="G1012" i="1"/>
  <c r="N1012" i="1" s="1"/>
  <c r="H1012" i="1"/>
  <c r="G1013" i="1"/>
  <c r="N1013" i="1" s="1"/>
  <c r="H1013" i="1"/>
  <c r="G1014" i="1"/>
  <c r="K1014" i="1" s="1"/>
  <c r="H1014" i="1"/>
  <c r="G1015" i="1"/>
  <c r="N1015" i="1" s="1"/>
  <c r="H1015" i="1"/>
  <c r="G1016" i="1"/>
  <c r="N1016" i="1" s="1"/>
  <c r="H1016" i="1"/>
  <c r="G1017" i="1"/>
  <c r="N1017" i="1" s="1"/>
  <c r="H1017" i="1"/>
  <c r="G1018" i="1"/>
  <c r="K1018" i="1" s="1"/>
  <c r="H1018" i="1"/>
  <c r="G1019" i="1"/>
  <c r="H1019" i="1"/>
  <c r="G1020" i="1"/>
  <c r="N1020" i="1" s="1"/>
  <c r="H1020" i="1"/>
  <c r="G1021" i="1"/>
  <c r="H1021" i="1"/>
  <c r="G1022" i="1"/>
  <c r="H1022" i="1"/>
  <c r="G1023" i="1"/>
  <c r="H1023" i="1"/>
  <c r="G1024" i="1"/>
  <c r="K1024" i="1" s="1"/>
  <c r="H1024" i="1"/>
  <c r="G1025" i="1"/>
  <c r="H1025" i="1"/>
  <c r="G1026" i="1"/>
  <c r="N1026" i="1" s="1"/>
  <c r="H1026" i="1"/>
  <c r="G1027" i="1"/>
  <c r="H1027" i="1"/>
  <c r="G1028" i="1"/>
  <c r="N1028" i="1" s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K1034" i="1" s="1"/>
  <c r="H1034" i="1"/>
  <c r="G1035" i="1"/>
  <c r="H1035" i="1"/>
  <c r="G1036" i="1"/>
  <c r="H1036" i="1"/>
  <c r="G1037" i="1"/>
  <c r="H1037" i="1"/>
  <c r="G1038" i="1"/>
  <c r="H1038" i="1"/>
  <c r="G1039" i="1"/>
  <c r="N1039" i="1" s="1"/>
  <c r="H1039" i="1"/>
  <c r="G1040" i="1"/>
  <c r="N1040" i="1" s="1"/>
  <c r="H1040" i="1"/>
  <c r="G1041" i="1"/>
  <c r="H1041" i="1"/>
  <c r="G1042" i="1"/>
  <c r="H1042" i="1"/>
  <c r="G1043" i="1"/>
  <c r="N1043" i="1" s="1"/>
  <c r="H1043" i="1"/>
  <c r="G1044" i="1"/>
  <c r="K1044" i="1" s="1"/>
  <c r="H1044" i="1"/>
  <c r="G1045" i="1"/>
  <c r="N1045" i="1" s="1"/>
  <c r="H1045" i="1"/>
  <c r="G1046" i="1"/>
  <c r="N1046" i="1" s="1"/>
  <c r="H1046" i="1"/>
  <c r="G1047" i="1"/>
  <c r="K1047" i="1" s="1"/>
  <c r="H1047" i="1"/>
  <c r="G1048" i="1"/>
  <c r="H1048" i="1"/>
  <c r="G1049" i="1"/>
  <c r="H1049" i="1"/>
  <c r="G1050" i="1"/>
  <c r="N1050" i="1" s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K1060" i="1" s="1"/>
  <c r="H1060" i="1"/>
  <c r="G1061" i="1"/>
  <c r="N1061" i="1" s="1"/>
  <c r="H1061" i="1"/>
  <c r="G1062" i="1"/>
  <c r="H1062" i="1"/>
  <c r="G1063" i="1"/>
  <c r="N1063" i="1" s="1"/>
  <c r="H1063" i="1"/>
  <c r="G1064" i="1"/>
  <c r="H1064" i="1"/>
  <c r="G1065" i="1"/>
  <c r="K1065" i="1" s="1"/>
  <c r="H1065" i="1"/>
  <c r="G1066" i="1"/>
  <c r="H1066" i="1"/>
  <c r="G1067" i="1"/>
  <c r="K1067" i="1" s="1"/>
  <c r="H1067" i="1"/>
  <c r="G1068" i="1"/>
  <c r="H1068" i="1"/>
  <c r="G1069" i="1"/>
  <c r="H1069" i="1"/>
  <c r="G1070" i="1"/>
  <c r="H1070" i="1"/>
  <c r="G1071" i="1"/>
  <c r="H1071" i="1"/>
  <c r="G1072" i="1"/>
  <c r="K1072" i="1" s="1"/>
  <c r="H1072" i="1"/>
  <c r="G1073" i="1"/>
  <c r="N1073" i="1" s="1"/>
  <c r="H1073" i="1"/>
  <c r="G1074" i="1"/>
  <c r="N1074" i="1" s="1"/>
  <c r="H1074" i="1"/>
  <c r="G1075" i="1"/>
  <c r="N1075" i="1" s="1"/>
  <c r="H1075" i="1"/>
  <c r="G1076" i="1"/>
  <c r="N1076" i="1" s="1"/>
  <c r="H1076" i="1"/>
  <c r="G1077" i="1"/>
  <c r="N1077" i="1" s="1"/>
  <c r="H1077" i="1"/>
  <c r="G1078" i="1"/>
  <c r="H1078" i="1"/>
  <c r="G1079" i="1"/>
  <c r="K1079" i="1" s="1"/>
  <c r="H1079" i="1"/>
  <c r="G1080" i="1"/>
  <c r="K1080" i="1" s="1"/>
  <c r="H1080" i="1"/>
  <c r="G1081" i="1"/>
  <c r="N1081" i="1" s="1"/>
  <c r="H1081" i="1"/>
  <c r="G1082" i="1"/>
  <c r="H1082" i="1"/>
  <c r="G1083" i="1"/>
  <c r="H1083" i="1"/>
  <c r="G1084" i="1"/>
  <c r="N1084" i="1" s="1"/>
  <c r="H1084" i="1"/>
  <c r="G1085" i="1"/>
  <c r="H1085" i="1"/>
  <c r="G1086" i="1"/>
  <c r="K1086" i="1" s="1"/>
  <c r="H1086" i="1"/>
  <c r="G1087" i="1"/>
  <c r="H1087" i="1"/>
  <c r="G1088" i="1"/>
  <c r="H1088" i="1"/>
  <c r="G1089" i="1"/>
  <c r="N1089" i="1" s="1"/>
  <c r="H1089" i="1"/>
  <c r="G1090" i="1"/>
  <c r="N1090" i="1" s="1"/>
  <c r="H1090" i="1"/>
  <c r="G1091" i="1"/>
  <c r="N1091" i="1" s="1"/>
  <c r="H1091" i="1"/>
  <c r="G1092" i="1"/>
  <c r="K1092" i="1" s="1"/>
  <c r="H1092" i="1"/>
  <c r="G1093" i="1"/>
  <c r="N1093" i="1" s="1"/>
  <c r="H1093" i="1"/>
  <c r="G1094" i="1"/>
  <c r="K1094" i="1" s="1"/>
  <c r="H1094" i="1"/>
  <c r="G1095" i="1"/>
  <c r="H1095" i="1"/>
  <c r="G1096" i="1"/>
  <c r="N1096" i="1" s="1"/>
  <c r="H1096" i="1"/>
  <c r="G1097" i="1"/>
  <c r="N1097" i="1" s="1"/>
  <c r="H1097" i="1"/>
  <c r="G1098" i="1"/>
  <c r="H1098" i="1"/>
  <c r="G1099" i="1"/>
  <c r="K1099" i="1" s="1"/>
  <c r="H1099" i="1"/>
  <c r="G1100" i="1"/>
  <c r="H1100" i="1"/>
  <c r="G1101" i="1"/>
  <c r="K1101" i="1" s="1"/>
  <c r="H1101" i="1"/>
  <c r="G1102" i="1"/>
  <c r="H1102" i="1"/>
  <c r="G1103" i="1"/>
  <c r="N1103" i="1" s="1"/>
  <c r="H1103" i="1"/>
  <c r="G1104" i="1"/>
  <c r="H1104" i="1"/>
  <c r="G1105" i="1"/>
  <c r="H1105" i="1"/>
  <c r="G1106" i="1"/>
  <c r="H1106" i="1"/>
  <c r="G1107" i="1"/>
  <c r="N1107" i="1" s="1"/>
  <c r="H1107" i="1"/>
  <c r="G1108" i="1"/>
  <c r="H1108" i="1"/>
  <c r="G1109" i="1"/>
  <c r="H1109" i="1"/>
  <c r="G1110" i="1"/>
  <c r="H1110" i="1"/>
  <c r="G1111" i="1"/>
  <c r="N1111" i="1" s="1"/>
  <c r="H1111" i="1"/>
  <c r="G1112" i="1"/>
  <c r="N1112" i="1" s="1"/>
  <c r="H1112" i="1"/>
  <c r="G1113" i="1"/>
  <c r="N1113" i="1" s="1"/>
  <c r="H1113" i="1"/>
  <c r="G1114" i="1"/>
  <c r="H1114" i="1"/>
  <c r="G1115" i="1"/>
  <c r="K1115" i="1" s="1"/>
  <c r="H1115" i="1"/>
  <c r="G1116" i="1"/>
  <c r="K1116" i="1" s="1"/>
  <c r="H1116" i="1"/>
  <c r="G1117" i="1"/>
  <c r="N1117" i="1" s="1"/>
  <c r="H1117" i="1"/>
  <c r="G1118" i="1"/>
  <c r="H1118" i="1"/>
  <c r="G1119" i="1"/>
  <c r="K1119" i="1" s="1"/>
  <c r="H1119" i="1"/>
  <c r="G1120" i="1"/>
  <c r="N1120" i="1" s="1"/>
  <c r="H1120" i="1"/>
  <c r="G1121" i="1"/>
  <c r="H1121" i="1"/>
  <c r="G1122" i="1"/>
  <c r="H1122" i="1"/>
  <c r="G1123" i="1"/>
  <c r="N1123" i="1" s="1"/>
  <c r="H1123" i="1"/>
  <c r="G1124" i="1"/>
  <c r="H1124" i="1"/>
  <c r="G1125" i="1"/>
  <c r="H1125" i="1"/>
  <c r="G1126" i="1"/>
  <c r="N1126" i="1" s="1"/>
  <c r="H1126" i="1"/>
  <c r="G1127" i="1"/>
  <c r="H1127" i="1"/>
  <c r="G1128" i="1"/>
  <c r="H1128" i="1"/>
  <c r="G1129" i="1"/>
  <c r="K1129" i="1" s="1"/>
  <c r="H1129" i="1"/>
  <c r="G1130" i="1"/>
  <c r="N1130" i="1" s="1"/>
  <c r="H1130" i="1"/>
  <c r="G1131" i="1"/>
  <c r="H1131" i="1"/>
  <c r="G1132" i="1"/>
  <c r="K1132" i="1" s="1"/>
  <c r="H1132" i="1"/>
  <c r="G1133" i="1"/>
  <c r="H1133" i="1"/>
  <c r="G1134" i="1"/>
  <c r="H1134" i="1"/>
  <c r="G1135" i="1"/>
  <c r="N1135" i="1" s="1"/>
  <c r="H1135" i="1"/>
  <c r="G1136" i="1"/>
  <c r="N1136" i="1" s="1"/>
  <c r="H1136" i="1"/>
  <c r="G1137" i="1"/>
  <c r="N1137" i="1" s="1"/>
  <c r="H1137" i="1"/>
  <c r="G1138" i="1"/>
  <c r="N1138" i="1" s="1"/>
  <c r="H1138" i="1"/>
  <c r="G1139" i="1"/>
  <c r="N1139" i="1" s="1"/>
  <c r="H1139" i="1"/>
  <c r="G1140" i="1"/>
  <c r="N1140" i="1" s="1"/>
  <c r="H1140" i="1"/>
  <c r="G1141" i="1"/>
  <c r="H1141" i="1"/>
  <c r="G1142" i="1"/>
  <c r="H1142" i="1"/>
  <c r="G1143" i="1"/>
  <c r="H1143" i="1"/>
  <c r="G1144" i="1"/>
  <c r="N1144" i="1" s="1"/>
  <c r="H1144" i="1"/>
  <c r="G1145" i="1"/>
  <c r="N1145" i="1" s="1"/>
  <c r="H1145" i="1"/>
  <c r="G1146" i="1"/>
  <c r="N1146" i="1" s="1"/>
  <c r="H1146" i="1"/>
  <c r="G1147" i="1"/>
  <c r="H1147" i="1"/>
  <c r="G1148" i="1"/>
  <c r="H1148" i="1"/>
  <c r="G1149" i="1"/>
  <c r="K1149" i="1" s="1"/>
  <c r="H1149" i="1"/>
  <c r="G1150" i="1"/>
  <c r="N1150" i="1" s="1"/>
  <c r="H1150" i="1"/>
  <c r="G1151" i="1"/>
  <c r="K1151" i="1" s="1"/>
  <c r="H1151" i="1"/>
  <c r="G1152" i="1"/>
  <c r="N1152" i="1" s="1"/>
  <c r="H1152" i="1"/>
  <c r="G1153" i="1"/>
  <c r="K1153" i="1" s="1"/>
  <c r="H1153" i="1"/>
  <c r="G1154" i="1"/>
  <c r="N1154" i="1" s="1"/>
  <c r="H1154" i="1"/>
  <c r="G1155" i="1"/>
  <c r="H1155" i="1"/>
  <c r="G1156" i="1"/>
  <c r="N1156" i="1" s="1"/>
  <c r="H1156" i="1"/>
  <c r="G1157" i="1"/>
  <c r="N1157" i="1" s="1"/>
  <c r="H1157" i="1"/>
  <c r="G1158" i="1"/>
  <c r="H1158" i="1"/>
  <c r="G1159" i="1"/>
  <c r="H1159" i="1"/>
  <c r="G1160" i="1"/>
  <c r="N1160" i="1" s="1"/>
  <c r="H1160" i="1"/>
  <c r="G1161" i="1"/>
  <c r="H1161" i="1"/>
  <c r="G1162" i="1"/>
  <c r="H1162" i="1"/>
  <c r="G1163" i="1"/>
  <c r="N1163" i="1" s="1"/>
  <c r="H1163" i="1"/>
  <c r="G1164" i="1"/>
  <c r="H1164" i="1"/>
  <c r="G1165" i="1"/>
  <c r="N1165" i="1" s="1"/>
  <c r="H1165" i="1"/>
  <c r="G1166" i="1"/>
  <c r="H1166" i="1"/>
  <c r="G1167" i="1"/>
  <c r="H1167" i="1"/>
  <c r="G1168" i="1"/>
  <c r="N1168" i="1" s="1"/>
  <c r="H1168" i="1"/>
  <c r="G1169" i="1"/>
  <c r="H1169" i="1"/>
  <c r="G1170" i="1"/>
  <c r="K1170" i="1" s="1"/>
  <c r="H1170" i="1"/>
  <c r="G1171" i="1"/>
  <c r="K1171" i="1" s="1"/>
  <c r="H1171" i="1"/>
  <c r="G1172" i="1"/>
  <c r="H1172" i="1"/>
  <c r="G1173" i="1"/>
  <c r="N1173" i="1" s="1"/>
  <c r="H1173" i="1"/>
  <c r="G1174" i="1"/>
  <c r="N1174" i="1" s="1"/>
  <c r="H1174" i="1"/>
  <c r="G1175" i="1"/>
  <c r="H1175" i="1"/>
  <c r="G1176" i="1"/>
  <c r="H1176" i="1"/>
  <c r="G1177" i="1"/>
  <c r="N1177" i="1" s="1"/>
  <c r="H1177" i="1"/>
  <c r="G1178" i="1"/>
  <c r="N1178" i="1" s="1"/>
  <c r="H1178" i="1"/>
  <c r="G1179" i="1"/>
  <c r="H1179" i="1"/>
  <c r="G1180" i="1"/>
  <c r="K1180" i="1" s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N1187" i="1" s="1"/>
  <c r="H1187" i="1"/>
  <c r="G1188" i="1"/>
  <c r="H1188" i="1"/>
  <c r="G1189" i="1"/>
  <c r="H1189" i="1"/>
  <c r="G1190" i="1"/>
  <c r="N1190" i="1" s="1"/>
  <c r="H1190" i="1"/>
  <c r="G1191" i="1"/>
  <c r="H1191" i="1"/>
  <c r="G1192" i="1"/>
  <c r="H1192" i="1"/>
  <c r="G1193" i="1"/>
  <c r="N1193" i="1" s="1"/>
  <c r="H1193" i="1"/>
  <c r="G1194" i="1"/>
  <c r="N1194" i="1" s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K1200" i="1" s="1"/>
  <c r="H1200" i="1"/>
  <c r="G1201" i="1"/>
  <c r="N1201" i="1" s="1"/>
  <c r="H1201" i="1"/>
  <c r="G1202" i="1"/>
  <c r="K1202" i="1" s="1"/>
  <c r="H1202" i="1"/>
  <c r="G1203" i="1"/>
  <c r="H1203" i="1"/>
  <c r="G1204" i="1"/>
  <c r="K1204" i="1" s="1"/>
  <c r="H1204" i="1"/>
  <c r="G1205" i="1"/>
  <c r="H1205" i="1"/>
  <c r="G1206" i="1"/>
  <c r="N1206" i="1" s="1"/>
  <c r="H1206" i="1"/>
  <c r="G1207" i="1"/>
  <c r="N1207" i="1" s="1"/>
  <c r="H1207" i="1"/>
  <c r="G1208" i="1"/>
  <c r="K1208" i="1" s="1"/>
  <c r="H1208" i="1"/>
  <c r="G1209" i="1"/>
  <c r="H1209" i="1"/>
  <c r="G1210" i="1"/>
  <c r="K1210" i="1" s="1"/>
  <c r="H1210" i="1"/>
  <c r="G1211" i="1"/>
  <c r="N1211" i="1" s="1"/>
  <c r="H1211" i="1"/>
  <c r="G1212" i="1"/>
  <c r="N1212" i="1" s="1"/>
  <c r="H1212" i="1"/>
  <c r="G1213" i="1"/>
  <c r="K1213" i="1" s="1"/>
  <c r="H1213" i="1"/>
  <c r="G1214" i="1"/>
  <c r="H1214" i="1"/>
  <c r="G1215" i="1"/>
  <c r="N1215" i="1" s="1"/>
  <c r="H1215" i="1"/>
  <c r="G1216" i="1"/>
  <c r="H1216" i="1"/>
  <c r="G1217" i="1"/>
  <c r="H1217" i="1"/>
  <c r="G1218" i="1"/>
  <c r="N1218" i="1" s="1"/>
  <c r="H1218" i="1"/>
  <c r="G1219" i="1"/>
  <c r="K1219" i="1" s="1"/>
  <c r="H1219" i="1"/>
  <c r="G1220" i="1"/>
  <c r="H1220" i="1"/>
  <c r="G1221" i="1"/>
  <c r="H1221" i="1"/>
  <c r="G1222" i="1"/>
  <c r="N1222" i="1" s="1"/>
  <c r="H1222" i="1"/>
  <c r="G1223" i="1"/>
  <c r="H1223" i="1"/>
  <c r="G1224" i="1"/>
  <c r="N1224" i="1" s="1"/>
  <c r="H1224" i="1"/>
  <c r="G1225" i="1"/>
  <c r="H1225" i="1"/>
  <c r="G1226" i="1"/>
  <c r="N1226" i="1" s="1"/>
  <c r="H1226" i="1"/>
  <c r="G1227" i="1"/>
  <c r="N1227" i="1" s="1"/>
  <c r="H1227" i="1"/>
  <c r="G1228" i="1"/>
  <c r="K1228" i="1" s="1"/>
  <c r="H1228" i="1"/>
  <c r="G1229" i="1"/>
  <c r="H1229" i="1"/>
  <c r="G1230" i="1"/>
  <c r="H1230" i="1"/>
  <c r="G1231" i="1"/>
  <c r="N1231" i="1" s="1"/>
  <c r="H1231" i="1"/>
  <c r="G1232" i="1"/>
  <c r="H1232" i="1"/>
  <c r="G1233" i="1"/>
  <c r="H1233" i="1"/>
  <c r="G1234" i="1"/>
  <c r="K1234" i="1" s="1"/>
  <c r="H1234" i="1"/>
  <c r="G1235" i="1"/>
  <c r="H1235" i="1"/>
  <c r="G1236" i="1"/>
  <c r="K1236" i="1" s="1"/>
  <c r="H1236" i="1"/>
  <c r="G1237" i="1"/>
  <c r="H1237" i="1"/>
  <c r="G1238" i="1"/>
  <c r="H1238" i="1"/>
  <c r="G1239" i="1"/>
  <c r="H1239" i="1"/>
  <c r="G1240" i="1"/>
  <c r="N1240" i="1" s="1"/>
  <c r="H1240" i="1"/>
  <c r="G1241" i="1"/>
  <c r="N1241" i="1" s="1"/>
  <c r="H1241" i="1"/>
  <c r="G1242" i="1"/>
  <c r="N1242" i="1" s="1"/>
  <c r="H1242" i="1"/>
  <c r="G1243" i="1"/>
  <c r="K1243" i="1" s="1"/>
  <c r="H1243" i="1"/>
  <c r="G1244" i="1"/>
  <c r="H1244" i="1"/>
  <c r="G1245" i="1"/>
  <c r="N1245" i="1" s="1"/>
  <c r="H1245" i="1"/>
  <c r="G1246" i="1"/>
  <c r="K1246" i="1" s="1"/>
  <c r="H1246" i="1"/>
  <c r="G1247" i="1"/>
  <c r="H1247" i="1"/>
  <c r="G1248" i="1"/>
  <c r="K1248" i="1" s="1"/>
  <c r="H1248" i="1"/>
  <c r="G1249" i="1"/>
  <c r="N1249" i="1" s="1"/>
  <c r="H1249" i="1"/>
  <c r="G1250" i="1"/>
  <c r="N1250" i="1" s="1"/>
  <c r="H1250" i="1"/>
  <c r="G1251" i="1"/>
  <c r="H1251" i="1"/>
  <c r="G1252" i="1"/>
  <c r="N1252" i="1" s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K1258" i="1" s="1"/>
  <c r="H1258" i="1"/>
  <c r="G1259" i="1"/>
  <c r="N1259" i="1" s="1"/>
  <c r="H1259" i="1"/>
  <c r="G1260" i="1"/>
  <c r="H1260" i="1"/>
  <c r="G1261" i="1"/>
  <c r="H1261" i="1"/>
  <c r="G1262" i="1"/>
  <c r="K1262" i="1" s="1"/>
  <c r="H1262" i="1"/>
  <c r="G1263" i="1"/>
  <c r="H1263" i="1"/>
  <c r="G1264" i="1"/>
  <c r="N1264" i="1" s="1"/>
  <c r="H1264" i="1"/>
  <c r="G1265" i="1"/>
  <c r="N1265" i="1" s="1"/>
  <c r="H1265" i="1"/>
  <c r="G1266" i="1"/>
  <c r="N1266" i="1" s="1"/>
  <c r="H1266" i="1"/>
  <c r="G1267" i="1"/>
  <c r="H1267" i="1"/>
  <c r="G1268" i="1"/>
  <c r="N1268" i="1" s="1"/>
  <c r="H1268" i="1"/>
  <c r="G1269" i="1"/>
  <c r="H1269" i="1"/>
  <c r="G1270" i="1"/>
  <c r="H1270" i="1"/>
  <c r="G1271" i="1"/>
  <c r="K1271" i="1" s="1"/>
  <c r="H1271" i="1"/>
  <c r="G1272" i="1"/>
  <c r="N1272" i="1" s="1"/>
  <c r="H1272" i="1"/>
  <c r="G1273" i="1"/>
  <c r="N1273" i="1" s="1"/>
  <c r="H1273" i="1"/>
  <c r="G1274" i="1"/>
  <c r="H1274" i="1"/>
  <c r="G1275" i="1"/>
  <c r="N1275" i="1" s="1"/>
  <c r="H1275" i="1"/>
  <c r="G1276" i="1"/>
  <c r="H1276" i="1"/>
  <c r="G1277" i="1"/>
  <c r="K1277" i="1" s="1"/>
  <c r="H1277" i="1"/>
  <c r="G1278" i="1"/>
  <c r="H1278" i="1"/>
  <c r="G1279" i="1"/>
  <c r="K1279" i="1" s="1"/>
  <c r="H1279" i="1"/>
  <c r="G1280" i="1"/>
  <c r="K1280" i="1" s="1"/>
  <c r="H1280" i="1"/>
  <c r="G1281" i="1"/>
  <c r="H1281" i="1"/>
  <c r="G1282" i="1"/>
  <c r="H1282" i="1"/>
  <c r="G1283" i="1"/>
  <c r="K1283" i="1" s="1"/>
  <c r="H1283" i="1"/>
  <c r="G1284" i="1"/>
  <c r="N1284" i="1" s="1"/>
  <c r="H1284" i="1"/>
  <c r="G1285" i="1"/>
  <c r="H1285" i="1"/>
  <c r="G1286" i="1"/>
  <c r="N1286" i="1" s="1"/>
  <c r="H1286" i="1"/>
  <c r="G1287" i="1"/>
  <c r="K1287" i="1" s="1"/>
  <c r="H1287" i="1"/>
  <c r="G1288" i="1"/>
  <c r="H1288" i="1"/>
  <c r="G1289" i="1"/>
  <c r="N1289" i="1" s="1"/>
  <c r="H1289" i="1"/>
  <c r="G1290" i="1"/>
  <c r="K1290" i="1" s="1"/>
  <c r="H1290" i="1"/>
  <c r="G1291" i="1"/>
  <c r="H1291" i="1"/>
  <c r="G1292" i="1"/>
  <c r="K1292" i="1" s="1"/>
  <c r="H1292" i="1"/>
  <c r="G1293" i="1"/>
  <c r="H1293" i="1"/>
  <c r="G1294" i="1"/>
  <c r="N1294" i="1" s="1"/>
  <c r="H1294" i="1"/>
  <c r="G1295" i="1"/>
  <c r="K1295" i="1" s="1"/>
  <c r="H1295" i="1"/>
  <c r="G1296" i="1"/>
  <c r="H1296" i="1"/>
  <c r="G1297" i="1"/>
  <c r="N1297" i="1" s="1"/>
  <c r="H1297" i="1"/>
  <c r="G1298" i="1"/>
  <c r="K1298" i="1" s="1"/>
  <c r="H1298" i="1"/>
  <c r="G1299" i="1"/>
  <c r="N1299" i="1" s="1"/>
  <c r="H1299" i="1"/>
  <c r="G1300" i="1"/>
  <c r="N1300" i="1" s="1"/>
  <c r="H1300" i="1"/>
  <c r="G1301" i="1"/>
  <c r="H1301" i="1"/>
  <c r="G1302" i="1"/>
  <c r="K1302" i="1" s="1"/>
  <c r="H1302" i="1"/>
  <c r="G1303" i="1"/>
  <c r="H1303" i="1"/>
  <c r="G1304" i="1"/>
  <c r="H1304" i="1"/>
  <c r="G1305" i="1"/>
  <c r="N1305" i="1" s="1"/>
  <c r="H1305" i="1"/>
  <c r="G1306" i="1"/>
  <c r="H1306" i="1"/>
  <c r="G1307" i="1"/>
  <c r="N1307" i="1" s="1"/>
  <c r="H1307" i="1"/>
  <c r="G1308" i="1"/>
  <c r="K1308" i="1" s="1"/>
  <c r="H1308" i="1"/>
  <c r="G1309" i="1"/>
  <c r="N1309" i="1" s="1"/>
  <c r="H1309" i="1"/>
  <c r="G1310" i="1"/>
  <c r="N1310" i="1" s="1"/>
  <c r="H1310" i="1"/>
  <c r="G1311" i="1"/>
  <c r="H1311" i="1"/>
  <c r="G1312" i="1"/>
  <c r="K1312" i="1" s="1"/>
  <c r="H1312" i="1"/>
  <c r="G1313" i="1"/>
  <c r="N1313" i="1" s="1"/>
  <c r="H1313" i="1"/>
  <c r="G1314" i="1"/>
  <c r="N1314" i="1" s="1"/>
  <c r="H1314" i="1"/>
  <c r="G1315" i="1"/>
  <c r="H1315" i="1"/>
  <c r="G1316" i="1"/>
  <c r="N1316" i="1" s="1"/>
  <c r="H1316" i="1"/>
  <c r="G1317" i="1"/>
  <c r="N1317" i="1" s="1"/>
  <c r="H1317" i="1"/>
  <c r="G1318" i="1"/>
  <c r="N1318" i="1" s="1"/>
  <c r="H1318" i="1"/>
  <c r="G1319" i="1"/>
  <c r="H1319" i="1"/>
  <c r="G1320" i="1"/>
  <c r="K1320" i="1" s="1"/>
  <c r="H1320" i="1"/>
  <c r="G1321" i="1"/>
  <c r="K1321" i="1" s="1"/>
  <c r="H1321" i="1"/>
  <c r="G1322" i="1"/>
  <c r="H1322" i="1"/>
  <c r="G1323" i="1"/>
  <c r="H1323" i="1"/>
  <c r="G1324" i="1"/>
  <c r="N1324" i="1" s="1"/>
  <c r="H1324" i="1"/>
  <c r="G1325" i="1"/>
  <c r="H1325" i="1"/>
  <c r="G1326" i="1"/>
  <c r="H1326" i="1"/>
  <c r="G1327" i="1"/>
  <c r="N1327" i="1" s="1"/>
  <c r="H1327" i="1"/>
  <c r="G1328" i="1"/>
  <c r="K1328" i="1" s="1"/>
  <c r="H1328" i="1"/>
  <c r="G1329" i="1"/>
  <c r="K1329" i="1" s="1"/>
  <c r="H1329" i="1"/>
  <c r="G1330" i="1"/>
  <c r="N1330" i="1" s="1"/>
  <c r="H1330" i="1"/>
  <c r="G1331" i="1"/>
  <c r="N1331" i="1" s="1"/>
  <c r="H1331" i="1"/>
  <c r="G1332" i="1"/>
  <c r="H1332" i="1"/>
  <c r="G1333" i="1"/>
  <c r="K1333" i="1" s="1"/>
  <c r="H1333" i="1"/>
  <c r="G1334" i="1"/>
  <c r="N1334" i="1" s="1"/>
  <c r="H1334" i="1"/>
  <c r="G1335" i="1"/>
  <c r="H1335" i="1"/>
  <c r="G1336" i="1"/>
  <c r="N1336" i="1" s="1"/>
  <c r="H1336" i="1"/>
  <c r="G1337" i="1"/>
  <c r="H1337" i="1"/>
  <c r="G1338" i="1"/>
  <c r="N1338" i="1" s="1"/>
  <c r="H1338" i="1"/>
  <c r="G1339" i="1"/>
  <c r="K1339" i="1" s="1"/>
  <c r="H1339" i="1"/>
  <c r="G1340" i="1"/>
  <c r="N1340" i="1" s="1"/>
  <c r="H1340" i="1"/>
  <c r="G1341" i="1"/>
  <c r="N1341" i="1" s="1"/>
  <c r="H1341" i="1"/>
  <c r="G1342" i="1"/>
  <c r="H1342" i="1"/>
  <c r="G1343" i="1"/>
  <c r="N1343" i="1" s="1"/>
  <c r="H1343" i="1"/>
  <c r="G1344" i="1"/>
  <c r="K1344" i="1" s="1"/>
  <c r="H1344" i="1"/>
  <c r="G1345" i="1"/>
  <c r="N1345" i="1" s="1"/>
  <c r="H1345" i="1"/>
  <c r="G1346" i="1"/>
  <c r="K1346" i="1" s="1"/>
  <c r="H1346" i="1"/>
  <c r="G1347" i="1"/>
  <c r="K1347" i="1" s="1"/>
  <c r="H1347" i="1"/>
  <c r="G1348" i="1"/>
  <c r="N1348" i="1" s="1"/>
  <c r="H1348" i="1"/>
  <c r="G1349" i="1"/>
  <c r="K1349" i="1" s="1"/>
  <c r="H1349" i="1"/>
  <c r="G1350" i="1"/>
  <c r="N1350" i="1" s="1"/>
  <c r="H1350" i="1"/>
  <c r="G1351" i="1"/>
  <c r="N1351" i="1" s="1"/>
  <c r="H1351" i="1"/>
  <c r="G1352" i="1"/>
  <c r="N1352" i="1" s="1"/>
  <c r="H1352" i="1"/>
  <c r="G1353" i="1"/>
  <c r="H1353" i="1"/>
  <c r="G1354" i="1"/>
  <c r="K1354" i="1" s="1"/>
  <c r="H1354" i="1"/>
  <c r="G1355" i="1"/>
  <c r="N1355" i="1" s="1"/>
  <c r="H1355" i="1"/>
  <c r="G1356" i="1"/>
  <c r="N1356" i="1" s="1"/>
  <c r="H1356" i="1"/>
  <c r="G1357" i="1"/>
  <c r="N1357" i="1" s="1"/>
  <c r="H1357" i="1"/>
  <c r="G1358" i="1"/>
  <c r="N1358" i="1" s="1"/>
  <c r="H1358" i="1"/>
  <c r="G1359" i="1"/>
  <c r="K1359" i="1" s="1"/>
  <c r="H1359" i="1"/>
  <c r="G1360" i="1"/>
  <c r="N1360" i="1" s="1"/>
  <c r="H1360" i="1"/>
  <c r="G1361" i="1"/>
  <c r="H1361" i="1"/>
  <c r="G1362" i="1"/>
  <c r="K1362" i="1" s="1"/>
  <c r="H1362" i="1"/>
  <c r="G1363" i="1"/>
  <c r="H1363" i="1"/>
  <c r="G1364" i="1"/>
  <c r="K1364" i="1" s="1"/>
  <c r="H1364" i="1"/>
  <c r="G1365" i="1"/>
  <c r="N1365" i="1" s="1"/>
  <c r="H1365" i="1"/>
  <c r="G1366" i="1"/>
  <c r="H1366" i="1"/>
  <c r="G1367" i="1"/>
  <c r="H1367" i="1"/>
  <c r="G1368" i="1"/>
  <c r="N1368" i="1" s="1"/>
  <c r="H1368" i="1"/>
  <c r="G1369" i="1"/>
  <c r="H1369" i="1"/>
  <c r="G1370" i="1"/>
  <c r="N1370" i="1" s="1"/>
  <c r="H1370" i="1"/>
  <c r="G1371" i="1"/>
  <c r="H1371" i="1"/>
  <c r="G1372" i="1"/>
  <c r="N1372" i="1" s="1"/>
  <c r="H1372" i="1"/>
  <c r="G1373" i="1"/>
  <c r="H1373" i="1"/>
  <c r="G1374" i="1"/>
  <c r="H1374" i="1"/>
  <c r="G1375" i="1"/>
  <c r="N1375" i="1" s="1"/>
  <c r="H1375" i="1"/>
  <c r="G1376" i="1"/>
  <c r="N1376" i="1" s="1"/>
  <c r="H1376" i="1"/>
  <c r="G1377" i="1"/>
  <c r="N1377" i="1" s="1"/>
  <c r="H1377" i="1"/>
  <c r="G1378" i="1"/>
  <c r="H1378" i="1"/>
  <c r="G1379" i="1"/>
  <c r="H1379" i="1"/>
  <c r="G1380" i="1"/>
  <c r="N1380" i="1" s="1"/>
  <c r="H1380" i="1"/>
  <c r="G1381" i="1"/>
  <c r="N1381" i="1" s="1"/>
  <c r="H1381" i="1"/>
  <c r="G1382" i="1"/>
  <c r="N1382" i="1" s="1"/>
  <c r="H1382" i="1"/>
  <c r="G1383" i="1"/>
  <c r="K1383" i="1" s="1"/>
  <c r="H1383" i="1"/>
  <c r="G1384" i="1"/>
  <c r="H1384" i="1"/>
  <c r="G1385" i="1"/>
  <c r="N1385" i="1" s="1"/>
  <c r="H1385" i="1"/>
  <c r="G1386" i="1"/>
  <c r="K1386" i="1" s="1"/>
  <c r="H1386" i="1"/>
  <c r="G1387" i="1"/>
  <c r="N1387" i="1" s="1"/>
  <c r="H1387" i="1"/>
  <c r="G1388" i="1"/>
  <c r="K1388" i="1" s="1"/>
  <c r="H1388" i="1"/>
  <c r="G1389" i="1"/>
  <c r="H1389" i="1"/>
  <c r="G1390" i="1"/>
  <c r="K1390" i="1" s="1"/>
  <c r="H1390" i="1"/>
  <c r="G1391" i="1"/>
  <c r="K1391" i="1" s="1"/>
  <c r="H1391" i="1"/>
  <c r="G1392" i="1"/>
  <c r="N1392" i="1" s="1"/>
  <c r="H1392" i="1"/>
  <c r="G1393" i="1"/>
  <c r="H1393" i="1"/>
  <c r="G1394" i="1"/>
  <c r="N1394" i="1" s="1"/>
  <c r="H1394" i="1"/>
  <c r="G1395" i="1"/>
  <c r="N1395" i="1" s="1"/>
  <c r="H1395" i="1"/>
  <c r="G1396" i="1"/>
  <c r="K1396" i="1" s="1"/>
  <c r="H1396" i="1"/>
  <c r="G1397" i="1"/>
  <c r="N1397" i="1" s="1"/>
  <c r="H1397" i="1"/>
  <c r="G1398" i="1"/>
  <c r="N1398" i="1" s="1"/>
  <c r="H1398" i="1"/>
  <c r="G1399" i="1"/>
  <c r="N1399" i="1" s="1"/>
  <c r="H1399" i="1"/>
  <c r="G1400" i="1"/>
  <c r="K1400" i="1" s="1"/>
  <c r="H1400" i="1"/>
  <c r="G1401" i="1"/>
  <c r="H1401" i="1"/>
  <c r="G1402" i="1"/>
  <c r="N1402" i="1" s="1"/>
  <c r="H1402" i="1"/>
  <c r="G1403" i="1"/>
  <c r="N1403" i="1" s="1"/>
  <c r="H1403" i="1"/>
  <c r="G1404" i="1"/>
  <c r="H1404" i="1"/>
  <c r="G1405" i="1"/>
  <c r="N1405" i="1" s="1"/>
  <c r="H1405" i="1"/>
  <c r="G1406" i="1"/>
  <c r="K1406" i="1" s="1"/>
  <c r="H1406" i="1"/>
  <c r="G1407" i="1"/>
  <c r="K1407" i="1" s="1"/>
  <c r="H1407" i="1"/>
  <c r="G1408" i="1"/>
  <c r="N1408" i="1" s="1"/>
  <c r="H1408" i="1"/>
  <c r="G1409" i="1"/>
  <c r="N1409" i="1" s="1"/>
  <c r="H1409" i="1"/>
  <c r="G1410" i="1"/>
  <c r="K1410" i="1" s="1"/>
  <c r="H1410" i="1"/>
  <c r="G1411" i="1"/>
  <c r="H1411" i="1"/>
  <c r="G1412" i="1"/>
  <c r="N1412" i="1" s="1"/>
  <c r="H1412" i="1"/>
  <c r="G1413" i="1"/>
  <c r="N1413" i="1" s="1"/>
  <c r="H1413" i="1"/>
  <c r="G1414" i="1"/>
  <c r="N1414" i="1" s="1"/>
  <c r="H1414" i="1"/>
  <c r="G1415" i="1"/>
  <c r="H1415" i="1"/>
  <c r="G1416" i="1"/>
  <c r="H1416" i="1"/>
  <c r="G1417" i="1"/>
  <c r="K1417" i="1" s="1"/>
  <c r="H1417" i="1"/>
  <c r="G1418" i="1"/>
  <c r="N1418" i="1" s="1"/>
  <c r="H1418" i="1"/>
  <c r="G1419" i="1"/>
  <c r="N1419" i="1" s="1"/>
  <c r="H1419" i="1"/>
  <c r="G1420" i="1"/>
  <c r="K1420" i="1" s="1"/>
  <c r="H1420" i="1"/>
  <c r="G1421" i="1"/>
  <c r="H1421" i="1"/>
  <c r="G1422" i="1"/>
  <c r="H1422" i="1"/>
  <c r="G1423" i="1"/>
  <c r="H1423" i="1"/>
  <c r="G1424" i="1"/>
  <c r="N1424" i="1" s="1"/>
  <c r="H1424" i="1"/>
  <c r="G1425" i="1"/>
  <c r="H1425" i="1"/>
  <c r="G1426" i="1"/>
  <c r="H1426" i="1"/>
  <c r="G1427" i="1"/>
  <c r="K1427" i="1" s="1"/>
  <c r="H1427" i="1"/>
  <c r="G1428" i="1"/>
  <c r="H1428" i="1"/>
  <c r="G1429" i="1"/>
  <c r="N1429" i="1" s="1"/>
  <c r="H1429" i="1"/>
  <c r="G1430" i="1"/>
  <c r="K1430" i="1" s="1"/>
  <c r="H1430" i="1"/>
  <c r="G1431" i="1"/>
  <c r="N1431" i="1" s="1"/>
  <c r="H1431" i="1"/>
  <c r="G1432" i="1"/>
  <c r="H1432" i="1"/>
  <c r="G1433" i="1"/>
  <c r="K1433" i="1" s="1"/>
  <c r="H1433" i="1"/>
  <c r="G1434" i="1"/>
  <c r="N1434" i="1" s="1"/>
  <c r="H1434" i="1"/>
  <c r="G1435" i="1"/>
  <c r="H1435" i="1"/>
  <c r="G1436" i="1"/>
  <c r="N1436" i="1" s="1"/>
  <c r="H1436" i="1"/>
  <c r="G1437" i="1"/>
  <c r="H1437" i="1"/>
  <c r="G1438" i="1"/>
  <c r="H1438" i="1"/>
  <c r="G1439" i="1"/>
  <c r="H1439" i="1"/>
  <c r="G1440" i="1"/>
  <c r="K1440" i="1" s="1"/>
  <c r="H1440" i="1"/>
  <c r="G1441" i="1"/>
  <c r="K1441" i="1" s="1"/>
  <c r="H1441" i="1"/>
  <c r="G1442" i="1"/>
  <c r="H1442" i="1"/>
  <c r="G1443" i="1"/>
  <c r="H1443" i="1"/>
  <c r="G1444" i="1"/>
  <c r="K1444" i="1" s="1"/>
  <c r="H1444" i="1"/>
  <c r="G1445" i="1"/>
  <c r="K1445" i="1" s="1"/>
  <c r="H1445" i="1"/>
  <c r="G1446" i="1"/>
  <c r="K1446" i="1" s="1"/>
  <c r="H1446" i="1"/>
  <c r="G1447" i="1"/>
  <c r="H1447" i="1"/>
  <c r="G1448" i="1"/>
  <c r="H1448" i="1"/>
  <c r="G1449" i="1"/>
  <c r="H1449" i="1"/>
  <c r="G1450" i="1"/>
  <c r="N1450" i="1" s="1"/>
  <c r="H1450" i="1"/>
  <c r="G1451" i="1"/>
  <c r="H1451" i="1"/>
  <c r="G1452" i="1"/>
  <c r="H1452" i="1"/>
  <c r="G1453" i="1"/>
  <c r="H1453" i="1"/>
  <c r="G1454" i="1"/>
  <c r="N1454" i="1" s="1"/>
  <c r="H1454" i="1"/>
  <c r="G1455" i="1"/>
  <c r="K1455" i="1" s="1"/>
  <c r="H1455" i="1"/>
  <c r="G1456" i="1"/>
  <c r="N1456" i="1" s="1"/>
  <c r="H1456" i="1"/>
  <c r="G1457" i="1"/>
  <c r="H1457" i="1"/>
  <c r="G1458" i="1"/>
  <c r="N1458" i="1" s="1"/>
  <c r="H1458" i="1"/>
  <c r="G1459" i="1"/>
  <c r="H1459" i="1"/>
  <c r="G1460" i="1"/>
  <c r="N1460" i="1" s="1"/>
  <c r="H1460" i="1"/>
  <c r="G1461" i="1"/>
  <c r="N1461" i="1" s="1"/>
  <c r="H1461" i="1"/>
  <c r="G1462" i="1"/>
  <c r="N1462" i="1" s="1"/>
  <c r="H1462" i="1"/>
  <c r="G1463" i="1"/>
  <c r="K1463" i="1" s="1"/>
  <c r="H1463" i="1"/>
  <c r="G1464" i="1"/>
  <c r="K1464" i="1" s="1"/>
  <c r="H1464" i="1"/>
  <c r="G1465" i="1"/>
  <c r="N1465" i="1" s="1"/>
  <c r="H1465" i="1"/>
  <c r="G1466" i="1"/>
  <c r="H1466" i="1"/>
  <c r="G1467" i="1"/>
  <c r="N1467" i="1" s="1"/>
  <c r="H1467" i="1"/>
  <c r="G1468" i="1"/>
  <c r="K1468" i="1" s="1"/>
  <c r="H1468" i="1"/>
  <c r="G1469" i="1"/>
  <c r="H1469" i="1"/>
  <c r="G1470" i="1"/>
  <c r="H1470" i="1"/>
  <c r="G1471" i="1"/>
  <c r="K1471" i="1" s="1"/>
  <c r="H1471" i="1"/>
  <c r="G1472" i="1"/>
  <c r="N1472" i="1" s="1"/>
  <c r="H1472" i="1"/>
  <c r="G1473" i="1"/>
  <c r="N1473" i="1" s="1"/>
  <c r="H1473" i="1"/>
  <c r="G1474" i="1"/>
  <c r="K1474" i="1" s="1"/>
  <c r="H1474" i="1"/>
  <c r="G1475" i="1"/>
  <c r="N1475" i="1" s="1"/>
  <c r="H1475" i="1"/>
  <c r="G1476" i="1"/>
  <c r="K1476" i="1" s="1"/>
  <c r="H1476" i="1"/>
  <c r="G1477" i="1"/>
  <c r="N1477" i="1" s="1"/>
  <c r="H1477" i="1"/>
  <c r="G1478" i="1"/>
  <c r="K1478" i="1" s="1"/>
  <c r="H1478" i="1"/>
  <c r="G1479" i="1"/>
  <c r="N1479" i="1" s="1"/>
  <c r="H1479" i="1"/>
  <c r="G1480" i="1"/>
  <c r="K1480" i="1" s="1"/>
  <c r="H1480" i="1"/>
  <c r="G1481" i="1"/>
  <c r="H1481" i="1"/>
  <c r="G1482" i="1"/>
  <c r="N1482" i="1" s="1"/>
  <c r="H1482" i="1"/>
  <c r="G1483" i="1"/>
  <c r="H1483" i="1"/>
  <c r="G1484" i="1"/>
  <c r="H1484" i="1"/>
  <c r="G1485" i="1"/>
  <c r="N1485" i="1" s="1"/>
  <c r="H1485" i="1"/>
  <c r="G1486" i="1"/>
  <c r="N1486" i="1" s="1"/>
  <c r="H1486" i="1"/>
  <c r="G1487" i="1"/>
  <c r="K1487" i="1" s="1"/>
  <c r="H1487" i="1"/>
  <c r="G1488" i="1"/>
  <c r="N1488" i="1" s="1"/>
  <c r="H1488" i="1"/>
  <c r="G1489" i="1"/>
  <c r="N1489" i="1" s="1"/>
  <c r="H1489" i="1"/>
  <c r="G1490" i="1"/>
  <c r="K1490" i="1" s="1"/>
  <c r="H1490" i="1"/>
  <c r="G1491" i="1"/>
  <c r="N1491" i="1" s="1"/>
  <c r="H1491" i="1"/>
  <c r="G1492" i="1"/>
  <c r="K1492" i="1" s="1"/>
  <c r="H1492" i="1"/>
  <c r="G1493" i="1"/>
  <c r="H1493" i="1"/>
  <c r="G1494" i="1"/>
  <c r="N1494" i="1" s="1"/>
  <c r="H1494" i="1"/>
  <c r="G1495" i="1"/>
  <c r="N1495" i="1" s="1"/>
  <c r="H1495" i="1"/>
  <c r="G1496" i="1"/>
  <c r="N1496" i="1" s="1"/>
  <c r="H1496" i="1"/>
  <c r="G1497" i="1"/>
  <c r="N1497" i="1" s="1"/>
  <c r="H1497" i="1"/>
  <c r="G1498" i="1"/>
  <c r="N1498" i="1" s="1"/>
  <c r="H1498" i="1"/>
  <c r="G1499" i="1"/>
  <c r="N1499" i="1" s="1"/>
  <c r="H1499" i="1"/>
  <c r="G1500" i="1"/>
  <c r="K1500" i="1" s="1"/>
  <c r="H1500" i="1"/>
  <c r="G1501" i="1"/>
  <c r="N1501" i="1" s="1"/>
  <c r="H1501" i="1"/>
  <c r="G1502" i="1"/>
  <c r="K1502" i="1" s="1"/>
  <c r="H1502" i="1"/>
  <c r="G1503" i="1"/>
  <c r="H1503" i="1"/>
  <c r="G1504" i="1"/>
  <c r="H1504" i="1"/>
  <c r="G1505" i="1"/>
  <c r="H1505" i="1"/>
  <c r="G1506" i="1"/>
  <c r="N1506" i="1" s="1"/>
  <c r="H1506" i="1"/>
  <c r="G1507" i="1"/>
  <c r="N1507" i="1" s="1"/>
  <c r="H1507" i="1"/>
  <c r="G1508" i="1"/>
  <c r="H1508" i="1"/>
  <c r="G1509" i="1"/>
  <c r="K1509" i="1" s="1"/>
  <c r="H1509" i="1"/>
  <c r="G1510" i="1"/>
  <c r="N1510" i="1" s="1"/>
  <c r="H1510" i="1"/>
  <c r="G1511" i="1"/>
  <c r="K1511" i="1" s="1"/>
  <c r="H1511" i="1"/>
  <c r="G1512" i="1"/>
  <c r="K1512" i="1" s="1"/>
  <c r="H1512" i="1"/>
  <c r="G1513" i="1"/>
  <c r="N1513" i="1" s="1"/>
  <c r="H1513" i="1"/>
  <c r="G1514" i="1"/>
  <c r="N1514" i="1" s="1"/>
  <c r="H1514" i="1"/>
  <c r="G1515" i="1"/>
  <c r="K1515" i="1" s="1"/>
  <c r="H1515" i="1"/>
  <c r="G1516" i="1"/>
  <c r="H1516" i="1"/>
  <c r="G1517" i="1"/>
  <c r="K1517" i="1" s="1"/>
  <c r="H1517" i="1"/>
  <c r="G1518" i="1"/>
  <c r="H1518" i="1"/>
  <c r="G1519" i="1"/>
  <c r="K1519" i="1" s="1"/>
  <c r="H1519" i="1"/>
  <c r="G1520" i="1"/>
  <c r="N1520" i="1" s="1"/>
  <c r="H1520" i="1"/>
  <c r="G1521" i="1"/>
  <c r="K1521" i="1" s="1"/>
  <c r="H1521" i="1"/>
  <c r="G1522" i="1"/>
  <c r="N1522" i="1" s="1"/>
  <c r="H1522" i="1"/>
  <c r="G1523" i="1"/>
  <c r="N1523" i="1" s="1"/>
  <c r="H1523" i="1"/>
  <c r="G1524" i="1"/>
  <c r="N1524" i="1" s="1"/>
  <c r="H1524" i="1"/>
  <c r="G1525" i="1"/>
  <c r="N1525" i="1" s="1"/>
  <c r="H1525" i="1"/>
  <c r="G1526" i="1"/>
  <c r="N1526" i="1" s="1"/>
  <c r="H1526" i="1"/>
  <c r="G1527" i="1"/>
  <c r="N1527" i="1" s="1"/>
  <c r="H1527" i="1"/>
  <c r="G1528" i="1"/>
  <c r="H1528" i="1"/>
  <c r="G1529" i="1"/>
  <c r="H1529" i="1"/>
  <c r="G1530" i="1"/>
  <c r="K1530" i="1" s="1"/>
  <c r="H1530" i="1"/>
  <c r="G1531" i="1"/>
  <c r="K1531" i="1" s="1"/>
  <c r="H1531" i="1"/>
  <c r="G1532" i="1"/>
  <c r="N1532" i="1" s="1"/>
  <c r="H1532" i="1"/>
  <c r="G1533" i="1"/>
  <c r="K1533" i="1" s="1"/>
  <c r="H1533" i="1"/>
  <c r="G1534" i="1"/>
  <c r="H1534" i="1"/>
  <c r="G1535" i="1"/>
  <c r="N1535" i="1" s="1"/>
  <c r="H1535" i="1"/>
  <c r="G1536" i="1"/>
  <c r="H1536" i="1"/>
  <c r="G1537" i="1"/>
  <c r="K1537" i="1" s="1"/>
  <c r="H1537" i="1"/>
  <c r="G1538" i="1"/>
  <c r="H1538" i="1"/>
  <c r="G1539" i="1"/>
  <c r="N1539" i="1" s="1"/>
  <c r="H1539" i="1"/>
  <c r="G1540" i="1"/>
  <c r="N1540" i="1" s="1"/>
  <c r="H1540" i="1"/>
  <c r="G1541" i="1"/>
  <c r="N1541" i="1" s="1"/>
  <c r="H1541" i="1"/>
  <c r="G1542" i="1"/>
  <c r="K1542" i="1" s="1"/>
  <c r="H1542" i="1"/>
  <c r="G1543" i="1"/>
  <c r="N1543" i="1" s="1"/>
  <c r="H1543" i="1"/>
  <c r="G1544" i="1"/>
  <c r="N1544" i="1" s="1"/>
  <c r="H1544" i="1"/>
  <c r="G1545" i="1"/>
  <c r="K1545" i="1" s="1"/>
  <c r="H1545" i="1"/>
  <c r="G1546" i="1"/>
  <c r="N1546" i="1" s="1"/>
  <c r="H1546" i="1"/>
  <c r="G1547" i="1"/>
  <c r="N1547" i="1" s="1"/>
  <c r="H1547" i="1"/>
  <c r="G1548" i="1"/>
  <c r="N1548" i="1" s="1"/>
  <c r="H1548" i="1"/>
  <c r="G1549" i="1"/>
  <c r="N1549" i="1" s="1"/>
  <c r="H1549" i="1"/>
  <c r="G1550" i="1"/>
  <c r="K1550" i="1" s="1"/>
  <c r="H1550" i="1"/>
  <c r="G1551" i="1"/>
  <c r="N1551" i="1" s="1"/>
  <c r="H1551" i="1"/>
  <c r="G1552" i="1"/>
  <c r="K1552" i="1" s="1"/>
  <c r="H1552" i="1"/>
  <c r="G1553" i="1"/>
  <c r="N1553" i="1" s="1"/>
  <c r="H1553" i="1"/>
  <c r="G1554" i="1"/>
  <c r="K1554" i="1" s="1"/>
  <c r="H1554" i="1"/>
  <c r="G1555" i="1"/>
  <c r="N1555" i="1" s="1"/>
  <c r="H1555" i="1"/>
  <c r="G1556" i="1"/>
  <c r="H1556" i="1"/>
  <c r="G1557" i="1"/>
  <c r="K1557" i="1" s="1"/>
  <c r="H1557" i="1"/>
  <c r="G1558" i="1"/>
  <c r="H1558" i="1"/>
  <c r="G1559" i="1"/>
  <c r="K1559" i="1" s="1"/>
  <c r="H1559" i="1"/>
  <c r="G1560" i="1"/>
  <c r="K1560" i="1" s="1"/>
  <c r="H1560" i="1"/>
  <c r="G1561" i="1"/>
  <c r="N1561" i="1" s="1"/>
  <c r="H1561" i="1"/>
  <c r="G1562" i="1"/>
  <c r="H1562" i="1"/>
  <c r="G1563" i="1"/>
  <c r="H1563" i="1"/>
  <c r="G1564" i="1"/>
  <c r="K1564" i="1" s="1"/>
  <c r="H1564" i="1"/>
  <c r="G1565" i="1"/>
  <c r="N1565" i="1" s="1"/>
  <c r="H1565" i="1"/>
  <c r="G1566" i="1"/>
  <c r="H1566" i="1"/>
  <c r="G1567" i="1"/>
  <c r="K1567" i="1" s="1"/>
  <c r="H1567" i="1"/>
  <c r="G1568" i="1"/>
  <c r="N1568" i="1" s="1"/>
  <c r="H1568" i="1"/>
  <c r="G1569" i="1"/>
  <c r="K1569" i="1" s="1"/>
  <c r="H1569" i="1"/>
  <c r="G1570" i="1"/>
  <c r="K1570" i="1" s="1"/>
  <c r="H1570" i="1"/>
  <c r="G1571" i="1"/>
  <c r="N1571" i="1" s="1"/>
  <c r="H1571" i="1"/>
  <c r="G1572" i="1"/>
  <c r="H1572" i="1"/>
  <c r="G1573" i="1"/>
  <c r="K1573" i="1" s="1"/>
  <c r="H1573" i="1"/>
  <c r="G1574" i="1"/>
  <c r="N1574" i="1" s="1"/>
  <c r="H1574" i="1"/>
  <c r="G1575" i="1"/>
  <c r="N1575" i="1" s="1"/>
  <c r="H1575" i="1"/>
  <c r="G1576" i="1"/>
  <c r="N1576" i="1" s="1"/>
  <c r="H1576" i="1"/>
  <c r="G1577" i="1"/>
  <c r="H1577" i="1"/>
  <c r="G1578" i="1"/>
  <c r="N1578" i="1" s="1"/>
  <c r="H1578" i="1"/>
  <c r="G1579" i="1"/>
  <c r="K1579" i="1" s="1"/>
  <c r="H1579" i="1"/>
  <c r="G1580" i="1"/>
  <c r="N1580" i="1" s="1"/>
  <c r="H1580" i="1"/>
  <c r="G1581" i="1"/>
  <c r="H1581" i="1"/>
  <c r="G1582" i="1"/>
  <c r="K1582" i="1" s="1"/>
  <c r="H1582" i="1"/>
  <c r="G1583" i="1"/>
  <c r="H1583" i="1"/>
  <c r="G1584" i="1"/>
  <c r="H1584" i="1"/>
  <c r="G1585" i="1"/>
  <c r="N1585" i="1" s="1"/>
  <c r="H1585" i="1"/>
  <c r="G1586" i="1"/>
  <c r="N1586" i="1" s="1"/>
  <c r="H1586" i="1"/>
  <c r="G1587" i="1"/>
  <c r="H1587" i="1"/>
  <c r="G1588" i="1"/>
  <c r="N1588" i="1" s="1"/>
  <c r="H1588" i="1"/>
  <c r="G1589" i="1"/>
  <c r="N1589" i="1" s="1"/>
  <c r="H1589" i="1"/>
  <c r="G1590" i="1"/>
  <c r="N1590" i="1" s="1"/>
  <c r="H1590" i="1"/>
  <c r="G1591" i="1"/>
  <c r="K1591" i="1" s="1"/>
  <c r="H1591" i="1"/>
  <c r="G1592" i="1"/>
  <c r="N1592" i="1" s="1"/>
  <c r="H1592" i="1"/>
  <c r="G1593" i="1"/>
  <c r="N1593" i="1" s="1"/>
  <c r="H1593" i="1"/>
  <c r="G1594" i="1"/>
  <c r="H1594" i="1"/>
  <c r="G1595" i="1"/>
  <c r="H1595" i="1"/>
  <c r="G1596" i="1"/>
  <c r="K1596" i="1" s="1"/>
  <c r="H1596" i="1"/>
  <c r="G1597" i="1"/>
  <c r="H1597" i="1"/>
  <c r="G1598" i="1"/>
  <c r="H1598" i="1"/>
  <c r="G1599" i="1"/>
  <c r="K1599" i="1" s="1"/>
  <c r="H1599" i="1"/>
  <c r="G1600" i="1"/>
  <c r="K1600" i="1" s="1"/>
  <c r="H1600" i="1"/>
  <c r="G1601" i="1"/>
  <c r="K1601" i="1" s="1"/>
  <c r="H1601" i="1"/>
  <c r="G1602" i="1"/>
  <c r="N1602" i="1" s="1"/>
  <c r="H1602" i="1"/>
  <c r="G1603" i="1"/>
  <c r="N1603" i="1" s="1"/>
  <c r="H1603" i="1"/>
  <c r="G1604" i="1"/>
  <c r="K1604" i="1" s="1"/>
  <c r="H1604" i="1"/>
  <c r="G1605" i="1"/>
  <c r="K1605" i="1" s="1"/>
  <c r="H1605" i="1"/>
  <c r="G1606" i="1"/>
  <c r="H1606" i="1"/>
  <c r="G1607" i="1"/>
  <c r="K1607" i="1" s="1"/>
  <c r="H1607" i="1"/>
  <c r="G1608" i="1"/>
  <c r="H1608" i="1"/>
  <c r="G1609" i="1"/>
  <c r="K1609" i="1" s="1"/>
  <c r="H1609" i="1"/>
  <c r="G1610" i="1"/>
  <c r="K1610" i="1" s="1"/>
  <c r="H1610" i="1"/>
  <c r="G1611" i="1"/>
  <c r="H1611" i="1"/>
  <c r="G1612" i="1"/>
  <c r="N1612" i="1" s="1"/>
  <c r="H1612" i="1"/>
  <c r="G1613" i="1"/>
  <c r="H1613" i="1"/>
  <c r="G1614" i="1"/>
  <c r="N1614" i="1" s="1"/>
  <c r="H1614" i="1"/>
  <c r="G1615" i="1"/>
  <c r="K1615" i="1" s="1"/>
  <c r="H1615" i="1"/>
  <c r="G1616" i="1"/>
  <c r="N1616" i="1" s="1"/>
  <c r="H1616" i="1"/>
  <c r="G1617" i="1"/>
  <c r="H1617" i="1"/>
  <c r="G1618" i="1"/>
  <c r="H1618" i="1"/>
  <c r="G1619" i="1"/>
  <c r="K1619" i="1" s="1"/>
  <c r="H1619" i="1"/>
  <c r="G1620" i="1"/>
  <c r="N1620" i="1" s="1"/>
  <c r="H1620" i="1"/>
  <c r="G1621" i="1"/>
  <c r="K1621" i="1" s="1"/>
  <c r="H1621" i="1"/>
  <c r="G1622" i="1"/>
  <c r="N1622" i="1" s="1"/>
  <c r="H1622" i="1"/>
  <c r="G1623" i="1"/>
  <c r="N1623" i="1" s="1"/>
  <c r="H1623" i="1"/>
  <c r="G1624" i="1"/>
  <c r="N1624" i="1" s="1"/>
  <c r="H1624" i="1"/>
  <c r="G1625" i="1"/>
  <c r="N1625" i="1" s="1"/>
  <c r="H1625" i="1"/>
  <c r="G1626" i="1"/>
  <c r="N1626" i="1" s="1"/>
  <c r="H1626" i="1"/>
  <c r="G1627" i="1"/>
  <c r="N1627" i="1" s="1"/>
  <c r="H1627" i="1"/>
  <c r="G1628" i="1"/>
  <c r="K1628" i="1" s="1"/>
  <c r="H1628" i="1"/>
  <c r="G1629" i="1"/>
  <c r="H1629" i="1"/>
  <c r="G1630" i="1"/>
  <c r="N1630" i="1" s="1"/>
  <c r="H1630" i="1"/>
  <c r="G1631" i="1"/>
  <c r="K1631" i="1" s="1"/>
  <c r="H1631" i="1"/>
  <c r="G1632" i="1"/>
  <c r="N1632" i="1" s="1"/>
  <c r="H1632" i="1"/>
  <c r="G1633" i="1"/>
  <c r="H1633" i="1"/>
  <c r="G1634" i="1"/>
  <c r="N1634" i="1" s="1"/>
  <c r="H1634" i="1"/>
  <c r="G1635" i="1"/>
  <c r="K1635" i="1" s="1"/>
  <c r="H1635" i="1"/>
  <c r="G1636" i="1"/>
  <c r="K1636" i="1" s="1"/>
  <c r="H1636" i="1"/>
  <c r="G1637" i="1"/>
  <c r="H1637" i="1"/>
  <c r="G1638" i="1"/>
  <c r="H1638" i="1"/>
  <c r="G1639" i="1"/>
  <c r="H1639" i="1"/>
  <c r="G1640" i="1"/>
  <c r="N1640" i="1" s="1"/>
  <c r="H1640" i="1"/>
  <c r="G1641" i="1"/>
  <c r="H1641" i="1"/>
  <c r="G1642" i="1"/>
  <c r="N1642" i="1" s="1"/>
  <c r="H1642" i="1"/>
  <c r="G1643" i="1"/>
  <c r="K1643" i="1" s="1"/>
  <c r="H1643" i="1"/>
  <c r="G1644" i="1"/>
  <c r="K1644" i="1" s="1"/>
  <c r="H1644" i="1"/>
  <c r="G1645" i="1"/>
  <c r="K1645" i="1" s="1"/>
  <c r="H1645" i="1"/>
  <c r="G1646" i="1"/>
  <c r="N1646" i="1" s="1"/>
  <c r="H1646" i="1"/>
  <c r="G1647" i="1"/>
  <c r="H1647" i="1"/>
  <c r="G1648" i="1"/>
  <c r="N1648" i="1" s="1"/>
  <c r="H1648" i="1"/>
  <c r="G1649" i="1"/>
  <c r="N1649" i="1" s="1"/>
  <c r="H1649" i="1"/>
  <c r="G1650" i="1"/>
  <c r="K1650" i="1" s="1"/>
  <c r="H1650" i="1"/>
  <c r="G1651" i="1"/>
  <c r="N1651" i="1" s="1"/>
  <c r="H1651" i="1"/>
  <c r="G1652" i="1"/>
  <c r="N1652" i="1" s="1"/>
  <c r="H1652" i="1"/>
  <c r="G1653" i="1"/>
  <c r="H1653" i="1"/>
  <c r="G1654" i="1"/>
  <c r="K1654" i="1" s="1"/>
  <c r="H1654" i="1"/>
  <c r="G1655" i="1"/>
  <c r="N1655" i="1" s="1"/>
  <c r="H1655" i="1"/>
  <c r="G1656" i="1"/>
  <c r="K1656" i="1" s="1"/>
  <c r="H1656" i="1"/>
  <c r="G1657" i="1"/>
  <c r="N1657" i="1" s="1"/>
  <c r="H1657" i="1"/>
  <c r="G1658" i="1"/>
  <c r="N1658" i="1" s="1"/>
  <c r="H1658" i="1"/>
  <c r="G1659" i="1"/>
  <c r="N1659" i="1" s="1"/>
  <c r="H1659" i="1"/>
  <c r="G1660" i="1"/>
  <c r="K1660" i="1" s="1"/>
  <c r="H1660" i="1"/>
  <c r="G1661" i="1"/>
  <c r="H1661" i="1"/>
  <c r="G1662" i="1"/>
  <c r="N1662" i="1" s="1"/>
  <c r="H1662" i="1"/>
  <c r="G1663" i="1"/>
  <c r="K1663" i="1" s="1"/>
  <c r="H1663" i="1"/>
  <c r="G1664" i="1"/>
  <c r="H1664" i="1"/>
  <c r="G1665" i="1"/>
  <c r="H1665" i="1"/>
  <c r="G1666" i="1"/>
  <c r="N1666" i="1" s="1"/>
  <c r="H1666" i="1"/>
  <c r="G1667" i="1"/>
  <c r="H1667" i="1"/>
  <c r="G1668" i="1"/>
  <c r="N1668" i="1" s="1"/>
  <c r="H1668" i="1"/>
  <c r="G1669" i="1"/>
  <c r="H1669" i="1"/>
  <c r="G1670" i="1"/>
  <c r="H1670" i="1"/>
  <c r="G1671" i="1"/>
  <c r="N1671" i="1" s="1"/>
  <c r="H1671" i="1"/>
  <c r="G1672" i="1"/>
  <c r="K1672" i="1" s="1"/>
  <c r="H1672" i="1"/>
  <c r="G1673" i="1"/>
  <c r="N1673" i="1" s="1"/>
  <c r="H1673" i="1"/>
  <c r="G1674" i="1"/>
  <c r="K1674" i="1" s="1"/>
  <c r="H1674" i="1"/>
  <c r="G1675" i="1"/>
  <c r="H1675" i="1"/>
  <c r="G1676" i="1"/>
  <c r="K1676" i="1" s="1"/>
  <c r="H1676" i="1"/>
  <c r="G1677" i="1"/>
  <c r="N1677" i="1" s="1"/>
  <c r="H1677" i="1"/>
  <c r="G1678" i="1"/>
  <c r="N1678" i="1" s="1"/>
  <c r="H1678" i="1"/>
  <c r="G1679" i="1"/>
  <c r="N1679" i="1" s="1"/>
  <c r="H1679" i="1"/>
  <c r="G1680" i="1"/>
  <c r="K1680" i="1" s="1"/>
  <c r="H1680" i="1"/>
  <c r="G1681" i="1"/>
  <c r="H1681" i="1"/>
  <c r="G1682" i="1"/>
  <c r="N1682" i="1" s="1"/>
  <c r="H1682" i="1"/>
  <c r="G1683" i="1"/>
  <c r="H1683" i="1"/>
  <c r="G1684" i="1"/>
  <c r="K1684" i="1" s="1"/>
  <c r="H1684" i="1"/>
  <c r="G1685" i="1"/>
  <c r="H1685" i="1"/>
  <c r="G1686" i="1"/>
  <c r="K1686" i="1" s="1"/>
  <c r="H1686" i="1"/>
  <c r="G1687" i="1"/>
  <c r="N1687" i="1" s="1"/>
  <c r="H1687" i="1"/>
  <c r="G1688" i="1"/>
  <c r="N1688" i="1" s="1"/>
  <c r="H1688" i="1"/>
  <c r="G1689" i="1"/>
  <c r="H1689" i="1"/>
  <c r="G1690" i="1"/>
  <c r="K1690" i="1" s="1"/>
  <c r="H1690" i="1"/>
  <c r="G1691" i="1"/>
  <c r="H1691" i="1"/>
  <c r="G1692" i="1"/>
  <c r="K1692" i="1" s="1"/>
  <c r="H1692" i="1"/>
  <c r="G1693" i="1"/>
  <c r="N1693" i="1" s="1"/>
  <c r="H1693" i="1"/>
  <c r="G1694" i="1"/>
  <c r="K1694" i="1" s="1"/>
  <c r="H1694" i="1"/>
  <c r="G1695" i="1"/>
  <c r="H1695" i="1"/>
  <c r="G1696" i="1"/>
  <c r="K1696" i="1" s="1"/>
  <c r="H1696" i="1"/>
  <c r="G1697" i="1"/>
  <c r="H1697" i="1"/>
  <c r="G1698" i="1"/>
  <c r="H1698" i="1"/>
  <c r="G1699" i="1"/>
  <c r="K1699" i="1" s="1"/>
  <c r="H1699" i="1"/>
  <c r="G1700" i="1"/>
  <c r="H1700" i="1"/>
  <c r="G1701" i="1"/>
  <c r="N1701" i="1" s="1"/>
  <c r="H1701" i="1"/>
  <c r="G1702" i="1"/>
  <c r="K1702" i="1" s="1"/>
  <c r="H1702" i="1"/>
  <c r="G1703" i="1"/>
  <c r="K1703" i="1" s="1"/>
  <c r="H1703" i="1"/>
  <c r="G1704" i="1"/>
  <c r="H1704" i="1"/>
  <c r="G1705" i="1"/>
  <c r="H1705" i="1"/>
  <c r="G1706" i="1"/>
  <c r="N1706" i="1" s="1"/>
  <c r="H1706" i="1"/>
  <c r="G1707" i="1"/>
  <c r="K1707" i="1" s="1"/>
  <c r="H1707" i="1"/>
  <c r="G1708" i="1"/>
  <c r="N1708" i="1" s="1"/>
  <c r="H1708" i="1"/>
  <c r="G1709" i="1"/>
  <c r="H1709" i="1"/>
  <c r="G1710" i="1"/>
  <c r="N1710" i="1" s="1"/>
  <c r="H1710" i="1"/>
  <c r="G1711" i="1"/>
  <c r="N1711" i="1" s="1"/>
  <c r="H1711" i="1"/>
  <c r="G1712" i="1"/>
  <c r="N1712" i="1" s="1"/>
  <c r="H1712" i="1"/>
  <c r="G1713" i="1"/>
  <c r="K1713" i="1" s="1"/>
  <c r="H1713" i="1"/>
  <c r="G1714" i="1"/>
  <c r="K1714" i="1" s="1"/>
  <c r="H1714" i="1"/>
  <c r="G1715" i="1"/>
  <c r="H1715" i="1"/>
  <c r="G1716" i="1"/>
  <c r="K1716" i="1" s="1"/>
  <c r="H1716" i="1"/>
  <c r="G1717" i="1"/>
  <c r="N1717" i="1" s="1"/>
  <c r="H1717" i="1"/>
  <c r="G1718" i="1"/>
  <c r="K1718" i="1" s="1"/>
  <c r="H1718" i="1"/>
  <c r="G1719" i="1"/>
  <c r="H1719" i="1"/>
  <c r="G1720" i="1"/>
  <c r="N1720" i="1" s="1"/>
  <c r="H1720" i="1"/>
  <c r="G1721" i="1"/>
  <c r="K1721" i="1" s="1"/>
  <c r="H1721" i="1"/>
  <c r="G1722" i="1"/>
  <c r="N1722" i="1" s="1"/>
  <c r="H1722" i="1"/>
  <c r="G1723" i="1"/>
  <c r="H1723" i="1"/>
  <c r="G1724" i="1"/>
  <c r="H1724" i="1"/>
  <c r="G1725" i="1"/>
  <c r="N1725" i="1" s="1"/>
  <c r="H1725" i="1"/>
  <c r="G1726" i="1"/>
  <c r="N1726" i="1" s="1"/>
  <c r="H1726" i="1"/>
  <c r="G1727" i="1"/>
  <c r="K1727" i="1" s="1"/>
  <c r="H1727" i="1"/>
  <c r="G1728" i="1"/>
  <c r="N1728" i="1" s="1"/>
  <c r="H1728" i="1"/>
  <c r="G1729" i="1"/>
  <c r="H1729" i="1"/>
  <c r="G1730" i="1"/>
  <c r="K1730" i="1" s="1"/>
  <c r="H1730" i="1"/>
  <c r="G1731" i="1"/>
  <c r="K1731" i="1" s="1"/>
  <c r="H1731" i="1"/>
  <c r="G1732" i="1"/>
  <c r="N1732" i="1" s="1"/>
  <c r="H1732" i="1"/>
  <c r="G1733" i="1"/>
  <c r="N1733" i="1" s="1"/>
  <c r="H1733" i="1"/>
  <c r="G1734" i="1"/>
  <c r="N1734" i="1" s="1"/>
  <c r="H1734" i="1"/>
  <c r="G1735" i="1"/>
  <c r="H1735" i="1"/>
  <c r="G1736" i="1"/>
  <c r="K1736" i="1" s="1"/>
  <c r="H1736" i="1"/>
  <c r="G1737" i="1"/>
  <c r="N1737" i="1" s="1"/>
  <c r="H1737" i="1"/>
  <c r="G1738" i="1"/>
  <c r="K1738" i="1" s="1"/>
  <c r="H1738" i="1"/>
  <c r="G1739" i="1"/>
  <c r="K1739" i="1" s="1"/>
  <c r="H1739" i="1"/>
  <c r="G1740" i="1"/>
  <c r="K1740" i="1" s="1"/>
  <c r="H1740" i="1"/>
  <c r="G1741" i="1"/>
  <c r="H1741" i="1"/>
  <c r="G1742" i="1"/>
  <c r="H1742" i="1"/>
  <c r="G1743" i="1"/>
  <c r="K1743" i="1" s="1"/>
  <c r="H1743" i="1"/>
  <c r="G1744" i="1"/>
  <c r="K1744" i="1" s="1"/>
  <c r="H1744" i="1"/>
  <c r="G1745" i="1"/>
  <c r="H1745" i="1"/>
  <c r="G1746" i="1"/>
  <c r="N1746" i="1" s="1"/>
  <c r="H1746" i="1"/>
  <c r="G1747" i="1"/>
  <c r="K1747" i="1" s="1"/>
  <c r="H1747" i="1"/>
  <c r="G1748" i="1"/>
  <c r="N1748" i="1" s="1"/>
  <c r="H1748" i="1"/>
  <c r="G1749" i="1"/>
  <c r="N1749" i="1" s="1"/>
  <c r="H1749" i="1"/>
  <c r="G1750" i="1"/>
  <c r="K1750" i="1" s="1"/>
  <c r="H1750" i="1"/>
  <c r="G1751" i="1"/>
  <c r="K1751" i="1" s="1"/>
  <c r="H1751" i="1"/>
  <c r="G1752" i="1"/>
  <c r="N1752" i="1" s="1"/>
  <c r="H1752" i="1"/>
  <c r="G1753" i="1"/>
  <c r="K1753" i="1" s="1"/>
  <c r="H1753" i="1"/>
  <c r="G1754" i="1"/>
  <c r="N1754" i="1" s="1"/>
  <c r="H1754" i="1"/>
  <c r="G1755" i="1"/>
  <c r="N1755" i="1" s="1"/>
  <c r="H1755" i="1"/>
  <c r="G1756" i="1"/>
  <c r="K1756" i="1" s="1"/>
  <c r="H1756" i="1"/>
  <c r="G1757" i="1"/>
  <c r="H1757" i="1"/>
  <c r="G1758" i="1"/>
  <c r="N1758" i="1" s="1"/>
  <c r="H1758" i="1"/>
  <c r="G1759" i="1"/>
  <c r="H1759" i="1"/>
  <c r="G1760" i="1"/>
  <c r="H1760" i="1"/>
  <c r="G1761" i="1"/>
  <c r="N1761" i="1" s="1"/>
  <c r="H1761" i="1"/>
  <c r="G1762" i="1"/>
  <c r="N1762" i="1" s="1"/>
  <c r="H1762" i="1"/>
  <c r="G1763" i="1"/>
  <c r="N1763" i="1" s="1"/>
  <c r="H1763" i="1"/>
  <c r="G1764" i="1"/>
  <c r="N1764" i="1" s="1"/>
  <c r="H1764" i="1"/>
  <c r="G1765" i="1"/>
  <c r="N1765" i="1" s="1"/>
  <c r="H1765" i="1"/>
  <c r="G1766" i="1"/>
  <c r="H1766" i="1"/>
  <c r="G1767" i="1"/>
  <c r="K1767" i="1" s="1"/>
  <c r="H1767" i="1"/>
  <c r="G1768" i="1"/>
  <c r="N1768" i="1" s="1"/>
  <c r="H1768" i="1"/>
  <c r="G1769" i="1"/>
  <c r="N1769" i="1" s="1"/>
  <c r="H1769" i="1"/>
  <c r="G1770" i="1"/>
  <c r="N1770" i="1" s="1"/>
  <c r="H1770" i="1"/>
  <c r="G1771" i="1"/>
  <c r="K1771" i="1" s="1"/>
  <c r="H1771" i="1"/>
  <c r="G1772" i="1"/>
  <c r="K1772" i="1" s="1"/>
  <c r="H1772" i="1"/>
  <c r="G1773" i="1"/>
  <c r="H1773" i="1"/>
  <c r="G1774" i="1"/>
  <c r="K1774" i="1" s="1"/>
  <c r="H1774" i="1"/>
  <c r="G1775" i="1"/>
  <c r="H1775" i="1"/>
  <c r="G1776" i="1"/>
  <c r="N1776" i="1" s="1"/>
  <c r="H1776" i="1"/>
  <c r="G1777" i="1"/>
  <c r="H1777" i="1"/>
  <c r="G1778" i="1"/>
  <c r="K1778" i="1" s="1"/>
  <c r="H1778" i="1"/>
  <c r="G1779" i="1"/>
  <c r="H1779" i="1"/>
  <c r="G1780" i="1"/>
  <c r="N1780" i="1" s="1"/>
  <c r="H1780" i="1"/>
  <c r="G1781" i="1"/>
  <c r="K1781" i="1" s="1"/>
  <c r="H1781" i="1"/>
  <c r="G1782" i="1"/>
  <c r="N1782" i="1" s="1"/>
  <c r="H1782" i="1"/>
  <c r="G1783" i="1"/>
  <c r="K1783" i="1" s="1"/>
  <c r="H1783" i="1"/>
  <c r="G1784" i="1"/>
  <c r="H1784" i="1"/>
  <c r="G1785" i="1"/>
  <c r="N1785" i="1" s="1"/>
  <c r="H1785" i="1"/>
  <c r="G1786" i="1"/>
  <c r="N1786" i="1" s="1"/>
  <c r="H1786" i="1"/>
  <c r="G1787" i="1"/>
  <c r="H1787" i="1"/>
  <c r="G1788" i="1"/>
  <c r="N1788" i="1" s="1"/>
  <c r="P1788" i="1" s="1"/>
  <c r="Q1788" i="1" s="1"/>
  <c r="S1788" i="1" s="1"/>
  <c r="H1788" i="1"/>
  <c r="G1789" i="1"/>
  <c r="K1789" i="1" s="1"/>
  <c r="H1789" i="1"/>
  <c r="G1790" i="1"/>
  <c r="N1790" i="1" s="1"/>
  <c r="H1790" i="1"/>
  <c r="G1791" i="1"/>
  <c r="H1791" i="1"/>
  <c r="G1792" i="1"/>
  <c r="N1792" i="1" s="1"/>
  <c r="H1792" i="1"/>
  <c r="G1793" i="1"/>
  <c r="N1793" i="1" s="1"/>
  <c r="H1793" i="1"/>
  <c r="G1794" i="1"/>
  <c r="H1794" i="1"/>
  <c r="G1795" i="1"/>
  <c r="H1795" i="1"/>
  <c r="G1796" i="1"/>
  <c r="K1796" i="1" s="1"/>
  <c r="H1796" i="1"/>
  <c r="G1797" i="1"/>
  <c r="H1797" i="1"/>
  <c r="G1798" i="1"/>
  <c r="K1798" i="1" s="1"/>
  <c r="H1798" i="1"/>
  <c r="G1799" i="1"/>
  <c r="N1799" i="1" s="1"/>
  <c r="H1799" i="1"/>
  <c r="G1800" i="1"/>
  <c r="H1800" i="1"/>
  <c r="G1801" i="1"/>
  <c r="K1801" i="1" s="1"/>
  <c r="H1801" i="1"/>
  <c r="G1802" i="1"/>
  <c r="H1802" i="1"/>
  <c r="G1803" i="1"/>
  <c r="H1803" i="1"/>
  <c r="G1804" i="1"/>
  <c r="N1804" i="1" s="1"/>
  <c r="H1804" i="1"/>
  <c r="G1805" i="1"/>
  <c r="N1805" i="1" s="1"/>
  <c r="H1805" i="1"/>
  <c r="G1806" i="1"/>
  <c r="N1806" i="1" s="1"/>
  <c r="H1806" i="1"/>
  <c r="G1807" i="1"/>
  <c r="N1807" i="1" s="1"/>
  <c r="H1807" i="1"/>
  <c r="G1808" i="1"/>
  <c r="K1808" i="1" s="1"/>
  <c r="H1808" i="1"/>
  <c r="G1809" i="1"/>
  <c r="H1809" i="1"/>
  <c r="G1810" i="1"/>
  <c r="N1810" i="1" s="1"/>
  <c r="H1810" i="1"/>
  <c r="H11" i="1"/>
  <c r="L660" i="1"/>
  <c r="L1460" i="1"/>
  <c r="L460" i="1"/>
  <c r="N76" i="1"/>
  <c r="L1599" i="1"/>
  <c r="N1267" i="1"/>
  <c r="L828" i="1"/>
  <c r="L508" i="1"/>
  <c r="L478" i="1"/>
  <c r="N480" i="1"/>
  <c r="N126" i="1"/>
  <c r="N1315" i="1"/>
  <c r="N1007" i="1"/>
  <c r="N478" i="1"/>
  <c r="N128" i="1"/>
  <c r="N1427" i="1"/>
  <c r="N913" i="1"/>
  <c r="N502" i="1"/>
  <c r="N735" i="1"/>
  <c r="N194" i="1"/>
  <c r="L947" i="1"/>
  <c r="N381" i="1"/>
  <c r="N1067" i="1"/>
  <c r="N987" i="1"/>
  <c r="N887" i="1"/>
  <c r="N817" i="1"/>
  <c r="N496" i="1"/>
  <c r="N396" i="1"/>
  <c r="N196" i="1"/>
  <c r="K138" i="1"/>
  <c r="N490" i="1"/>
  <c r="N819" i="1"/>
  <c r="N58" i="1"/>
  <c r="N621" i="1"/>
  <c r="K38" i="1"/>
  <c r="N991" i="1"/>
  <c r="N50" i="1"/>
  <c r="N1101" i="1"/>
  <c r="N911" i="1"/>
  <c r="N831" i="1"/>
  <c r="N100" i="1"/>
  <c r="N60" i="1"/>
  <c r="N861" i="1"/>
  <c r="N711" i="1"/>
  <c r="N580" i="1"/>
  <c r="N170" i="1"/>
  <c r="N1095" i="1"/>
  <c r="N765" i="1"/>
  <c r="N863" i="1"/>
  <c r="K472" i="1"/>
  <c r="N202" i="1"/>
  <c r="N192" i="1"/>
  <c r="N1065" i="1"/>
  <c r="N204" i="1"/>
  <c r="N492" i="1"/>
  <c r="N907" i="1"/>
  <c r="N697" i="1"/>
  <c r="N226" i="1"/>
  <c r="N86" i="1"/>
  <c r="N36" i="1"/>
  <c r="K260" i="1"/>
  <c r="N38" i="1"/>
  <c r="N611" i="1"/>
  <c r="N542" i="1"/>
  <c r="N82" i="1"/>
  <c r="N1047" i="1"/>
  <c r="K867" i="1"/>
  <c r="K607" i="1"/>
  <c r="N456" i="1"/>
  <c r="N725" i="1"/>
  <c r="N544" i="1"/>
  <c r="K484" i="1"/>
  <c r="K134" i="1"/>
  <c r="N84" i="1"/>
  <c r="N895" i="1"/>
  <c r="N166" i="1"/>
  <c r="K116" i="1"/>
  <c r="N116" i="1"/>
  <c r="N1295" i="1"/>
  <c r="N1143" i="1"/>
  <c r="N973" i="1"/>
  <c r="K923" i="1"/>
  <c r="N663" i="1"/>
  <c r="N462" i="1"/>
  <c r="N412" i="1"/>
  <c r="K402" i="1"/>
  <c r="N402" i="1"/>
  <c r="N342" i="1"/>
  <c r="N156" i="1"/>
  <c r="K406" i="1"/>
  <c r="N406" i="1"/>
  <c r="N432" i="1"/>
  <c r="N106" i="1"/>
  <c r="N66" i="1"/>
  <c r="N1105" i="1"/>
  <c r="K500" i="1"/>
  <c r="N140" i="1"/>
  <c r="K120" i="1"/>
  <c r="N120" i="1"/>
  <c r="N90" i="1"/>
  <c r="K20" i="1"/>
  <c r="N20" i="1"/>
  <c r="N138" i="1"/>
  <c r="N190" i="1"/>
  <c r="K1299" i="1"/>
  <c r="N1129" i="1"/>
  <c r="N1119" i="1"/>
  <c r="N759" i="1"/>
  <c r="N699" i="1"/>
  <c r="N659" i="1"/>
  <c r="N548" i="1"/>
  <c r="N498" i="1"/>
  <c r="N488" i="1"/>
  <c r="K468" i="1"/>
  <c r="N468" i="1"/>
  <c r="K368" i="1"/>
  <c r="K318" i="1"/>
  <c r="K248" i="1"/>
  <c r="K188" i="1"/>
  <c r="N188" i="1"/>
  <c r="K148" i="1"/>
  <c r="K118" i="1"/>
  <c r="N118" i="1"/>
  <c r="K88" i="1"/>
  <c r="N88" i="1"/>
  <c r="K48" i="1"/>
  <c r="N48" i="1"/>
  <c r="N300" i="1"/>
  <c r="L624" i="1"/>
  <c r="L18" i="1"/>
  <c r="L764" i="1"/>
  <c r="L743" i="1"/>
  <c r="L653" i="1"/>
  <c r="L504" i="1"/>
  <c r="L384" i="1"/>
  <c r="L205" i="1"/>
  <c r="L165" i="1"/>
  <c r="L246" i="1"/>
  <c r="L781" i="1"/>
  <c r="L1776" i="1"/>
  <c r="L772" i="1"/>
  <c r="L880" i="1"/>
  <c r="L346" i="1"/>
  <c r="L286" i="1"/>
  <c r="L128" i="1"/>
  <c r="L614" i="1"/>
  <c r="L575" i="1"/>
  <c r="L404" i="1"/>
  <c r="L166" i="1"/>
  <c r="L833" i="1"/>
  <c r="L774" i="1"/>
  <c r="L584" i="1"/>
  <c r="L414" i="1"/>
  <c r="L394" i="1"/>
  <c r="L185" i="1"/>
  <c r="L1498" i="1"/>
  <c r="L1410" i="1"/>
  <c r="L1390" i="1"/>
  <c r="L1200" i="1"/>
  <c r="L1131" i="1"/>
  <c r="L921" i="1"/>
  <c r="L693" i="1"/>
  <c r="L573" i="1"/>
  <c r="L493" i="1"/>
  <c r="L422" i="1"/>
  <c r="L1517" i="1"/>
  <c r="L1507" i="1"/>
  <c r="L1497" i="1"/>
  <c r="L1100" i="1"/>
  <c r="L871" i="1"/>
  <c r="L1716" i="1"/>
  <c r="L1705" i="1"/>
  <c r="L1665" i="1"/>
  <c r="L1625" i="1"/>
  <c r="L1478" i="1"/>
  <c r="L1447" i="1"/>
  <c r="L1437" i="1"/>
  <c r="L1049" i="1"/>
  <c r="L920" i="1"/>
  <c r="L831" i="1"/>
  <c r="L791" i="1"/>
  <c r="L731" i="1"/>
  <c r="L641" i="1"/>
  <c r="L632" i="1"/>
  <c r="L621" i="1"/>
  <c r="L572" i="1"/>
  <c r="L532" i="1"/>
  <c r="L502" i="1"/>
  <c r="L452" i="1"/>
  <c r="L432" i="1"/>
  <c r="L421" i="1"/>
  <c r="L1238" i="1"/>
  <c r="L1020" i="1"/>
  <c r="L870" i="1"/>
  <c r="L571" i="1"/>
  <c r="L1804" i="1"/>
  <c r="L1794" i="1"/>
  <c r="L1744" i="1"/>
  <c r="L1733" i="1"/>
  <c r="L1723" i="1"/>
  <c r="L1495" i="1"/>
  <c r="L1108" i="1"/>
  <c r="L979" i="1"/>
  <c r="K50" i="1"/>
  <c r="L1653" i="1"/>
  <c r="L1573" i="1"/>
  <c r="L1455" i="1"/>
  <c r="L1446" i="1"/>
  <c r="L1673" i="1"/>
  <c r="L39" i="1"/>
  <c r="L29" i="1"/>
  <c r="L20" i="1"/>
  <c r="L176" i="1"/>
  <c r="L91" i="1"/>
  <c r="L71" i="1"/>
  <c r="L1412" i="1"/>
  <c r="L1778" i="1"/>
  <c r="L1748" i="1"/>
  <c r="L1738" i="1"/>
  <c r="L1311" i="1"/>
  <c r="L905" i="1"/>
  <c r="L130" i="1"/>
  <c r="L120" i="1"/>
  <c r="L70" i="1"/>
  <c r="L1162" i="1"/>
  <c r="L933" i="1"/>
  <c r="L795" i="1"/>
  <c r="L227" i="1"/>
  <c r="L198" i="1"/>
  <c r="L1185" i="1"/>
  <c r="L1156" i="1"/>
  <c r="L550" i="1"/>
  <c r="L481" i="1"/>
  <c r="L1480" i="1"/>
  <c r="L1231" i="1"/>
  <c r="L706" i="1"/>
  <c r="L655" i="1"/>
  <c r="L576" i="1"/>
  <c r="L556" i="1"/>
  <c r="L525" i="1"/>
  <c r="L516" i="1"/>
  <c r="L435" i="1"/>
  <c r="L99" i="1"/>
  <c r="L1692" i="1"/>
  <c r="L948" i="1"/>
  <c r="L1493" i="1"/>
  <c r="L1691" i="1"/>
  <c r="L1403" i="1"/>
  <c r="L93" i="1"/>
  <c r="L1393" i="1"/>
  <c r="L43" i="1"/>
  <c r="L33" i="1"/>
  <c r="L1699" i="1"/>
  <c r="L1669" i="1"/>
  <c r="L1640" i="1"/>
  <c r="L1293" i="1"/>
  <c r="L975" i="1"/>
  <c r="L309" i="1"/>
  <c r="L132" i="1"/>
  <c r="L1642" i="1"/>
  <c r="L1631" i="1"/>
  <c r="L1612" i="1"/>
  <c r="L1561" i="1"/>
  <c r="L978" i="1"/>
  <c r="L789" i="1"/>
  <c r="L737" i="1"/>
  <c r="L708" i="1"/>
  <c r="L657" i="1"/>
  <c r="L628" i="1"/>
  <c r="L468" i="1"/>
  <c r="L179" i="1"/>
  <c r="L1115" i="1"/>
  <c r="L213" i="1"/>
  <c r="L490" i="1"/>
  <c r="L430" i="1"/>
  <c r="L232" i="1"/>
  <c r="L1213" i="1"/>
  <c r="L172" i="1"/>
  <c r="L231" i="1"/>
  <c r="L152" i="1"/>
  <c r="L1452" i="1"/>
  <c r="K631" i="1"/>
  <c r="K603" i="1"/>
  <c r="K931" i="1"/>
  <c r="K132" i="1"/>
  <c r="K180" i="1"/>
  <c r="K1193" i="1"/>
  <c r="K763" i="1"/>
  <c r="K82" i="1"/>
  <c r="K332" i="1"/>
  <c r="K203" i="1"/>
  <c r="K92" i="1"/>
  <c r="K1267" i="1"/>
  <c r="K1137" i="1"/>
  <c r="K1007" i="1"/>
  <c r="K887" i="1"/>
  <c r="K807" i="1"/>
  <c r="K627" i="1"/>
  <c r="K486" i="1"/>
  <c r="K426" i="1"/>
  <c r="K216" i="1"/>
  <c r="K186" i="1"/>
  <c r="K86" i="1"/>
  <c r="K56" i="1"/>
  <c r="K456" i="1"/>
  <c r="K1157" i="1"/>
  <c r="K46" i="1"/>
  <c r="K206" i="1"/>
  <c r="K1015" i="1"/>
  <c r="K106" i="1"/>
  <c r="K1227" i="1"/>
  <c r="K1207" i="1"/>
  <c r="K1017" i="1"/>
  <c r="K937" i="1"/>
  <c r="K757" i="1"/>
  <c r="K617" i="1"/>
  <c r="K576" i="1"/>
  <c r="K416" i="1"/>
  <c r="K176" i="1"/>
  <c r="K146" i="1"/>
  <c r="K126" i="1"/>
  <c r="K355" i="1"/>
  <c r="K1215" i="1"/>
  <c r="K310" i="1"/>
  <c r="L510" i="1"/>
  <c r="K1461" i="1"/>
  <c r="K1241" i="1"/>
  <c r="K1111" i="1"/>
  <c r="K1061" i="1"/>
  <c r="K1011" i="1"/>
  <c r="K911" i="1"/>
  <c r="K891" i="1"/>
  <c r="K861" i="1"/>
  <c r="K811" i="1"/>
  <c r="K751" i="1"/>
  <c r="K711" i="1"/>
  <c r="K701" i="1"/>
  <c r="K691" i="1"/>
  <c r="K681" i="1"/>
  <c r="K1211" i="1"/>
  <c r="K661" i="1"/>
  <c r="K621" i="1"/>
  <c r="K600" i="1"/>
  <c r="K580" i="1"/>
  <c r="K510" i="1"/>
  <c r="K480" i="1"/>
  <c r="K440" i="1"/>
  <c r="K370" i="1"/>
  <c r="K290" i="1"/>
  <c r="K210" i="1"/>
  <c r="K40" i="1"/>
  <c r="K550" i="1"/>
  <c r="K129" i="1"/>
  <c r="K160" i="1"/>
  <c r="L884" i="1"/>
  <c r="K420" i="1"/>
  <c r="K1309" i="1"/>
  <c r="K1009" i="1"/>
  <c r="K749" i="1"/>
  <c r="K729" i="1"/>
  <c r="K649" i="1"/>
  <c r="K348" i="1"/>
  <c r="K238" i="1"/>
  <c r="K98" i="1"/>
  <c r="K78" i="1"/>
  <c r="K58" i="1"/>
  <c r="K611" i="1"/>
  <c r="K177" i="1"/>
  <c r="K490" i="1"/>
  <c r="K927" i="1"/>
  <c r="K546" i="1"/>
  <c r="L608" i="1"/>
  <c r="K1073" i="1"/>
  <c r="K903" i="1"/>
  <c r="K532" i="1"/>
  <c r="K192" i="1"/>
  <c r="L613" i="1"/>
  <c r="L545" i="1"/>
  <c r="K142" i="1"/>
  <c r="K412" i="1"/>
  <c r="K572" i="1"/>
  <c r="L438" i="1"/>
  <c r="K84" i="1"/>
  <c r="K542" i="1"/>
  <c r="K823" i="1"/>
  <c r="K1201" i="1"/>
  <c r="K971" i="1"/>
  <c r="K282" i="1"/>
  <c r="K943" i="1"/>
  <c r="K663" i="1"/>
  <c r="K1173" i="1"/>
  <c r="K1143" i="1"/>
  <c r="K1113" i="1"/>
  <c r="K893" i="1"/>
  <c r="K843" i="1"/>
  <c r="K813" i="1"/>
  <c r="K773" i="1"/>
  <c r="K753" i="1"/>
  <c r="K703" i="1"/>
  <c r="K623" i="1"/>
  <c r="K613" i="1"/>
  <c r="K582" i="1"/>
  <c r="K422" i="1"/>
  <c r="K362" i="1"/>
  <c r="K322" i="1"/>
  <c r="K312" i="1"/>
  <c r="K302" i="1"/>
  <c r="K262" i="1"/>
  <c r="K202" i="1"/>
  <c r="K182" i="1"/>
  <c r="K152" i="1"/>
  <c r="K62" i="1"/>
  <c r="K42" i="1"/>
  <c r="L192" i="1"/>
  <c r="L1638" i="1"/>
  <c r="L696" i="1"/>
  <c r="L566" i="1"/>
  <c r="L223" i="1"/>
  <c r="L1055" i="1"/>
  <c r="L1618" i="1"/>
  <c r="L1462" i="1"/>
  <c r="L228" i="1"/>
  <c r="L1718" i="1"/>
  <c r="L403" i="1"/>
  <c r="L48" i="1"/>
  <c r="L524" i="1"/>
  <c r="L169" i="1"/>
  <c r="L612" i="1"/>
  <c r="L67" i="1"/>
  <c r="L735" i="1"/>
  <c r="L537" i="1"/>
  <c r="L1494" i="1"/>
  <c r="L1629" i="1"/>
  <c r="L873" i="1"/>
  <c r="L521" i="1"/>
  <c r="L538" i="1"/>
  <c r="L1646" i="1"/>
  <c r="L1688" i="1"/>
  <c r="L597" i="1"/>
  <c r="L1534" i="1"/>
  <c r="L775" i="1"/>
  <c r="L216" i="1"/>
  <c r="L1756" i="1"/>
  <c r="L94" i="1"/>
  <c r="L1513" i="1"/>
  <c r="L1456" i="1"/>
  <c r="L638" i="1"/>
  <c r="L482" i="1"/>
  <c r="L1220" i="1"/>
  <c r="L281" i="1"/>
  <c r="L929" i="1"/>
  <c r="L809" i="1"/>
  <c r="L670" i="1"/>
  <c r="L498" i="1"/>
  <c r="L407" i="1"/>
  <c r="L178" i="1"/>
  <c r="L101" i="1"/>
  <c r="K769" i="1"/>
  <c r="K689" i="1"/>
  <c r="K578" i="1"/>
  <c r="K398" i="1"/>
  <c r="K128" i="1"/>
  <c r="L1726" i="1"/>
  <c r="L1563" i="1"/>
  <c r="L1375" i="1"/>
  <c r="L808" i="1"/>
  <c r="K1139" i="1"/>
  <c r="K949" i="1"/>
  <c r="K869" i="1"/>
  <c r="K639" i="1"/>
  <c r="K378" i="1"/>
  <c r="L479" i="1"/>
  <c r="L248" i="1"/>
  <c r="L100" i="1"/>
  <c r="K1399" i="1"/>
  <c r="K819" i="1"/>
  <c r="K719" i="1"/>
  <c r="K18" i="1"/>
  <c r="L374" i="1"/>
  <c r="L1709" i="1"/>
  <c r="L194" i="1"/>
  <c r="K1039" i="1"/>
  <c r="K629" i="1"/>
  <c r="K278" i="1"/>
  <c r="K208" i="1"/>
  <c r="K178" i="1"/>
  <c r="L1338" i="1"/>
  <c r="L1278" i="1"/>
  <c r="L662" i="1"/>
  <c r="L1286" i="1"/>
  <c r="L1766" i="1"/>
  <c r="L1260" i="1"/>
  <c r="L694" i="1"/>
  <c r="L577" i="1"/>
  <c r="L1655" i="1"/>
  <c r="L242" i="1"/>
  <c r="L208" i="1"/>
  <c r="L1553" i="1"/>
  <c r="L674" i="1"/>
  <c r="L462" i="1"/>
  <c r="L547" i="1"/>
  <c r="L145" i="1"/>
  <c r="L514" i="1"/>
  <c r="L66" i="1"/>
  <c r="L1677" i="1"/>
  <c r="L243" i="1"/>
  <c r="L368" i="1"/>
  <c r="L992" i="1"/>
  <c r="L591" i="1"/>
  <c r="L558" i="1"/>
  <c r="L124" i="1"/>
  <c r="L1721" i="1"/>
  <c r="L1492" i="1"/>
  <c r="L600" i="1"/>
  <c r="L73" i="1"/>
  <c r="L1736" i="1"/>
  <c r="L1552" i="1"/>
  <c r="L1294" i="1"/>
  <c r="L405" i="1"/>
  <c r="L235" i="1"/>
  <c r="L1468" i="1"/>
  <c r="L785" i="1"/>
  <c r="L703" i="1"/>
  <c r="L631" i="1"/>
  <c r="L439" i="1"/>
  <c r="L195" i="1"/>
  <c r="L523" i="1"/>
  <c r="L259" i="1"/>
  <c r="L565" i="1"/>
  <c r="L557" i="1"/>
  <c r="L1022" i="1"/>
  <c r="L79" i="1"/>
  <c r="L1391" i="1"/>
  <c r="L168" i="1"/>
  <c r="L175" i="1"/>
  <c r="L1627" i="1"/>
  <c r="L89" i="1"/>
  <c r="L1610" i="1"/>
  <c r="L1427" i="1"/>
  <c r="L892" i="1"/>
  <c r="K544" i="1"/>
  <c r="L1608" i="1"/>
  <c r="L1602" i="1"/>
  <c r="L899" i="1"/>
  <c r="L217" i="1"/>
  <c r="L50" i="1"/>
  <c r="L1523" i="1"/>
  <c r="L898" i="1"/>
  <c r="K534" i="1"/>
  <c r="K725" i="1"/>
  <c r="L1616" i="1"/>
  <c r="L1025" i="1"/>
  <c r="L12" i="1"/>
  <c r="L726" i="1"/>
  <c r="L690" i="1"/>
  <c r="L476" i="1"/>
  <c r="L1764" i="1"/>
  <c r="L442" i="1"/>
  <c r="L1795" i="1"/>
  <c r="L1667" i="1"/>
  <c r="L1282" i="1"/>
  <c r="L1310" i="1"/>
  <c r="L650" i="1"/>
  <c r="K1755" i="1"/>
  <c r="K1465" i="1"/>
  <c r="K1395" i="1"/>
  <c r="K1375" i="1"/>
  <c r="K1365" i="1"/>
  <c r="K1355" i="1"/>
  <c r="K1345" i="1"/>
  <c r="K1315" i="1"/>
  <c r="K1275" i="1"/>
  <c r="K1265" i="1"/>
  <c r="K1245" i="1"/>
  <c r="K1145" i="1"/>
  <c r="K1135" i="1"/>
  <c r="K1095" i="1"/>
  <c r="K1075" i="1"/>
  <c r="K1045" i="1"/>
  <c r="K935" i="1"/>
  <c r="K925" i="1"/>
  <c r="K915" i="1"/>
  <c r="K865" i="1"/>
  <c r="K775" i="1"/>
  <c r="K735" i="1"/>
  <c r="K675" i="1"/>
  <c r="K665" i="1"/>
  <c r="K655" i="1"/>
  <c r="K645" i="1"/>
  <c r="K615" i="1"/>
  <c r="K605" i="1"/>
  <c r="K574" i="1"/>
  <c r="K554" i="1"/>
  <c r="K474" i="1"/>
  <c r="K454" i="1"/>
  <c r="K434" i="1"/>
  <c r="K424" i="1"/>
  <c r="K414" i="1"/>
  <c r="K404" i="1"/>
  <c r="K394" i="1"/>
  <c r="K274" i="1"/>
  <c r="K264" i="1"/>
  <c r="K244" i="1"/>
  <c r="K234" i="1"/>
  <c r="K224" i="1"/>
  <c r="K24" i="1"/>
  <c r="K64" i="1"/>
  <c r="K975" i="1"/>
  <c r="K1165" i="1"/>
  <c r="L672" i="1"/>
  <c r="L754" i="1"/>
  <c r="L710" i="1"/>
  <c r="L1690" i="1"/>
  <c r="L804" i="1"/>
  <c r="L753" i="1"/>
  <c r="K374" i="1"/>
  <c r="K1105" i="1"/>
  <c r="L976" i="1"/>
  <c r="L855" i="1"/>
  <c r="L762" i="1"/>
  <c r="K364" i="1"/>
  <c r="K905" i="1"/>
  <c r="L1792" i="1"/>
  <c r="L847" i="1"/>
  <c r="K354" i="1"/>
  <c r="L1352" i="1"/>
  <c r="L1339" i="1"/>
  <c r="L1549" i="1"/>
  <c r="L1542" i="1"/>
  <c r="L1392" i="1"/>
  <c r="L885" i="1"/>
  <c r="K204" i="1"/>
  <c r="K825" i="1"/>
  <c r="L1503" i="1"/>
  <c r="L1421" i="1"/>
  <c r="L901" i="1"/>
  <c r="L810" i="1"/>
  <c r="K194" i="1"/>
  <c r="L1404" i="1"/>
  <c r="L470" i="1"/>
  <c r="L845" i="1"/>
  <c r="L203" i="1"/>
  <c r="K144" i="1"/>
  <c r="L1062" i="1"/>
  <c r="L643" i="1"/>
  <c r="L238" i="1"/>
  <c r="L186" i="1"/>
  <c r="L1754" i="1"/>
  <c r="L1481" i="1"/>
  <c r="L1443" i="1"/>
  <c r="L1189" i="1"/>
  <c r="L552" i="1"/>
  <c r="L450" i="1"/>
  <c r="L109" i="1"/>
  <c r="L11" i="1"/>
  <c r="L1784" i="1"/>
  <c r="L1768" i="1"/>
  <c r="L1488" i="1"/>
  <c r="L560" i="1"/>
  <c r="L551" i="1"/>
  <c r="L1791" i="1"/>
  <c r="L1746" i="1"/>
  <c r="L1538" i="1"/>
  <c r="L589" i="1"/>
  <c r="L582" i="1"/>
  <c r="L526" i="1"/>
  <c r="L56" i="1"/>
  <c r="L595" i="1"/>
  <c r="L464" i="1"/>
  <c r="L125" i="1"/>
  <c r="L63" i="1"/>
  <c r="L1487" i="1"/>
  <c r="L1782" i="1"/>
  <c r="L935" i="1"/>
  <c r="L244" i="1"/>
  <c r="L683" i="1"/>
  <c r="L646" i="1"/>
  <c r="L1805" i="1"/>
  <c r="L1409" i="1"/>
  <c r="L639" i="1"/>
  <c r="L574" i="1"/>
  <c r="L1138" i="1"/>
  <c r="L1036" i="1"/>
  <c r="L580" i="1"/>
  <c r="L332" i="1"/>
  <c r="L287" i="1"/>
  <c r="L587" i="1"/>
  <c r="L1636" i="1"/>
  <c r="L1440" i="1"/>
  <c r="L1035" i="1"/>
  <c r="L843" i="1"/>
  <c r="L824" i="1"/>
  <c r="L492" i="1"/>
  <c r="L454" i="1"/>
  <c r="L398" i="1"/>
  <c r="L361" i="1"/>
  <c r="L1650" i="1"/>
  <c r="L1592" i="1"/>
  <c r="L1470" i="1"/>
  <c r="L1107" i="1"/>
  <c r="L815" i="1"/>
  <c r="L539" i="1"/>
  <c r="L277" i="1"/>
  <c r="L140" i="1"/>
  <c r="K1317" i="1"/>
  <c r="K1307" i="1"/>
  <c r="K1297" i="1"/>
  <c r="K1117" i="1"/>
  <c r="K917" i="1"/>
  <c r="K907" i="1"/>
  <c r="K717" i="1"/>
  <c r="K707" i="1"/>
  <c r="K697" i="1"/>
  <c r="K516" i="1"/>
  <c r="K506" i="1"/>
  <c r="K496" i="1"/>
  <c r="L1730" i="1"/>
  <c r="L1531" i="1"/>
  <c r="L956" i="1"/>
  <c r="L553" i="1"/>
  <c r="L499" i="1"/>
  <c r="L106" i="1"/>
  <c r="L83" i="1"/>
  <c r="L75" i="1"/>
  <c r="L1788" i="1"/>
  <c r="L1327" i="1"/>
  <c r="L1013" i="1"/>
  <c r="L823" i="1"/>
  <c r="L949" i="1"/>
  <c r="L699" i="1"/>
  <c r="L567" i="1"/>
  <c r="L359" i="1"/>
  <c r="L1758" i="1"/>
  <c r="L1708" i="1"/>
  <c r="L1583" i="1"/>
  <c r="L1414" i="1"/>
  <c r="L1128" i="1"/>
  <c r="L768" i="1"/>
  <c r="L687" i="1"/>
  <c r="L629" i="1"/>
  <c r="L196" i="1"/>
  <c r="L188" i="1"/>
  <c r="L1590" i="1"/>
  <c r="L1515" i="1"/>
  <c r="L1436" i="1"/>
  <c r="L1422" i="1"/>
  <c r="K108" i="1"/>
  <c r="L903" i="1"/>
  <c r="L887" i="1"/>
  <c r="L814" i="1"/>
  <c r="L517" i="1"/>
  <c r="L456" i="1"/>
  <c r="L282" i="1"/>
  <c r="L1386" i="1"/>
  <c r="L619" i="1"/>
  <c r="L471" i="1"/>
  <c r="L463" i="1"/>
  <c r="L448" i="1"/>
  <c r="L290" i="1"/>
  <c r="L1073" i="1"/>
  <c r="L939" i="1"/>
  <c r="L829" i="1"/>
  <c r="L364" i="1"/>
  <c r="L1777" i="1"/>
  <c r="L1728" i="1"/>
  <c r="L1476" i="1"/>
  <c r="L1072" i="1"/>
  <c r="L927" i="1"/>
  <c r="L874" i="1"/>
  <c r="L386" i="1"/>
  <c r="L280" i="1"/>
  <c r="L180" i="1"/>
  <c r="L16" i="1"/>
  <c r="L1519" i="1"/>
  <c r="L1430" i="1"/>
  <c r="L882" i="1"/>
  <c r="L853" i="1"/>
  <c r="L839" i="1"/>
  <c r="L656" i="1"/>
  <c r="L202" i="1"/>
  <c r="L158" i="1"/>
  <c r="L151" i="1"/>
  <c r="L1604" i="1"/>
  <c r="L1545" i="1"/>
  <c r="L912" i="1"/>
  <c r="L728" i="1"/>
  <c r="L519" i="1"/>
  <c r="L458" i="1"/>
  <c r="L451" i="1"/>
  <c r="L272" i="1"/>
  <c r="L1663" i="1"/>
  <c r="L1651" i="1"/>
  <c r="L1169" i="1"/>
  <c r="L1098" i="1"/>
  <c r="L925" i="1"/>
  <c r="L765" i="1"/>
  <c r="L564" i="1"/>
  <c r="L495" i="1"/>
  <c r="L443" i="1"/>
  <c r="L1453" i="1"/>
  <c r="L1382" i="1"/>
  <c r="L895" i="1"/>
  <c r="L881" i="1"/>
  <c r="L771" i="1"/>
  <c r="L741" i="1"/>
  <c r="L714" i="1"/>
  <c r="L627" i="1"/>
  <c r="L318" i="1"/>
  <c r="L1092" i="1"/>
  <c r="L1040" i="1"/>
  <c r="L996" i="1"/>
  <c r="L758" i="1"/>
  <c r="L512" i="1"/>
  <c r="L483" i="1"/>
  <c r="L395" i="1"/>
  <c r="L1432" i="1"/>
  <c r="L1211" i="1"/>
  <c r="L799" i="1"/>
  <c r="L1252" i="1"/>
  <c r="L716" i="1"/>
  <c r="L554" i="1"/>
  <c r="L366" i="1"/>
  <c r="L1458" i="1"/>
  <c r="L1387" i="1"/>
  <c r="L1217" i="1"/>
  <c r="L837" i="1"/>
  <c r="L818" i="1"/>
  <c r="L721" i="1"/>
  <c r="L518" i="1"/>
  <c r="L21" i="1"/>
  <c r="L1405" i="1"/>
  <c r="L1111" i="1"/>
  <c r="L994" i="1"/>
  <c r="L817" i="1"/>
  <c r="L503" i="1"/>
  <c r="L134" i="1"/>
  <c r="L110" i="1"/>
  <c r="L27" i="1"/>
  <c r="L1297" i="1"/>
  <c r="L934" i="1"/>
  <c r="L515" i="1"/>
  <c r="L97" i="1"/>
  <c r="L90" i="1"/>
  <c r="L1353" i="1"/>
  <c r="L1320" i="1"/>
  <c r="L1003" i="1"/>
  <c r="L985" i="1"/>
  <c r="L723" i="1"/>
  <c r="L617" i="1"/>
  <c r="L604" i="1"/>
  <c r="L494" i="1"/>
  <c r="L423" i="1"/>
  <c r="L104" i="1"/>
  <c r="L184" i="1"/>
  <c r="L37" i="1"/>
  <c r="L1105" i="1"/>
  <c r="L1099" i="1"/>
  <c r="L940" i="1"/>
  <c r="L896" i="1"/>
  <c r="L890" i="1"/>
  <c r="L869" i="1"/>
  <c r="L806" i="1"/>
  <c r="L729" i="1"/>
  <c r="L664" i="1"/>
  <c r="L623" i="1"/>
  <c r="L616" i="1"/>
  <c r="L555" i="1"/>
  <c r="L416" i="1"/>
  <c r="L111" i="1"/>
  <c r="L1069" i="1"/>
  <c r="L466" i="1"/>
  <c r="L444" i="1"/>
  <c r="L389" i="1"/>
  <c r="L314" i="1"/>
  <c r="L211" i="1"/>
  <c r="L197" i="1"/>
  <c r="L142" i="1"/>
  <c r="L412" i="1"/>
  <c r="L264" i="1"/>
  <c r="L171" i="1"/>
  <c r="L115" i="1"/>
  <c r="L44" i="1"/>
  <c r="L284" i="1"/>
  <c r="L220" i="1"/>
  <c r="L472" i="1"/>
  <c r="L418" i="1"/>
  <c r="L351" i="1"/>
  <c r="L206" i="1"/>
  <c r="L679" i="1"/>
  <c r="L536" i="1"/>
  <c r="L411" i="1"/>
  <c r="L58" i="1"/>
  <c r="L35" i="1"/>
  <c r="L562" i="1"/>
  <c r="L542" i="1"/>
  <c r="L377" i="1"/>
  <c r="L233" i="1"/>
  <c r="L121" i="1"/>
  <c r="L425" i="1"/>
  <c r="L295" i="1"/>
  <c r="L225" i="1"/>
  <c r="L156" i="1"/>
  <c r="L323" i="1"/>
  <c r="L119" i="1"/>
  <c r="L92" i="1"/>
  <c r="L365" i="1"/>
  <c r="L149" i="1"/>
  <c r="L25" i="1"/>
  <c r="L271" i="1"/>
  <c r="L155" i="1"/>
  <c r="L85" i="1"/>
  <c r="L65" i="1"/>
  <c r="K1725" i="1"/>
  <c r="N1781" i="1"/>
  <c r="L302" i="1"/>
  <c r="L261" i="1"/>
  <c r="L1707" i="1"/>
  <c r="L399" i="1"/>
  <c r="K1571" i="1"/>
  <c r="I1384" i="1"/>
  <c r="L1384" i="1"/>
  <c r="I1364" i="1"/>
  <c r="L1364" i="1"/>
  <c r="I1360" i="1"/>
  <c r="L1360" i="1"/>
  <c r="I1358" i="1"/>
  <c r="L1358" i="1"/>
  <c r="I1351" i="1"/>
  <c r="L1351" i="1"/>
  <c r="I1348" i="1"/>
  <c r="L1348" i="1"/>
  <c r="L1337" i="1"/>
  <c r="I1333" i="1"/>
  <c r="L1333" i="1"/>
  <c r="K1525" i="1"/>
  <c r="K1242" i="1"/>
  <c r="I1328" i="1"/>
  <c r="L1328" i="1"/>
  <c r="I1205" i="1"/>
  <c r="L1205" i="1"/>
  <c r="I1201" i="1"/>
  <c r="L1201" i="1"/>
  <c r="I1192" i="1"/>
  <c r="L1192" i="1"/>
  <c r="I1188" i="1"/>
  <c r="L1188" i="1"/>
  <c r="I1056" i="1"/>
  <c r="L1056" i="1"/>
  <c r="I1054" i="1"/>
  <c r="J1055" i="1" s="1"/>
  <c r="L1054" i="1"/>
  <c r="I32" i="1"/>
  <c r="J33" i="1" s="1"/>
  <c r="L32" i="1"/>
  <c r="L1065" i="1"/>
  <c r="L1370" i="1"/>
  <c r="L959" i="1"/>
  <c r="P959" i="1" s="1"/>
  <c r="Q959" i="1" s="1"/>
  <c r="S959" i="1" s="1"/>
  <c r="L1048" i="1"/>
  <c r="L1366" i="1"/>
  <c r="L47" i="1"/>
  <c r="L1050" i="1"/>
  <c r="I157" i="1"/>
  <c r="L157" i="1"/>
  <c r="K1551" i="1"/>
  <c r="K1491" i="1"/>
  <c r="I1190" i="1"/>
  <c r="L1190" i="1"/>
  <c r="I55" i="1"/>
  <c r="L55" i="1"/>
  <c r="I38" i="1"/>
  <c r="J39" i="1" s="1"/>
  <c r="L38" i="1"/>
  <c r="I34" i="1"/>
  <c r="J35" i="1" s="1"/>
  <c r="L34" i="1"/>
  <c r="I10" i="1"/>
  <c r="L10" i="1"/>
  <c r="L53" i="1"/>
  <c r="L1052" i="1"/>
  <c r="L19" i="1"/>
  <c r="L59" i="1"/>
  <c r="K1523" i="1"/>
  <c r="L1081" i="1"/>
  <c r="L1380" i="1"/>
  <c r="N400" i="1"/>
  <c r="K400" i="1"/>
  <c r="N388" i="1"/>
  <c r="K388" i="1"/>
  <c r="N386" i="1"/>
  <c r="K386" i="1"/>
  <c r="N384" i="1"/>
  <c r="K384" i="1"/>
  <c r="N380" i="1"/>
  <c r="K380" i="1"/>
  <c r="N376" i="1"/>
  <c r="K376" i="1"/>
  <c r="K372" i="1"/>
  <c r="K358" i="1"/>
  <c r="N352" i="1"/>
  <c r="K352" i="1"/>
  <c r="N350" i="1"/>
  <c r="K350" i="1"/>
  <c r="N346" i="1"/>
  <c r="K346" i="1"/>
  <c r="N338" i="1"/>
  <c r="N336" i="1"/>
  <c r="K336" i="1"/>
  <c r="K334" i="1"/>
  <c r="N334" i="1"/>
  <c r="N330" i="1"/>
  <c r="K330" i="1"/>
  <c r="K328" i="1"/>
  <c r="N328" i="1"/>
  <c r="N320" i="1"/>
  <c r="K320" i="1"/>
  <c r="N308" i="1"/>
  <c r="K308" i="1"/>
  <c r="K298" i="1"/>
  <c r="N298" i="1"/>
  <c r="N292" i="1"/>
  <c r="K292" i="1"/>
  <c r="K288" i="1"/>
  <c r="N288" i="1"/>
  <c r="K286" i="1"/>
  <c r="N286" i="1"/>
  <c r="N284" i="1"/>
  <c r="K284" i="1"/>
  <c r="N272" i="1"/>
  <c r="N268" i="1"/>
  <c r="K258" i="1"/>
  <c r="N258" i="1"/>
  <c r="N256" i="1"/>
  <c r="K256" i="1"/>
  <c r="N254" i="1"/>
  <c r="K254" i="1"/>
  <c r="N252" i="1"/>
  <c r="K252" i="1"/>
  <c r="N240" i="1"/>
  <c r="K228" i="1"/>
  <c r="N220" i="1"/>
  <c r="K214" i="1"/>
  <c r="N214" i="1"/>
  <c r="N212" i="1"/>
  <c r="K212" i="1"/>
  <c r="I362" i="1"/>
  <c r="L362" i="1"/>
  <c r="I355" i="1"/>
  <c r="L355" i="1"/>
  <c r="I338" i="1"/>
  <c r="L338" i="1"/>
  <c r="I336" i="1"/>
  <c r="L336" i="1"/>
  <c r="I328" i="1"/>
  <c r="L328" i="1"/>
  <c r="I320" i="1"/>
  <c r="L320" i="1"/>
  <c r="I316" i="1"/>
  <c r="L316" i="1"/>
  <c r="I310" i="1"/>
  <c r="L310" i="1"/>
  <c r="I307" i="1"/>
  <c r="L307" i="1"/>
  <c r="I304" i="1"/>
  <c r="L304" i="1"/>
  <c r="I294" i="1"/>
  <c r="J295" i="1" s="1"/>
  <c r="I292" i="1"/>
  <c r="L292" i="1"/>
  <c r="I285" i="1"/>
  <c r="J286" i="1" s="1"/>
  <c r="I276" i="1"/>
  <c r="J277" i="1" s="1"/>
  <c r="L276" i="1"/>
  <c r="I274" i="1"/>
  <c r="L274" i="1"/>
  <c r="I270" i="1"/>
  <c r="J271" i="1" s="1"/>
  <c r="L270" i="1"/>
  <c r="I265" i="1"/>
  <c r="L265" i="1"/>
  <c r="I263" i="1"/>
  <c r="L263" i="1"/>
  <c r="K1547" i="1"/>
  <c r="N1519" i="1"/>
  <c r="L1063" i="1"/>
  <c r="L1199" i="1"/>
  <c r="L1342" i="1"/>
  <c r="L1335" i="1"/>
  <c r="L1203" i="1"/>
  <c r="L57" i="1"/>
  <c r="L1346" i="1"/>
  <c r="L42" i="1"/>
  <c r="L879" i="1"/>
  <c r="L15" i="1"/>
  <c r="L1127" i="1"/>
  <c r="L1355" i="1"/>
  <c r="K1513" i="1"/>
  <c r="I877" i="1"/>
  <c r="L877" i="1"/>
  <c r="I875" i="1"/>
  <c r="L875" i="1"/>
  <c r="I865" i="1"/>
  <c r="L865" i="1"/>
  <c r="I863" i="1"/>
  <c r="L863" i="1"/>
  <c r="I857" i="1"/>
  <c r="J858" i="1" s="1"/>
  <c r="L857" i="1"/>
  <c r="K1469" i="1"/>
  <c r="N1469" i="1"/>
  <c r="K741" i="1"/>
  <c r="N741" i="1"/>
  <c r="K709" i="1"/>
  <c r="N44" i="1"/>
  <c r="L1750" i="1"/>
  <c r="I1502" i="1"/>
  <c r="J1503" i="1" s="1"/>
  <c r="L1502" i="1"/>
  <c r="I698" i="1"/>
  <c r="L698" i="1"/>
  <c r="I144" i="1"/>
  <c r="J145" i="1" s="1"/>
  <c r="L144" i="1"/>
  <c r="K1199" i="1"/>
  <c r="N1199" i="1"/>
  <c r="K161" i="1"/>
  <c r="N161" i="1"/>
  <c r="I1720" i="1"/>
  <c r="L1720" i="1"/>
  <c r="I1325" i="1"/>
  <c r="J1326" i="1" s="1"/>
  <c r="L1325" i="1"/>
  <c r="I848" i="1"/>
  <c r="L848" i="1"/>
  <c r="L836" i="1"/>
  <c r="I150" i="1"/>
  <c r="J151" i="1" s="1"/>
  <c r="L150" i="1"/>
  <c r="L148" i="1"/>
  <c r="N1801" i="1"/>
  <c r="K1141" i="1"/>
  <c r="N1141" i="1"/>
  <c r="N848" i="1"/>
  <c r="N157" i="1"/>
  <c r="I1598" i="1"/>
  <c r="J1599" i="1" s="1"/>
  <c r="L1598" i="1"/>
  <c r="I1464" i="1"/>
  <c r="L1464" i="1"/>
  <c r="I1136" i="1"/>
  <c r="J1137" i="1" s="1"/>
  <c r="L1136" i="1"/>
  <c r="L998" i="1"/>
  <c r="I167" i="1"/>
  <c r="L167" i="1"/>
  <c r="N1349" i="1"/>
  <c r="L1489" i="1"/>
  <c r="L1281" i="1"/>
  <c r="L80" i="1"/>
  <c r="N809" i="1"/>
  <c r="N677" i="1"/>
  <c r="L1767" i="1"/>
  <c r="L1546" i="1"/>
  <c r="L1482" i="1"/>
  <c r="L1257" i="1"/>
  <c r="L1164" i="1"/>
  <c r="L1024" i="1"/>
  <c r="L916" i="1"/>
  <c r="L864" i="1"/>
  <c r="L796" i="1"/>
  <c r="L749" i="1"/>
  <c r="L719" i="1"/>
  <c r="L605" i="1"/>
  <c r="L426" i="1"/>
  <c r="L296" i="1"/>
  <c r="L229" i="1"/>
  <c r="L103" i="1"/>
  <c r="L1683" i="1"/>
  <c r="L1522" i="1"/>
  <c r="L1354" i="1"/>
  <c r="L1305" i="1"/>
  <c r="L357" i="1"/>
  <c r="L987" i="1"/>
  <c r="L977" i="1"/>
  <c r="L819" i="1"/>
  <c r="L569" i="1"/>
  <c r="L322" i="1"/>
  <c r="L36" i="1"/>
  <c r="K1351" i="1"/>
  <c r="N921" i="1"/>
  <c r="N1789" i="1"/>
  <c r="N356" i="1"/>
  <c r="N526" i="1"/>
  <c r="L1741" i="1"/>
  <c r="L1679" i="1"/>
  <c r="L1527" i="1"/>
  <c r="L1394" i="1"/>
  <c r="L1362" i="1"/>
  <c r="L1274" i="1"/>
  <c r="L1194" i="1"/>
  <c r="L1102" i="1"/>
  <c r="L1078" i="1"/>
  <c r="L1066" i="1"/>
  <c r="L1018" i="1"/>
  <c r="L858" i="1"/>
  <c r="L746" i="1"/>
  <c r="L677" i="1"/>
  <c r="L667" i="1"/>
  <c r="L647" i="1"/>
  <c r="L599" i="1"/>
  <c r="L548" i="1"/>
  <c r="L480" i="1"/>
  <c r="L419" i="1"/>
  <c r="L396" i="1"/>
  <c r="L378" i="1"/>
  <c r="L348" i="1"/>
  <c r="L118" i="1"/>
  <c r="L84" i="1"/>
  <c r="N929" i="1"/>
  <c r="N1149" i="1"/>
  <c r="P1149" i="1" s="1"/>
  <c r="Q1149" i="1" s="1"/>
  <c r="S1149" i="1" s="1"/>
  <c r="N1743" i="1"/>
  <c r="N771" i="1"/>
  <c r="K450" i="1"/>
  <c r="N1783" i="1"/>
  <c r="N137" i="1"/>
  <c r="N637" i="1"/>
  <c r="N779" i="1"/>
  <c r="L1701" i="1"/>
  <c r="L1634" i="1"/>
  <c r="L1525" i="1"/>
  <c r="L1520" i="1"/>
  <c r="L1501" i="1"/>
  <c r="L1466" i="1"/>
  <c r="L1424" i="1"/>
  <c r="L1326" i="1"/>
  <c r="L1319" i="1"/>
  <c r="L1285" i="1"/>
  <c r="L1214" i="1"/>
  <c r="L1182" i="1"/>
  <c r="L1167" i="1"/>
  <c r="L1154" i="1"/>
  <c r="L1037" i="1"/>
  <c r="L930" i="1"/>
  <c r="L886" i="1"/>
  <c r="L876" i="1"/>
  <c r="L838" i="1"/>
  <c r="L822" i="1"/>
  <c r="L807" i="1"/>
  <c r="L787" i="1"/>
  <c r="L756" i="1"/>
  <c r="L738" i="1"/>
  <c r="L718" i="1"/>
  <c r="L563" i="1"/>
  <c r="L360" i="1"/>
  <c r="L319" i="1"/>
  <c r="L278" i="1"/>
  <c r="L181" i="1"/>
  <c r="L162" i="1"/>
  <c r="L154" i="1"/>
  <c r="L76" i="1"/>
  <c r="L54" i="1"/>
  <c r="L26" i="1"/>
  <c r="L1790" i="1"/>
  <c r="L1787" i="1"/>
  <c r="L1786" i="1"/>
  <c r="I1786" i="1"/>
  <c r="L1763" i="1"/>
  <c r="L1760" i="1"/>
  <c r="L1759" i="1"/>
  <c r="I1759" i="1"/>
  <c r="L1742" i="1"/>
  <c r="I1742" i="1"/>
  <c r="L1725" i="1"/>
  <c r="I1725" i="1"/>
  <c r="J1726" i="1" s="1"/>
  <c r="L1671" i="1"/>
  <c r="I1671" i="1"/>
  <c r="I1639" i="1"/>
  <c r="J1640" i="1" s="1"/>
  <c r="L1633" i="1"/>
  <c r="L1621" i="1"/>
  <c r="I1621" i="1"/>
  <c r="L1572" i="1"/>
  <c r="I1572" i="1"/>
  <c r="J1573" i="1" s="1"/>
  <c r="L1568" i="1"/>
  <c r="L1558" i="1"/>
  <c r="I1558" i="1"/>
  <c r="L1524" i="1"/>
  <c r="L1486" i="1"/>
  <c r="I1486" i="1"/>
  <c r="L1472" i="1"/>
  <c r="I1472" i="1"/>
  <c r="L1459" i="1"/>
  <c r="I1459" i="1"/>
  <c r="J1460" i="1" s="1"/>
  <c r="L1444" i="1"/>
  <c r="I1444" i="1"/>
  <c r="L1442" i="1"/>
  <c r="I1442" i="1"/>
  <c r="J1443" i="1" s="1"/>
  <c r="L1423" i="1"/>
  <c r="I1423" i="1"/>
  <c r="L1420" i="1"/>
  <c r="I1420" i="1"/>
  <c r="L1344" i="1"/>
  <c r="I1344" i="1"/>
  <c r="J1345" i="1" s="1"/>
  <c r="L1343" i="1"/>
  <c r="I1343" i="1"/>
  <c r="L1324" i="1"/>
  <c r="L1323" i="1"/>
  <c r="I1323" i="1"/>
  <c r="L1322" i="1"/>
  <c r="L1313" i="1"/>
  <c r="I1313" i="1"/>
  <c r="L1291" i="1"/>
  <c r="I1291" i="1"/>
  <c r="L1284" i="1"/>
  <c r="I1284" i="1"/>
  <c r="J1285" i="1" s="1"/>
  <c r="L1258" i="1"/>
  <c r="L1246" i="1"/>
  <c r="I1246" i="1"/>
  <c r="L1209" i="1"/>
  <c r="L1184" i="1"/>
  <c r="I1184" i="1"/>
  <c r="J1185" i="1" s="1"/>
  <c r="L1148" i="1"/>
  <c r="L1147" i="1"/>
  <c r="I1147" i="1"/>
  <c r="L1146" i="1"/>
  <c r="L1118" i="1"/>
  <c r="I1118" i="1"/>
  <c r="J1119" i="1" s="1"/>
  <c r="L1064" i="1"/>
  <c r="L1047" i="1"/>
  <c r="I1047" i="1"/>
  <c r="J1048" i="1" s="1"/>
  <c r="L1042" i="1"/>
  <c r="I1042" i="1"/>
  <c r="L1032" i="1"/>
  <c r="I1032" i="1"/>
  <c r="J1033" i="1" s="1"/>
  <c r="L1023" i="1"/>
  <c r="I1023" i="1"/>
  <c r="L1021" i="1"/>
  <c r="I1021" i="1"/>
  <c r="J1022" i="1" s="1"/>
  <c r="L993" i="1"/>
  <c r="I993" i="1"/>
  <c r="L983" i="1"/>
  <c r="I983" i="1"/>
  <c r="L982" i="1"/>
  <c r="L969" i="1"/>
  <c r="I969" i="1"/>
  <c r="L967" i="1"/>
  <c r="I967" i="1"/>
  <c r="L965" i="1"/>
  <c r="I965" i="1"/>
  <c r="L963" i="1"/>
  <c r="I963" i="1"/>
  <c r="L910" i="1"/>
  <c r="I910" i="1"/>
  <c r="L909" i="1"/>
  <c r="I909" i="1"/>
  <c r="L888" i="1"/>
  <c r="I888" i="1"/>
  <c r="L861" i="1"/>
  <c r="I861" i="1"/>
  <c r="L860" i="1"/>
  <c r="I860" i="1"/>
  <c r="L859" i="1"/>
  <c r="I859" i="1"/>
  <c r="L849" i="1"/>
  <c r="I849" i="1"/>
  <c r="J850" i="1" s="1"/>
  <c r="L846" i="1"/>
  <c r="I846" i="1"/>
  <c r="J847" i="1" s="1"/>
  <c r="L821" i="1"/>
  <c r="I821" i="1"/>
  <c r="L820" i="1"/>
  <c r="I820" i="1"/>
  <c r="L813" i="1"/>
  <c r="I813" i="1"/>
  <c r="J814" i="1" s="1"/>
  <c r="L786" i="1"/>
  <c r="L783" i="1"/>
  <c r="I783" i="1"/>
  <c r="J784" i="1" s="1"/>
  <c r="L717" i="1"/>
  <c r="L684" i="1"/>
  <c r="I684" i="1"/>
  <c r="L630" i="1"/>
  <c r="I630" i="1"/>
  <c r="L592" i="1"/>
  <c r="I592" i="1"/>
  <c r="L588" i="1"/>
  <c r="L579" i="1"/>
  <c r="I579" i="1"/>
  <c r="L534" i="1"/>
  <c r="I534" i="1"/>
  <c r="L488" i="1"/>
  <c r="I488" i="1"/>
  <c r="L477" i="1"/>
  <c r="I477" i="1"/>
  <c r="J478" i="1" s="1"/>
  <c r="L388" i="1"/>
  <c r="I388" i="1"/>
  <c r="L376" i="1"/>
  <c r="L349" i="1"/>
  <c r="I349" i="1"/>
  <c r="L330" i="1"/>
  <c r="I330" i="1"/>
  <c r="L299" i="1"/>
  <c r="I299" i="1"/>
  <c r="J300" i="1" s="1"/>
  <c r="L239" i="1"/>
  <c r="I239" i="1"/>
  <c r="L204" i="1"/>
  <c r="I204" i="1"/>
  <c r="L177" i="1"/>
  <c r="I177" i="1"/>
  <c r="J178" i="1" s="1"/>
  <c r="L159" i="1"/>
  <c r="I159" i="1"/>
  <c r="L139" i="1"/>
  <c r="I139" i="1"/>
  <c r="L114" i="1"/>
  <c r="I114" i="1"/>
  <c r="J115" i="1" s="1"/>
  <c r="L113" i="1"/>
  <c r="I113" i="1"/>
  <c r="L98" i="1"/>
  <c r="I98" i="1"/>
  <c r="L87" i="1"/>
  <c r="I87" i="1"/>
  <c r="L52" i="1"/>
  <c r="I52" i="1"/>
  <c r="L24" i="1"/>
  <c r="I24" i="1"/>
  <c r="J25" i="1" s="1"/>
  <c r="L14" i="1"/>
  <c r="I14" i="1"/>
  <c r="J15" i="1" s="1"/>
  <c r="I1226" i="1"/>
  <c r="I1198" i="1"/>
  <c r="L1198" i="1"/>
  <c r="I1179" i="1"/>
  <c r="J1180" i="1" s="1"/>
  <c r="I776" i="1"/>
  <c r="L776" i="1"/>
  <c r="I767" i="1"/>
  <c r="I747" i="1"/>
  <c r="L747" i="1"/>
  <c r="I691" i="1"/>
  <c r="I1207" i="1"/>
  <c r="L1207" i="1"/>
  <c r="I1236" i="1"/>
  <c r="I1178" i="1"/>
  <c r="L1178" i="1"/>
  <c r="I1160" i="1"/>
  <c r="N353" i="1"/>
  <c r="I1186" i="1"/>
  <c r="L1186" i="1"/>
  <c r="I1628" i="1"/>
  <c r="L1628" i="1"/>
  <c r="I1541" i="1"/>
  <c r="J1542" i="1" s="1"/>
  <c r="L1541" i="1"/>
  <c r="L1408" i="1"/>
  <c r="I1408" i="1"/>
  <c r="I1350" i="1"/>
  <c r="L1350" i="1"/>
  <c r="L1195" i="1"/>
  <c r="I1676" i="1"/>
  <c r="J1677" i="1" s="1"/>
  <c r="I1666" i="1"/>
  <c r="L1666" i="1"/>
  <c r="L1569" i="1"/>
  <c r="I1569" i="1"/>
  <c r="I1559" i="1"/>
  <c r="L1559" i="1"/>
  <c r="I1359" i="1"/>
  <c r="L1359" i="1"/>
  <c r="I22" i="1"/>
  <c r="J23" i="1" s="1"/>
  <c r="L22" i="1"/>
  <c r="L13" i="1"/>
  <c r="I13" i="1"/>
  <c r="L1254" i="1"/>
  <c r="I1244" i="1"/>
  <c r="J1245" i="1" s="1"/>
  <c r="L1244" i="1"/>
  <c r="L1234" i="1"/>
  <c r="K979" i="1"/>
  <c r="N979" i="1"/>
  <c r="K930" i="1"/>
  <c r="N743" i="1"/>
  <c r="K743" i="1"/>
  <c r="N733" i="1"/>
  <c r="K733" i="1"/>
  <c r="I1263" i="1"/>
  <c r="L1263" i="1"/>
  <c r="I108" i="1"/>
  <c r="L108" i="1"/>
  <c r="I69" i="1"/>
  <c r="L69" i="1"/>
  <c r="L51" i="1"/>
  <c r="I51" i="1"/>
  <c r="I40" i="1"/>
  <c r="L40" i="1"/>
  <c r="I1168" i="1"/>
  <c r="L1168" i="1"/>
  <c r="N392" i="1"/>
  <c r="K392" i="1"/>
  <c r="N363" i="1"/>
  <c r="I1196" i="1"/>
  <c r="L1196" i="1"/>
  <c r="N470" i="1"/>
  <c r="K470" i="1"/>
  <c r="L1530" i="1"/>
  <c r="I1530" i="1"/>
  <c r="J1531" i="1" s="1"/>
  <c r="I1426" i="1"/>
  <c r="L1426" i="1"/>
  <c r="I1418" i="1"/>
  <c r="I1397" i="1"/>
  <c r="L1397" i="1"/>
  <c r="I1379" i="1"/>
  <c r="L1379" i="1"/>
  <c r="I1340" i="1"/>
  <c r="L1340" i="1"/>
  <c r="I1225" i="1"/>
  <c r="L1225" i="1"/>
  <c r="L1656" i="1"/>
  <c r="K104" i="1"/>
  <c r="N104" i="1"/>
  <c r="L289" i="1"/>
  <c r="I240" i="1"/>
  <c r="L240" i="1"/>
  <c r="L210" i="1"/>
  <c r="I210" i="1"/>
  <c r="J211" i="1" s="1"/>
  <c r="I201" i="1"/>
  <c r="L201" i="1"/>
  <c r="L191" i="1"/>
  <c r="I191" i="1"/>
  <c r="L1369" i="1"/>
  <c r="K1787" i="1"/>
  <c r="N1787" i="1"/>
  <c r="N1239" i="1"/>
  <c r="K1239" i="1"/>
  <c r="K1209" i="1"/>
  <c r="N1209" i="1"/>
  <c r="K984" i="1"/>
  <c r="I409" i="1"/>
  <c r="L409" i="1"/>
  <c r="I400" i="1"/>
  <c r="L400" i="1"/>
  <c r="I391" i="1"/>
  <c r="L391" i="1"/>
  <c r="I372" i="1"/>
  <c r="L372" i="1"/>
  <c r="I344" i="1"/>
  <c r="L344" i="1"/>
  <c r="L334" i="1"/>
  <c r="I334" i="1"/>
  <c r="I324" i="1"/>
  <c r="L324" i="1"/>
  <c r="I315" i="1"/>
  <c r="J316" i="1" s="1"/>
  <c r="L305" i="1"/>
  <c r="I305" i="1"/>
  <c r="L237" i="1"/>
  <c r="I237" i="1"/>
  <c r="N1796" i="1"/>
  <c r="N1777" i="1"/>
  <c r="K1777" i="1"/>
  <c r="K1757" i="1"/>
  <c r="N1757" i="1"/>
  <c r="K1435" i="1"/>
  <c r="N1435" i="1"/>
  <c r="K1425" i="1"/>
  <c r="N1425" i="1"/>
  <c r="N1415" i="1"/>
  <c r="K1415" i="1"/>
  <c r="K1103" i="1"/>
  <c r="L428" i="1"/>
  <c r="I352" i="1"/>
  <c r="L352" i="1"/>
  <c r="I1151" i="1"/>
  <c r="I1142" i="1"/>
  <c r="L1142" i="1"/>
  <c r="I711" i="1"/>
  <c r="I700" i="1"/>
  <c r="L700" i="1"/>
  <c r="I437" i="1"/>
  <c r="J438" i="1" s="1"/>
  <c r="L437" i="1"/>
  <c r="L427" i="1"/>
  <c r="I427" i="1"/>
  <c r="K1449" i="1"/>
  <c r="N1449" i="1"/>
  <c r="N1430" i="1"/>
  <c r="I1722" i="1"/>
  <c r="L1722" i="1"/>
  <c r="I1703" i="1"/>
  <c r="L1703" i="1"/>
  <c r="I1395" i="1"/>
  <c r="L1395" i="1"/>
  <c r="I1309" i="1"/>
  <c r="J1310" i="1" s="1"/>
  <c r="L1309" i="1"/>
  <c r="L1301" i="1"/>
  <c r="I1301" i="1"/>
  <c r="L137" i="1"/>
  <c r="I137" i="1"/>
  <c r="I60" i="1"/>
  <c r="L60" i="1"/>
  <c r="I30" i="1"/>
  <c r="L30" i="1"/>
  <c r="K633" i="1"/>
  <c r="K713" i="1"/>
  <c r="N713" i="1"/>
  <c r="K497" i="1"/>
  <c r="N458" i="1"/>
  <c r="K458" i="1"/>
  <c r="N418" i="1"/>
  <c r="I1731" i="1"/>
  <c r="L1731" i="1"/>
  <c r="L1547" i="1"/>
  <c r="I1547" i="1"/>
  <c r="J1548" i="1" s="1"/>
  <c r="I1483" i="1"/>
  <c r="L1483" i="1"/>
  <c r="I1272" i="1"/>
  <c r="K1711" i="1"/>
  <c r="I705" i="1"/>
  <c r="L705" i="1"/>
  <c r="I685" i="1"/>
  <c r="L685" i="1"/>
  <c r="I182" i="1"/>
  <c r="L182" i="1"/>
  <c r="I163" i="1"/>
  <c r="L163" i="1"/>
  <c r="L136" i="1"/>
  <c r="I136" i="1"/>
  <c r="I126" i="1"/>
  <c r="L126" i="1"/>
  <c r="I1474" i="1"/>
  <c r="L1474" i="1"/>
  <c r="I1416" i="1"/>
  <c r="I1406" i="1"/>
  <c r="L1406" i="1"/>
  <c r="I1376" i="1"/>
  <c r="L1376" i="1"/>
  <c r="I1367" i="1"/>
  <c r="L1367" i="1"/>
  <c r="L1290" i="1"/>
  <c r="I1290" i="1"/>
  <c r="I164" i="1"/>
  <c r="L164" i="1"/>
  <c r="L127" i="1"/>
  <c r="I127" i="1"/>
  <c r="K1233" i="1"/>
  <c r="N1233" i="1"/>
  <c r="K1223" i="1"/>
  <c r="N1223" i="1"/>
  <c r="K1203" i="1"/>
  <c r="N1203" i="1"/>
  <c r="N1155" i="1"/>
  <c r="K1155" i="1"/>
  <c r="K1126" i="1"/>
  <c r="N448" i="1"/>
  <c r="K448" i="1"/>
  <c r="K438" i="1"/>
  <c r="N438" i="1"/>
  <c r="K428" i="1"/>
  <c r="N428" i="1"/>
  <c r="K408" i="1"/>
  <c r="N408" i="1"/>
  <c r="I1761" i="1"/>
  <c r="L1761" i="1"/>
  <c r="I1557" i="1"/>
  <c r="L1557" i="1"/>
  <c r="I1510" i="1"/>
  <c r="L1510" i="1"/>
  <c r="N1213" i="1"/>
  <c r="P1213" i="1" s="1"/>
  <c r="Q1213" i="1" s="1"/>
  <c r="S1213" i="1" s="1"/>
  <c r="N653" i="1"/>
  <c r="L578" i="1"/>
  <c r="I578" i="1"/>
  <c r="I540" i="1"/>
  <c r="L540" i="1"/>
  <c r="I530" i="1"/>
  <c r="L530" i="1"/>
  <c r="L297" i="1"/>
  <c r="I297" i="1"/>
  <c r="I268" i="1"/>
  <c r="L268" i="1"/>
  <c r="I250" i="1"/>
  <c r="N1721" i="1"/>
  <c r="I1058" i="1"/>
  <c r="L1058" i="1"/>
  <c r="I1038" i="1"/>
  <c r="L1038" i="1"/>
  <c r="I981" i="1"/>
  <c r="L981" i="1"/>
  <c r="I770" i="1"/>
  <c r="L770" i="1"/>
  <c r="L759" i="1"/>
  <c r="I759" i="1"/>
  <c r="K162" i="1"/>
  <c r="L78" i="1"/>
  <c r="K965" i="1"/>
  <c r="K955" i="1"/>
  <c r="N955" i="1"/>
  <c r="N945" i="1"/>
  <c r="K945" i="1"/>
  <c r="K896" i="1"/>
  <c r="I1103" i="1"/>
  <c r="J1104" i="1" s="1"/>
  <c r="I218" i="1"/>
  <c r="L218" i="1"/>
  <c r="K1779" i="1"/>
  <c r="N1779" i="1"/>
  <c r="N1702" i="1"/>
  <c r="N1369" i="1"/>
  <c r="K1369" i="1"/>
  <c r="K1301" i="1"/>
  <c r="N1301" i="1"/>
  <c r="N1291" i="1"/>
  <c r="K1291" i="1"/>
  <c r="K1281" i="1"/>
  <c r="N1281" i="1"/>
  <c r="K1261" i="1"/>
  <c r="N1261" i="1"/>
  <c r="N124" i="1"/>
  <c r="K124" i="1"/>
  <c r="N114" i="1"/>
  <c r="K114" i="1"/>
  <c r="N95" i="1"/>
  <c r="K85" i="1"/>
  <c r="N85" i="1"/>
  <c r="K55" i="1"/>
  <c r="N26" i="1"/>
  <c r="N16" i="1"/>
  <c r="K16" i="1"/>
  <c r="I1799" i="1"/>
  <c r="J1800" i="1" s="1"/>
  <c r="L1789" i="1"/>
  <c r="I1789" i="1"/>
  <c r="I1779" i="1"/>
  <c r="I61" i="1"/>
  <c r="L61" i="1"/>
  <c r="I31" i="1"/>
  <c r="L31" i="1"/>
  <c r="K1797" i="1"/>
  <c r="N1797" i="1"/>
  <c r="N1740" i="1"/>
  <c r="L923" i="1"/>
  <c r="I751" i="1"/>
  <c r="L751" i="1"/>
  <c r="I733" i="1"/>
  <c r="L733" i="1"/>
  <c r="I724" i="1"/>
  <c r="L724" i="1"/>
  <c r="I715" i="1"/>
  <c r="I241" i="1"/>
  <c r="J242" i="1" s="1"/>
  <c r="L241" i="1"/>
  <c r="I230" i="1"/>
  <c r="L230" i="1"/>
  <c r="I146" i="1"/>
  <c r="L146" i="1"/>
  <c r="I117" i="1"/>
  <c r="J118" i="1" s="1"/>
  <c r="L117" i="1"/>
  <c r="I107" i="1"/>
  <c r="L107" i="1"/>
  <c r="I68" i="1"/>
  <c r="L68" i="1"/>
  <c r="I645" i="1"/>
  <c r="J646" i="1" s="1"/>
  <c r="L645" i="1"/>
  <c r="I288" i="1"/>
  <c r="L288" i="1"/>
  <c r="L96" i="1"/>
  <c r="I96" i="1"/>
  <c r="L1143" i="1"/>
  <c r="I1143" i="1"/>
  <c r="L1094" i="1"/>
  <c r="L1067" i="1"/>
  <c r="I1057" i="1"/>
  <c r="L1057" i="1"/>
  <c r="I1029" i="1"/>
  <c r="L1029" i="1"/>
  <c r="L1010" i="1"/>
  <c r="I1010" i="1"/>
  <c r="I1000" i="1"/>
  <c r="L990" i="1"/>
  <c r="I990" i="1"/>
  <c r="L970" i="1"/>
  <c r="I970" i="1"/>
  <c r="I797" i="1"/>
  <c r="L797" i="1"/>
  <c r="L654" i="1"/>
  <c r="I635" i="1"/>
  <c r="L635" i="1"/>
  <c r="L626" i="1"/>
  <c r="I626" i="1"/>
  <c r="J627" i="1" s="1"/>
  <c r="I615" i="1"/>
  <c r="J616" i="1" s="1"/>
  <c r="L615" i="1"/>
  <c r="I189" i="1"/>
  <c r="L189" i="1"/>
  <c r="I1170" i="1"/>
  <c r="L1170" i="1"/>
  <c r="L1133" i="1"/>
  <c r="I1133" i="1"/>
  <c r="I1075" i="1"/>
  <c r="J1076" i="1" s="1"/>
  <c r="L1075" i="1"/>
  <c r="I1019" i="1"/>
  <c r="J1020" i="1" s="1"/>
  <c r="L1019" i="1"/>
  <c r="L844" i="1"/>
  <c r="I844" i="1"/>
  <c r="J845" i="1" s="1"/>
  <c r="I835" i="1"/>
  <c r="J836" i="1" s="1"/>
  <c r="L835" i="1"/>
  <c r="I826" i="1"/>
  <c r="L826" i="1"/>
  <c r="I816" i="1"/>
  <c r="L816" i="1"/>
  <c r="K519" i="1"/>
  <c r="K509" i="1"/>
  <c r="L932" i="1"/>
  <c r="I932" i="1"/>
  <c r="I742" i="1"/>
  <c r="J743" i="1" s="1"/>
  <c r="L742" i="1"/>
  <c r="I695" i="1"/>
  <c r="L138" i="1"/>
  <c r="I138" i="1"/>
  <c r="K705" i="1"/>
  <c r="N705" i="1"/>
  <c r="N695" i="1"/>
  <c r="K695" i="1"/>
  <c r="N685" i="1"/>
  <c r="L1123" i="1"/>
  <c r="I1123" i="1"/>
  <c r="J1124" i="1" s="1"/>
  <c r="L1113" i="1"/>
  <c r="I1095" i="1"/>
  <c r="L1095" i="1"/>
  <c r="I1059" i="1"/>
  <c r="L1059" i="1"/>
  <c r="L1030" i="1"/>
  <c r="I1030" i="1"/>
  <c r="J1031" i="1" s="1"/>
  <c r="I1011" i="1"/>
  <c r="L1011" i="1"/>
  <c r="I1001" i="1"/>
  <c r="L1001" i="1"/>
  <c r="L991" i="1"/>
  <c r="I991" i="1"/>
  <c r="J992" i="1" s="1"/>
  <c r="I971" i="1"/>
  <c r="L971" i="1"/>
  <c r="L962" i="1"/>
  <c r="I952" i="1"/>
  <c r="L952" i="1"/>
  <c r="L942" i="1"/>
  <c r="I779" i="1"/>
  <c r="L779" i="1"/>
  <c r="I760" i="1"/>
  <c r="L760" i="1"/>
  <c r="I750" i="1"/>
  <c r="J751" i="1" s="1"/>
  <c r="L750" i="1"/>
  <c r="L732" i="1"/>
  <c r="I722" i="1"/>
  <c r="J723" i="1" s="1"/>
  <c r="L722" i="1"/>
  <c r="I607" i="1"/>
  <c r="L607" i="1"/>
  <c r="L568" i="1"/>
  <c r="I568" i="1"/>
  <c r="J569" i="1" s="1"/>
  <c r="I549" i="1"/>
  <c r="L549" i="1"/>
  <c r="I511" i="1"/>
  <c r="L511" i="1"/>
  <c r="I501" i="1"/>
  <c r="J502" i="1" s="1"/>
  <c r="L501" i="1"/>
  <c r="I269" i="1"/>
  <c r="L269" i="1"/>
  <c r="I251" i="1"/>
  <c r="L251" i="1"/>
  <c r="I221" i="1"/>
  <c r="J222" i="1" s="1"/>
  <c r="L221" i="1"/>
  <c r="I183" i="1"/>
  <c r="L183" i="1"/>
  <c r="I173" i="1"/>
  <c r="L173" i="1"/>
  <c r="I147" i="1"/>
  <c r="J148" i="1" s="1"/>
  <c r="L147" i="1"/>
  <c r="L88" i="1"/>
  <c r="I88" i="1"/>
  <c r="J89" i="1" s="1"/>
  <c r="I41" i="1"/>
  <c r="J42" i="1" s="1"/>
  <c r="L41" i="1"/>
  <c r="I335" i="1"/>
  <c r="J336" i="1" s="1"/>
  <c r="K1673" i="1"/>
  <c r="N1663" i="1"/>
  <c r="N1545" i="1"/>
  <c r="K1341" i="1"/>
  <c r="K859" i="1"/>
  <c r="N859" i="1"/>
  <c r="N849" i="1"/>
  <c r="K849" i="1"/>
  <c r="K575" i="1"/>
  <c r="K536" i="1"/>
  <c r="N536" i="1"/>
  <c r="L1770" i="1"/>
  <c r="I1770" i="1"/>
  <c r="I1752" i="1"/>
  <c r="L1752" i="1"/>
  <c r="I1714" i="1"/>
  <c r="L1714" i="1"/>
  <c r="I1704" i="1"/>
  <c r="J1705" i="1" s="1"/>
  <c r="L1704" i="1"/>
  <c r="I1475" i="1"/>
  <c r="L1475" i="1"/>
  <c r="I1435" i="1"/>
  <c r="J1436" i="1" s="1"/>
  <c r="L1435" i="1"/>
  <c r="I1425" i="1"/>
  <c r="L1425" i="1"/>
  <c r="I1417" i="1"/>
  <c r="L1417" i="1"/>
  <c r="I1396" i="1"/>
  <c r="L1396" i="1"/>
  <c r="I1378" i="1"/>
  <c r="L1378" i="1"/>
  <c r="L1368" i="1"/>
  <c r="I1368" i="1"/>
  <c r="L1349" i="1"/>
  <c r="I1349" i="1"/>
  <c r="L1245" i="1"/>
  <c r="L1206" i="1"/>
  <c r="I1187" i="1"/>
  <c r="L1187" i="1"/>
  <c r="I1161" i="1"/>
  <c r="L1161" i="1"/>
  <c r="I1132" i="1"/>
  <c r="L1132" i="1"/>
  <c r="L1028" i="1"/>
  <c r="I720" i="1"/>
  <c r="J721" i="1" s="1"/>
  <c r="L720" i="1"/>
  <c r="I712" i="1"/>
  <c r="L712" i="1"/>
  <c r="I701" i="1"/>
  <c r="L701" i="1"/>
  <c r="I401" i="1"/>
  <c r="L401" i="1"/>
  <c r="I392" i="1"/>
  <c r="L392" i="1"/>
  <c r="I382" i="1"/>
  <c r="L382" i="1"/>
  <c r="I373" i="1"/>
  <c r="J374" i="1" s="1"/>
  <c r="L373" i="1"/>
  <c r="I363" i="1"/>
  <c r="J364" i="1" s="1"/>
  <c r="I345" i="1"/>
  <c r="J346" i="1" s="1"/>
  <c r="L345" i="1"/>
  <c r="L325" i="1"/>
  <c r="L306" i="1"/>
  <c r="I306" i="1"/>
  <c r="L219" i="1"/>
  <c r="I219" i="1"/>
  <c r="J220" i="1" s="1"/>
  <c r="L190" i="1"/>
  <c r="I190" i="1"/>
  <c r="I153" i="1"/>
  <c r="J154" i="1" s="1"/>
  <c r="L153" i="1"/>
  <c r="I116" i="1"/>
  <c r="L116" i="1"/>
  <c r="L86" i="1"/>
  <c r="I86" i="1"/>
  <c r="I77" i="1"/>
  <c r="J78" i="1" s="1"/>
  <c r="L77" i="1"/>
  <c r="I1809" i="1"/>
  <c r="L1809" i="1"/>
  <c r="I1694" i="1"/>
  <c r="L1694" i="1"/>
  <c r="I1685" i="1"/>
  <c r="L1685" i="1"/>
  <c r="L1578" i="1"/>
  <c r="I1578" i="1"/>
  <c r="L1511" i="1"/>
  <c r="I1511" i="1"/>
  <c r="L1484" i="1"/>
  <c r="I1484" i="1"/>
  <c r="I1465" i="1"/>
  <c r="J1466" i="1" s="1"/>
  <c r="L1465" i="1"/>
  <c r="I1377" i="1"/>
  <c r="L1377" i="1"/>
  <c r="I1273" i="1"/>
  <c r="L1273" i="1"/>
  <c r="I1235" i="1"/>
  <c r="L1235" i="1"/>
  <c r="I1197" i="1"/>
  <c r="L1197" i="1"/>
  <c r="I1150" i="1"/>
  <c r="L1150" i="1"/>
  <c r="L1141" i="1"/>
  <c r="I1141" i="1"/>
  <c r="L757" i="1"/>
  <c r="I757" i="1"/>
  <c r="I739" i="1"/>
  <c r="L739" i="1"/>
  <c r="L692" i="1"/>
  <c r="I692" i="1"/>
  <c r="J693" i="1" s="1"/>
  <c r="I681" i="1"/>
  <c r="L681" i="1"/>
  <c r="I381" i="1"/>
  <c r="L381" i="1"/>
  <c r="I353" i="1"/>
  <c r="L353" i="1"/>
  <c r="L209" i="1"/>
  <c r="I209" i="1"/>
  <c r="I200" i="1"/>
  <c r="L200" i="1"/>
  <c r="K1353" i="1"/>
  <c r="N1353" i="1"/>
  <c r="K560" i="1"/>
  <c r="N560" i="1"/>
  <c r="N296" i="1"/>
  <c r="K296" i="1"/>
  <c r="N276" i="1"/>
  <c r="K276" i="1"/>
  <c r="N246" i="1"/>
  <c r="K246" i="1"/>
  <c r="K149" i="1"/>
  <c r="N149" i="1"/>
  <c r="K110" i="1"/>
  <c r="N110" i="1"/>
  <c r="K91" i="1"/>
  <c r="N91" i="1"/>
  <c r="N81" i="1"/>
  <c r="K81" i="1"/>
  <c r="K71" i="1"/>
  <c r="N71" i="1"/>
  <c r="K61" i="1"/>
  <c r="N61" i="1"/>
  <c r="K32" i="1"/>
  <c r="N22" i="1"/>
  <c r="K22" i="1"/>
  <c r="L1680" i="1"/>
  <c r="I1680" i="1"/>
  <c r="I1126" i="1"/>
  <c r="L1126" i="1"/>
  <c r="I1014" i="1"/>
  <c r="L1014" i="1"/>
  <c r="I1004" i="1"/>
  <c r="J1005" i="1" s="1"/>
  <c r="I974" i="1"/>
  <c r="J975" i="1" s="1"/>
  <c r="L974" i="1"/>
  <c r="I676" i="1"/>
  <c r="J677" i="1" s="1"/>
  <c r="N1744" i="1"/>
  <c r="K1421" i="1"/>
  <c r="N1421" i="1"/>
  <c r="N1411" i="1"/>
  <c r="K1411" i="1"/>
  <c r="N1401" i="1"/>
  <c r="K1401" i="1"/>
  <c r="N1069" i="1"/>
  <c r="K1069" i="1"/>
  <c r="N1059" i="1"/>
  <c r="K1059" i="1"/>
  <c r="K715" i="1"/>
  <c r="N715" i="1"/>
  <c r="N667" i="1"/>
  <c r="N628" i="1"/>
  <c r="N609" i="1"/>
  <c r="K609" i="1"/>
  <c r="K325" i="1"/>
  <c r="K315" i="1"/>
  <c r="N168" i="1"/>
  <c r="K168" i="1"/>
  <c r="N1635" i="1"/>
  <c r="K1625" i="1"/>
  <c r="K1459" i="1"/>
  <c r="N1459" i="1"/>
  <c r="K999" i="1"/>
  <c r="N999" i="1"/>
  <c r="K989" i="1"/>
  <c r="N989" i="1"/>
  <c r="K940" i="1"/>
  <c r="N657" i="1"/>
  <c r="K657" i="1"/>
  <c r="N647" i="1"/>
  <c r="K647" i="1"/>
  <c r="N588" i="1"/>
  <c r="K588" i="1"/>
  <c r="N540" i="1"/>
  <c r="K540" i="1"/>
  <c r="K275" i="1"/>
  <c r="N265" i="1"/>
  <c r="K255" i="1"/>
  <c r="N255" i="1"/>
  <c r="I648" i="1"/>
  <c r="L648" i="1"/>
  <c r="I618" i="1"/>
  <c r="J619" i="1" s="1"/>
  <c r="L618" i="1"/>
  <c r="L609" i="1"/>
  <c r="I609" i="1"/>
  <c r="N1619" i="1"/>
  <c r="N1570" i="1"/>
  <c r="N1521" i="1"/>
  <c r="K1473" i="1"/>
  <c r="N1189" i="1"/>
  <c r="K1189" i="1"/>
  <c r="K1179" i="1"/>
  <c r="N1179" i="1"/>
  <c r="N1131" i="1"/>
  <c r="K1131" i="1"/>
  <c r="N1121" i="1"/>
  <c r="K1121" i="1"/>
  <c r="N150" i="1"/>
  <c r="K150" i="1"/>
  <c r="N111" i="1"/>
  <c r="K111" i="1"/>
  <c r="N72" i="1"/>
  <c r="K52" i="1"/>
  <c r="N52" i="1"/>
  <c r="K43" i="1"/>
  <c r="N43" i="1"/>
  <c r="N33" i="1"/>
  <c r="K33" i="1"/>
  <c r="I1806" i="1"/>
  <c r="L1643" i="1"/>
  <c r="I1643" i="1"/>
  <c r="I1623" i="1"/>
  <c r="I926" i="1"/>
  <c r="J927" i="1" s="1"/>
  <c r="L926" i="1"/>
  <c r="I917" i="1"/>
  <c r="L917" i="1"/>
  <c r="K522" i="1"/>
  <c r="N522" i="1"/>
  <c r="N413" i="1"/>
  <c r="K413" i="1"/>
  <c r="N306" i="1"/>
  <c r="K306" i="1"/>
  <c r="N227" i="1"/>
  <c r="K227" i="1"/>
  <c r="K217" i="1"/>
  <c r="N217" i="1"/>
  <c r="I936" i="1"/>
  <c r="L936" i="1"/>
  <c r="N1707" i="1"/>
  <c r="K239" i="1"/>
  <c r="N239" i="1"/>
  <c r="N229" i="1"/>
  <c r="K229" i="1"/>
  <c r="N219" i="1"/>
  <c r="K219" i="1"/>
  <c r="K200" i="1"/>
  <c r="N200" i="1"/>
  <c r="N113" i="1"/>
  <c r="K113" i="1"/>
  <c r="N54" i="1"/>
  <c r="K54" i="1"/>
  <c r="K25" i="1"/>
  <c r="N25" i="1"/>
  <c r="N15" i="1"/>
  <c r="K15" i="1"/>
  <c r="L1798" i="1"/>
  <c r="I1798" i="1"/>
  <c r="I1491" i="1"/>
  <c r="J1492" i="1" s="1"/>
  <c r="L1491" i="1"/>
  <c r="I1454" i="1"/>
  <c r="L1454" i="1"/>
  <c r="I1434" i="1"/>
  <c r="L1434" i="1"/>
  <c r="I1336" i="1"/>
  <c r="L1336" i="1"/>
  <c r="I1017" i="1"/>
  <c r="J1018" i="1" s="1"/>
  <c r="L1017" i="1"/>
  <c r="I851" i="1"/>
  <c r="L851" i="1"/>
  <c r="I805" i="1"/>
  <c r="L805" i="1"/>
  <c r="I487" i="1"/>
  <c r="L487" i="1"/>
  <c r="I408" i="1"/>
  <c r="L408" i="1"/>
  <c r="I390" i="1"/>
  <c r="L390" i="1"/>
  <c r="I343" i="1"/>
  <c r="L343" i="1"/>
  <c r="I257" i="1"/>
  <c r="L257" i="1"/>
  <c r="I95" i="1"/>
  <c r="L95" i="1"/>
  <c r="K1677" i="1"/>
  <c r="I1576" i="1"/>
  <c r="J1577" i="1" s="1"/>
  <c r="L1576" i="1"/>
  <c r="I1556" i="1"/>
  <c r="L1556" i="1"/>
  <c r="I1509" i="1"/>
  <c r="L1509" i="1"/>
  <c r="I841" i="1"/>
  <c r="L841" i="1"/>
  <c r="I794" i="1"/>
  <c r="J795" i="1" s="1"/>
  <c r="L794" i="1"/>
  <c r="L766" i="1"/>
  <c r="I766" i="1"/>
  <c r="J767" i="1" s="1"/>
  <c r="L457" i="1"/>
  <c r="I457" i="1"/>
  <c r="J458" i="1" s="1"/>
  <c r="I436" i="1"/>
  <c r="L436" i="1"/>
  <c r="I379" i="1"/>
  <c r="L379" i="1"/>
  <c r="L236" i="1"/>
  <c r="I236" i="1"/>
  <c r="I160" i="1"/>
  <c r="L160" i="1"/>
  <c r="I123" i="1"/>
  <c r="J124" i="1" s="1"/>
  <c r="L123" i="1"/>
  <c r="I1490" i="1"/>
  <c r="K395" i="1"/>
  <c r="K112" i="1"/>
  <c r="N112" i="1"/>
  <c r="K53" i="1"/>
  <c r="N53" i="1"/>
  <c r="I1807" i="1"/>
  <c r="L1807" i="1"/>
  <c r="L1740" i="1"/>
  <c r="I1740" i="1"/>
  <c r="J1741" i="1" s="1"/>
  <c r="I1605" i="1"/>
  <c r="L1605" i="1"/>
  <c r="I1596" i="1"/>
  <c r="L1596" i="1"/>
  <c r="L1585" i="1"/>
  <c r="I1585" i="1"/>
  <c r="I1007" i="1"/>
  <c r="L105" i="1"/>
  <c r="I105" i="1"/>
  <c r="K10" i="1"/>
  <c r="N10" i="1"/>
  <c r="N1773" i="1"/>
  <c r="K1773" i="1"/>
  <c r="K277" i="1"/>
  <c r="I1575" i="1"/>
  <c r="L1575" i="1"/>
  <c r="I1565" i="1"/>
  <c r="J1566" i="1" s="1"/>
  <c r="L1565" i="1"/>
  <c r="I1508" i="1"/>
  <c r="L1508" i="1"/>
  <c r="I897" i="1"/>
  <c r="J898" i="1" s="1"/>
  <c r="L897" i="1"/>
  <c r="I840" i="1"/>
  <c r="L840" i="1"/>
  <c r="I793" i="1"/>
  <c r="L793" i="1"/>
  <c r="I918" i="1"/>
  <c r="K879" i="1"/>
  <c r="N801" i="1"/>
  <c r="K801" i="1"/>
  <c r="K762" i="1"/>
  <c r="K752" i="1"/>
  <c r="N344" i="1"/>
  <c r="K344" i="1"/>
  <c r="N236" i="1"/>
  <c r="K236" i="1"/>
  <c r="N207" i="1"/>
  <c r="K207" i="1"/>
  <c r="I1117" i="1"/>
  <c r="L1117" i="1"/>
  <c r="I1071" i="1"/>
  <c r="J1072" i="1" s="1"/>
  <c r="L1071" i="1"/>
  <c r="L908" i="1"/>
  <c r="I908" i="1"/>
  <c r="I878" i="1"/>
  <c r="L878" i="1"/>
  <c r="I496" i="1"/>
  <c r="L496" i="1"/>
  <c r="I486" i="1"/>
  <c r="L486" i="1"/>
  <c r="I370" i="1"/>
  <c r="L370" i="1"/>
  <c r="L187" i="1"/>
  <c r="I187" i="1"/>
  <c r="J188" i="1" s="1"/>
  <c r="N723" i="1"/>
  <c r="N1446" i="1"/>
  <c r="K908" i="1"/>
  <c r="K898" i="1"/>
  <c r="N839" i="1"/>
  <c r="K839" i="1"/>
  <c r="N800" i="1"/>
  <c r="K800" i="1"/>
  <c r="K528" i="1"/>
  <c r="N528" i="1"/>
  <c r="K489" i="1"/>
  <c r="K333" i="1"/>
  <c r="N333" i="1"/>
  <c r="N294" i="1"/>
  <c r="I868" i="1"/>
  <c r="L868" i="1"/>
  <c r="I803" i="1"/>
  <c r="J804" i="1" s="1"/>
  <c r="L803" i="1"/>
  <c r="I506" i="1"/>
  <c r="K1659" i="1"/>
  <c r="N1631" i="1"/>
  <c r="N1621" i="1"/>
  <c r="K1310" i="1"/>
  <c r="K1055" i="1"/>
  <c r="N1055" i="1"/>
  <c r="K976" i="1"/>
  <c r="N731" i="1"/>
  <c r="K731" i="1"/>
  <c r="K508" i="1"/>
  <c r="N508" i="1"/>
  <c r="K323" i="1"/>
  <c r="N323" i="1"/>
  <c r="N109" i="1"/>
  <c r="K109" i="1"/>
  <c r="I1449" i="1"/>
  <c r="L1449" i="1"/>
  <c r="I1429" i="1"/>
  <c r="J1430" i="1" s="1"/>
  <c r="L1429" i="1"/>
  <c r="L1411" i="1"/>
  <c r="I1411" i="1"/>
  <c r="L1372" i="1"/>
  <c r="I1372" i="1"/>
  <c r="I1314" i="1"/>
  <c r="L1314" i="1"/>
  <c r="I1296" i="1"/>
  <c r="J1297" i="1" s="1"/>
  <c r="L1296" i="1"/>
  <c r="I1276" i="1"/>
  <c r="L1276" i="1"/>
  <c r="N1601" i="1"/>
  <c r="N1191" i="1"/>
  <c r="P1191" i="1" s="1"/>
  <c r="Q1191" i="1" s="1"/>
  <c r="S1191" i="1" s="1"/>
  <c r="K1191" i="1"/>
  <c r="K1123" i="1"/>
  <c r="K995" i="1"/>
  <c r="N995" i="1"/>
  <c r="N897" i="1"/>
  <c r="K897" i="1"/>
  <c r="N595" i="1"/>
  <c r="K595" i="1"/>
  <c r="L1562" i="1"/>
  <c r="I1562" i="1"/>
  <c r="J1563" i="1" s="1"/>
  <c r="L1439" i="1"/>
  <c r="I1439" i="1"/>
  <c r="J1440" i="1" s="1"/>
  <c r="L1239" i="1"/>
  <c r="I1239" i="1"/>
  <c r="I1219" i="1"/>
  <c r="L1219" i="1"/>
  <c r="I593" i="1"/>
  <c r="N1803" i="1"/>
  <c r="K1803" i="1"/>
  <c r="K1620" i="1"/>
  <c r="N1581" i="1"/>
  <c r="K1581" i="1"/>
  <c r="K1454" i="1"/>
  <c r="N692" i="1"/>
  <c r="N673" i="1"/>
  <c r="K673" i="1"/>
  <c r="N605" i="1"/>
  <c r="K283" i="1"/>
  <c r="K263" i="1"/>
  <c r="N263" i="1"/>
  <c r="I581" i="1"/>
  <c r="J582" i="1" s="1"/>
  <c r="L581" i="1"/>
  <c r="I533" i="1"/>
  <c r="J534" i="1" s="1"/>
  <c r="L533" i="1"/>
  <c r="I522" i="1"/>
  <c r="J523" i="1" s="1"/>
  <c r="L522" i="1"/>
  <c r="I474" i="1"/>
  <c r="L474" i="1"/>
  <c r="L433" i="1"/>
  <c r="I433" i="1"/>
  <c r="L367" i="1"/>
  <c r="I367" i="1"/>
  <c r="I1191" i="1"/>
  <c r="P1467" i="1"/>
  <c r="Q1467" i="1" s="1"/>
  <c r="S1467" i="1" s="1"/>
  <c r="I1581" i="1"/>
  <c r="L1581" i="1"/>
  <c r="I1438" i="1"/>
  <c r="L1438" i="1"/>
  <c r="I1428" i="1"/>
  <c r="I1275" i="1"/>
  <c r="L1275" i="1"/>
  <c r="I602" i="1"/>
  <c r="L602" i="1"/>
  <c r="L446" i="1"/>
  <c r="I446" i="1"/>
  <c r="I293" i="1"/>
  <c r="J294" i="1" s="1"/>
  <c r="L293" i="1"/>
  <c r="P293" i="1" s="1"/>
  <c r="Q293" i="1" s="1"/>
  <c r="S293" i="1" s="1"/>
  <c r="I122" i="1"/>
  <c r="L122" i="1"/>
  <c r="I973" i="1"/>
  <c r="J974" i="1" s="1"/>
  <c r="I943" i="1"/>
  <c r="I659" i="1"/>
  <c r="L906" i="1"/>
  <c r="I906" i="1"/>
  <c r="I867" i="1"/>
  <c r="L867" i="1"/>
  <c r="P867" i="1" s="1"/>
  <c r="Q867" i="1" s="1"/>
  <c r="S867" i="1" s="1"/>
  <c r="I801" i="1"/>
  <c r="L801" i="1"/>
  <c r="I620" i="1"/>
  <c r="J621" i="1" s="1"/>
  <c r="L620" i="1"/>
  <c r="I485" i="1"/>
  <c r="L485" i="1"/>
  <c r="I406" i="1"/>
  <c r="J407" i="1" s="1"/>
  <c r="L406" i="1"/>
  <c r="I341" i="1"/>
  <c r="L341" i="1"/>
  <c r="L312" i="1"/>
  <c r="I312" i="1"/>
  <c r="L112" i="1"/>
  <c r="I112" i="1"/>
  <c r="I1448" i="1"/>
  <c r="I972" i="1"/>
  <c r="I658" i="1"/>
  <c r="I1114" i="1"/>
  <c r="J1115" i="1" s="1"/>
  <c r="L1114" i="1"/>
  <c r="I1012" i="1"/>
  <c r="L1012" i="1"/>
  <c r="I1002" i="1"/>
  <c r="J1003" i="1" s="1"/>
  <c r="L1002" i="1"/>
  <c r="I686" i="1"/>
  <c r="L686" i="1"/>
  <c r="I601" i="1"/>
  <c r="L601" i="1"/>
  <c r="I543" i="1"/>
  <c r="L543" i="1"/>
  <c r="I434" i="1"/>
  <c r="J435" i="1" s="1"/>
  <c r="L434" i="1"/>
  <c r="I321" i="1"/>
  <c r="J322" i="1" s="1"/>
  <c r="L321" i="1"/>
  <c r="L215" i="1"/>
  <c r="I215" i="1"/>
  <c r="L64" i="1"/>
  <c r="I64" i="1"/>
  <c r="J65" i="1" s="1"/>
  <c r="I45" i="1"/>
  <c r="L45" i="1"/>
  <c r="I17" i="1"/>
  <c r="J18" i="1" s="1"/>
  <c r="L17" i="1"/>
  <c r="K1285" i="1"/>
  <c r="N1285" i="1"/>
  <c r="N172" i="1"/>
  <c r="K153" i="1"/>
  <c r="N153" i="1"/>
  <c r="I1780" i="1"/>
  <c r="L1780" i="1"/>
  <c r="I1695" i="1"/>
  <c r="L1695" i="1"/>
  <c r="I1134" i="1"/>
  <c r="L1134" i="1"/>
  <c r="I668" i="1"/>
  <c r="L668" i="1"/>
  <c r="I610" i="1"/>
  <c r="L610" i="1"/>
  <c r="I484" i="1"/>
  <c r="L484" i="1"/>
  <c r="I340" i="1"/>
  <c r="L340" i="1"/>
  <c r="I224" i="1"/>
  <c r="J225" i="1" s="1"/>
  <c r="L224" i="1"/>
  <c r="L1044" i="1"/>
  <c r="I1044" i="1"/>
  <c r="I862" i="1"/>
  <c r="L862" i="1"/>
  <c r="I81" i="1"/>
  <c r="J82" i="1" s="1"/>
  <c r="L81" i="1"/>
  <c r="I72" i="1"/>
  <c r="L72" i="1"/>
  <c r="P1585" i="1"/>
  <c r="Q1585" i="1" s="1"/>
  <c r="S1585" i="1" s="1"/>
  <c r="N1325" i="1"/>
  <c r="K1325" i="1"/>
  <c r="K1237" i="1"/>
  <c r="N1237" i="1"/>
  <c r="I1334" i="1"/>
  <c r="J1335" i="1" s="1"/>
  <c r="L1334" i="1"/>
  <c r="I1053" i="1"/>
  <c r="L1053" i="1"/>
  <c r="I834" i="1"/>
  <c r="L834" i="1"/>
  <c r="L675" i="1"/>
  <c r="I675" i="1"/>
  <c r="I666" i="1"/>
  <c r="L666" i="1"/>
  <c r="I473" i="1"/>
  <c r="L473" i="1"/>
  <c r="P687" i="1"/>
  <c r="Q687" i="1" s="1"/>
  <c r="S687" i="1" s="1"/>
  <c r="K1093" i="1"/>
  <c r="L937" i="1"/>
  <c r="L777" i="1"/>
  <c r="I291" i="1"/>
  <c r="L291" i="1"/>
  <c r="K1450" i="1"/>
  <c r="K1187" i="1"/>
  <c r="I1593" i="1"/>
  <c r="L1593" i="1"/>
  <c r="L23" i="1"/>
  <c r="I356" i="1"/>
  <c r="L697" i="1"/>
  <c r="I697" i="1"/>
  <c r="J698" i="1" s="1"/>
  <c r="L688" i="1"/>
  <c r="L214" i="1"/>
  <c r="L82" i="1"/>
  <c r="L74" i="1"/>
  <c r="I1810" i="1"/>
  <c r="L1659" i="1"/>
  <c r="L420" i="1"/>
  <c r="I326" i="1"/>
  <c r="L326" i="1"/>
  <c r="L222" i="1"/>
  <c r="I1365" i="1"/>
  <c r="J1366" i="1" s="1"/>
  <c r="I1026" i="1"/>
  <c r="L1026" i="1"/>
  <c r="I46" i="1"/>
  <c r="L46" i="1"/>
  <c r="L1727" i="1"/>
  <c r="L904" i="1"/>
  <c r="L1577" i="1"/>
  <c r="I461" i="1"/>
  <c r="J462" i="1" s="1"/>
  <c r="L461" i="1"/>
  <c r="L300" i="1"/>
  <c r="I527" i="1"/>
  <c r="I957" i="1"/>
  <c r="L500" i="1"/>
  <c r="L342" i="1"/>
  <c r="L854" i="1"/>
  <c r="L102" i="1"/>
  <c r="X10" i="1"/>
  <c r="P474" i="1" l="1"/>
  <c r="Q474" i="1" s="1"/>
  <c r="S474" i="1" s="1"/>
  <c r="P342" i="1"/>
  <c r="Q342" i="1" s="1"/>
  <c r="S342" i="1" s="1"/>
  <c r="P548" i="1"/>
  <c r="Q548" i="1" s="1"/>
  <c r="S548" i="1" s="1"/>
  <c r="P116" i="1"/>
  <c r="Q116" i="1" s="1"/>
  <c r="S116" i="1" s="1"/>
  <c r="P268" i="1"/>
  <c r="Q268" i="1" s="1"/>
  <c r="S268" i="1" s="1"/>
  <c r="P388" i="1"/>
  <c r="Q388" i="1" s="1"/>
  <c r="S388" i="1" s="1"/>
  <c r="P48" i="1"/>
  <c r="Q48" i="1" s="1"/>
  <c r="S48" i="1" s="1"/>
  <c r="N437" i="1"/>
  <c r="K437" i="1"/>
  <c r="K299" i="1"/>
  <c r="N299" i="1"/>
  <c r="N165" i="1"/>
  <c r="K165" i="1"/>
  <c r="N139" i="1"/>
  <c r="K139" i="1"/>
  <c r="N119" i="1"/>
  <c r="K119" i="1"/>
  <c r="I1801" i="1"/>
  <c r="L1801" i="1"/>
  <c r="I1674" i="1"/>
  <c r="L1674" i="1"/>
  <c r="I1635" i="1"/>
  <c r="L1635" i="1"/>
  <c r="I1607" i="1"/>
  <c r="L1607" i="1"/>
  <c r="I1570" i="1"/>
  <c r="L1570" i="1"/>
  <c r="I1473" i="1"/>
  <c r="L1473" i="1"/>
  <c r="I1373" i="1"/>
  <c r="L1373" i="1"/>
  <c r="I1329" i="1"/>
  <c r="L1329" i="1"/>
  <c r="I1312" i="1"/>
  <c r="L1312" i="1"/>
  <c r="I1269" i="1"/>
  <c r="L1269" i="1"/>
  <c r="I1243" i="1"/>
  <c r="L1243" i="1"/>
  <c r="I1227" i="1"/>
  <c r="L1227" i="1"/>
  <c r="I1208" i="1"/>
  <c r="L1208" i="1"/>
  <c r="I1129" i="1"/>
  <c r="L1129" i="1"/>
  <c r="I1061" i="1"/>
  <c r="L1061" i="1"/>
  <c r="I953" i="1"/>
  <c r="L953" i="1"/>
  <c r="I915" i="1"/>
  <c r="L915" i="1"/>
  <c r="I911" i="1"/>
  <c r="L911" i="1"/>
  <c r="I889" i="1"/>
  <c r="L889" i="1"/>
  <c r="I883" i="1"/>
  <c r="L883" i="1"/>
  <c r="I872" i="1"/>
  <c r="L872" i="1"/>
  <c r="I856" i="1"/>
  <c r="L856" i="1"/>
  <c r="I852" i="1"/>
  <c r="L852" i="1"/>
  <c r="I811" i="1"/>
  <c r="L811" i="1"/>
  <c r="I761" i="1"/>
  <c r="L761" i="1"/>
  <c r="I644" i="1"/>
  <c r="L644" i="1"/>
  <c r="I640" i="1"/>
  <c r="L640" i="1"/>
  <c r="I570" i="1"/>
  <c r="L570" i="1"/>
  <c r="I561" i="1"/>
  <c r="L561" i="1"/>
  <c r="I541" i="1"/>
  <c r="L541" i="1"/>
  <c r="I535" i="1"/>
  <c r="L535" i="1"/>
  <c r="I529" i="1"/>
  <c r="L529" i="1"/>
  <c r="I507" i="1"/>
  <c r="L507" i="1"/>
  <c r="I497" i="1"/>
  <c r="L497" i="1"/>
  <c r="I489" i="1"/>
  <c r="L489" i="1"/>
  <c r="I475" i="1"/>
  <c r="L475" i="1"/>
  <c r="I469" i="1"/>
  <c r="L469" i="1"/>
  <c r="I465" i="1"/>
  <c r="L465" i="1"/>
  <c r="I447" i="1"/>
  <c r="L447" i="1"/>
  <c r="I445" i="1"/>
  <c r="L445" i="1"/>
  <c r="I441" i="1"/>
  <c r="L441" i="1"/>
  <c r="I429" i="1"/>
  <c r="L429" i="1"/>
  <c r="I417" i="1"/>
  <c r="L417" i="1"/>
  <c r="I415" i="1"/>
  <c r="L415" i="1"/>
  <c r="I413" i="1"/>
  <c r="L413" i="1"/>
  <c r="I317" i="1"/>
  <c r="L317" i="1"/>
  <c r="I313" i="1"/>
  <c r="L313" i="1"/>
  <c r="I283" i="1"/>
  <c r="L283" i="1"/>
  <c r="I255" i="1"/>
  <c r="L255" i="1"/>
  <c r="I253" i="1"/>
  <c r="L253" i="1"/>
  <c r="I249" i="1"/>
  <c r="L249" i="1"/>
  <c r="I245" i="1"/>
  <c r="L245" i="1"/>
  <c r="I226" i="1"/>
  <c r="L226" i="1"/>
  <c r="I212" i="1"/>
  <c r="L212" i="1"/>
  <c r="I199" i="1"/>
  <c r="L199" i="1"/>
  <c r="I161" i="1"/>
  <c r="J161" i="1" s="1"/>
  <c r="L161" i="1"/>
  <c r="I141" i="1"/>
  <c r="L141" i="1"/>
  <c r="I129" i="1"/>
  <c r="L129" i="1"/>
  <c r="I49" i="1"/>
  <c r="L49" i="1"/>
  <c r="J475" i="1"/>
  <c r="N1566" i="1"/>
  <c r="K1566" i="1"/>
  <c r="N1502" i="1"/>
  <c r="K1592" i="1"/>
  <c r="K1792" i="1"/>
  <c r="N1628" i="1"/>
  <c r="K1762" i="1"/>
  <c r="K1768" i="1"/>
  <c r="K1028" i="1"/>
  <c r="N1258" i="1"/>
  <c r="J889" i="1"/>
  <c r="J911" i="1"/>
  <c r="N1290" i="1"/>
  <c r="J317" i="1"/>
  <c r="I1532" i="1"/>
  <c r="L1532" i="1"/>
  <c r="J1227" i="1"/>
  <c r="J507" i="1"/>
  <c r="P413" i="1"/>
  <c r="Q413" i="1" s="1"/>
  <c r="S413" i="1" s="1"/>
  <c r="N1478" i="1"/>
  <c r="K1252" i="1"/>
  <c r="K1712" i="1"/>
  <c r="N1654" i="1"/>
  <c r="N1132" i="1"/>
  <c r="N1610" i="1"/>
  <c r="K1668" i="1"/>
  <c r="J292" i="1"/>
  <c r="J863" i="1"/>
  <c r="J447" i="1"/>
  <c r="J1192" i="1"/>
  <c r="N820" i="1"/>
  <c r="J497" i="1"/>
  <c r="N1676" i="1"/>
  <c r="K1706" i="1"/>
  <c r="J852" i="1"/>
  <c r="N423" i="1"/>
  <c r="K960" i="1"/>
  <c r="N1772" i="1"/>
  <c r="P91" i="1"/>
  <c r="Q91" i="1" s="1"/>
  <c r="S91" i="1" s="1"/>
  <c r="K541" i="1"/>
  <c r="K648" i="1"/>
  <c r="K1782" i="1"/>
  <c r="K928" i="1"/>
  <c r="N1302" i="1"/>
  <c r="N1644" i="1"/>
  <c r="N666" i="1"/>
  <c r="K1788" i="1"/>
  <c r="N399" i="1"/>
  <c r="K1190" i="1"/>
  <c r="J1208" i="1"/>
  <c r="J535" i="1"/>
  <c r="I1700" i="1"/>
  <c r="J1701" i="1" s="1"/>
  <c r="L1713" i="1"/>
  <c r="K1754" i="1"/>
  <c r="N525" i="1"/>
  <c r="N179" i="1"/>
  <c r="N147" i="1"/>
  <c r="L1554" i="1"/>
  <c r="L1255" i="1"/>
  <c r="L1229" i="1"/>
  <c r="L1595" i="1"/>
  <c r="L1698" i="1"/>
  <c r="L1735" i="1"/>
  <c r="K241" i="1"/>
  <c r="K193" i="1"/>
  <c r="K521" i="1"/>
  <c r="K189" i="1"/>
  <c r="K45" i="1"/>
  <c r="K365" i="1"/>
  <c r="L1137" i="1"/>
  <c r="L1584" i="1"/>
  <c r="J489" i="1"/>
  <c r="K1250" i="1"/>
  <c r="K1402" i="1"/>
  <c r="N944" i="1"/>
  <c r="J313" i="1"/>
  <c r="N1044" i="1"/>
  <c r="N996" i="1"/>
  <c r="P33" i="1"/>
  <c r="Q33" i="1" s="1"/>
  <c r="S33" i="1" s="1"/>
  <c r="K696" i="1"/>
  <c r="P1578" i="1"/>
  <c r="Q1578" i="1" s="1"/>
  <c r="S1578" i="1" s="1"/>
  <c r="N565" i="1"/>
  <c r="J953" i="1"/>
  <c r="K618" i="1"/>
  <c r="N1692" i="1"/>
  <c r="P1721" i="1"/>
  <c r="Q1721" i="1" s="1"/>
  <c r="S1721" i="1" s="1"/>
  <c r="N732" i="1"/>
  <c r="P137" i="1"/>
  <c r="Q137" i="1" s="1"/>
  <c r="S137" i="1" s="1"/>
  <c r="N772" i="1"/>
  <c r="J1570" i="1"/>
  <c r="J1473" i="1"/>
  <c r="L1601" i="1"/>
  <c r="N199" i="1"/>
  <c r="N828" i="1"/>
  <c r="L1580" i="1"/>
  <c r="N1650" i="1"/>
  <c r="L1637" i="1"/>
  <c r="L1500" i="1"/>
  <c r="L1526" i="1"/>
  <c r="N1328" i="1"/>
  <c r="L1717" i="1"/>
  <c r="L1223" i="1"/>
  <c r="L1589" i="1"/>
  <c r="L1124" i="1"/>
  <c r="L1566" i="1"/>
  <c r="K105" i="1"/>
  <c r="K604" i="1"/>
  <c r="L1533" i="1"/>
  <c r="L1548" i="1"/>
  <c r="L1622" i="1"/>
  <c r="L1356" i="1"/>
  <c r="L1506" i="1"/>
  <c r="L1218" i="1"/>
  <c r="L832" i="1"/>
  <c r="K93" i="1"/>
  <c r="J1329" i="1"/>
  <c r="P1310" i="1"/>
  <c r="Q1310" i="1" s="1"/>
  <c r="P1190" i="1"/>
  <c r="Q1190" i="1" s="1"/>
  <c r="S1190" i="1" s="1"/>
  <c r="J377" i="1"/>
  <c r="J1379" i="1"/>
  <c r="K1769" i="1"/>
  <c r="P911" i="1"/>
  <c r="Q911" i="1" s="1"/>
  <c r="K1765" i="1"/>
  <c r="K1475" i="1"/>
  <c r="K1403" i="1"/>
  <c r="N1283" i="1"/>
  <c r="N1287" i="1"/>
  <c r="J1429" i="1"/>
  <c r="K1763" i="1"/>
  <c r="K1612" i="1"/>
  <c r="K1710" i="1"/>
  <c r="K1381" i="1"/>
  <c r="K1397" i="1"/>
  <c r="N1277" i="1"/>
  <c r="P1676" i="1"/>
  <c r="Q1676" i="1" s="1"/>
  <c r="S1676" i="1" s="1"/>
  <c r="J96" i="1"/>
  <c r="J409" i="1"/>
  <c r="J1151" i="1"/>
  <c r="N1742" i="1"/>
  <c r="K1742" i="1"/>
  <c r="N1534" i="1"/>
  <c r="K1534" i="1"/>
  <c r="N1516" i="1"/>
  <c r="K1516" i="1"/>
  <c r="N1508" i="1"/>
  <c r="K1508" i="1"/>
  <c r="N1428" i="1"/>
  <c r="K1428" i="1"/>
  <c r="N1374" i="1"/>
  <c r="K1374" i="1"/>
  <c r="K1332" i="1"/>
  <c r="N1332" i="1"/>
  <c r="N1306" i="1"/>
  <c r="K1306" i="1"/>
  <c r="N1282" i="1"/>
  <c r="K1282" i="1"/>
  <c r="N1270" i="1"/>
  <c r="K1270" i="1"/>
  <c r="N1260" i="1"/>
  <c r="K1260" i="1"/>
  <c r="N1256" i="1"/>
  <c r="K1256" i="1"/>
  <c r="K1254" i="1"/>
  <c r="N1254" i="1"/>
  <c r="N1238" i="1"/>
  <c r="K1238" i="1"/>
  <c r="K1230" i="1"/>
  <c r="N1230" i="1"/>
  <c r="K1220" i="1"/>
  <c r="N1220" i="1"/>
  <c r="N1216" i="1"/>
  <c r="K1216" i="1"/>
  <c r="K1214" i="1"/>
  <c r="N1214" i="1"/>
  <c r="K1142" i="1"/>
  <c r="N1142" i="1"/>
  <c r="N1100" i="1"/>
  <c r="K1100" i="1"/>
  <c r="K950" i="1"/>
  <c r="N950" i="1"/>
  <c r="N948" i="1"/>
  <c r="K948" i="1"/>
  <c r="K918" i="1"/>
  <c r="N918" i="1"/>
  <c r="N880" i="1"/>
  <c r="K880" i="1"/>
  <c r="N870" i="1"/>
  <c r="K870" i="1"/>
  <c r="N674" i="1"/>
  <c r="K674" i="1"/>
  <c r="K652" i="1"/>
  <c r="N652" i="1"/>
  <c r="K583" i="1"/>
  <c r="N583" i="1"/>
  <c r="N511" i="1"/>
  <c r="K511" i="1"/>
  <c r="N505" i="1"/>
  <c r="K505" i="1"/>
  <c r="N503" i="1"/>
  <c r="K503" i="1"/>
  <c r="K501" i="1"/>
  <c r="N501" i="1"/>
  <c r="N499" i="1"/>
  <c r="K499" i="1"/>
  <c r="N495" i="1"/>
  <c r="K495" i="1"/>
  <c r="N487" i="1"/>
  <c r="K487" i="1"/>
  <c r="N485" i="1"/>
  <c r="K485" i="1"/>
  <c r="N477" i="1"/>
  <c r="K477" i="1"/>
  <c r="N475" i="1"/>
  <c r="K475" i="1"/>
  <c r="K473" i="1"/>
  <c r="N473" i="1"/>
  <c r="N471" i="1"/>
  <c r="K471" i="1"/>
  <c r="N467" i="1"/>
  <c r="K467" i="1"/>
  <c r="N465" i="1"/>
  <c r="K465" i="1"/>
  <c r="N461" i="1"/>
  <c r="K461" i="1"/>
  <c r="K457" i="1"/>
  <c r="N457" i="1"/>
  <c r="N453" i="1"/>
  <c r="K453" i="1"/>
  <c r="K445" i="1"/>
  <c r="N445" i="1"/>
  <c r="N443" i="1"/>
  <c r="K443" i="1"/>
  <c r="N441" i="1"/>
  <c r="K441" i="1"/>
  <c r="N429" i="1"/>
  <c r="K429" i="1"/>
  <c r="N421" i="1"/>
  <c r="K421" i="1"/>
  <c r="N417" i="1"/>
  <c r="K417" i="1"/>
  <c r="N409" i="1"/>
  <c r="K409" i="1"/>
  <c r="N407" i="1"/>
  <c r="K407" i="1"/>
  <c r="N403" i="1"/>
  <c r="K403" i="1"/>
  <c r="N397" i="1"/>
  <c r="K397" i="1"/>
  <c r="N393" i="1"/>
  <c r="K393" i="1"/>
  <c r="N385" i="1"/>
  <c r="K385" i="1"/>
  <c r="N379" i="1"/>
  <c r="K379" i="1"/>
  <c r="N377" i="1"/>
  <c r="K377" i="1"/>
  <c r="N375" i="1"/>
  <c r="K375" i="1"/>
  <c r="N373" i="1"/>
  <c r="K373" i="1"/>
  <c r="K371" i="1"/>
  <c r="N371" i="1"/>
  <c r="N369" i="1"/>
  <c r="K369" i="1"/>
  <c r="K359" i="1"/>
  <c r="N359" i="1"/>
  <c r="N357" i="1"/>
  <c r="K357" i="1"/>
  <c r="N349" i="1"/>
  <c r="K349" i="1"/>
  <c r="N345" i="1"/>
  <c r="K345" i="1"/>
  <c r="N341" i="1"/>
  <c r="K341" i="1"/>
  <c r="N337" i="1"/>
  <c r="K337" i="1"/>
  <c r="N335" i="1"/>
  <c r="P335" i="1" s="1"/>
  <c r="Q335" i="1" s="1"/>
  <c r="S335" i="1" s="1"/>
  <c r="K335" i="1"/>
  <c r="N329" i="1"/>
  <c r="K329" i="1"/>
  <c r="N327" i="1"/>
  <c r="K327" i="1"/>
  <c r="N321" i="1"/>
  <c r="P321" i="1" s="1"/>
  <c r="Q321" i="1" s="1"/>
  <c r="S321" i="1" s="1"/>
  <c r="K321" i="1"/>
  <c r="N317" i="1"/>
  <c r="K317" i="1"/>
  <c r="K307" i="1"/>
  <c r="N307" i="1"/>
  <c r="K303" i="1"/>
  <c r="N303" i="1"/>
  <c r="N295" i="1"/>
  <c r="K295" i="1"/>
  <c r="N289" i="1"/>
  <c r="K289" i="1"/>
  <c r="N281" i="1"/>
  <c r="K281" i="1"/>
  <c r="N279" i="1"/>
  <c r="K279" i="1"/>
  <c r="K273" i="1"/>
  <c r="N273" i="1"/>
  <c r="K269" i="1"/>
  <c r="N269" i="1"/>
  <c r="N257" i="1"/>
  <c r="K257" i="1"/>
  <c r="K253" i="1"/>
  <c r="N253" i="1"/>
  <c r="P253" i="1" s="1"/>
  <c r="Q253" i="1" s="1"/>
  <c r="S253" i="1" s="1"/>
  <c r="N251" i="1"/>
  <c r="K251" i="1"/>
  <c r="N249" i="1"/>
  <c r="K249" i="1"/>
  <c r="N247" i="1"/>
  <c r="K247" i="1"/>
  <c r="N243" i="1"/>
  <c r="K243" i="1"/>
  <c r="N237" i="1"/>
  <c r="K237" i="1"/>
  <c r="N233" i="1"/>
  <c r="K233" i="1"/>
  <c r="N213" i="1"/>
  <c r="K213" i="1"/>
  <c r="K205" i="1"/>
  <c r="N205" i="1"/>
  <c r="K201" i="1"/>
  <c r="N201" i="1"/>
  <c r="N195" i="1"/>
  <c r="K195" i="1"/>
  <c r="K191" i="1"/>
  <c r="N191" i="1"/>
  <c r="N187" i="1"/>
  <c r="K187" i="1"/>
  <c r="N185" i="1"/>
  <c r="K185" i="1"/>
  <c r="K175" i="1"/>
  <c r="N175" i="1"/>
  <c r="K173" i="1"/>
  <c r="N173" i="1"/>
  <c r="N171" i="1"/>
  <c r="K171" i="1"/>
  <c r="N169" i="1"/>
  <c r="K169" i="1"/>
  <c r="N167" i="1"/>
  <c r="K167" i="1"/>
  <c r="N163" i="1"/>
  <c r="K163" i="1"/>
  <c r="N155" i="1"/>
  <c r="K155" i="1"/>
  <c r="N151" i="1"/>
  <c r="K151" i="1"/>
  <c r="N145" i="1"/>
  <c r="K145" i="1"/>
  <c r="K133" i="1"/>
  <c r="N133" i="1"/>
  <c r="K131" i="1"/>
  <c r="N131" i="1"/>
  <c r="N127" i="1"/>
  <c r="K127" i="1"/>
  <c r="K123" i="1"/>
  <c r="N123" i="1"/>
  <c r="P123" i="1" s="1"/>
  <c r="Q123" i="1" s="1"/>
  <c r="S123" i="1" s="1"/>
  <c r="K117" i="1"/>
  <c r="N117" i="1"/>
  <c r="N115" i="1"/>
  <c r="K115" i="1"/>
  <c r="K103" i="1"/>
  <c r="N103" i="1"/>
  <c r="N101" i="1"/>
  <c r="K101" i="1"/>
  <c r="N99" i="1"/>
  <c r="K99" i="1"/>
  <c r="N87" i="1"/>
  <c r="K87" i="1"/>
  <c r="K77" i="1"/>
  <c r="N77" i="1"/>
  <c r="N75" i="1"/>
  <c r="K75" i="1"/>
  <c r="K63" i="1"/>
  <c r="N63" i="1"/>
  <c r="N59" i="1"/>
  <c r="K59" i="1"/>
  <c r="N57" i="1"/>
  <c r="K57" i="1"/>
  <c r="N39" i="1"/>
  <c r="K39" i="1"/>
  <c r="N35" i="1"/>
  <c r="K35" i="1"/>
  <c r="N19" i="1"/>
  <c r="K19" i="1"/>
  <c r="N17" i="1"/>
  <c r="K17" i="1"/>
  <c r="K13" i="1"/>
  <c r="N13" i="1"/>
  <c r="N11" i="1"/>
  <c r="K11" i="1"/>
  <c r="I1803" i="1"/>
  <c r="L1803" i="1"/>
  <c r="I1797" i="1"/>
  <c r="L1797" i="1"/>
  <c r="I1719" i="1"/>
  <c r="L1719" i="1"/>
  <c r="I1711" i="1"/>
  <c r="L1711" i="1"/>
  <c r="I1696" i="1"/>
  <c r="J1696" i="1" s="1"/>
  <c r="L1696" i="1"/>
  <c r="I1687" i="1"/>
  <c r="L1687" i="1"/>
  <c r="I1682" i="1"/>
  <c r="L1682" i="1"/>
  <c r="I1672" i="1"/>
  <c r="J1672" i="1" s="1"/>
  <c r="L1672" i="1"/>
  <c r="I1664" i="1"/>
  <c r="L1664" i="1"/>
  <c r="I1662" i="1"/>
  <c r="L1662" i="1"/>
  <c r="I1660" i="1"/>
  <c r="L1660" i="1"/>
  <c r="I1658" i="1"/>
  <c r="L1658" i="1"/>
  <c r="I1654" i="1"/>
  <c r="L1654" i="1"/>
  <c r="I1649" i="1"/>
  <c r="L1649" i="1"/>
  <c r="I1645" i="1"/>
  <c r="L1645" i="1"/>
  <c r="I1632" i="1"/>
  <c r="L1632" i="1"/>
  <c r="I1630" i="1"/>
  <c r="L1630" i="1"/>
  <c r="I1624" i="1"/>
  <c r="L1624" i="1"/>
  <c r="I1619" i="1"/>
  <c r="L1619" i="1"/>
  <c r="P1619" i="1" s="1"/>
  <c r="Q1619" i="1" s="1"/>
  <c r="S1619" i="1" s="1"/>
  <c r="I1617" i="1"/>
  <c r="L1617" i="1"/>
  <c r="I1615" i="1"/>
  <c r="J1616" i="1" s="1"/>
  <c r="L1615" i="1"/>
  <c r="I1613" i="1"/>
  <c r="L1613" i="1"/>
  <c r="I1611" i="1"/>
  <c r="L1611" i="1"/>
  <c r="I1609" i="1"/>
  <c r="L1609" i="1"/>
  <c r="I1586" i="1"/>
  <c r="L1586" i="1"/>
  <c r="I1564" i="1"/>
  <c r="L1564" i="1"/>
  <c r="I1560" i="1"/>
  <c r="L1560" i="1"/>
  <c r="I1550" i="1"/>
  <c r="L1550" i="1"/>
  <c r="I1539" i="1"/>
  <c r="L1539" i="1"/>
  <c r="I1537" i="1"/>
  <c r="L1537" i="1"/>
  <c r="I1535" i="1"/>
  <c r="L1535" i="1"/>
  <c r="I1518" i="1"/>
  <c r="L1518" i="1"/>
  <c r="I1512" i="1"/>
  <c r="L1512" i="1"/>
  <c r="I1496" i="1"/>
  <c r="L1496" i="1"/>
  <c r="I1485" i="1"/>
  <c r="L1485" i="1"/>
  <c r="I1479" i="1"/>
  <c r="L1479" i="1"/>
  <c r="I1469" i="1"/>
  <c r="L1469" i="1"/>
  <c r="P1469" i="1" s="1"/>
  <c r="Q1469" i="1" s="1"/>
  <c r="S1469" i="1" s="1"/>
  <c r="I1463" i="1"/>
  <c r="L1463" i="1"/>
  <c r="I1457" i="1"/>
  <c r="L1457" i="1"/>
  <c r="I1441" i="1"/>
  <c r="L1441" i="1"/>
  <c r="I1415" i="1"/>
  <c r="L1415" i="1"/>
  <c r="I1413" i="1"/>
  <c r="L1413" i="1"/>
  <c r="I1407" i="1"/>
  <c r="L1407" i="1"/>
  <c r="I1402" i="1"/>
  <c r="L1402" i="1"/>
  <c r="I1400" i="1"/>
  <c r="L1400" i="1"/>
  <c r="I1398" i="1"/>
  <c r="J1398" i="1" s="1"/>
  <c r="L1398" i="1"/>
  <c r="I1389" i="1"/>
  <c r="L1389" i="1"/>
  <c r="I1385" i="1"/>
  <c r="L1385" i="1"/>
  <c r="I1383" i="1"/>
  <c r="L1383" i="1"/>
  <c r="I1381" i="1"/>
  <c r="L1381" i="1"/>
  <c r="I1371" i="1"/>
  <c r="L1371" i="1"/>
  <c r="J108" i="1"/>
  <c r="P87" i="1"/>
  <c r="Q87" i="1" s="1"/>
  <c r="S87" i="1" s="1"/>
  <c r="N1518" i="1"/>
  <c r="K1518" i="1"/>
  <c r="K1404" i="1"/>
  <c r="N1404" i="1"/>
  <c r="P1404" i="1" s="1"/>
  <c r="Q1404" i="1" s="1"/>
  <c r="S1404" i="1" s="1"/>
  <c r="N1384" i="1"/>
  <c r="K1384" i="1"/>
  <c r="N1326" i="1"/>
  <c r="K1326" i="1"/>
  <c r="N1304" i="1"/>
  <c r="K1304" i="1"/>
  <c r="N1296" i="1"/>
  <c r="K1296" i="1"/>
  <c r="N1480" i="1"/>
  <c r="P1480" i="1" s="1"/>
  <c r="Q1480" i="1" s="1"/>
  <c r="S1480" i="1" s="1"/>
  <c r="P976" i="1"/>
  <c r="Q976" i="1" s="1"/>
  <c r="S976" i="1" s="1"/>
  <c r="N1736" i="1"/>
  <c r="K1150" i="1"/>
  <c r="N1560" i="1"/>
  <c r="K1580" i="1"/>
  <c r="J1512" i="1"/>
  <c r="K1732" i="1"/>
  <c r="N1262" i="1"/>
  <c r="N1730" i="1"/>
  <c r="K1340" i="1"/>
  <c r="N906" i="1"/>
  <c r="K850" i="1"/>
  <c r="J1407" i="1"/>
  <c r="N860" i="1"/>
  <c r="N994" i="1"/>
  <c r="N459" i="1"/>
  <c r="K858" i="1"/>
  <c r="N569" i="1"/>
  <c r="K1334" i="1"/>
  <c r="K1294" i="1"/>
  <c r="N1364" i="1"/>
  <c r="N1396" i="1"/>
  <c r="K231" i="1"/>
  <c r="K291" i="1"/>
  <c r="K401" i="1"/>
  <c r="K463" i="1"/>
  <c r="K223" i="1"/>
  <c r="K197" i="1"/>
  <c r="K389" i="1"/>
  <c r="K447" i="1"/>
  <c r="K435" i="1"/>
  <c r="K425" i="1"/>
  <c r="K493" i="1"/>
  <c r="K293" i="1"/>
  <c r="N267" i="1"/>
  <c r="J1485" i="1"/>
  <c r="J344" i="1"/>
  <c r="J1350" i="1"/>
  <c r="K1724" i="1"/>
  <c r="N1724" i="1"/>
  <c r="K1152" i="1"/>
  <c r="K1408" i="1"/>
  <c r="J676" i="1"/>
  <c r="K1658" i="1"/>
  <c r="K1368" i="1"/>
  <c r="N1686" i="1"/>
  <c r="J1624" i="1"/>
  <c r="K1272" i="1"/>
  <c r="K1360" i="1"/>
  <c r="N1492" i="1"/>
  <c r="P1492" i="1" s="1"/>
  <c r="Q1492" i="1" s="1"/>
  <c r="S1492" i="1" s="1"/>
  <c r="N916" i="1"/>
  <c r="K798" i="1"/>
  <c r="K1008" i="1"/>
  <c r="N1420" i="1"/>
  <c r="P237" i="1"/>
  <c r="Q237" i="1" s="1"/>
  <c r="S237" i="1" s="1"/>
  <c r="K1112" i="1"/>
  <c r="J1560" i="1"/>
  <c r="N1004" i="1"/>
  <c r="N305" i="1"/>
  <c r="N886" i="1"/>
  <c r="N966" i="1"/>
  <c r="N439" i="1"/>
  <c r="N1236" i="1"/>
  <c r="K1264" i="1"/>
  <c r="K1096" i="1"/>
  <c r="K1532" i="1"/>
  <c r="K221" i="1"/>
  <c r="K1472" i="1"/>
  <c r="K271" i="1"/>
  <c r="K992" i="1"/>
  <c r="K802" i="1"/>
  <c r="K411" i="1"/>
  <c r="K135" i="1"/>
  <c r="K41" i="1"/>
  <c r="K451" i="1"/>
  <c r="K83" i="1"/>
  <c r="K259" i="1"/>
  <c r="K97" i="1"/>
  <c r="K297" i="1"/>
  <c r="K1460" i="1"/>
  <c r="K415" i="1"/>
  <c r="K183" i="1"/>
  <c r="L1647" i="1"/>
  <c r="N27" i="1"/>
  <c r="K313" i="1"/>
  <c r="N31" i="1"/>
  <c r="N347" i="1"/>
  <c r="J1586" i="1"/>
  <c r="N1248" i="1"/>
  <c r="N814" i="1"/>
  <c r="N1320" i="1"/>
  <c r="P1320" i="1" s="1"/>
  <c r="Q1320" i="1" s="1"/>
  <c r="S1320" i="1" s="1"/>
  <c r="N419" i="1"/>
  <c r="N1280" i="1"/>
  <c r="K1318" i="1"/>
  <c r="K1226" i="1"/>
  <c r="K1486" i="1"/>
  <c r="K387" i="1"/>
  <c r="K722" i="1"/>
  <c r="K141" i="1"/>
  <c r="K311" i="1"/>
  <c r="K431" i="1"/>
  <c r="K642" i="1"/>
  <c r="K121" i="1"/>
  <c r="K483" i="1"/>
  <c r="K764" i="1"/>
  <c r="K47" i="1"/>
  <c r="K69" i="1"/>
  <c r="K367" i="1"/>
  <c r="K79" i="1"/>
  <c r="K125" i="1"/>
  <c r="N29" i="1"/>
  <c r="N339" i="1"/>
  <c r="N361" i="1"/>
  <c r="I1251" i="1"/>
  <c r="L1251" i="1"/>
  <c r="I1212" i="1"/>
  <c r="L1212" i="1"/>
  <c r="I1210" i="1"/>
  <c r="L1210" i="1"/>
  <c r="I1157" i="1"/>
  <c r="L1157" i="1"/>
  <c r="I1139" i="1"/>
  <c r="L1139" i="1"/>
  <c r="P1139" i="1" s="1"/>
  <c r="Q1139" i="1" s="1"/>
  <c r="S1139" i="1" s="1"/>
  <c r="I1121" i="1"/>
  <c r="L1121" i="1"/>
  <c r="I1086" i="1"/>
  <c r="L1086" i="1"/>
  <c r="I1080" i="1"/>
  <c r="L1080" i="1"/>
  <c r="I1015" i="1"/>
  <c r="J1015" i="1" s="1"/>
  <c r="L1015" i="1"/>
  <c r="I999" i="1"/>
  <c r="L999" i="1"/>
  <c r="I958" i="1"/>
  <c r="J958" i="1" s="1"/>
  <c r="L958" i="1"/>
  <c r="I924" i="1"/>
  <c r="L924" i="1"/>
  <c r="I907" i="1"/>
  <c r="J907" i="1" s="1"/>
  <c r="L907" i="1"/>
  <c r="I866" i="1"/>
  <c r="J866" i="1" s="1"/>
  <c r="L866" i="1"/>
  <c r="I842" i="1"/>
  <c r="J842" i="1" s="1"/>
  <c r="L842" i="1"/>
  <c r="I830" i="1"/>
  <c r="L830" i="1"/>
  <c r="I827" i="1"/>
  <c r="J827" i="1" s="1"/>
  <c r="L827" i="1"/>
  <c r="I800" i="1"/>
  <c r="L800" i="1"/>
  <c r="I651" i="1"/>
  <c r="L651" i="1"/>
  <c r="I622" i="1"/>
  <c r="L622" i="1"/>
  <c r="I585" i="1"/>
  <c r="L585" i="1"/>
  <c r="I546" i="1"/>
  <c r="L546" i="1"/>
  <c r="I544" i="1"/>
  <c r="J544" i="1" s="1"/>
  <c r="L544" i="1"/>
  <c r="P544" i="1" s="1"/>
  <c r="Q544" i="1" s="1"/>
  <c r="S544" i="1" s="1"/>
  <c r="I513" i="1"/>
  <c r="L513" i="1"/>
  <c r="I455" i="1"/>
  <c r="L455" i="1"/>
  <c r="P455" i="1" s="1"/>
  <c r="Q455" i="1" s="1"/>
  <c r="S455" i="1" s="1"/>
  <c r="I431" i="1"/>
  <c r="L431" i="1"/>
  <c r="I424" i="1"/>
  <c r="L424" i="1"/>
  <c r="I402" i="1"/>
  <c r="L402" i="1"/>
  <c r="I383" i="1"/>
  <c r="L383" i="1"/>
  <c r="I303" i="1"/>
  <c r="L303" i="1"/>
  <c r="I234" i="1"/>
  <c r="L234" i="1"/>
  <c r="I207" i="1"/>
  <c r="L207" i="1"/>
  <c r="I193" i="1"/>
  <c r="L193" i="1"/>
  <c r="P193" i="1" s="1"/>
  <c r="Q193" i="1" s="1"/>
  <c r="S193" i="1" s="1"/>
  <c r="I174" i="1"/>
  <c r="J174" i="1" s="1"/>
  <c r="L174" i="1"/>
  <c r="I133" i="1"/>
  <c r="L133" i="1"/>
  <c r="I28" i="1"/>
  <c r="L28" i="1"/>
  <c r="P417" i="1"/>
  <c r="Q417" i="1" s="1"/>
  <c r="S417" i="1" s="1"/>
  <c r="L1321" i="1"/>
  <c r="L1174" i="1"/>
  <c r="L1145" i="1"/>
  <c r="L1076" i="1"/>
  <c r="L1031" i="1"/>
  <c r="L1317" i="1"/>
  <c r="L945" i="1"/>
  <c r="L1259" i="1"/>
  <c r="L961" i="1"/>
  <c r="L989" i="1"/>
  <c r="L1033" i="1"/>
  <c r="L1233" i="1"/>
  <c r="L1345" i="1"/>
  <c r="P1345" i="1" s="1"/>
  <c r="Q1345" i="1" s="1"/>
  <c r="S1345" i="1" s="1"/>
  <c r="L1330" i="1"/>
  <c r="L1093" i="1"/>
  <c r="L995" i="1"/>
  <c r="L1009" i="1"/>
  <c r="P1009" i="1" s="1"/>
  <c r="Q1009" i="1" s="1"/>
  <c r="S1009" i="1" s="1"/>
  <c r="L1109" i="1"/>
  <c r="L850" i="1"/>
  <c r="L1265" i="1"/>
  <c r="L1253" i="1"/>
  <c r="L1307" i="1"/>
  <c r="L1074" i="1"/>
  <c r="L1247" i="1"/>
  <c r="L1082" i="1"/>
  <c r="L1005" i="1"/>
  <c r="L1241" i="1"/>
  <c r="L1295" i="1"/>
  <c r="L1119" i="1"/>
  <c r="L1363" i="1"/>
  <c r="L825" i="1"/>
  <c r="L1287" i="1"/>
  <c r="L784" i="1"/>
  <c r="L1104" i="1"/>
  <c r="L1303" i="1"/>
  <c r="L1216" i="1"/>
  <c r="L1159" i="1"/>
  <c r="L1090" i="1"/>
  <c r="L893" i="1"/>
  <c r="P231" i="1"/>
  <c r="Q231" i="1" s="1"/>
  <c r="S231" i="1" s="1"/>
  <c r="P29" i="1"/>
  <c r="Q29" i="1" s="1"/>
  <c r="S29" i="1" s="1"/>
  <c r="N1784" i="1"/>
  <c r="K1784" i="1"/>
  <c r="K1664" i="1"/>
  <c r="N1664" i="1"/>
  <c r="N1638" i="1"/>
  <c r="K1638" i="1"/>
  <c r="N1618" i="1"/>
  <c r="K1618" i="1"/>
  <c r="N1608" i="1"/>
  <c r="K1608" i="1"/>
  <c r="N1584" i="1"/>
  <c r="K1584" i="1"/>
  <c r="N1572" i="1"/>
  <c r="K1572" i="1"/>
  <c r="N1538" i="1"/>
  <c r="K1538" i="1"/>
  <c r="N1536" i="1"/>
  <c r="K1536" i="1"/>
  <c r="N1528" i="1"/>
  <c r="K1528" i="1"/>
  <c r="N1470" i="1"/>
  <c r="K1470" i="1"/>
  <c r="N1466" i="1"/>
  <c r="K1466" i="1"/>
  <c r="N1158" i="1"/>
  <c r="K1158" i="1"/>
  <c r="N1038" i="1"/>
  <c r="K1038" i="1"/>
  <c r="N990" i="1"/>
  <c r="K990" i="1"/>
  <c r="J474" i="1"/>
  <c r="J1054" i="1"/>
  <c r="J1118" i="1"/>
  <c r="P265" i="1"/>
  <c r="Q265" i="1" s="1"/>
  <c r="S265" i="1" s="1"/>
  <c r="N1656" i="1"/>
  <c r="N1388" i="1"/>
  <c r="N1406" i="1"/>
  <c r="N1753" i="1"/>
  <c r="K1496" i="1"/>
  <c r="P1283" i="1"/>
  <c r="Q1283" i="1" s="1"/>
  <c r="S1283" i="1" s="1"/>
  <c r="P1488" i="1"/>
  <c r="Q1488" i="1" s="1"/>
  <c r="S1488" i="1" s="1"/>
  <c r="K1805" i="1"/>
  <c r="K1588" i="1"/>
  <c r="K1622" i="1"/>
  <c r="K1357" i="1"/>
  <c r="K1586" i="1"/>
  <c r="K1467" i="1"/>
  <c r="K1343" i="1"/>
  <c r="P490" i="1"/>
  <c r="Q490" i="1" s="1"/>
  <c r="S490" i="1" s="1"/>
  <c r="P1506" i="1"/>
  <c r="Q1506" i="1" s="1"/>
  <c r="S1506" i="1" s="1"/>
  <c r="N1099" i="1"/>
  <c r="K1419" i="1"/>
  <c r="N1391" i="1"/>
  <c r="N1441" i="1"/>
  <c r="K1077" i="1"/>
  <c r="N1271" i="1"/>
  <c r="N1153" i="1"/>
  <c r="K1576" i="1"/>
  <c r="N1795" i="1"/>
  <c r="K1795" i="1"/>
  <c r="N1791" i="1"/>
  <c r="K1791" i="1"/>
  <c r="N1665" i="1"/>
  <c r="K1665" i="1"/>
  <c r="N1457" i="1"/>
  <c r="K1457" i="1"/>
  <c r="N1453" i="1"/>
  <c r="K1453" i="1"/>
  <c r="N1451" i="1"/>
  <c r="K1451" i="1"/>
  <c r="N1447" i="1"/>
  <c r="K1447" i="1"/>
  <c r="N1443" i="1"/>
  <c r="K1443" i="1"/>
  <c r="N1439" i="1"/>
  <c r="K1439" i="1"/>
  <c r="N1423" i="1"/>
  <c r="K1423" i="1"/>
  <c r="N1393" i="1"/>
  <c r="K1393" i="1"/>
  <c r="N1389" i="1"/>
  <c r="K1389" i="1"/>
  <c r="N1379" i="1"/>
  <c r="K1379" i="1"/>
  <c r="N1367" i="1"/>
  <c r="K1367" i="1"/>
  <c r="K1361" i="1"/>
  <c r="N1361" i="1"/>
  <c r="K1337" i="1"/>
  <c r="N1337" i="1"/>
  <c r="K1319" i="1"/>
  <c r="N1319" i="1"/>
  <c r="K1311" i="1"/>
  <c r="N1311" i="1"/>
  <c r="N1303" i="1"/>
  <c r="K1303" i="1"/>
  <c r="N1293" i="1"/>
  <c r="K1293" i="1"/>
  <c r="N1269" i="1"/>
  <c r="K1269" i="1"/>
  <c r="N1225" i="1"/>
  <c r="K1225" i="1"/>
  <c r="N1221" i="1"/>
  <c r="K1221" i="1"/>
  <c r="N1217" i="1"/>
  <c r="K1217" i="1"/>
  <c r="N1205" i="1"/>
  <c r="P1205" i="1" s="1"/>
  <c r="Q1205" i="1" s="1"/>
  <c r="S1205" i="1" s="1"/>
  <c r="K1205" i="1"/>
  <c r="K1197" i="1"/>
  <c r="N1197" i="1"/>
  <c r="N1195" i="1"/>
  <c r="K1195" i="1"/>
  <c r="N1147" i="1"/>
  <c r="K1147" i="1"/>
  <c r="N1133" i="1"/>
  <c r="K1133" i="1"/>
  <c r="N1109" i="1"/>
  <c r="K1109" i="1"/>
  <c r="K1083" i="1"/>
  <c r="N1083" i="1"/>
  <c r="N1071" i="1"/>
  <c r="K1071" i="1"/>
  <c r="N1057" i="1"/>
  <c r="K1057" i="1"/>
  <c r="N1053" i="1"/>
  <c r="K1053" i="1"/>
  <c r="N1041" i="1"/>
  <c r="K1041" i="1"/>
  <c r="K1037" i="1"/>
  <c r="N1037" i="1"/>
  <c r="P1037" i="1" s="1"/>
  <c r="Q1037" i="1" s="1"/>
  <c r="S1037" i="1" s="1"/>
  <c r="K1033" i="1"/>
  <c r="N1033" i="1"/>
  <c r="N1029" i="1"/>
  <c r="K1029" i="1"/>
  <c r="N983" i="1"/>
  <c r="K983" i="1"/>
  <c r="N981" i="1"/>
  <c r="K981" i="1"/>
  <c r="N977" i="1"/>
  <c r="K977" i="1"/>
  <c r="K969" i="1"/>
  <c r="N969" i="1"/>
  <c r="K1522" i="1"/>
  <c r="K1626" i="1"/>
  <c r="K1498" i="1"/>
  <c r="K1506" i="1"/>
  <c r="K1624" i="1"/>
  <c r="K721" i="1"/>
  <c r="K901" i="1"/>
  <c r="K857" i="1"/>
  <c r="N761" i="1"/>
  <c r="N523" i="1"/>
  <c r="N684" i="1"/>
  <c r="K635" i="1"/>
  <c r="N947" i="1"/>
  <c r="N520" i="1"/>
  <c r="N767" i="1"/>
  <c r="N391" i="1"/>
  <c r="N862" i="1"/>
  <c r="N833" i="1"/>
  <c r="N871" i="1"/>
  <c r="N841" i="1"/>
  <c r="K383" i="1"/>
  <c r="K909" i="1"/>
  <c r="K919" i="1"/>
  <c r="K791" i="1"/>
  <c r="K847" i="1"/>
  <c r="K737" i="1"/>
  <c r="K766" i="1"/>
  <c r="K797" i="1"/>
  <c r="K687" i="1"/>
  <c r="N513" i="1"/>
  <c r="N795" i="1"/>
  <c r="K405" i="1"/>
  <c r="K518" i="1"/>
  <c r="N625" i="1"/>
  <c r="N514" i="1"/>
  <c r="N564" i="1"/>
  <c r="N643" i="1"/>
  <c r="N1808" i="1"/>
  <c r="J487" i="1"/>
  <c r="J1510" i="1"/>
  <c r="J1360" i="1"/>
  <c r="P814" i="1"/>
  <c r="Q814" i="1" s="1"/>
  <c r="S814" i="1" s="1"/>
  <c r="K1413" i="1"/>
  <c r="N1464" i="1"/>
  <c r="N1490" i="1"/>
  <c r="P1490" i="1" s="1"/>
  <c r="Q1490" i="1" s="1"/>
  <c r="S1490" i="1" s="1"/>
  <c r="N1445" i="1"/>
  <c r="N1339" i="1"/>
  <c r="N1751" i="1"/>
  <c r="J1435" i="1"/>
  <c r="P667" i="1"/>
  <c r="Q667" i="1" s="1"/>
  <c r="S667" i="1" s="1"/>
  <c r="J270" i="1"/>
  <c r="J1351" i="1"/>
  <c r="N1400" i="1"/>
  <c r="K1708" i="1"/>
  <c r="K1746" i="1"/>
  <c r="K1722" i="1"/>
  <c r="K1578" i="1"/>
  <c r="K1012" i="1"/>
  <c r="K1666" i="1"/>
  <c r="K1646" i="1"/>
  <c r="K1776" i="1"/>
  <c r="K1786" i="1"/>
  <c r="K1156" i="1"/>
  <c r="K1574" i="1"/>
  <c r="K1154" i="1"/>
  <c r="P948" i="1"/>
  <c r="Q948" i="1" s="1"/>
  <c r="S948" i="1" s="1"/>
  <c r="N1684" i="1"/>
  <c r="K1544" i="1"/>
  <c r="N888" i="1"/>
  <c r="N1474" i="1"/>
  <c r="P1474" i="1" s="1"/>
  <c r="Q1474" i="1" s="1"/>
  <c r="S1474" i="1" s="1"/>
  <c r="J290" i="1"/>
  <c r="J284" i="1"/>
  <c r="J1058" i="1"/>
  <c r="N1468" i="1"/>
  <c r="P1468" i="1" s="1"/>
  <c r="Q1468" i="1" s="1"/>
  <c r="S1468" i="1" s="1"/>
  <c r="J1338" i="1"/>
  <c r="J1259" i="1"/>
  <c r="J1255" i="1"/>
  <c r="J1210" i="1"/>
  <c r="J999" i="1"/>
  <c r="J924" i="1"/>
  <c r="J429" i="1"/>
  <c r="P461" i="1"/>
  <c r="Q461" i="1" s="1"/>
  <c r="S461" i="1" s="1"/>
  <c r="J1488" i="1"/>
  <c r="J589" i="1"/>
  <c r="P1621" i="1"/>
  <c r="Q1621" i="1" s="1"/>
  <c r="S1621" i="1" s="1"/>
  <c r="J1557" i="1"/>
  <c r="J210" i="1"/>
  <c r="J191" i="1"/>
  <c r="J307" i="1"/>
  <c r="P1519" i="1"/>
  <c r="Q1519" i="1" s="1"/>
  <c r="S1519" i="1" s="1"/>
  <c r="K1634" i="1"/>
  <c r="K1412" i="1"/>
  <c r="K1678" i="1"/>
  <c r="K1462" i="1"/>
  <c r="K1726" i="1"/>
  <c r="K1682" i="1"/>
  <c r="K1494" i="1"/>
  <c r="K954" i="1"/>
  <c r="K1520" i="1"/>
  <c r="K1488" i="1"/>
  <c r="K1568" i="1"/>
  <c r="K1548" i="1"/>
  <c r="K1546" i="1"/>
  <c r="K1616" i="1"/>
  <c r="K816" i="1"/>
  <c r="K1514" i="1"/>
  <c r="N778" i="1"/>
  <c r="N1080" i="1"/>
  <c r="N1092" i="1"/>
  <c r="K515" i="1"/>
  <c r="N864" i="1"/>
  <c r="J486" i="1"/>
  <c r="J841" i="1"/>
  <c r="K1810" i="1"/>
  <c r="K1748" i="1"/>
  <c r="K1807" i="1"/>
  <c r="J787" i="1"/>
  <c r="J234" i="1"/>
  <c r="P1328" i="1"/>
  <c r="Q1328" i="1" s="1"/>
  <c r="S1328" i="1" s="1"/>
  <c r="N1680" i="1"/>
  <c r="N1636" i="1"/>
  <c r="N1554" i="1"/>
  <c r="N1530" i="1"/>
  <c r="N1645" i="1"/>
  <c r="P1360" i="1"/>
  <c r="Q1360" i="1" s="1"/>
  <c r="S1360" i="1" s="1"/>
  <c r="J963" i="1"/>
  <c r="P1677" i="1"/>
  <c r="Q1677" i="1" s="1"/>
  <c r="S1677" i="1" s="1"/>
  <c r="J1507" i="1"/>
  <c r="N1741" i="1"/>
  <c r="P1741" i="1" s="1"/>
  <c r="Q1741" i="1" s="1"/>
  <c r="S1741" i="1" s="1"/>
  <c r="K1741" i="1"/>
  <c r="K1735" i="1"/>
  <c r="N1735" i="1"/>
  <c r="N1729" i="1"/>
  <c r="K1729" i="1"/>
  <c r="N1723" i="1"/>
  <c r="K1723" i="1"/>
  <c r="N1719" i="1"/>
  <c r="K1719" i="1"/>
  <c r="N1709" i="1"/>
  <c r="K1709" i="1"/>
  <c r="N1705" i="1"/>
  <c r="P1705" i="1" s="1"/>
  <c r="Q1705" i="1" s="1"/>
  <c r="S1705" i="1" s="1"/>
  <c r="K1705" i="1"/>
  <c r="N1697" i="1"/>
  <c r="K1697" i="1"/>
  <c r="K1695" i="1"/>
  <c r="N1695" i="1"/>
  <c r="N1691" i="1"/>
  <c r="K1691" i="1"/>
  <c r="N1689" i="1"/>
  <c r="K1689" i="1"/>
  <c r="N1685" i="1"/>
  <c r="K1685" i="1"/>
  <c r="N1683" i="1"/>
  <c r="K1683" i="1"/>
  <c r="N1681" i="1"/>
  <c r="K1681" i="1"/>
  <c r="N1675" i="1"/>
  <c r="K1675" i="1"/>
  <c r="N1669" i="1"/>
  <c r="K1669" i="1"/>
  <c r="N1667" i="1"/>
  <c r="K1667" i="1"/>
  <c r="N1653" i="1"/>
  <c r="K1653" i="1"/>
  <c r="N1647" i="1"/>
  <c r="P1647" i="1" s="1"/>
  <c r="Q1647" i="1" s="1"/>
  <c r="S1647" i="1" s="1"/>
  <c r="K1647" i="1"/>
  <c r="N1641" i="1"/>
  <c r="K1641" i="1"/>
  <c r="K1639" i="1"/>
  <c r="N1639" i="1"/>
  <c r="N1637" i="1"/>
  <c r="K1637" i="1"/>
  <c r="K1633" i="1"/>
  <c r="N1633" i="1"/>
  <c r="N1617" i="1"/>
  <c r="K1617" i="1"/>
  <c r="N1613" i="1"/>
  <c r="P1613" i="1" s="1"/>
  <c r="K1613" i="1"/>
  <c r="N1597" i="1"/>
  <c r="K1597" i="1"/>
  <c r="N1595" i="1"/>
  <c r="K1595" i="1"/>
  <c r="N1587" i="1"/>
  <c r="K1587" i="1"/>
  <c r="N1583" i="1"/>
  <c r="K1583" i="1"/>
  <c r="N1563" i="1"/>
  <c r="K1563" i="1"/>
  <c r="K1529" i="1"/>
  <c r="N1529" i="1"/>
  <c r="K1503" i="1"/>
  <c r="N1503" i="1"/>
  <c r="N1483" i="1"/>
  <c r="P1483" i="1" s="1"/>
  <c r="Q1483" i="1" s="1"/>
  <c r="S1483" i="1" s="1"/>
  <c r="K1483" i="1"/>
  <c r="K1481" i="1"/>
  <c r="N1481" i="1"/>
  <c r="J835" i="1"/>
  <c r="K1541" i="1"/>
  <c r="J437" i="1"/>
  <c r="P1628" i="1"/>
  <c r="Q1628" i="1" s="1"/>
  <c r="S1628" i="1" s="1"/>
  <c r="J391" i="1"/>
  <c r="J488" i="1"/>
  <c r="J1236" i="1"/>
  <c r="J1378" i="1"/>
  <c r="P1132" i="1"/>
  <c r="Q1132" i="1" s="1"/>
  <c r="S1132" i="1" s="1"/>
  <c r="N1312" i="1"/>
  <c r="P85" i="1"/>
  <c r="Q85" i="1" s="1"/>
  <c r="S85" i="1" s="1"/>
  <c r="K1330" i="1"/>
  <c r="P1369" i="1"/>
  <c r="Q1369" i="1" s="1"/>
  <c r="S1369" i="1" s="1"/>
  <c r="K1136" i="1"/>
  <c r="K1268" i="1"/>
  <c r="J1226" i="1"/>
  <c r="N1014" i="1"/>
  <c r="P1014" i="1" s="1"/>
  <c r="Q1014" i="1" s="1"/>
  <c r="S1014" i="1" s="1"/>
  <c r="N1747" i="1"/>
  <c r="N1440" i="1"/>
  <c r="N1362" i="1"/>
  <c r="K1382" i="1"/>
  <c r="K1266" i="1"/>
  <c r="K1224" i="1"/>
  <c r="K1240" i="1"/>
  <c r="K1284" i="1"/>
  <c r="N1354" i="1"/>
  <c r="K1527" i="1"/>
  <c r="K1352" i="1"/>
  <c r="K1324" i="1"/>
  <c r="N1386" i="1"/>
  <c r="N1517" i="1"/>
  <c r="N1591" i="1"/>
  <c r="N1346" i="1"/>
  <c r="P1346" i="1" s="1"/>
  <c r="Q1346" i="1" s="1"/>
  <c r="S1346" i="1" s="1"/>
  <c r="N1390" i="1"/>
  <c r="P1390" i="1" s="1"/>
  <c r="Q1390" i="1" s="1"/>
  <c r="S1390" i="1" s="1"/>
  <c r="K1314" i="1"/>
  <c r="K1348" i="1"/>
  <c r="K1565" i="1"/>
  <c r="N1208" i="1"/>
  <c r="N1234" i="1"/>
  <c r="K1300" i="1"/>
  <c r="K1394" i="1"/>
  <c r="N1713" i="1"/>
  <c r="K1434" i="1"/>
  <c r="K1585" i="1"/>
  <c r="K1687" i="1"/>
  <c r="K1168" i="1"/>
  <c r="K529" i="1"/>
  <c r="K1140" i="1"/>
  <c r="K728" i="1"/>
  <c r="K636" i="1"/>
  <c r="K1090" i="1"/>
  <c r="N561" i="1"/>
  <c r="P303" i="1"/>
  <c r="Q303" i="1" s="1"/>
  <c r="S303" i="1" s="1"/>
  <c r="N716" i="1"/>
  <c r="N1086" i="1"/>
  <c r="I387" i="1"/>
  <c r="L387" i="1"/>
  <c r="P387" i="1" s="1"/>
  <c r="Q387" i="1" s="1"/>
  <c r="S387" i="1" s="1"/>
  <c r="I380" i="1"/>
  <c r="J380" i="1" s="1"/>
  <c r="L380" i="1"/>
  <c r="I375" i="1"/>
  <c r="L375" i="1"/>
  <c r="P375" i="1" s="1"/>
  <c r="Q375" i="1" s="1"/>
  <c r="S375" i="1" s="1"/>
  <c r="I369" i="1"/>
  <c r="L369" i="1"/>
  <c r="I358" i="1"/>
  <c r="L358" i="1"/>
  <c r="I350" i="1"/>
  <c r="J350" i="1" s="1"/>
  <c r="L350" i="1"/>
  <c r="I339" i="1"/>
  <c r="J339" i="1" s="1"/>
  <c r="L339" i="1"/>
  <c r="P339" i="1" s="1"/>
  <c r="Q339" i="1" s="1"/>
  <c r="S339" i="1" s="1"/>
  <c r="I333" i="1"/>
  <c r="L333" i="1"/>
  <c r="I329" i="1"/>
  <c r="J329" i="1" s="1"/>
  <c r="L329" i="1"/>
  <c r="I327" i="1"/>
  <c r="J327" i="1" s="1"/>
  <c r="L327" i="1"/>
  <c r="I311" i="1"/>
  <c r="L311" i="1"/>
  <c r="I298" i="1"/>
  <c r="L298" i="1"/>
  <c r="I275" i="1"/>
  <c r="J275" i="1" s="1"/>
  <c r="L275" i="1"/>
  <c r="P275" i="1" s="1"/>
  <c r="Q275" i="1" s="1"/>
  <c r="S275" i="1" s="1"/>
  <c r="I273" i="1"/>
  <c r="L273" i="1"/>
  <c r="I266" i="1"/>
  <c r="L266" i="1"/>
  <c r="P266" i="1" s="1"/>
  <c r="Q266" i="1" s="1"/>
  <c r="S266" i="1" s="1"/>
  <c r="I262" i="1"/>
  <c r="L262" i="1"/>
  <c r="I260" i="1"/>
  <c r="L260" i="1"/>
  <c r="I258" i="1"/>
  <c r="J258" i="1" s="1"/>
  <c r="L258" i="1"/>
  <c r="I256" i="1"/>
  <c r="L256" i="1"/>
  <c r="I252" i="1"/>
  <c r="J253" i="1" s="1"/>
  <c r="L252" i="1"/>
  <c r="N1533" i="1"/>
  <c r="P1533" i="1" s="1"/>
  <c r="Q1533" i="1" s="1"/>
  <c r="S1533" i="1" s="1"/>
  <c r="N1531" i="1"/>
  <c r="J1142" i="1"/>
  <c r="J1188" i="1"/>
  <c r="N1292" i="1"/>
  <c r="N1703" i="1"/>
  <c r="K1398" i="1"/>
  <c r="J579" i="1"/>
  <c r="J1558" i="1"/>
  <c r="N1487" i="1"/>
  <c r="N1410" i="1"/>
  <c r="K1160" i="1"/>
  <c r="N1170" i="1"/>
  <c r="N1018" i="1"/>
  <c r="K1737" i="1"/>
  <c r="N1116" i="1"/>
  <c r="N1607" i="1"/>
  <c r="N1202" i="1"/>
  <c r="K1350" i="1"/>
  <c r="K1212" i="1"/>
  <c r="N1228" i="1"/>
  <c r="P1228" i="1" s="1"/>
  <c r="Q1228" i="1" s="1"/>
  <c r="S1228" i="1" s="1"/>
  <c r="N1511" i="1"/>
  <c r="K1561" i="1"/>
  <c r="N1344" i="1"/>
  <c r="K1376" i="1"/>
  <c r="K1222" i="1"/>
  <c r="K1358" i="1"/>
  <c r="N1537" i="1"/>
  <c r="N1573" i="1"/>
  <c r="K1218" i="1"/>
  <c r="K1501" i="1"/>
  <c r="K1338" i="1"/>
  <c r="K1693" i="1"/>
  <c r="K678" i="1"/>
  <c r="K1679" i="1"/>
  <c r="K1356" i="1"/>
  <c r="K1623" i="1"/>
  <c r="K1144" i="1"/>
  <c r="K1603" i="1"/>
  <c r="K597" i="1"/>
  <c r="K690" i="1"/>
  <c r="K602" i="1"/>
  <c r="K1178" i="1"/>
  <c r="K1026" i="1"/>
  <c r="K1020" i="1"/>
  <c r="K1074" i="1"/>
  <c r="N670" i="1"/>
  <c r="N662" i="1"/>
  <c r="K964" i="1"/>
  <c r="K946" i="1"/>
  <c r="N750" i="1"/>
  <c r="P750" i="1" s="1"/>
  <c r="Q750" i="1" s="1"/>
  <c r="S750" i="1" s="1"/>
  <c r="K650" i="1"/>
  <c r="N672" i="1"/>
  <c r="N1643" i="1"/>
  <c r="N936" i="1"/>
  <c r="I792" i="1"/>
  <c r="L792" i="1"/>
  <c r="I788" i="1"/>
  <c r="L788" i="1"/>
  <c r="I782" i="1"/>
  <c r="L782" i="1"/>
  <c r="P782" i="1" s="1"/>
  <c r="Q782" i="1" s="1"/>
  <c r="S782" i="1" s="1"/>
  <c r="I773" i="1"/>
  <c r="L773" i="1"/>
  <c r="I769" i="1"/>
  <c r="L769" i="1"/>
  <c r="P769" i="1" s="1"/>
  <c r="Q769" i="1" s="1"/>
  <c r="S769" i="1" s="1"/>
  <c r="I763" i="1"/>
  <c r="L763" i="1"/>
  <c r="I755" i="1"/>
  <c r="L755" i="1"/>
  <c r="I752" i="1"/>
  <c r="J752" i="1" s="1"/>
  <c r="L752" i="1"/>
  <c r="I748" i="1"/>
  <c r="J748" i="1" s="1"/>
  <c r="L748" i="1"/>
  <c r="I744" i="1"/>
  <c r="L744" i="1"/>
  <c r="I740" i="1"/>
  <c r="L740" i="1"/>
  <c r="I736" i="1"/>
  <c r="L736" i="1"/>
  <c r="I734" i="1"/>
  <c r="L734" i="1"/>
  <c r="I730" i="1"/>
  <c r="L730" i="1"/>
  <c r="I725" i="1"/>
  <c r="J725" i="1" s="1"/>
  <c r="L725" i="1"/>
  <c r="P725" i="1" s="1"/>
  <c r="Q725" i="1" s="1"/>
  <c r="S725" i="1" s="1"/>
  <c r="I713" i="1"/>
  <c r="L713" i="1"/>
  <c r="I709" i="1"/>
  <c r="L709" i="1"/>
  <c r="P709" i="1" s="1"/>
  <c r="Q709" i="1" s="1"/>
  <c r="S709" i="1" s="1"/>
  <c r="I707" i="1"/>
  <c r="L707" i="1"/>
  <c r="I704" i="1"/>
  <c r="L704" i="1"/>
  <c r="I702" i="1"/>
  <c r="J702" i="1" s="1"/>
  <c r="L702" i="1"/>
  <c r="I689" i="1"/>
  <c r="L689" i="1"/>
  <c r="P689" i="1" s="1"/>
  <c r="Q689" i="1" s="1"/>
  <c r="S689" i="1" s="1"/>
  <c r="I682" i="1"/>
  <c r="L682" i="1"/>
  <c r="I678" i="1"/>
  <c r="L678" i="1"/>
  <c r="P678" i="1" s="1"/>
  <c r="Q678" i="1" s="1"/>
  <c r="S678" i="1" s="1"/>
  <c r="I673" i="1"/>
  <c r="L673" i="1"/>
  <c r="I665" i="1"/>
  <c r="L665" i="1"/>
  <c r="I661" i="1"/>
  <c r="L661" i="1"/>
  <c r="I652" i="1"/>
  <c r="L652" i="1"/>
  <c r="I642" i="1"/>
  <c r="L642" i="1"/>
  <c r="I634" i="1"/>
  <c r="L634" i="1"/>
  <c r="I633" i="1"/>
  <c r="L633" i="1"/>
  <c r="I611" i="1"/>
  <c r="L611" i="1"/>
  <c r="I606" i="1"/>
  <c r="L606" i="1"/>
  <c r="I598" i="1"/>
  <c r="L598" i="1"/>
  <c r="I596" i="1"/>
  <c r="L596" i="1"/>
  <c r="I594" i="1"/>
  <c r="J594" i="1" s="1"/>
  <c r="L594" i="1"/>
  <c r="I586" i="1"/>
  <c r="L586" i="1"/>
  <c r="I528" i="1"/>
  <c r="J528" i="1" s="1"/>
  <c r="L528" i="1"/>
  <c r="P528" i="1" s="1"/>
  <c r="Q528" i="1" s="1"/>
  <c r="S528" i="1" s="1"/>
  <c r="I440" i="1"/>
  <c r="L440" i="1"/>
  <c r="I410" i="1"/>
  <c r="L410" i="1"/>
  <c r="P410" i="1" s="1"/>
  <c r="K1749" i="1"/>
  <c r="K1497" i="1"/>
  <c r="K1549" i="1"/>
  <c r="K1539" i="1"/>
  <c r="K1593" i="1"/>
  <c r="J311" i="1"/>
  <c r="N1579" i="1"/>
  <c r="K1575" i="1"/>
  <c r="N1567" i="1"/>
  <c r="K1553" i="1"/>
  <c r="K1649" i="1"/>
  <c r="K1651" i="1"/>
  <c r="N1727" i="1"/>
  <c r="N1438" i="1"/>
  <c r="K1438" i="1"/>
  <c r="N1432" i="1"/>
  <c r="K1432" i="1"/>
  <c r="K1426" i="1"/>
  <c r="N1426" i="1"/>
  <c r="N1422" i="1"/>
  <c r="K1422" i="1"/>
  <c r="K1416" i="1"/>
  <c r="N1416" i="1"/>
  <c r="N1378" i="1"/>
  <c r="K1378" i="1"/>
  <c r="N1366" i="1"/>
  <c r="K1366" i="1"/>
  <c r="N1342" i="1"/>
  <c r="K1342" i="1"/>
  <c r="N1322" i="1"/>
  <c r="K1322" i="1"/>
  <c r="K1278" i="1"/>
  <c r="N1278" i="1"/>
  <c r="N1276" i="1"/>
  <c r="K1276" i="1"/>
  <c r="N1274" i="1"/>
  <c r="K1274" i="1"/>
  <c r="N1244" i="1"/>
  <c r="K1244" i="1"/>
  <c r="N1232" i="1"/>
  <c r="K1232" i="1"/>
  <c r="N1198" i="1"/>
  <c r="K1198" i="1"/>
  <c r="N1196" i="1"/>
  <c r="K1196" i="1"/>
  <c r="N1192" i="1"/>
  <c r="K1192" i="1"/>
  <c r="N1188" i="1"/>
  <c r="K1188" i="1"/>
  <c r="N1186" i="1"/>
  <c r="K1186" i="1"/>
  <c r="N1184" i="1"/>
  <c r="K1184" i="1"/>
  <c r="K1182" i="1"/>
  <c r="N1182" i="1"/>
  <c r="N1172" i="1"/>
  <c r="K1172" i="1"/>
  <c r="N1166" i="1"/>
  <c r="K1166" i="1"/>
  <c r="N1164" i="1"/>
  <c r="K1164" i="1"/>
  <c r="N1162" i="1"/>
  <c r="K1162" i="1"/>
  <c r="N1148" i="1"/>
  <c r="K1148" i="1"/>
  <c r="N1134" i="1"/>
  <c r="K1134" i="1"/>
  <c r="K1128" i="1"/>
  <c r="N1128" i="1"/>
  <c r="N1124" i="1"/>
  <c r="K1124" i="1"/>
  <c r="N1122" i="1"/>
  <c r="K1122" i="1"/>
  <c r="N1118" i="1"/>
  <c r="K1118" i="1"/>
  <c r="K1114" i="1"/>
  <c r="N1114" i="1"/>
  <c r="P1114" i="1" s="1"/>
  <c r="Q1114" i="1" s="1"/>
  <c r="S1114" i="1" s="1"/>
  <c r="N1110" i="1"/>
  <c r="K1110" i="1"/>
  <c r="N1108" i="1"/>
  <c r="K1108" i="1"/>
  <c r="N1106" i="1"/>
  <c r="K1106" i="1"/>
  <c r="N1104" i="1"/>
  <c r="K1104" i="1"/>
  <c r="N1102" i="1"/>
  <c r="K1102" i="1"/>
  <c r="N1098" i="1"/>
  <c r="K1098" i="1"/>
  <c r="N1088" i="1"/>
  <c r="K1088" i="1"/>
  <c r="N1082" i="1"/>
  <c r="K1082" i="1"/>
  <c r="N1078" i="1"/>
  <c r="K1078" i="1"/>
  <c r="N1070" i="1"/>
  <c r="K1070" i="1"/>
  <c r="N1068" i="1"/>
  <c r="K1068" i="1"/>
  <c r="N1066" i="1"/>
  <c r="K1066" i="1"/>
  <c r="N1064" i="1"/>
  <c r="K1064" i="1"/>
  <c r="N1056" i="1"/>
  <c r="K1056" i="1"/>
  <c r="N1042" i="1"/>
  <c r="K1042" i="1"/>
  <c r="N1036" i="1"/>
  <c r="K1036" i="1"/>
  <c r="K1032" i="1"/>
  <c r="N1032" i="1"/>
  <c r="N1030" i="1"/>
  <c r="K1030" i="1"/>
  <c r="N1022" i="1"/>
  <c r="K1022" i="1"/>
  <c r="N1002" i="1"/>
  <c r="K1002" i="1"/>
  <c r="N998" i="1"/>
  <c r="K998" i="1"/>
  <c r="N988" i="1"/>
  <c r="K988" i="1"/>
  <c r="K986" i="1"/>
  <c r="N980" i="1"/>
  <c r="K980" i="1"/>
  <c r="N978" i="1"/>
  <c r="K978" i="1"/>
  <c r="N972" i="1"/>
  <c r="K972" i="1"/>
  <c r="N970" i="1"/>
  <c r="K970" i="1"/>
  <c r="N968" i="1"/>
  <c r="K968" i="1"/>
  <c r="N942" i="1"/>
  <c r="K942" i="1"/>
  <c r="N938" i="1"/>
  <c r="K938" i="1"/>
  <c r="K934" i="1"/>
  <c r="N934" i="1"/>
  <c r="N932" i="1"/>
  <c r="K932" i="1"/>
  <c r="N920" i="1"/>
  <c r="K920" i="1"/>
  <c r="N904" i="1"/>
  <c r="K904" i="1"/>
  <c r="N902" i="1"/>
  <c r="K902" i="1"/>
  <c r="K900" i="1"/>
  <c r="N900" i="1"/>
  <c r="N894" i="1"/>
  <c r="K894" i="1"/>
  <c r="N892" i="1"/>
  <c r="K892" i="1"/>
  <c r="N890" i="1"/>
  <c r="K890" i="1"/>
  <c r="N884" i="1"/>
  <c r="K884" i="1"/>
  <c r="N882" i="1"/>
  <c r="K882" i="1"/>
  <c r="K876" i="1"/>
  <c r="N876" i="1"/>
  <c r="K874" i="1"/>
  <c r="N874" i="1"/>
  <c r="N872" i="1"/>
  <c r="K872" i="1"/>
  <c r="N866" i="1"/>
  <c r="K866" i="1"/>
  <c r="N856" i="1"/>
  <c r="K856" i="1"/>
  <c r="K854" i="1"/>
  <c r="N854" i="1"/>
  <c r="P854" i="1" s="1"/>
  <c r="Q854" i="1" s="1"/>
  <c r="S854" i="1" s="1"/>
  <c r="N852" i="1"/>
  <c r="K852" i="1"/>
  <c r="N846" i="1"/>
  <c r="K846" i="1"/>
  <c r="K830" i="1"/>
  <c r="N830" i="1"/>
  <c r="P830" i="1" s="1"/>
  <c r="Q830" i="1" s="1"/>
  <c r="S830" i="1" s="1"/>
  <c r="N824" i="1"/>
  <c r="K824" i="1"/>
  <c r="N822" i="1"/>
  <c r="K822" i="1"/>
  <c r="N812" i="1"/>
  <c r="K812" i="1"/>
  <c r="N808" i="1"/>
  <c r="K808" i="1"/>
  <c r="N806" i="1"/>
  <c r="K806" i="1"/>
  <c r="N804" i="1"/>
  <c r="K804" i="1"/>
  <c r="N792" i="1"/>
  <c r="K792" i="1"/>
  <c r="N790" i="1"/>
  <c r="K790" i="1"/>
  <c r="K786" i="1"/>
  <c r="N786" i="1"/>
  <c r="N776" i="1"/>
  <c r="K776" i="1"/>
  <c r="N768" i="1"/>
  <c r="K768" i="1"/>
  <c r="N756" i="1"/>
  <c r="K756" i="1"/>
  <c r="K754" i="1"/>
  <c r="N754" i="1"/>
  <c r="K748" i="1"/>
  <c r="N748" i="1"/>
  <c r="N746" i="1"/>
  <c r="K746" i="1"/>
  <c r="N740" i="1"/>
  <c r="K740" i="1"/>
  <c r="N738" i="1"/>
  <c r="K738" i="1"/>
  <c r="N736" i="1"/>
  <c r="K736" i="1"/>
  <c r="K734" i="1"/>
  <c r="N734" i="1"/>
  <c r="N730" i="1"/>
  <c r="K730" i="1"/>
  <c r="N726" i="1"/>
  <c r="K726" i="1"/>
  <c r="N720" i="1"/>
  <c r="K720" i="1"/>
  <c r="N712" i="1"/>
  <c r="K712" i="1"/>
  <c r="K710" i="1"/>
  <c r="N710" i="1"/>
  <c r="N694" i="1"/>
  <c r="K694" i="1"/>
  <c r="K686" i="1"/>
  <c r="N686" i="1"/>
  <c r="P686" i="1" s="1"/>
  <c r="Q686" i="1" s="1"/>
  <c r="S686" i="1" s="1"/>
  <c r="K680" i="1"/>
  <c r="N680" i="1"/>
  <c r="N668" i="1"/>
  <c r="K668" i="1"/>
  <c r="K664" i="1"/>
  <c r="N664" i="1"/>
  <c r="N656" i="1"/>
  <c r="K656" i="1"/>
  <c r="N654" i="1"/>
  <c r="K654" i="1"/>
  <c r="N646" i="1"/>
  <c r="K646" i="1"/>
  <c r="N644" i="1"/>
  <c r="K644" i="1"/>
  <c r="N640" i="1"/>
  <c r="K640" i="1"/>
  <c r="K634" i="1"/>
  <c r="N634" i="1"/>
  <c r="N632" i="1"/>
  <c r="K632" i="1"/>
  <c r="K630" i="1"/>
  <c r="N630" i="1"/>
  <c r="N626" i="1"/>
  <c r="K626" i="1"/>
  <c r="N622" i="1"/>
  <c r="K622" i="1"/>
  <c r="N620" i="1"/>
  <c r="K620" i="1"/>
  <c r="K614" i="1"/>
  <c r="N614" i="1"/>
  <c r="N606" i="1"/>
  <c r="K606" i="1"/>
  <c r="N599" i="1"/>
  <c r="K599" i="1"/>
  <c r="N593" i="1"/>
  <c r="K593" i="1"/>
  <c r="N591" i="1"/>
  <c r="K591" i="1"/>
  <c r="N589" i="1"/>
  <c r="K589" i="1"/>
  <c r="N587" i="1"/>
  <c r="K587" i="1"/>
  <c r="N581" i="1"/>
  <c r="K581" i="1"/>
  <c r="N579" i="1"/>
  <c r="K579" i="1"/>
  <c r="N571" i="1"/>
  <c r="K571" i="1"/>
  <c r="K567" i="1"/>
  <c r="N567" i="1"/>
  <c r="N555" i="1"/>
  <c r="K555" i="1"/>
  <c r="K553" i="1"/>
  <c r="N553" i="1"/>
  <c r="N551" i="1"/>
  <c r="K551" i="1"/>
  <c r="N549" i="1"/>
  <c r="K549" i="1"/>
  <c r="N547" i="1"/>
  <c r="K547" i="1"/>
  <c r="N543" i="1"/>
  <c r="K543" i="1"/>
  <c r="K539" i="1"/>
  <c r="N539" i="1"/>
  <c r="K537" i="1"/>
  <c r="N537" i="1"/>
  <c r="N533" i="1"/>
  <c r="K533" i="1"/>
  <c r="N531" i="1"/>
  <c r="K531" i="1"/>
  <c r="I1587" i="1"/>
  <c r="L1587" i="1"/>
  <c r="P1587" i="1" s="1"/>
  <c r="Q1587" i="1" s="1"/>
  <c r="S1587" i="1" s="1"/>
  <c r="I1357" i="1"/>
  <c r="L1357" i="1"/>
  <c r="I1331" i="1"/>
  <c r="L1331" i="1"/>
  <c r="J1325" i="1"/>
  <c r="J1323" i="1"/>
  <c r="I1318" i="1"/>
  <c r="L1318" i="1"/>
  <c r="P1318" i="1" s="1"/>
  <c r="Q1318" i="1" s="1"/>
  <c r="S1318" i="1" s="1"/>
  <c r="I1304" i="1"/>
  <c r="J1304" i="1" s="1"/>
  <c r="L1304" i="1"/>
  <c r="I1300" i="1"/>
  <c r="L1300" i="1"/>
  <c r="P1300" i="1" s="1"/>
  <c r="Q1300" i="1" s="1"/>
  <c r="S1300" i="1" s="1"/>
  <c r="I1298" i="1"/>
  <c r="L1298" i="1"/>
  <c r="I1289" i="1"/>
  <c r="L1289" i="1"/>
  <c r="P1289" i="1" s="1"/>
  <c r="Q1289" i="1" s="1"/>
  <c r="S1289" i="1" s="1"/>
  <c r="I1280" i="1"/>
  <c r="L1280" i="1"/>
  <c r="I1268" i="1"/>
  <c r="L1268" i="1"/>
  <c r="I1264" i="1"/>
  <c r="J1265" i="1" s="1"/>
  <c r="L1264" i="1"/>
  <c r="I1262" i="1"/>
  <c r="L1262" i="1"/>
  <c r="I1256" i="1"/>
  <c r="L1256" i="1"/>
  <c r="I1248" i="1"/>
  <c r="L1248" i="1"/>
  <c r="P1248" i="1" s="1"/>
  <c r="Q1248" i="1" s="1"/>
  <c r="S1248" i="1" s="1"/>
  <c r="I1230" i="1"/>
  <c r="L1230" i="1"/>
  <c r="I1215" i="1"/>
  <c r="J1215" i="1" s="1"/>
  <c r="L1215" i="1"/>
  <c r="P1215" i="1" s="1"/>
  <c r="Q1215" i="1" s="1"/>
  <c r="S1215" i="1" s="1"/>
  <c r="I1204" i="1"/>
  <c r="J1204" i="1" s="1"/>
  <c r="L1204" i="1"/>
  <c r="I1181" i="1"/>
  <c r="L1181" i="1"/>
  <c r="I1177" i="1"/>
  <c r="L1177" i="1"/>
  <c r="I1175" i="1"/>
  <c r="J1175" i="1" s="1"/>
  <c r="L1175" i="1"/>
  <c r="I1173" i="1"/>
  <c r="L1173" i="1"/>
  <c r="I1171" i="1"/>
  <c r="J1171" i="1" s="1"/>
  <c r="L1171" i="1"/>
  <c r="I1165" i="1"/>
  <c r="L1165" i="1"/>
  <c r="I1163" i="1"/>
  <c r="L1163" i="1"/>
  <c r="P1163" i="1" s="1"/>
  <c r="Q1163" i="1" s="1"/>
  <c r="S1163" i="1" s="1"/>
  <c r="I1155" i="1"/>
  <c r="L1155" i="1"/>
  <c r="P1155" i="1" s="1"/>
  <c r="Q1155" i="1" s="1"/>
  <c r="S1155" i="1" s="1"/>
  <c r="I1153" i="1"/>
  <c r="L1153" i="1"/>
  <c r="J1147" i="1"/>
  <c r="I1144" i="1"/>
  <c r="J1144" i="1" s="1"/>
  <c r="L1144" i="1"/>
  <c r="I1140" i="1"/>
  <c r="J1140" i="1" s="1"/>
  <c r="L1140" i="1"/>
  <c r="I1110" i="1"/>
  <c r="J1110" i="1" s="1"/>
  <c r="L1110" i="1"/>
  <c r="I1096" i="1"/>
  <c r="J1096" i="1" s="1"/>
  <c r="L1096" i="1"/>
  <c r="I1091" i="1"/>
  <c r="J1091" i="1" s="1"/>
  <c r="L1091" i="1"/>
  <c r="I1089" i="1"/>
  <c r="J1090" i="1" s="1"/>
  <c r="L1089" i="1"/>
  <c r="I1087" i="1"/>
  <c r="L1087" i="1"/>
  <c r="I1085" i="1"/>
  <c r="J1085" i="1" s="1"/>
  <c r="L1085" i="1"/>
  <c r="I1077" i="1"/>
  <c r="L1077" i="1"/>
  <c r="I1068" i="1"/>
  <c r="L1068" i="1"/>
  <c r="I1060" i="1"/>
  <c r="J1060" i="1" s="1"/>
  <c r="L1060" i="1"/>
  <c r="I1051" i="1"/>
  <c r="J1052" i="1" s="1"/>
  <c r="L1051" i="1"/>
  <c r="I1045" i="1"/>
  <c r="J1045" i="1" s="1"/>
  <c r="L1045" i="1"/>
  <c r="I1041" i="1"/>
  <c r="J1042" i="1" s="1"/>
  <c r="L1041" i="1"/>
  <c r="I1039" i="1"/>
  <c r="J1039" i="1" s="1"/>
  <c r="L1039" i="1"/>
  <c r="I1006" i="1"/>
  <c r="J1006" i="1" s="1"/>
  <c r="L1006" i="1"/>
  <c r="I986" i="1"/>
  <c r="L986" i="1"/>
  <c r="I980" i="1"/>
  <c r="J981" i="1" s="1"/>
  <c r="L980" i="1"/>
  <c r="I968" i="1"/>
  <c r="L968" i="1"/>
  <c r="I966" i="1"/>
  <c r="J966" i="1" s="1"/>
  <c r="L966" i="1"/>
  <c r="I964" i="1"/>
  <c r="J964" i="1" s="1"/>
  <c r="L964" i="1"/>
  <c r="I960" i="1"/>
  <c r="J961" i="1" s="1"/>
  <c r="L960" i="1"/>
  <c r="I955" i="1"/>
  <c r="J956" i="1" s="1"/>
  <c r="L955" i="1"/>
  <c r="I950" i="1"/>
  <c r="J950" i="1" s="1"/>
  <c r="L950" i="1"/>
  <c r="I946" i="1"/>
  <c r="J946" i="1" s="1"/>
  <c r="L946" i="1"/>
  <c r="I938" i="1"/>
  <c r="L938" i="1"/>
  <c r="I931" i="1"/>
  <c r="L931" i="1"/>
  <c r="I928" i="1"/>
  <c r="J928" i="1" s="1"/>
  <c r="L928" i="1"/>
  <c r="I900" i="1"/>
  <c r="J901" i="1" s="1"/>
  <c r="L900" i="1"/>
  <c r="I802" i="1"/>
  <c r="J802" i="1" s="1"/>
  <c r="L802" i="1"/>
  <c r="N1750" i="1"/>
  <c r="J201" i="1"/>
  <c r="J682" i="1"/>
  <c r="J740" i="1"/>
  <c r="J1198" i="1"/>
  <c r="J713" i="1"/>
  <c r="J1162" i="1"/>
  <c r="J1426" i="1"/>
  <c r="J252" i="1"/>
  <c r="J608" i="1"/>
  <c r="J761" i="1"/>
  <c r="J933" i="1"/>
  <c r="J734" i="1"/>
  <c r="P945" i="1"/>
  <c r="Q945" i="1" s="1"/>
  <c r="S945" i="1" s="1"/>
  <c r="J298" i="1"/>
  <c r="J114" i="1"/>
  <c r="J910" i="1"/>
  <c r="J994" i="1"/>
  <c r="K1734" i="1"/>
  <c r="K1688" i="1"/>
  <c r="K1614" i="1"/>
  <c r="N1433" i="1"/>
  <c r="J562" i="1"/>
  <c r="J198" i="1"/>
  <c r="J514" i="1"/>
  <c r="J1469" i="1"/>
  <c r="J439" i="1"/>
  <c r="J260" i="1"/>
  <c r="P675" i="1"/>
  <c r="Q675" i="1" s="1"/>
  <c r="S675" i="1" s="1"/>
  <c r="J868" i="1"/>
  <c r="J168" i="1"/>
  <c r="P1498" i="1"/>
  <c r="Q1498" i="1" s="1"/>
  <c r="S1498" i="1" s="1"/>
  <c r="P329" i="1"/>
  <c r="Q329" i="1" s="1"/>
  <c r="S329" i="1" s="1"/>
  <c r="N1690" i="1"/>
  <c r="N1542" i="1"/>
  <c r="N1476" i="1"/>
  <c r="K1590" i="1"/>
  <c r="J1636" i="1"/>
  <c r="J1539" i="1"/>
  <c r="L1180" i="1"/>
  <c r="J916" i="1"/>
  <c r="J737" i="1"/>
  <c r="J504" i="1"/>
  <c r="J410" i="1"/>
  <c r="J777" i="1"/>
  <c r="J1801" i="1"/>
  <c r="J853" i="1"/>
  <c r="J612" i="1"/>
  <c r="J384" i="1"/>
  <c r="J1220" i="1"/>
  <c r="J659" i="1"/>
  <c r="J879" i="1"/>
  <c r="J240" i="1"/>
  <c r="J821" i="1"/>
  <c r="J860" i="1"/>
  <c r="J983" i="1"/>
  <c r="P419" i="1"/>
  <c r="Q419" i="1" s="1"/>
  <c r="S419" i="1" s="1"/>
  <c r="N1716" i="1"/>
  <c r="N1714" i="1"/>
  <c r="N1672" i="1"/>
  <c r="P1672" i="1" s="1"/>
  <c r="Q1672" i="1" s="1"/>
  <c r="S1672" i="1" s="1"/>
  <c r="N1500" i="1"/>
  <c r="N1774" i="1"/>
  <c r="J1688" i="1"/>
  <c r="J1501" i="1"/>
  <c r="J1422" i="1"/>
  <c r="J1392" i="1"/>
  <c r="J775" i="1"/>
  <c r="J744" i="1"/>
  <c r="J576" i="1"/>
  <c r="J565" i="1"/>
  <c r="J455" i="1"/>
  <c r="J387" i="1"/>
  <c r="J1609" i="1"/>
  <c r="J172" i="1"/>
  <c r="J155" i="1"/>
  <c r="J149" i="1"/>
  <c r="J246" i="1"/>
  <c r="J102" i="1"/>
  <c r="J383" i="1"/>
  <c r="J402" i="1"/>
  <c r="J550" i="1"/>
  <c r="J655" i="1"/>
  <c r="J238" i="1"/>
  <c r="J1264" i="1"/>
  <c r="J1667" i="1"/>
  <c r="J1622" i="1"/>
  <c r="J1532" i="1"/>
  <c r="J774" i="1"/>
  <c r="J76" i="1"/>
  <c r="J50" i="1"/>
  <c r="J611" i="1"/>
  <c r="J1373" i="1"/>
  <c r="J1723" i="1"/>
  <c r="P1199" i="1"/>
  <c r="Q1199" i="1" s="1"/>
  <c r="S1199" i="1" s="1"/>
  <c r="J266" i="1"/>
  <c r="J158" i="1"/>
  <c r="N1204" i="1"/>
  <c r="J978" i="1"/>
  <c r="J482" i="1"/>
  <c r="J415" i="1"/>
  <c r="J359" i="1"/>
  <c r="J333" i="1"/>
  <c r="J323" i="1"/>
  <c r="J296" i="1"/>
  <c r="J273" i="1"/>
  <c r="J389" i="1"/>
  <c r="J1247" i="1"/>
  <c r="J1421" i="1"/>
  <c r="J1487" i="1"/>
  <c r="P1324" i="1"/>
  <c r="Q1324" i="1" s="1"/>
  <c r="S1324" i="1" s="1"/>
  <c r="J1189" i="1"/>
  <c r="J1647" i="1"/>
  <c r="J1631" i="1"/>
  <c r="J1371" i="1"/>
  <c r="J1212" i="1"/>
  <c r="J1074" i="1"/>
  <c r="J871" i="1"/>
  <c r="J789" i="1"/>
  <c r="J765" i="1"/>
  <c r="J704" i="1"/>
  <c r="J662" i="1"/>
  <c r="J644" i="1"/>
  <c r="J570" i="1"/>
  <c r="J441" i="1"/>
  <c r="J375" i="1"/>
  <c r="J256" i="1"/>
  <c r="J226" i="1"/>
  <c r="J716" i="1"/>
  <c r="P454" i="1"/>
  <c r="Q454" i="1" s="1"/>
  <c r="S454" i="1" s="1"/>
  <c r="N1718" i="1"/>
  <c r="J1635" i="1"/>
  <c r="J1415" i="1"/>
  <c r="J1382" i="1"/>
  <c r="J1253" i="1"/>
  <c r="J886" i="1"/>
  <c r="J678" i="1"/>
  <c r="J134" i="1"/>
  <c r="J1197" i="1"/>
  <c r="J41" i="1"/>
  <c r="P1393" i="1"/>
  <c r="Q1393" i="1" s="1"/>
  <c r="S1393" i="1" s="1"/>
  <c r="K1802" i="1"/>
  <c r="N1802" i="1"/>
  <c r="N1800" i="1"/>
  <c r="K1800" i="1"/>
  <c r="N1794" i="1"/>
  <c r="K1794" i="1"/>
  <c r="K1606" i="1"/>
  <c r="N1606" i="1"/>
  <c r="N1598" i="1"/>
  <c r="K1598" i="1"/>
  <c r="K1594" i="1"/>
  <c r="N1594" i="1"/>
  <c r="K1505" i="1"/>
  <c r="N1505" i="1"/>
  <c r="N1493" i="1"/>
  <c r="P1493" i="1" s="1"/>
  <c r="Q1493" i="1" s="1"/>
  <c r="S1493" i="1" s="1"/>
  <c r="K1493" i="1"/>
  <c r="K1452" i="1"/>
  <c r="N1452" i="1"/>
  <c r="P1452" i="1" s="1"/>
  <c r="Q1452" i="1" s="1"/>
  <c r="S1452" i="1" s="1"/>
  <c r="N1448" i="1"/>
  <c r="P1448" i="1" s="1"/>
  <c r="Q1448" i="1" s="1"/>
  <c r="S1448" i="1" s="1"/>
  <c r="K1448" i="1"/>
  <c r="N1442" i="1"/>
  <c r="K1442" i="1"/>
  <c r="N1437" i="1"/>
  <c r="P1437" i="1" s="1"/>
  <c r="Q1437" i="1" s="1"/>
  <c r="S1437" i="1" s="1"/>
  <c r="K1437" i="1"/>
  <c r="K1335" i="1"/>
  <c r="N1335" i="1"/>
  <c r="N1323" i="1"/>
  <c r="P1323" i="1" s="1"/>
  <c r="Q1323" i="1" s="1"/>
  <c r="S1323" i="1" s="1"/>
  <c r="K1323" i="1"/>
  <c r="N1127" i="1"/>
  <c r="K1127" i="1"/>
  <c r="K1125" i="1"/>
  <c r="N1125" i="1"/>
  <c r="N967" i="1"/>
  <c r="K967" i="1"/>
  <c r="N961" i="1"/>
  <c r="K961" i="1"/>
  <c r="K957" i="1"/>
  <c r="N957" i="1"/>
  <c r="K953" i="1"/>
  <c r="N953" i="1"/>
  <c r="N885" i="1"/>
  <c r="K885" i="1"/>
  <c r="N774" i="1"/>
  <c r="P774" i="1" s="1"/>
  <c r="Q774" i="1" s="1"/>
  <c r="S774" i="1" s="1"/>
  <c r="K774" i="1"/>
  <c r="N679" i="1"/>
  <c r="K679" i="1"/>
  <c r="N616" i="1"/>
  <c r="P616" i="1" s="1"/>
  <c r="Q616" i="1" s="1"/>
  <c r="S616" i="1" s="1"/>
  <c r="K616" i="1"/>
  <c r="N612" i="1"/>
  <c r="K612" i="1"/>
  <c r="N598" i="1"/>
  <c r="K598" i="1"/>
  <c r="K594" i="1"/>
  <c r="N594" i="1"/>
  <c r="K590" i="1"/>
  <c r="N590" i="1"/>
  <c r="N584" i="1"/>
  <c r="K584" i="1"/>
  <c r="N568" i="1"/>
  <c r="P568" i="1" s="1"/>
  <c r="K568" i="1"/>
  <c r="N566" i="1"/>
  <c r="K566" i="1"/>
  <c r="N562" i="1"/>
  <c r="K562" i="1"/>
  <c r="N556" i="1"/>
  <c r="K556" i="1"/>
  <c r="N552" i="1"/>
  <c r="P552" i="1" s="1"/>
  <c r="Q552" i="1" s="1"/>
  <c r="S552" i="1" s="1"/>
  <c r="K552" i="1"/>
  <c r="N481" i="1"/>
  <c r="K481" i="1"/>
  <c r="K446" i="1"/>
  <c r="N446" i="1"/>
  <c r="N444" i="1"/>
  <c r="K444" i="1"/>
  <c r="N442" i="1"/>
  <c r="P442" i="1" s="1"/>
  <c r="Q442" i="1" s="1"/>
  <c r="S442" i="1" s="1"/>
  <c r="K442" i="1"/>
  <c r="N209" i="1"/>
  <c r="K209" i="1"/>
  <c r="N73" i="1"/>
  <c r="P73" i="1" s="1"/>
  <c r="Q73" i="1" s="1"/>
  <c r="S73" i="1" s="1"/>
  <c r="K73" i="1"/>
  <c r="N12" i="1"/>
  <c r="K12" i="1"/>
  <c r="I1774" i="1"/>
  <c r="L1774" i="1"/>
  <c r="I1772" i="1"/>
  <c r="L1772" i="1"/>
  <c r="P1772" i="1" s="1"/>
  <c r="Q1772" i="1" s="1"/>
  <c r="S1772" i="1" s="1"/>
  <c r="I1710" i="1"/>
  <c r="J1711" i="1" s="1"/>
  <c r="L1710" i="1"/>
  <c r="I1588" i="1"/>
  <c r="L1588" i="1"/>
  <c r="I1567" i="1"/>
  <c r="L1567" i="1"/>
  <c r="I1529" i="1"/>
  <c r="J1530" i="1" s="1"/>
  <c r="L1529" i="1"/>
  <c r="I1450" i="1"/>
  <c r="J1450" i="1" s="1"/>
  <c r="L1450" i="1"/>
  <c r="P1450" i="1" s="1"/>
  <c r="Q1450" i="1" s="1"/>
  <c r="S1450" i="1" s="1"/>
  <c r="I1433" i="1"/>
  <c r="J1434" i="1" s="1"/>
  <c r="L1433" i="1"/>
  <c r="I1399" i="1"/>
  <c r="J1400" i="1" s="1"/>
  <c r="L1399" i="1"/>
  <c r="I1361" i="1"/>
  <c r="J1362" i="1" s="1"/>
  <c r="L1361" i="1"/>
  <c r="I1315" i="1"/>
  <c r="J1315" i="1" s="1"/>
  <c r="L1315" i="1"/>
  <c r="I1261" i="1"/>
  <c r="J1262" i="1" s="1"/>
  <c r="L1261" i="1"/>
  <c r="I1242" i="1"/>
  <c r="J1243" i="1" s="1"/>
  <c r="L1242" i="1"/>
  <c r="P1242" i="1" s="1"/>
  <c r="Q1242" i="1" s="1"/>
  <c r="S1242" i="1" s="1"/>
  <c r="I1224" i="1"/>
  <c r="J1224" i="1" s="1"/>
  <c r="L1224" i="1"/>
  <c r="J113" i="1"/>
  <c r="J434" i="1"/>
  <c r="J1509" i="1"/>
  <c r="J1576" i="1"/>
  <c r="P1740" i="1"/>
  <c r="Q1740" i="1" s="1"/>
  <c r="S1740" i="1" s="1"/>
  <c r="J237" i="1"/>
  <c r="J251" i="1"/>
  <c r="J1475" i="1"/>
  <c r="J183" i="1"/>
  <c r="J1273" i="1"/>
  <c r="J61" i="1"/>
  <c r="J1396" i="1"/>
  <c r="J712" i="1"/>
  <c r="J401" i="1"/>
  <c r="P305" i="1"/>
  <c r="Q305" i="1" s="1"/>
  <c r="S305" i="1" s="1"/>
  <c r="P1489" i="1"/>
  <c r="Q1489" i="1" s="1"/>
  <c r="S1489" i="1" s="1"/>
  <c r="K1456" i="1"/>
  <c r="K877" i="1"/>
  <c r="K770" i="1"/>
  <c r="N596" i="1"/>
  <c r="N951" i="1"/>
  <c r="N963" i="1"/>
  <c r="P963" i="1" s="1"/>
  <c r="Q963" i="1" s="1"/>
  <c r="S963" i="1" s="1"/>
  <c r="K1704" i="1"/>
  <c r="N1704" i="1"/>
  <c r="P1704" i="1" s="1"/>
  <c r="Q1704" i="1" s="1"/>
  <c r="S1704" i="1" s="1"/>
  <c r="N1700" i="1"/>
  <c r="K1700" i="1"/>
  <c r="N1698" i="1"/>
  <c r="K1698" i="1"/>
  <c r="N1185" i="1"/>
  <c r="K1185" i="1"/>
  <c r="N1183" i="1"/>
  <c r="K1183" i="1"/>
  <c r="N1181" i="1"/>
  <c r="K1181" i="1"/>
  <c r="K1169" i="1"/>
  <c r="N1169" i="1"/>
  <c r="P1169" i="1" s="1"/>
  <c r="Q1169" i="1" s="1"/>
  <c r="S1169" i="1" s="1"/>
  <c r="N1167" i="1"/>
  <c r="K1167" i="1"/>
  <c r="N1161" i="1"/>
  <c r="K1161" i="1"/>
  <c r="N1159" i="1"/>
  <c r="K1159" i="1"/>
  <c r="K805" i="1"/>
  <c r="N805" i="1"/>
  <c r="N803" i="1"/>
  <c r="K803" i="1"/>
  <c r="K799" i="1"/>
  <c r="N799" i="1"/>
  <c r="P799" i="1" s="1"/>
  <c r="Q799" i="1" s="1"/>
  <c r="S799" i="1" s="1"/>
  <c r="K793" i="1"/>
  <c r="N793" i="1"/>
  <c r="P793" i="1" s="1"/>
  <c r="Q793" i="1" s="1"/>
  <c r="S793" i="1" s="1"/>
  <c r="N787" i="1"/>
  <c r="K787" i="1"/>
  <c r="N785" i="1"/>
  <c r="P785" i="1" s="1"/>
  <c r="Q785" i="1" s="1"/>
  <c r="S785" i="1" s="1"/>
  <c r="K785" i="1"/>
  <c r="N783" i="1"/>
  <c r="K783" i="1"/>
  <c r="N781" i="1"/>
  <c r="P781" i="1" s="1"/>
  <c r="Q781" i="1" s="1"/>
  <c r="S781" i="1" s="1"/>
  <c r="K781" i="1"/>
  <c r="K714" i="1"/>
  <c r="N714" i="1"/>
  <c r="P714" i="1" s="1"/>
  <c r="Q714" i="1" s="1"/>
  <c r="S714" i="1" s="1"/>
  <c r="N708" i="1"/>
  <c r="K708" i="1"/>
  <c r="K706" i="1"/>
  <c r="N706" i="1"/>
  <c r="N704" i="1"/>
  <c r="K704" i="1"/>
  <c r="N700" i="1"/>
  <c r="K700" i="1"/>
  <c r="N698" i="1"/>
  <c r="P698" i="1" s="1"/>
  <c r="Q698" i="1" s="1"/>
  <c r="S698" i="1" s="1"/>
  <c r="K698" i="1"/>
  <c r="J1799" i="1"/>
  <c r="J382" i="1"/>
  <c r="J1695" i="1"/>
  <c r="J117" i="1"/>
  <c r="J1133" i="1"/>
  <c r="J1418" i="1"/>
  <c r="J139" i="1"/>
  <c r="J991" i="1"/>
  <c r="J147" i="1"/>
  <c r="J32" i="1"/>
  <c r="J760" i="1"/>
  <c r="J1368" i="1"/>
  <c r="J428" i="1"/>
  <c r="J1787" i="1"/>
  <c r="N1509" i="1"/>
  <c r="K1495" i="1"/>
  <c r="K1499" i="1"/>
  <c r="K1489" i="1"/>
  <c r="K1655" i="1"/>
  <c r="K1642" i="1"/>
  <c r="K1327" i="1"/>
  <c r="K67" i="1"/>
  <c r="K570" i="1"/>
  <c r="K959" i="1"/>
  <c r="N601" i="1"/>
  <c r="N1596" i="1"/>
  <c r="P1596" i="1" s="1"/>
  <c r="Q1596" i="1" s="1"/>
  <c r="S1596" i="1" s="1"/>
  <c r="K1715" i="1"/>
  <c r="N1715" i="1"/>
  <c r="K1629" i="1"/>
  <c r="N1629" i="1"/>
  <c r="P1629" i="1" s="1"/>
  <c r="Q1629" i="1" s="1"/>
  <c r="S1629" i="1" s="1"/>
  <c r="N1562" i="1"/>
  <c r="K1562" i="1"/>
  <c r="K1558" i="1"/>
  <c r="N1558" i="1"/>
  <c r="P1558" i="1" s="1"/>
  <c r="Q1558" i="1" s="1"/>
  <c r="S1558" i="1" s="1"/>
  <c r="N1556" i="1"/>
  <c r="K1556" i="1"/>
  <c r="K1373" i="1"/>
  <c r="N1373" i="1"/>
  <c r="K1371" i="1"/>
  <c r="N1371" i="1"/>
  <c r="N1288" i="1"/>
  <c r="K1288" i="1"/>
  <c r="N1263" i="1"/>
  <c r="P1263" i="1" s="1"/>
  <c r="Q1263" i="1" s="1"/>
  <c r="S1263" i="1" s="1"/>
  <c r="K1263" i="1"/>
  <c r="N1257" i="1"/>
  <c r="P1257" i="1" s="1"/>
  <c r="Q1257" i="1" s="1"/>
  <c r="S1257" i="1" s="1"/>
  <c r="K1257" i="1"/>
  <c r="N1255" i="1"/>
  <c r="P1255" i="1" s="1"/>
  <c r="Q1255" i="1" s="1"/>
  <c r="S1255" i="1" s="1"/>
  <c r="K1255" i="1"/>
  <c r="N1253" i="1"/>
  <c r="K1253" i="1"/>
  <c r="N1251" i="1"/>
  <c r="K1251" i="1"/>
  <c r="N1247" i="1"/>
  <c r="K1247" i="1"/>
  <c r="N1235" i="1"/>
  <c r="K1235" i="1"/>
  <c r="K1229" i="1"/>
  <c r="N1229" i="1"/>
  <c r="N1058" i="1"/>
  <c r="K1058" i="1"/>
  <c r="K1054" i="1"/>
  <c r="N1054" i="1"/>
  <c r="P1054" i="1" s="1"/>
  <c r="N1052" i="1"/>
  <c r="K1052" i="1"/>
  <c r="N1048" i="1"/>
  <c r="K1048" i="1"/>
  <c r="N1031" i="1"/>
  <c r="K1031" i="1"/>
  <c r="N1027" i="1"/>
  <c r="K1027" i="1"/>
  <c r="K1025" i="1"/>
  <c r="N1025" i="1"/>
  <c r="N1023" i="1"/>
  <c r="K1023" i="1"/>
  <c r="N1021" i="1"/>
  <c r="K1021" i="1"/>
  <c r="N1019" i="1"/>
  <c r="K1019" i="1"/>
  <c r="K1005" i="1"/>
  <c r="N1005" i="1"/>
  <c r="N1003" i="1"/>
  <c r="K1003" i="1"/>
  <c r="K1001" i="1"/>
  <c r="N1001" i="1"/>
  <c r="N997" i="1"/>
  <c r="K997" i="1"/>
  <c r="N926" i="1"/>
  <c r="P926" i="1" s="1"/>
  <c r="Q926" i="1" s="1"/>
  <c r="S926" i="1" s="1"/>
  <c r="K926" i="1"/>
  <c r="N924" i="1"/>
  <c r="K924" i="1"/>
  <c r="N922" i="1"/>
  <c r="K922" i="1"/>
  <c r="N844" i="1"/>
  <c r="K844" i="1"/>
  <c r="N840" i="1"/>
  <c r="K840" i="1"/>
  <c r="N838" i="1"/>
  <c r="K838" i="1"/>
  <c r="N836" i="1"/>
  <c r="K836" i="1"/>
  <c r="N834" i="1"/>
  <c r="K834" i="1"/>
  <c r="N747" i="1"/>
  <c r="K747" i="1"/>
  <c r="N745" i="1"/>
  <c r="K745" i="1"/>
  <c r="J1439" i="1"/>
  <c r="J909" i="1"/>
  <c r="J794" i="1"/>
  <c r="J1807" i="1"/>
  <c r="J87" i="1"/>
  <c r="J1179" i="1"/>
  <c r="P787" i="1"/>
  <c r="Q787" i="1" s="1"/>
  <c r="S787" i="1" s="1"/>
  <c r="N1600" i="1"/>
  <c r="K1477" i="1"/>
  <c r="K1657" i="1"/>
  <c r="K1479" i="1"/>
  <c r="K586" i="1"/>
  <c r="N558" i="1"/>
  <c r="N1604" i="1"/>
  <c r="N1775" i="1"/>
  <c r="K1775" i="1"/>
  <c r="N1766" i="1"/>
  <c r="K1766" i="1"/>
  <c r="N1760" i="1"/>
  <c r="K1760" i="1"/>
  <c r="K1745" i="1"/>
  <c r="N1745" i="1"/>
  <c r="K1577" i="1"/>
  <c r="N1577" i="1"/>
  <c r="N1176" i="1"/>
  <c r="P1176" i="1" s="1"/>
  <c r="Q1176" i="1" s="1"/>
  <c r="S1176" i="1" s="1"/>
  <c r="K1176" i="1"/>
  <c r="N1087" i="1"/>
  <c r="K1087" i="1"/>
  <c r="N1085" i="1"/>
  <c r="K1085" i="1"/>
  <c r="P468" i="1"/>
  <c r="Q468" i="1" s="1"/>
  <c r="S468" i="1" s="1"/>
  <c r="P1461" i="1"/>
  <c r="Q1461" i="1" s="1"/>
  <c r="S1461" i="1" s="1"/>
  <c r="P1412" i="1"/>
  <c r="Q1412" i="1" s="1"/>
  <c r="S1412" i="1" s="1"/>
  <c r="J1708" i="1"/>
  <c r="J1613" i="1"/>
  <c r="J1608" i="1"/>
  <c r="J1482" i="1"/>
  <c r="J1470" i="1"/>
  <c r="J1453" i="1"/>
  <c r="J1441" i="1"/>
  <c r="J1281" i="1"/>
  <c r="J1248" i="1"/>
  <c r="K1370" i="1"/>
  <c r="J1174" i="1"/>
  <c r="I301" i="1"/>
  <c r="J301" i="1" s="1"/>
  <c r="L301" i="1"/>
  <c r="J1352" i="1"/>
  <c r="P710" i="1"/>
  <c r="Q710" i="1" s="1"/>
  <c r="S710" i="1" s="1"/>
  <c r="P478" i="1"/>
  <c r="Q478" i="1" s="1"/>
  <c r="S478" i="1" s="1"/>
  <c r="J1709" i="1"/>
  <c r="K159" i="1"/>
  <c r="J1795" i="1"/>
  <c r="J1736" i="1"/>
  <c r="J1646" i="1"/>
  <c r="J1587" i="1"/>
  <c r="J1546" i="1"/>
  <c r="J1523" i="1"/>
  <c r="J1489" i="1"/>
  <c r="J1393" i="1"/>
  <c r="J1386" i="1"/>
  <c r="J1305" i="1"/>
  <c r="J1216" i="1"/>
  <c r="J782" i="1"/>
  <c r="J756" i="1"/>
  <c r="J652" i="1"/>
  <c r="J643" i="1"/>
  <c r="J596" i="1"/>
  <c r="J419" i="1"/>
  <c r="J259" i="1"/>
  <c r="J181" i="1"/>
  <c r="J152" i="1"/>
  <c r="J1792" i="1"/>
  <c r="J1717" i="1"/>
  <c r="J1554" i="1"/>
  <c r="J1549" i="1"/>
  <c r="J1527" i="1"/>
  <c r="J1437" i="1"/>
  <c r="J1269" i="1"/>
  <c r="J1155" i="1"/>
  <c r="I669" i="1"/>
  <c r="J669" i="1" s="1"/>
  <c r="L669" i="1"/>
  <c r="J605" i="1"/>
  <c r="J162" i="1"/>
  <c r="J59" i="1"/>
  <c r="J1632" i="1"/>
  <c r="J1625" i="1"/>
  <c r="J1617" i="1"/>
  <c r="J1612" i="1"/>
  <c r="J1602" i="1"/>
  <c r="J1590" i="1"/>
  <c r="J1588" i="1"/>
  <c r="J1584" i="1"/>
  <c r="J1564" i="1"/>
  <c r="J1535" i="1"/>
  <c r="J1533" i="1"/>
  <c r="J1497" i="1"/>
  <c r="J1463" i="1"/>
  <c r="J1403" i="1"/>
  <c r="J1383" i="1"/>
  <c r="J1355" i="1"/>
  <c r="J1339" i="1"/>
  <c r="J1295" i="1"/>
  <c r="J1256" i="1"/>
  <c r="J1230" i="1"/>
  <c r="J1081" i="1"/>
  <c r="J839" i="1"/>
  <c r="J792" i="1"/>
  <c r="J519" i="1"/>
  <c r="J440" i="1"/>
  <c r="J1093" i="1"/>
  <c r="J1077" i="1"/>
  <c r="J959" i="1"/>
  <c r="J939" i="1"/>
  <c r="J935" i="1"/>
  <c r="J931" i="1"/>
  <c r="J856" i="1"/>
  <c r="J785" i="1"/>
  <c r="J753" i="1"/>
  <c r="J708" i="1"/>
  <c r="J679" i="1"/>
  <c r="J673" i="1"/>
  <c r="J577" i="1"/>
  <c r="J444" i="1"/>
  <c r="J418" i="1"/>
  <c r="J395" i="1"/>
  <c r="J272" i="1"/>
  <c r="J130" i="1"/>
  <c r="J111" i="1"/>
  <c r="J1164" i="1"/>
  <c r="J1154" i="1"/>
  <c r="J1129" i="1"/>
  <c r="J1080" i="1"/>
  <c r="J1067" i="1"/>
  <c r="J808" i="1"/>
  <c r="J788" i="1"/>
  <c r="J622" i="1"/>
  <c r="J586" i="1"/>
  <c r="J553" i="1"/>
  <c r="J547" i="1"/>
  <c r="J539" i="1"/>
  <c r="J469" i="1"/>
  <c r="J278" i="1"/>
  <c r="J208" i="1"/>
  <c r="J199" i="1"/>
  <c r="J194" i="1"/>
  <c r="J49" i="1"/>
  <c r="J1157" i="1"/>
  <c r="J1145" i="1"/>
  <c r="J921" i="1"/>
  <c r="J904" i="1"/>
  <c r="J741" i="1"/>
  <c r="J556" i="1"/>
  <c r="J542" i="1"/>
  <c r="J524" i="1"/>
  <c r="J465" i="1"/>
  <c r="J445" i="1"/>
  <c r="J243" i="1"/>
  <c r="J190" i="1"/>
  <c r="J1001" i="1"/>
  <c r="J1030" i="1"/>
  <c r="J1780" i="1"/>
  <c r="J1779" i="1"/>
  <c r="J541" i="1"/>
  <c r="J540" i="1"/>
  <c r="J373" i="1"/>
  <c r="J1559" i="1"/>
  <c r="J878" i="1"/>
  <c r="J1057" i="1"/>
  <c r="J1385" i="1"/>
  <c r="J1384" i="1"/>
  <c r="P1714" i="1"/>
  <c r="Q1714" i="1" s="1"/>
  <c r="S1714" i="1" s="1"/>
  <c r="P1315" i="1"/>
  <c r="Q1315" i="1" s="1"/>
  <c r="S1315" i="1" s="1"/>
  <c r="P1476" i="1"/>
  <c r="Q1476" i="1" s="1"/>
  <c r="S1476" i="1" s="1"/>
  <c r="N1661" i="1"/>
  <c r="K1661" i="1"/>
  <c r="P1413" i="1"/>
  <c r="Q1413" i="1" s="1"/>
  <c r="S1413" i="1" s="1"/>
  <c r="P1148" i="1"/>
  <c r="Q1148" i="1" s="1"/>
  <c r="S1148" i="1" s="1"/>
  <c r="P1146" i="1"/>
  <c r="Q1146" i="1" s="1"/>
  <c r="S1146" i="1" s="1"/>
  <c r="K1062" i="1"/>
  <c r="N1062" i="1"/>
  <c r="K899" i="1"/>
  <c r="N899" i="1"/>
  <c r="N889" i="1"/>
  <c r="K889" i="1"/>
  <c r="P846" i="1"/>
  <c r="Q846" i="1" s="1"/>
  <c r="S846" i="1" s="1"/>
  <c r="K827" i="1"/>
  <c r="N827" i="1"/>
  <c r="P825" i="1"/>
  <c r="Q825" i="1" s="1"/>
  <c r="S825" i="1" s="1"/>
  <c r="P749" i="1"/>
  <c r="Q749" i="1" s="1"/>
  <c r="S749" i="1" s="1"/>
  <c r="K724" i="1"/>
  <c r="N724" i="1"/>
  <c r="J1190" i="1"/>
  <c r="J973" i="1"/>
  <c r="J972" i="1"/>
  <c r="J1002" i="1"/>
  <c r="J1011" i="1"/>
  <c r="J1010" i="1"/>
  <c r="J138" i="1"/>
  <c r="J306" i="1"/>
  <c r="J1235" i="1"/>
  <c r="J1196" i="1"/>
  <c r="J88" i="1"/>
  <c r="J862" i="1"/>
  <c r="J968" i="1"/>
  <c r="J293" i="1"/>
  <c r="J305" i="1"/>
  <c r="J321" i="1"/>
  <c r="J356" i="1"/>
  <c r="P560" i="1"/>
  <c r="Q560" i="1" s="1"/>
  <c r="S560" i="1" s="1"/>
  <c r="P991" i="1"/>
  <c r="Q991" i="1" s="1"/>
  <c r="S991" i="1" s="1"/>
  <c r="P1278" i="1"/>
  <c r="Q1278" i="1" s="1"/>
  <c r="S1278" i="1" s="1"/>
  <c r="P786" i="1"/>
  <c r="Q786" i="1" s="1"/>
  <c r="S786" i="1" s="1"/>
  <c r="P1465" i="1"/>
  <c r="P636" i="1"/>
  <c r="Q636" i="1" s="1"/>
  <c r="S636" i="1" s="1"/>
  <c r="P1296" i="1"/>
  <c r="Q1296" i="1" s="1"/>
  <c r="S1296" i="1" s="1"/>
  <c r="P1286" i="1"/>
  <c r="Q1286" i="1" s="1"/>
  <c r="S1286" i="1" s="1"/>
  <c r="P1284" i="1"/>
  <c r="Q1284" i="1" s="1"/>
  <c r="S1284" i="1" s="1"/>
  <c r="K1035" i="1"/>
  <c r="N1035" i="1"/>
  <c r="P1035" i="1" s="1"/>
  <c r="Q1035" i="1" s="1"/>
  <c r="S1035" i="1" s="1"/>
  <c r="K789" i="1"/>
  <c r="N789" i="1"/>
  <c r="K469" i="1"/>
  <c r="N469" i="1"/>
  <c r="P469" i="1" s="1"/>
  <c r="J1789" i="1"/>
  <c r="J1416" i="1"/>
  <c r="J341" i="1"/>
  <c r="Y344" i="1"/>
  <c r="Z344" i="1" s="1"/>
  <c r="AA344" i="1" s="1"/>
  <c r="AB344" i="1" s="1"/>
  <c r="AC344" i="1" s="1"/>
  <c r="AD344" i="1" s="1"/>
  <c r="AE344" i="1" s="1"/>
  <c r="AF344" i="1" s="1"/>
  <c r="AG344" i="1" s="1"/>
  <c r="AH344" i="1" s="1"/>
  <c r="AI344" i="1" s="1"/>
  <c r="J1449" i="1"/>
  <c r="J123" i="1"/>
  <c r="J1276" i="1"/>
  <c r="P897" i="1"/>
  <c r="Q897" i="1" s="1"/>
  <c r="S897" i="1" s="1"/>
  <c r="J918" i="1"/>
  <c r="J610" i="1"/>
  <c r="P114" i="1"/>
  <c r="Q114" i="1" s="1"/>
  <c r="S114" i="1" s="1"/>
  <c r="J219" i="1"/>
  <c r="J982" i="1"/>
  <c r="J1059" i="1"/>
  <c r="J269" i="1"/>
  <c r="J1291" i="1"/>
  <c r="J1417" i="1"/>
  <c r="J127" i="1"/>
  <c r="J164" i="1"/>
  <c r="J686" i="1"/>
  <c r="J1484" i="1"/>
  <c r="J31" i="1"/>
  <c r="J1704" i="1"/>
  <c r="J701" i="1"/>
  <c r="J1143" i="1"/>
  <c r="J353" i="1"/>
  <c r="J325" i="1"/>
  <c r="J345" i="1"/>
  <c r="J392" i="1"/>
  <c r="J52" i="1"/>
  <c r="J14" i="1"/>
  <c r="J1161" i="1"/>
  <c r="J692" i="1"/>
  <c r="J1569" i="1"/>
  <c r="J1334" i="1"/>
  <c r="J1349" i="1"/>
  <c r="J1359" i="1"/>
  <c r="J1365" i="1"/>
  <c r="P699" i="1"/>
  <c r="Q699" i="1" s="1"/>
  <c r="S699" i="1" s="1"/>
  <c r="P622" i="1"/>
  <c r="Q622" i="1" s="1"/>
  <c r="S622" i="1" s="1"/>
  <c r="P604" i="1"/>
  <c r="Q604" i="1" s="1"/>
  <c r="S604" i="1" s="1"/>
  <c r="P882" i="1"/>
  <c r="Q882" i="1" s="1"/>
  <c r="S882" i="1" s="1"/>
  <c r="P751" i="1"/>
  <c r="Q751" i="1" s="1"/>
  <c r="S751" i="1" s="1"/>
  <c r="P1427" i="1"/>
  <c r="Q1427" i="1" s="1"/>
  <c r="S1427" i="1" s="1"/>
  <c r="K1809" i="1"/>
  <c r="N1809" i="1"/>
  <c r="P1809" i="1" s="1"/>
  <c r="Q1809" i="1" s="1"/>
  <c r="S1809" i="1" s="1"/>
  <c r="P1807" i="1"/>
  <c r="Q1807" i="1" s="1"/>
  <c r="S1807" i="1" s="1"/>
  <c r="P1780" i="1"/>
  <c r="Q1780" i="1" s="1"/>
  <c r="S1780" i="1" s="1"/>
  <c r="K1670" i="1"/>
  <c r="N1670" i="1"/>
  <c r="P1670" i="1" s="1"/>
  <c r="Q1670" i="1" s="1"/>
  <c r="S1670" i="1" s="1"/>
  <c r="P1649" i="1"/>
  <c r="Q1649" i="1" s="1"/>
  <c r="S1649" i="1" s="1"/>
  <c r="K1611" i="1"/>
  <c r="N1611" i="1"/>
  <c r="P1526" i="1"/>
  <c r="Q1526" i="1" s="1"/>
  <c r="S1526" i="1" s="1"/>
  <c r="P1524" i="1"/>
  <c r="Q1524" i="1" s="1"/>
  <c r="S1524" i="1" s="1"/>
  <c r="P1392" i="1"/>
  <c r="Q1392" i="1" s="1"/>
  <c r="S1392" i="1" s="1"/>
  <c r="N1363" i="1"/>
  <c r="K1363" i="1"/>
  <c r="P1040" i="1"/>
  <c r="Q1040" i="1" s="1"/>
  <c r="S1040" i="1" s="1"/>
  <c r="K985" i="1"/>
  <c r="N985" i="1"/>
  <c r="P935" i="1"/>
  <c r="Q935" i="1" s="1"/>
  <c r="S935" i="1" s="1"/>
  <c r="N914" i="1"/>
  <c r="K914" i="1"/>
  <c r="K873" i="1"/>
  <c r="N873" i="1"/>
  <c r="P824" i="1"/>
  <c r="Q824" i="1" s="1"/>
  <c r="S824" i="1" s="1"/>
  <c r="K760" i="1"/>
  <c r="N760" i="1"/>
  <c r="K682" i="1"/>
  <c r="N682" i="1"/>
  <c r="P649" i="1"/>
  <c r="Q649" i="1" s="1"/>
  <c r="S649" i="1" s="1"/>
  <c r="K563" i="1"/>
  <c r="N563" i="1"/>
  <c r="P563" i="1" s="1"/>
  <c r="Q563" i="1" s="1"/>
  <c r="S563" i="1" s="1"/>
  <c r="P491" i="1"/>
  <c r="Q491" i="1" s="1"/>
  <c r="S491" i="1" s="1"/>
  <c r="P489" i="1"/>
  <c r="Q489" i="1" s="1"/>
  <c r="S489" i="1" s="1"/>
  <c r="P385" i="1"/>
  <c r="Q385" i="1" s="1"/>
  <c r="S385" i="1" s="1"/>
  <c r="J1731" i="1"/>
  <c r="J1565" i="1"/>
  <c r="J1448" i="1"/>
  <c r="J485" i="1"/>
  <c r="J46" i="1"/>
  <c r="J602" i="1"/>
  <c r="J1581" i="1"/>
  <c r="P236" i="1"/>
  <c r="Q236" i="1" s="1"/>
  <c r="S236" i="1" s="1"/>
  <c r="J1491" i="1"/>
  <c r="J1337" i="1"/>
  <c r="J1336" i="1"/>
  <c r="P72" i="1"/>
  <c r="Q72" i="1" s="1"/>
  <c r="S72" i="1" s="1"/>
  <c r="P609" i="1"/>
  <c r="Q609" i="1" s="1"/>
  <c r="S609" i="1" s="1"/>
  <c r="J1810" i="1"/>
  <c r="J326" i="1"/>
  <c r="J1029" i="1"/>
  <c r="J1397" i="1"/>
  <c r="J733" i="1"/>
  <c r="J732" i="1"/>
  <c r="J943" i="1"/>
  <c r="J1012" i="1"/>
  <c r="J1114" i="1"/>
  <c r="J1134" i="1"/>
  <c r="J971" i="1"/>
  <c r="J289" i="1"/>
  <c r="J69" i="1"/>
  <c r="J1511" i="1"/>
  <c r="J1377" i="1"/>
  <c r="J137" i="1"/>
  <c r="J335" i="1"/>
  <c r="J241" i="1"/>
  <c r="Y1677" i="1"/>
  <c r="Z1677" i="1" s="1"/>
  <c r="AA1677" i="1" s="1"/>
  <c r="AB1677" i="1" s="1"/>
  <c r="AC1677" i="1" s="1"/>
  <c r="AD1677" i="1" s="1"/>
  <c r="AE1677" i="1" s="1"/>
  <c r="AF1677" i="1" s="1"/>
  <c r="AG1677" i="1" s="1"/>
  <c r="AH1677" i="1" s="1"/>
  <c r="AI1677" i="1" s="1"/>
  <c r="J1187" i="1"/>
  <c r="J160" i="1"/>
  <c r="J593" i="1"/>
  <c r="J685" i="1"/>
  <c r="J861" i="1"/>
  <c r="J970" i="1"/>
  <c r="J1148" i="1"/>
  <c r="J1314" i="1"/>
  <c r="J1324" i="1"/>
  <c r="J1344" i="1"/>
  <c r="J1465" i="1"/>
  <c r="J1464" i="1"/>
  <c r="J849" i="1"/>
  <c r="J1720" i="1"/>
  <c r="J363" i="1"/>
  <c r="J10" i="1"/>
  <c r="J1191" i="1"/>
  <c r="P741" i="1"/>
  <c r="Q741" i="1" s="1"/>
  <c r="S741" i="1" s="1"/>
  <c r="P1216" i="1"/>
  <c r="Q1216" i="1" s="1"/>
  <c r="S1216" i="1" s="1"/>
  <c r="P117" i="1"/>
  <c r="Q117" i="1" s="1"/>
  <c r="S117" i="1" s="1"/>
  <c r="P662" i="1"/>
  <c r="Q662" i="1" s="1"/>
  <c r="S662" i="1" s="1"/>
  <c r="P377" i="1"/>
  <c r="Q377" i="1" s="1"/>
  <c r="S377" i="1" s="1"/>
  <c r="P617" i="1"/>
  <c r="Q617" i="1" s="1"/>
  <c r="S617" i="1" s="1"/>
  <c r="N1759" i="1"/>
  <c r="K1759" i="1"/>
  <c r="K1504" i="1"/>
  <c r="N1504" i="1"/>
  <c r="N1484" i="1"/>
  <c r="K1484" i="1"/>
  <c r="P1178" i="1"/>
  <c r="Q1178" i="1" s="1"/>
  <c r="S1178" i="1" s="1"/>
  <c r="K1175" i="1"/>
  <c r="N1175" i="1"/>
  <c r="P1175" i="1" s="1"/>
  <c r="Q1175" i="1" s="1"/>
  <c r="S1175" i="1" s="1"/>
  <c r="K1051" i="1"/>
  <c r="N1051" i="1"/>
  <c r="P1051" i="1" s="1"/>
  <c r="Q1051" i="1" s="1"/>
  <c r="S1051" i="1" s="1"/>
  <c r="K1049" i="1"/>
  <c r="N1049" i="1"/>
  <c r="P1049" i="1" s="1"/>
  <c r="Q1049" i="1" s="1"/>
  <c r="S1049" i="1" s="1"/>
  <c r="P960" i="1"/>
  <c r="Q960" i="1" s="1"/>
  <c r="S960" i="1" s="1"/>
  <c r="K958" i="1"/>
  <c r="N958" i="1"/>
  <c r="K956" i="1"/>
  <c r="N956" i="1"/>
  <c r="P954" i="1"/>
  <c r="Q954" i="1" s="1"/>
  <c r="S954" i="1" s="1"/>
  <c r="N878" i="1"/>
  <c r="P878" i="1" s="1"/>
  <c r="Q878" i="1" s="1"/>
  <c r="S878" i="1" s="1"/>
  <c r="K878" i="1"/>
  <c r="N794" i="1"/>
  <c r="K794" i="1"/>
  <c r="P639" i="1"/>
  <c r="Q639" i="1" s="1"/>
  <c r="S639" i="1" s="1"/>
  <c r="P633" i="1"/>
  <c r="Q633" i="1" s="1"/>
  <c r="S633" i="1" s="1"/>
  <c r="P631" i="1"/>
  <c r="Q631" i="1" s="1"/>
  <c r="S631" i="1" s="1"/>
  <c r="P574" i="1"/>
  <c r="Q574" i="1" s="1"/>
  <c r="S574" i="1" s="1"/>
  <c r="P543" i="1"/>
  <c r="Q543" i="1" s="1"/>
  <c r="S543" i="1" s="1"/>
  <c r="P518" i="1"/>
  <c r="Q518" i="1" s="1"/>
  <c r="S518" i="1" s="1"/>
  <c r="P312" i="1"/>
  <c r="Q312" i="1" s="1"/>
  <c r="S312" i="1" s="1"/>
  <c r="J1395" i="1"/>
  <c r="J1219" i="1"/>
  <c r="P390" i="1"/>
  <c r="Q390" i="1" s="1"/>
  <c r="S390" i="1" s="1"/>
  <c r="P319" i="1"/>
  <c r="Q319" i="1" s="1"/>
  <c r="S319" i="1" s="1"/>
  <c r="P289" i="1"/>
  <c r="Q289" i="1" s="1"/>
  <c r="S289" i="1" s="1"/>
  <c r="P283" i="1"/>
  <c r="Q283" i="1" s="1"/>
  <c r="S283" i="1" s="1"/>
  <c r="P195" i="1"/>
  <c r="Q195" i="1" s="1"/>
  <c r="S195" i="1" s="1"/>
  <c r="P182" i="1"/>
  <c r="Q182" i="1" s="1"/>
  <c r="S182" i="1" s="1"/>
  <c r="P132" i="1"/>
  <c r="Q132" i="1" s="1"/>
  <c r="S132" i="1" s="1"/>
  <c r="P78" i="1"/>
  <c r="Q78" i="1" s="1"/>
  <c r="S78" i="1" s="1"/>
  <c r="J1680" i="1"/>
  <c r="J1568" i="1"/>
  <c r="J1547" i="1"/>
  <c r="J1483" i="1"/>
  <c r="J1364" i="1"/>
  <c r="J1358" i="1"/>
  <c r="J1340" i="1"/>
  <c r="J1322" i="1"/>
  <c r="J1301" i="1"/>
  <c r="J1225" i="1"/>
  <c r="J1073" i="1"/>
  <c r="J1071" i="1"/>
  <c r="J962" i="1"/>
  <c r="J826" i="1"/>
  <c r="J803" i="1"/>
  <c r="J666" i="1"/>
  <c r="J601" i="1"/>
  <c r="J533" i="1"/>
  <c r="J390" i="1"/>
  <c r="J315" i="1"/>
  <c r="J288" i="1"/>
  <c r="J224" i="1"/>
  <c r="J215" i="1"/>
  <c r="J60" i="1"/>
  <c r="J34" i="1"/>
  <c r="J1357" i="1"/>
  <c r="P462" i="1"/>
  <c r="Q462" i="1" s="1"/>
  <c r="S462" i="1" s="1"/>
  <c r="N225" i="1"/>
  <c r="N1738" i="1"/>
  <c r="P1738" i="1" s="1"/>
  <c r="Q1738" i="1" s="1"/>
  <c r="S1738" i="1" s="1"/>
  <c r="N1696" i="1"/>
  <c r="P1696" i="1" s="1"/>
  <c r="Q1696" i="1" s="1"/>
  <c r="S1696" i="1" s="1"/>
  <c r="N1383" i="1"/>
  <c r="P1383" i="1" s="1"/>
  <c r="Q1383" i="1" s="1"/>
  <c r="S1383" i="1" s="1"/>
  <c r="P1794" i="1"/>
  <c r="Q1794" i="1" s="1"/>
  <c r="S1794" i="1" s="1"/>
  <c r="P1748" i="1"/>
  <c r="Q1748" i="1" s="1"/>
  <c r="S1748" i="1" s="1"/>
  <c r="P1655" i="1"/>
  <c r="Q1655" i="1" s="1"/>
  <c r="S1655" i="1" s="1"/>
  <c r="P1586" i="1"/>
  <c r="Q1586" i="1" s="1"/>
  <c r="S1586" i="1" s="1"/>
  <c r="P1546" i="1"/>
  <c r="Q1546" i="1" s="1"/>
  <c r="S1546" i="1" s="1"/>
  <c r="P1473" i="1"/>
  <c r="Q1473" i="1" s="1"/>
  <c r="S1473" i="1" s="1"/>
  <c r="N1471" i="1"/>
  <c r="P1431" i="1"/>
  <c r="Q1431" i="1" s="1"/>
  <c r="S1431" i="1" s="1"/>
  <c r="P1244" i="1"/>
  <c r="Q1244" i="1" s="1"/>
  <c r="S1244" i="1" s="1"/>
  <c r="P1124" i="1"/>
  <c r="Q1124" i="1" s="1"/>
  <c r="P1108" i="1"/>
  <c r="Q1108" i="1" s="1"/>
  <c r="S1108" i="1" s="1"/>
  <c r="P1081" i="1"/>
  <c r="Q1081" i="1" s="1"/>
  <c r="S1081" i="1" s="1"/>
  <c r="P993" i="1"/>
  <c r="Q993" i="1" s="1"/>
  <c r="S993" i="1" s="1"/>
  <c r="P851" i="1"/>
  <c r="Q851" i="1" s="1"/>
  <c r="S851" i="1" s="1"/>
  <c r="P727" i="1"/>
  <c r="Q727" i="1" s="1"/>
  <c r="S727" i="1" s="1"/>
  <c r="P641" i="1"/>
  <c r="Q641" i="1" s="1"/>
  <c r="S641" i="1" s="1"/>
  <c r="P512" i="1"/>
  <c r="Q512" i="1" s="1"/>
  <c r="S512" i="1" s="1"/>
  <c r="P476" i="1"/>
  <c r="Q476" i="1" s="1"/>
  <c r="S476" i="1" s="1"/>
  <c r="P443" i="1"/>
  <c r="Q443" i="1" s="1"/>
  <c r="S443" i="1" s="1"/>
  <c r="P436" i="1"/>
  <c r="Q436" i="1" s="1"/>
  <c r="S436" i="1" s="1"/>
  <c r="P395" i="1"/>
  <c r="Q395" i="1" s="1"/>
  <c r="S395" i="1" s="1"/>
  <c r="P187" i="1"/>
  <c r="P145" i="1"/>
  <c r="Q145" i="1" s="1"/>
  <c r="S145" i="1" s="1"/>
  <c r="J1806" i="1"/>
  <c r="J1643" i="1"/>
  <c r="P1625" i="1"/>
  <c r="Q1625" i="1" s="1"/>
  <c r="S1625" i="1" s="1"/>
  <c r="J1589" i="1"/>
  <c r="J1561" i="1"/>
  <c r="J1508" i="1"/>
  <c r="J1457" i="1"/>
  <c r="J1438" i="1"/>
  <c r="J1367" i="1"/>
  <c r="J1178" i="1"/>
  <c r="J1075" i="1"/>
  <c r="J1023" i="1"/>
  <c r="J969" i="1"/>
  <c r="J957" i="1"/>
  <c r="J897" i="1"/>
  <c r="J867" i="1"/>
  <c r="J834" i="1"/>
  <c r="J805" i="1"/>
  <c r="J783" i="1"/>
  <c r="J776" i="1"/>
  <c r="J770" i="1"/>
  <c r="J715" i="1"/>
  <c r="J695" i="1"/>
  <c r="J654" i="1"/>
  <c r="J630" i="1"/>
  <c r="J609" i="1"/>
  <c r="J599" i="1"/>
  <c r="J592" i="1"/>
  <c r="J549" i="1"/>
  <c r="J473" i="1"/>
  <c r="J400" i="1"/>
  <c r="J349" i="1"/>
  <c r="J330" i="1"/>
  <c r="J320" i="1"/>
  <c r="J299" i="1"/>
  <c r="J239" i="1"/>
  <c r="J218" i="1"/>
  <c r="J187" i="1"/>
  <c r="J1331" i="1"/>
  <c r="P1162" i="1"/>
  <c r="Q1162" i="1" s="1"/>
  <c r="S1162" i="1" s="1"/>
  <c r="P1077" i="1"/>
  <c r="Q1077" i="1" s="1"/>
  <c r="S1077" i="1" s="1"/>
  <c r="P313" i="1"/>
  <c r="Q313" i="1" s="1"/>
  <c r="S313" i="1" s="1"/>
  <c r="P156" i="1"/>
  <c r="Q156" i="1" s="1"/>
  <c r="S156" i="1" s="1"/>
  <c r="N331" i="1"/>
  <c r="P1309" i="1"/>
  <c r="Q1309" i="1" s="1"/>
  <c r="S1309" i="1" s="1"/>
  <c r="L1800" i="1"/>
  <c r="N1756" i="1"/>
  <c r="P1671" i="1"/>
  <c r="Q1671" i="1" s="1"/>
  <c r="S1671" i="1" s="1"/>
  <c r="P1458" i="1"/>
  <c r="Q1458" i="1" s="1"/>
  <c r="S1458" i="1" s="1"/>
  <c r="P1136" i="1"/>
  <c r="Q1136" i="1" s="1"/>
  <c r="S1136" i="1" s="1"/>
  <c r="P1039" i="1"/>
  <c r="Q1039" i="1" s="1"/>
  <c r="S1039" i="1" s="1"/>
  <c r="P1016" i="1"/>
  <c r="Q1016" i="1" s="1"/>
  <c r="S1016" i="1" s="1"/>
  <c r="P1000" i="1"/>
  <c r="Q1000" i="1" s="1"/>
  <c r="S1000" i="1" s="1"/>
  <c r="P982" i="1"/>
  <c r="Q982" i="1" s="1"/>
  <c r="S982" i="1" s="1"/>
  <c r="P927" i="1"/>
  <c r="Q927" i="1" s="1"/>
  <c r="S927" i="1" s="1"/>
  <c r="P877" i="1"/>
  <c r="Q877" i="1" s="1"/>
  <c r="S877" i="1" s="1"/>
  <c r="P775" i="1"/>
  <c r="Q775" i="1" s="1"/>
  <c r="S775" i="1" s="1"/>
  <c r="P703" i="1"/>
  <c r="Q703" i="1" s="1"/>
  <c r="S703" i="1" s="1"/>
  <c r="P632" i="1"/>
  <c r="Q632" i="1" s="1"/>
  <c r="S632" i="1" s="1"/>
  <c r="P577" i="1"/>
  <c r="Q577" i="1" s="1"/>
  <c r="S577" i="1" s="1"/>
  <c r="P551" i="1"/>
  <c r="Q551" i="1" s="1"/>
  <c r="S551" i="1" s="1"/>
  <c r="P535" i="1"/>
  <c r="Q535" i="1" s="1"/>
  <c r="S535" i="1" s="1"/>
  <c r="P441" i="1"/>
  <c r="Q441" i="1" s="1"/>
  <c r="S441" i="1" s="1"/>
  <c r="P427" i="1"/>
  <c r="Q427" i="1" s="1"/>
  <c r="S427" i="1" s="1"/>
  <c r="P354" i="1"/>
  <c r="Q354" i="1" s="1"/>
  <c r="S354" i="1" s="1"/>
  <c r="P213" i="1"/>
  <c r="Q213" i="1" s="1"/>
  <c r="S213" i="1" s="1"/>
  <c r="P178" i="1"/>
  <c r="Q178" i="1" s="1"/>
  <c r="S178" i="1" s="1"/>
  <c r="P176" i="1"/>
  <c r="Q176" i="1" s="1"/>
  <c r="S176" i="1" s="1"/>
  <c r="P148" i="1"/>
  <c r="Q148" i="1" s="1"/>
  <c r="S148" i="1" s="1"/>
  <c r="J1714" i="1"/>
  <c r="J1623" i="1"/>
  <c r="J1593" i="1"/>
  <c r="J1562" i="1"/>
  <c r="J1553" i="1"/>
  <c r="J1479" i="1"/>
  <c r="J1444" i="1"/>
  <c r="J1442" i="1"/>
  <c r="J1372" i="1"/>
  <c r="J1343" i="1"/>
  <c r="J1321" i="1"/>
  <c r="J1290" i="1"/>
  <c r="J1263" i="1"/>
  <c r="J1254" i="1"/>
  <c r="J1246" i="1"/>
  <c r="J1244" i="1"/>
  <c r="J1239" i="1"/>
  <c r="J1205" i="1"/>
  <c r="J1195" i="1"/>
  <c r="J1186" i="1"/>
  <c r="J1053" i="1"/>
  <c r="J1026" i="1"/>
  <c r="J1004" i="1"/>
  <c r="J993" i="1"/>
  <c r="J940" i="1"/>
  <c r="J934" i="1"/>
  <c r="J917" i="1"/>
  <c r="J908" i="1"/>
  <c r="J872" i="1"/>
  <c r="J859" i="1"/>
  <c r="J848" i="1"/>
  <c r="J820" i="1"/>
  <c r="J786" i="1"/>
  <c r="I778" i="1"/>
  <c r="J779" i="1" s="1"/>
  <c r="L778" i="1"/>
  <c r="P778" i="1" s="1"/>
  <c r="Q778" i="1" s="1"/>
  <c r="S778" i="1" s="1"/>
  <c r="J764" i="1"/>
  <c r="J720" i="1"/>
  <c r="J703" i="1"/>
  <c r="I637" i="1"/>
  <c r="J638" i="1" s="1"/>
  <c r="L637" i="1"/>
  <c r="J620" i="1"/>
  <c r="J600" i="1"/>
  <c r="J508" i="1"/>
  <c r="J503" i="1"/>
  <c r="J396" i="1"/>
  <c r="J370" i="1"/>
  <c r="J362" i="1"/>
  <c r="J310" i="1"/>
  <c r="J276" i="1"/>
  <c r="J223" i="1"/>
  <c r="J189" i="1"/>
  <c r="J116" i="1"/>
  <c r="J112" i="1"/>
  <c r="J40" i="1"/>
  <c r="J1496" i="1"/>
  <c r="P1385" i="1"/>
  <c r="Q1385" i="1" s="1"/>
  <c r="S1385" i="1" s="1"/>
  <c r="P1187" i="1"/>
  <c r="Q1187" i="1" s="1"/>
  <c r="S1187" i="1" s="1"/>
  <c r="P1091" i="1"/>
  <c r="Q1091" i="1" s="1"/>
  <c r="S1091" i="1" s="1"/>
  <c r="P978" i="1"/>
  <c r="Q978" i="1" s="1"/>
  <c r="S978" i="1" s="1"/>
  <c r="P903" i="1"/>
  <c r="Q903" i="1" s="1"/>
  <c r="S903" i="1" s="1"/>
  <c r="P884" i="1"/>
  <c r="Q884" i="1" s="1"/>
  <c r="S884" i="1" s="1"/>
  <c r="P875" i="1"/>
  <c r="Q875" i="1" s="1"/>
  <c r="S875" i="1" s="1"/>
  <c r="P845" i="1"/>
  <c r="Q845" i="1" s="1"/>
  <c r="S845" i="1" s="1"/>
  <c r="P822" i="1"/>
  <c r="Q822" i="1" s="1"/>
  <c r="S822" i="1" s="1"/>
  <c r="P721" i="1"/>
  <c r="Q721" i="1" s="1"/>
  <c r="S721" i="1" s="1"/>
  <c r="P619" i="1"/>
  <c r="Q619" i="1" s="1"/>
  <c r="S619" i="1" s="1"/>
  <c r="P538" i="1"/>
  <c r="Q538" i="1" s="1"/>
  <c r="S538" i="1" s="1"/>
  <c r="P495" i="1"/>
  <c r="Q495" i="1" s="1"/>
  <c r="S495" i="1" s="1"/>
  <c r="P460" i="1"/>
  <c r="Q460" i="1" s="1"/>
  <c r="S460" i="1" s="1"/>
  <c r="P437" i="1"/>
  <c r="Q437" i="1" s="1"/>
  <c r="S437" i="1" s="1"/>
  <c r="P425" i="1"/>
  <c r="Q425" i="1" s="1"/>
  <c r="S425" i="1" s="1"/>
  <c r="P405" i="1"/>
  <c r="Q405" i="1" s="1"/>
  <c r="S405" i="1" s="1"/>
  <c r="P144" i="1"/>
  <c r="Q144" i="1" s="1"/>
  <c r="S144" i="1" s="1"/>
  <c r="P47" i="1"/>
  <c r="Q47" i="1" s="1"/>
  <c r="S47" i="1" s="1"/>
  <c r="P34" i="1"/>
  <c r="Q34" i="1" s="1"/>
  <c r="S34" i="1" s="1"/>
  <c r="P32" i="1"/>
  <c r="Q32" i="1" s="1"/>
  <c r="S32" i="1" s="1"/>
  <c r="J1759" i="1"/>
  <c r="J1637" i="1"/>
  <c r="J1628" i="1"/>
  <c r="J1605" i="1"/>
  <c r="J1596" i="1"/>
  <c r="J1585" i="1"/>
  <c r="J1578" i="1"/>
  <c r="J1567" i="1"/>
  <c r="J1538" i="1"/>
  <c r="J1524" i="1"/>
  <c r="J1493" i="1"/>
  <c r="J1447" i="1"/>
  <c r="J1433" i="1"/>
  <c r="J1423" i="1"/>
  <c r="J1414" i="1"/>
  <c r="J1408" i="1"/>
  <c r="J1399" i="1"/>
  <c r="J1376" i="1"/>
  <c r="J1356" i="1"/>
  <c r="J1346" i="1"/>
  <c r="J1313" i="1"/>
  <c r="J1298" i="1"/>
  <c r="J1296" i="1"/>
  <c r="J1252" i="1"/>
  <c r="J1231" i="1"/>
  <c r="J1211" i="1"/>
  <c r="J1209" i="1"/>
  <c r="J1201" i="1"/>
  <c r="J1132" i="1"/>
  <c r="J1111" i="1"/>
  <c r="J1103" i="1"/>
  <c r="J1087" i="1"/>
  <c r="J1068" i="1"/>
  <c r="J1049" i="1"/>
  <c r="J896" i="1"/>
  <c r="J883" i="1"/>
  <c r="J875" i="1"/>
  <c r="J825" i="1"/>
  <c r="J801" i="1"/>
  <c r="J800" i="1"/>
  <c r="J726" i="1"/>
  <c r="J724" i="1"/>
  <c r="J722" i="1"/>
  <c r="J635" i="1"/>
  <c r="J578" i="1"/>
  <c r="J573" i="1"/>
  <c r="J561" i="1"/>
  <c r="J548" i="1"/>
  <c r="J530" i="1"/>
  <c r="J511" i="1"/>
  <c r="J501" i="1"/>
  <c r="J433" i="1"/>
  <c r="J367" i="1"/>
  <c r="J361" i="1"/>
  <c r="J312" i="1"/>
  <c r="J285" i="1"/>
  <c r="J250" i="1"/>
  <c r="J233" i="1"/>
  <c r="J221" i="1"/>
  <c r="J212" i="1"/>
  <c r="J209" i="1"/>
  <c r="J204" i="1"/>
  <c r="J195" i="1"/>
  <c r="J173" i="1"/>
  <c r="J93" i="1"/>
  <c r="J86" i="1"/>
  <c r="J77" i="1"/>
  <c r="J22" i="1"/>
  <c r="J1363" i="1"/>
  <c r="J882" i="1"/>
  <c r="P1656" i="1"/>
  <c r="Q1656" i="1" s="1"/>
  <c r="S1656" i="1" s="1"/>
  <c r="J1454" i="1"/>
  <c r="J1406" i="1"/>
  <c r="J1282" i="1"/>
  <c r="J1160" i="1"/>
  <c r="J1156" i="1"/>
  <c r="J1092" i="1"/>
  <c r="J1082" i="1"/>
  <c r="J986" i="1"/>
  <c r="J846" i="1"/>
  <c r="J840" i="1"/>
  <c r="J809" i="1"/>
  <c r="J793" i="1"/>
  <c r="J731" i="1"/>
  <c r="J633" i="1"/>
  <c r="J613" i="1"/>
  <c r="J606" i="1"/>
  <c r="J536" i="1"/>
  <c r="J529" i="1"/>
  <c r="J411" i="1"/>
  <c r="J388" i="1"/>
  <c r="J381" i="1"/>
  <c r="J340" i="1"/>
  <c r="J328" i="1"/>
  <c r="J304" i="1"/>
  <c r="J297" i="1"/>
  <c r="J291" i="1"/>
  <c r="J274" i="1"/>
  <c r="J263" i="1"/>
  <c r="J257" i="1"/>
  <c r="J167" i="1"/>
  <c r="J153" i="1"/>
  <c r="J150" i="1"/>
  <c r="J146" i="1"/>
  <c r="J55" i="1"/>
  <c r="J1798" i="1"/>
  <c r="J1742" i="1"/>
  <c r="J1710" i="1"/>
  <c r="J1550" i="1"/>
  <c r="J1534" i="1"/>
  <c r="P1527" i="1"/>
  <c r="Q1527" i="1" s="1"/>
  <c r="S1527" i="1" s="1"/>
  <c r="J1526" i="1"/>
  <c r="J1518" i="1"/>
  <c r="J1502" i="1"/>
  <c r="J1490" i="1"/>
  <c r="J1394" i="1"/>
  <c r="J1318" i="1"/>
  <c r="J1234" i="1"/>
  <c r="J1182" i="1"/>
  <c r="J1181" i="1"/>
  <c r="J1168" i="1"/>
  <c r="J1165" i="1"/>
  <c r="J1163" i="1"/>
  <c r="J1146" i="1"/>
  <c r="J1064" i="1"/>
  <c r="J1061" i="1"/>
  <c r="J1032" i="1"/>
  <c r="J1021" i="1"/>
  <c r="J1007" i="1"/>
  <c r="J995" i="1"/>
  <c r="J990" i="1"/>
  <c r="J987" i="1"/>
  <c r="J960" i="1"/>
  <c r="J936" i="1"/>
  <c r="J932" i="1"/>
  <c r="J912" i="1"/>
  <c r="J899" i="1"/>
  <c r="J893" i="1"/>
  <c r="J857" i="1"/>
  <c r="J851" i="1"/>
  <c r="J833" i="1"/>
  <c r="J824" i="1"/>
  <c r="J819" i="1"/>
  <c r="J773" i="1"/>
  <c r="J766" i="1"/>
  <c r="J757" i="1"/>
  <c r="J742" i="1"/>
  <c r="J717" i="1"/>
  <c r="J714" i="1"/>
  <c r="J709" i="1"/>
  <c r="J705" i="1"/>
  <c r="J694" i="1"/>
  <c r="J689" i="1"/>
  <c r="J656" i="1"/>
  <c r="J653" i="1"/>
  <c r="J651" i="1"/>
  <c r="J645" i="1"/>
  <c r="J634" i="1"/>
  <c r="J607" i="1"/>
  <c r="J595" i="1"/>
  <c r="J585" i="1"/>
  <c r="J568" i="1"/>
  <c r="J560" i="1"/>
  <c r="J557" i="1"/>
  <c r="J543" i="1"/>
  <c r="J525" i="1"/>
  <c r="J518" i="1"/>
  <c r="J515" i="1"/>
  <c r="J500" i="1"/>
  <c r="J493" i="1"/>
  <c r="J490" i="1"/>
  <c r="J451" i="1"/>
  <c r="J446" i="1"/>
  <c r="J436" i="1"/>
  <c r="J432" i="1"/>
  <c r="J424" i="1"/>
  <c r="J414" i="1"/>
  <c r="J403" i="1"/>
  <c r="J399" i="1"/>
  <c r="J376" i="1"/>
  <c r="J360" i="1"/>
  <c r="J334" i="1"/>
  <c r="J324" i="1"/>
  <c r="J314" i="1"/>
  <c r="J287" i="1"/>
  <c r="J230" i="1"/>
  <c r="J207" i="1"/>
  <c r="J200" i="1"/>
  <c r="J186" i="1"/>
  <c r="J175" i="1"/>
  <c r="J169" i="1"/>
  <c r="J163" i="1"/>
  <c r="J159" i="1"/>
  <c r="J122" i="1"/>
  <c r="J79" i="1"/>
  <c r="J51" i="1"/>
  <c r="J36" i="1"/>
  <c r="J21" i="1"/>
  <c r="J13" i="1"/>
  <c r="P373" i="1"/>
  <c r="Q373" i="1" s="1"/>
  <c r="S373" i="1" s="1"/>
  <c r="P304" i="1"/>
  <c r="Q304" i="1" s="1"/>
  <c r="S304" i="1" s="1"/>
  <c r="P280" i="1"/>
  <c r="Q280" i="1" s="1"/>
  <c r="S280" i="1" s="1"/>
  <c r="P185" i="1"/>
  <c r="Q185" i="1" s="1"/>
  <c r="S185" i="1" s="1"/>
  <c r="J1486" i="1"/>
  <c r="J1474" i="1"/>
  <c r="J1330" i="1"/>
  <c r="J1056" i="1"/>
  <c r="J1019" i="1"/>
  <c r="J1000" i="1"/>
  <c r="J965" i="1"/>
  <c r="J408" i="1"/>
  <c r="J182" i="1"/>
  <c r="J24" i="1"/>
  <c r="Q187" i="1"/>
  <c r="S187" i="1" s="1"/>
  <c r="Q1465" i="1"/>
  <c r="S1465" i="1" s="1"/>
  <c r="P1472" i="1"/>
  <c r="Q1472" i="1" s="1"/>
  <c r="S1472" i="1" s="1"/>
  <c r="P1618" i="1"/>
  <c r="Q1618" i="1" s="1"/>
  <c r="S1618" i="1" s="1"/>
  <c r="P1092" i="1"/>
  <c r="Q1092" i="1" s="1"/>
  <c r="S1092" i="1" s="1"/>
  <c r="P1637" i="1"/>
  <c r="Q1637" i="1" s="1"/>
  <c r="S1637" i="1" s="1"/>
  <c r="P56" i="1"/>
  <c r="Q56" i="1" s="1"/>
  <c r="S56" i="1" s="1"/>
  <c r="P1744" i="1"/>
  <c r="Q1744" i="1" s="1"/>
  <c r="S1744" i="1" s="1"/>
  <c r="I1516" i="1"/>
  <c r="J1517" i="1" s="1"/>
  <c r="P1478" i="1"/>
  <c r="Q1478" i="1" s="1"/>
  <c r="S1478" i="1" s="1"/>
  <c r="I1419" i="1"/>
  <c r="J1420" i="1" s="1"/>
  <c r="P1786" i="1"/>
  <c r="Q1786" i="1" s="1"/>
  <c r="S1786" i="1" s="1"/>
  <c r="P1400" i="1"/>
  <c r="Q1400" i="1" s="1"/>
  <c r="S1400" i="1" s="1"/>
  <c r="P1453" i="1"/>
  <c r="Q1453" i="1" s="1"/>
  <c r="S1453" i="1" s="1"/>
  <c r="P1161" i="1"/>
  <c r="P216" i="1"/>
  <c r="Q216" i="1" s="1"/>
  <c r="S216" i="1" s="1"/>
  <c r="I1451" i="1"/>
  <c r="J1452" i="1" s="1"/>
  <c r="L1514" i="1"/>
  <c r="P1438" i="1"/>
  <c r="Q1438" i="1" s="1"/>
  <c r="S1438" i="1" s="1"/>
  <c r="N868" i="1"/>
  <c r="P868" i="1" s="1"/>
  <c r="Q868" i="1" s="1"/>
  <c r="S868" i="1" s="1"/>
  <c r="N1582" i="1"/>
  <c r="N1417" i="1"/>
  <c r="N218" i="1"/>
  <c r="L1623" i="1"/>
  <c r="P1623" i="1" s="1"/>
  <c r="Q1623" i="1" s="1"/>
  <c r="S1623" i="1" s="1"/>
  <c r="K1174" i="1"/>
  <c r="I1445" i="1"/>
  <c r="J1446" i="1" s="1"/>
  <c r="K314" i="1"/>
  <c r="P40" i="1"/>
  <c r="Q40" i="1" s="1"/>
  <c r="S40" i="1" s="1"/>
  <c r="P1234" i="1"/>
  <c r="Q1234" i="1" s="1"/>
  <c r="S1234" i="1" s="1"/>
  <c r="I1388" i="1"/>
  <c r="J1389" i="1" s="1"/>
  <c r="K460" i="1"/>
  <c r="K324" i="1"/>
  <c r="P1226" i="1"/>
  <c r="Q1226" i="1" s="1"/>
  <c r="S1226" i="1" s="1"/>
  <c r="I1543" i="1"/>
  <c r="I1686" i="1"/>
  <c r="J1687" i="1" s="1"/>
  <c r="I1793" i="1"/>
  <c r="J1794" i="1" s="1"/>
  <c r="L1762" i="1"/>
  <c r="P1762" i="1" s="1"/>
  <c r="Q1762" i="1" s="1"/>
  <c r="S1762" i="1" s="1"/>
  <c r="N818" i="1"/>
  <c r="N1605" i="1"/>
  <c r="P1605" i="1" s="1"/>
  <c r="Q1605" i="1" s="1"/>
  <c r="S1605" i="1" s="1"/>
  <c r="L1729" i="1"/>
  <c r="N1171" i="1"/>
  <c r="N1778" i="1"/>
  <c r="K1336" i="1"/>
  <c r="K1206" i="1"/>
  <c r="K1286" i="1"/>
  <c r="N1515" i="1"/>
  <c r="P1515" i="1" s="1"/>
  <c r="Q1515" i="1" s="1"/>
  <c r="S1515" i="1" s="1"/>
  <c r="N222" i="1"/>
  <c r="N230" i="1"/>
  <c r="P230" i="1" s="1"/>
  <c r="Q230" i="1" s="1"/>
  <c r="S230" i="1" s="1"/>
  <c r="K266" i="1"/>
  <c r="N270" i="1"/>
  <c r="K316" i="1"/>
  <c r="N326" i="1"/>
  <c r="P326" i="1" s="1"/>
  <c r="Q326" i="1" s="1"/>
  <c r="S326" i="1" s="1"/>
  <c r="N366" i="1"/>
  <c r="P366" i="1" s="1"/>
  <c r="Q366" i="1" s="1"/>
  <c r="S366" i="1" s="1"/>
  <c r="N382" i="1"/>
  <c r="P382" i="1" s="1"/>
  <c r="Q382" i="1" s="1"/>
  <c r="S382" i="1" s="1"/>
  <c r="K390" i="1"/>
  <c r="N1599" i="1"/>
  <c r="P1599" i="1" s="1"/>
  <c r="Q1599" i="1" s="1"/>
  <c r="S1599" i="1" s="1"/>
  <c r="N1557" i="1"/>
  <c r="N1210" i="1"/>
  <c r="P1210" i="1" s="1"/>
  <c r="K1414" i="1"/>
  <c r="P1338" i="1"/>
  <c r="Q1338" i="1" s="1"/>
  <c r="S1338" i="1" s="1"/>
  <c r="P35" i="1"/>
  <c r="Q35" i="1" s="1"/>
  <c r="S35" i="1" s="1"/>
  <c r="P837" i="1"/>
  <c r="Q837" i="1" s="1"/>
  <c r="S837" i="1" s="1"/>
  <c r="L1597" i="1"/>
  <c r="P1597" i="1" s="1"/>
  <c r="Q1597" i="1" s="1"/>
  <c r="S1597" i="1" s="1"/>
  <c r="L1657" i="1"/>
  <c r="P1657" i="1" s="1"/>
  <c r="Q1657" i="1" s="1"/>
  <c r="S1657" i="1" s="1"/>
  <c r="K669" i="1"/>
  <c r="L1582" i="1"/>
  <c r="L1765" i="1"/>
  <c r="K1097" i="1"/>
  <c r="L1781" i="1"/>
  <c r="L1603" i="1"/>
  <c r="L1693" i="1"/>
  <c r="P1503" i="1"/>
  <c r="Q1503" i="1" s="1"/>
  <c r="S1503" i="1" s="1"/>
  <c r="L1712" i="1"/>
  <c r="K34" i="1"/>
  <c r="K494" i="1"/>
  <c r="K755" i="1"/>
  <c r="K835" i="1"/>
  <c r="K875" i="1"/>
  <c r="K1385" i="1"/>
  <c r="K1785" i="1"/>
  <c r="L1661" i="1"/>
  <c r="K164" i="1"/>
  <c r="P1662" i="1"/>
  <c r="Q1662" i="1" s="1"/>
  <c r="S1662" i="1" s="1"/>
  <c r="K538" i="1"/>
  <c r="K1089" i="1"/>
  <c r="K718" i="1"/>
  <c r="K1392" i="1"/>
  <c r="K782" i="1"/>
  <c r="K962" i="1"/>
  <c r="K1652" i="1"/>
  <c r="L1594" i="1"/>
  <c r="L1540" i="1"/>
  <c r="P228" i="1"/>
  <c r="Q228" i="1" s="1"/>
  <c r="S228" i="1" s="1"/>
  <c r="P1735" i="1"/>
  <c r="Q1735" i="1" s="1"/>
  <c r="S1735" i="1" s="1"/>
  <c r="K1046" i="1"/>
  <c r="P566" i="1"/>
  <c r="Q566" i="1" s="1"/>
  <c r="S566" i="1" s="1"/>
  <c r="K51" i="1"/>
  <c r="K232" i="1"/>
  <c r="K482" i="1"/>
  <c r="K933" i="1"/>
  <c r="K1273" i="1"/>
  <c r="K1733" i="1"/>
  <c r="K23" i="1"/>
  <c r="K592" i="1"/>
  <c r="K211" i="1"/>
  <c r="P613" i="1"/>
  <c r="Q613" i="1" s="1"/>
  <c r="S613" i="1" s="1"/>
  <c r="K853" i="1"/>
  <c r="K1780" i="1"/>
  <c r="K559" i="1"/>
  <c r="K427" i="1"/>
  <c r="K70" i="1"/>
  <c r="K360" i="1"/>
  <c r="K688" i="1"/>
  <c r="K1429" i="1"/>
  <c r="K610" i="1"/>
  <c r="K319" i="1"/>
  <c r="K479" i="1"/>
  <c r="K1510" i="1"/>
  <c r="K1720" i="1"/>
  <c r="K30" i="1"/>
  <c r="K851" i="1"/>
  <c r="K1081" i="1"/>
  <c r="K1231" i="1"/>
  <c r="K1701" i="1"/>
  <c r="K952" i="1"/>
  <c r="K638" i="1"/>
  <c r="K1146" i="1"/>
  <c r="K727" i="1"/>
  <c r="K455" i="1"/>
  <c r="K796" i="1"/>
  <c r="K1016" i="1"/>
  <c r="K837" i="1"/>
  <c r="P430" i="1"/>
  <c r="Q430" i="1" s="1"/>
  <c r="S430" i="1" s="1"/>
  <c r="L1551" i="1"/>
  <c r="P1551" i="1" s="1"/>
  <c r="Q1551" i="1" s="1"/>
  <c r="S1551" i="1" s="1"/>
  <c r="L1641" i="1"/>
  <c r="P671" i="1"/>
  <c r="Q671" i="1" s="1"/>
  <c r="S671" i="1" s="1"/>
  <c r="P1302" i="1"/>
  <c r="Q1302" i="1" s="1"/>
  <c r="S1302" i="1" s="1"/>
  <c r="L1743" i="1"/>
  <c r="P1743" i="1" s="1"/>
  <c r="Q1743" i="1" s="1"/>
  <c r="S1743" i="1" s="1"/>
  <c r="P1723" i="1"/>
  <c r="Q1723" i="1" s="1"/>
  <c r="S1723" i="1" s="1"/>
  <c r="L1555" i="1"/>
  <c r="L1675" i="1"/>
  <c r="P453" i="1"/>
  <c r="Q453" i="1" s="1"/>
  <c r="S453" i="1" s="1"/>
  <c r="L1706" i="1"/>
  <c r="P614" i="1"/>
  <c r="Q614" i="1" s="1"/>
  <c r="S614" i="1" s="1"/>
  <c r="L1796" i="1"/>
  <c r="N28" i="1"/>
  <c r="P28" i="1" s="1"/>
  <c r="Q28" i="1" s="1"/>
  <c r="S28" i="1" s="1"/>
  <c r="N68" i="1"/>
  <c r="P68" i="1" s="1"/>
  <c r="N939" i="1"/>
  <c r="N1079" i="1"/>
  <c r="N1279" i="1"/>
  <c r="P1279" i="1" s="1"/>
  <c r="Q1279" i="1" s="1"/>
  <c r="S1279" i="1" s="1"/>
  <c r="N309" i="1"/>
  <c r="P309" i="1" s="1"/>
  <c r="Q309" i="1" s="1"/>
  <c r="S309" i="1" s="1"/>
  <c r="N89" i="1"/>
  <c r="P89" i="1" s="1"/>
  <c r="Q89" i="1" s="1"/>
  <c r="S89" i="1" s="1"/>
  <c r="K1000" i="1"/>
  <c r="N1660" i="1"/>
  <c r="P131" i="1"/>
  <c r="Q131" i="1" s="1"/>
  <c r="S131" i="1" s="1"/>
  <c r="N261" i="1"/>
  <c r="P581" i="1"/>
  <c r="Q581" i="1" s="1"/>
  <c r="S581" i="1" s="1"/>
  <c r="N912" i="1"/>
  <c r="P572" i="1"/>
  <c r="Q572" i="1" s="1"/>
  <c r="S572" i="1" s="1"/>
  <c r="N683" i="1"/>
  <c r="P683" i="1" s="1"/>
  <c r="Q683" i="1" s="1"/>
  <c r="S683" i="1" s="1"/>
  <c r="N1034" i="1"/>
  <c r="N94" i="1"/>
  <c r="P1056" i="1"/>
  <c r="Q1056" i="1" s="1"/>
  <c r="S1056" i="1" s="1"/>
  <c r="K1316" i="1"/>
  <c r="N1407" i="1"/>
  <c r="N449" i="1"/>
  <c r="P449" i="1" s="1"/>
  <c r="Q449" i="1" s="1"/>
  <c r="S449" i="1" s="1"/>
  <c r="N784" i="1"/>
  <c r="P890" i="1"/>
  <c r="Q890" i="1" s="1"/>
  <c r="S890" i="1" s="1"/>
  <c r="P1026" i="1"/>
  <c r="Q1026" i="1" s="1"/>
  <c r="S1026" i="1" s="1"/>
  <c r="N1072" i="1"/>
  <c r="P1072" i="1" s="1"/>
  <c r="Q1072" i="1" s="1"/>
  <c r="S1072" i="1" s="1"/>
  <c r="N883" i="1"/>
  <c r="P883" i="1" s="1"/>
  <c r="Q883" i="1" s="1"/>
  <c r="S883" i="1" s="1"/>
  <c r="P1144" i="1"/>
  <c r="Q1144" i="1" s="1"/>
  <c r="S1144" i="1" s="1"/>
  <c r="N107" i="1"/>
  <c r="P1568" i="1"/>
  <c r="Q1568" i="1" s="1"/>
  <c r="S1568" i="1" s="1"/>
  <c r="N1798" i="1"/>
  <c r="N651" i="1"/>
  <c r="P510" i="1"/>
  <c r="Q510" i="1" s="1"/>
  <c r="S510" i="1" s="1"/>
  <c r="N287" i="1"/>
  <c r="P287" i="1" s="1"/>
  <c r="Q287" i="1" s="1"/>
  <c r="S287" i="1" s="1"/>
  <c r="N215" i="1"/>
  <c r="P486" i="1"/>
  <c r="Q486" i="1" s="1"/>
  <c r="S486" i="1" s="1"/>
  <c r="N464" i="1"/>
  <c r="P464" i="1" s="1"/>
  <c r="P1722" i="1"/>
  <c r="Q1722" i="1" s="1"/>
  <c r="S1722" i="1" s="1"/>
  <c r="P582" i="1"/>
  <c r="Q582" i="1" s="1"/>
  <c r="S582" i="1" s="1"/>
  <c r="P1293" i="1"/>
  <c r="Q1293" i="1" s="1"/>
  <c r="S1293" i="1" s="1"/>
  <c r="N1699" i="1"/>
  <c r="P1699" i="1" s="1"/>
  <c r="Q1699" i="1" s="1"/>
  <c r="S1699" i="1" s="1"/>
  <c r="K1770" i="1"/>
  <c r="P1197" i="1"/>
  <c r="Q1197" i="1" s="1"/>
  <c r="S1197" i="1" s="1"/>
  <c r="N466" i="1"/>
  <c r="P269" i="1"/>
  <c r="Q269" i="1" s="1"/>
  <c r="S269" i="1" s="1"/>
  <c r="K1799" i="1"/>
  <c r="N1771" i="1"/>
  <c r="N1694" i="1"/>
  <c r="K1418" i="1"/>
  <c r="N986" i="1"/>
  <c r="P986" i="1" s="1"/>
  <c r="Q986" i="1" s="1"/>
  <c r="S986" i="1" s="1"/>
  <c r="I1804" i="1"/>
  <c r="J1805" i="1" s="1"/>
  <c r="I1783" i="1"/>
  <c r="J1784" i="1" s="1"/>
  <c r="I1777" i="1"/>
  <c r="J1778" i="1" s="1"/>
  <c r="I1773" i="1"/>
  <c r="I1767" i="1"/>
  <c r="J1768" i="1" s="1"/>
  <c r="I1755" i="1"/>
  <c r="J1756" i="1" s="1"/>
  <c r="I1749" i="1"/>
  <c r="J1750" i="1" s="1"/>
  <c r="I1745" i="1"/>
  <c r="J1746" i="1" s="1"/>
  <c r="I1739" i="1"/>
  <c r="J1740" i="1" s="1"/>
  <c r="I1727" i="1"/>
  <c r="J1728" i="1" s="1"/>
  <c r="I1724" i="1"/>
  <c r="J1725" i="1" s="1"/>
  <c r="I1721" i="1"/>
  <c r="J1722" i="1" s="1"/>
  <c r="I1702" i="1"/>
  <c r="J1703" i="1" s="1"/>
  <c r="I1699" i="1"/>
  <c r="I1691" i="1"/>
  <c r="J1692" i="1" s="1"/>
  <c r="I1683" i="1"/>
  <c r="J1683" i="1" s="1"/>
  <c r="I1673" i="1"/>
  <c r="J1674" i="1" s="1"/>
  <c r="I1670" i="1"/>
  <c r="J1671" i="1" s="1"/>
  <c r="I1663" i="1"/>
  <c r="J1664" i="1" s="1"/>
  <c r="I1659" i="1"/>
  <c r="J1660" i="1" s="1"/>
  <c r="I1655" i="1"/>
  <c r="J1656" i="1" s="1"/>
  <c r="P1653" i="1"/>
  <c r="Q1653" i="1" s="1"/>
  <c r="S1653" i="1" s="1"/>
  <c r="P1650" i="1"/>
  <c r="Q1650" i="1" s="1"/>
  <c r="S1650" i="1" s="1"/>
  <c r="I1650" i="1"/>
  <c r="J1651" i="1" s="1"/>
  <c r="P1646" i="1"/>
  <c r="Q1646" i="1" s="1"/>
  <c r="S1646" i="1" s="1"/>
  <c r="P1636" i="1"/>
  <c r="Q1636" i="1" s="1"/>
  <c r="S1636" i="1" s="1"/>
  <c r="P1574" i="1"/>
  <c r="Q1574" i="1" s="1"/>
  <c r="S1574" i="1" s="1"/>
  <c r="P1534" i="1"/>
  <c r="Q1534" i="1" s="1"/>
  <c r="S1534" i="1" s="1"/>
  <c r="I1494" i="1"/>
  <c r="J1495" i="1" s="1"/>
  <c r="I1461" i="1"/>
  <c r="J1462" i="1" s="1"/>
  <c r="I1404" i="1"/>
  <c r="J1405" i="1" s="1"/>
  <c r="I1380" i="1"/>
  <c r="J1381" i="1" s="1"/>
  <c r="P147" i="1"/>
  <c r="Q147" i="1" s="1"/>
  <c r="S147" i="1" s="1"/>
  <c r="P673" i="1"/>
  <c r="Q673" i="1" s="1"/>
  <c r="S673" i="1" s="1"/>
  <c r="P1520" i="1"/>
  <c r="Q1520" i="1" s="1"/>
  <c r="S1520" i="1" s="1"/>
  <c r="P155" i="1"/>
  <c r="Q155" i="1" s="1"/>
  <c r="S155" i="1" s="1"/>
  <c r="P1548" i="1"/>
  <c r="Q1548" i="1" s="1"/>
  <c r="S1548" i="1" s="1"/>
  <c r="P50" i="1"/>
  <c r="Q50" i="1" s="1"/>
  <c r="S50" i="1" s="1"/>
  <c r="P1776" i="1"/>
  <c r="Q1776" i="1" s="1"/>
  <c r="S1776" i="1" s="1"/>
  <c r="P322" i="1"/>
  <c r="Q322" i="1" s="1"/>
  <c r="S322" i="1" s="1"/>
  <c r="I1505" i="1"/>
  <c r="J1506" i="1" s="1"/>
  <c r="I1471" i="1"/>
  <c r="J1472" i="1" s="1"/>
  <c r="L1401" i="1"/>
  <c r="P1401" i="1" s="1"/>
  <c r="Q1401" i="1" s="1"/>
  <c r="S1401" i="1" s="1"/>
  <c r="P1397" i="1"/>
  <c r="I1374" i="1"/>
  <c r="J1375" i="1" s="1"/>
  <c r="N351" i="1"/>
  <c r="P351" i="1" s="1"/>
  <c r="Q351" i="1" s="1"/>
  <c r="S351" i="1" s="1"/>
  <c r="K1387" i="1"/>
  <c r="L1806" i="1"/>
  <c r="P1806" i="1" s="1"/>
  <c r="Q1806" i="1" s="1"/>
  <c r="S1806" i="1" s="1"/>
  <c r="K1372" i="1"/>
  <c r="K1431" i="1"/>
  <c r="K658" i="1"/>
  <c r="P1368" i="1"/>
  <c r="Q1368" i="1" s="1"/>
  <c r="S1368" i="1" s="1"/>
  <c r="K1555" i="1"/>
  <c r="K1758" i="1"/>
  <c r="I1528" i="1"/>
  <c r="K1107" i="1"/>
  <c r="N1739" i="1"/>
  <c r="P1739" i="1" s="1"/>
  <c r="Q1739" i="1" s="1"/>
  <c r="S1739" i="1" s="1"/>
  <c r="K1377" i="1"/>
  <c r="K1630" i="1"/>
  <c r="K1436" i="1"/>
  <c r="I1652" i="1"/>
  <c r="N74" i="1"/>
  <c r="I1732" i="1"/>
  <c r="J1733" i="1" s="1"/>
  <c r="K1458" i="1"/>
  <c r="N608" i="1"/>
  <c r="P1029" i="1"/>
  <c r="Q1029" i="1" s="1"/>
  <c r="S1029" i="1" s="1"/>
  <c r="I1769" i="1"/>
  <c r="J1770" i="1" s="1"/>
  <c r="N1243" i="1"/>
  <c r="P1243" i="1" s="1"/>
  <c r="Q1243" i="1" s="1"/>
  <c r="S1243" i="1" s="1"/>
  <c r="N1444" i="1"/>
  <c r="P1444" i="1" s="1"/>
  <c r="Q1444" i="1" s="1"/>
  <c r="S1444" i="1" s="1"/>
  <c r="N1219" i="1"/>
  <c r="P1219" i="1" s="1"/>
  <c r="Q1219" i="1" s="1"/>
  <c r="S1219" i="1" s="1"/>
  <c r="L1543" i="1"/>
  <c r="N1321" i="1"/>
  <c r="K1507" i="1"/>
  <c r="P889" i="1"/>
  <c r="Q889" i="1" s="1"/>
  <c r="S889" i="1" s="1"/>
  <c r="P1074" i="1"/>
  <c r="Q1074" i="1" s="1"/>
  <c r="S1074" i="1" s="1"/>
  <c r="L1516" i="1"/>
  <c r="P1516" i="1" s="1"/>
  <c r="Q1516" i="1" s="1"/>
  <c r="S1516" i="1" s="1"/>
  <c r="K1405" i="1"/>
  <c r="L1579" i="1"/>
  <c r="P1579" i="1" s="1"/>
  <c r="Q1579" i="1" s="1"/>
  <c r="S1579" i="1" s="1"/>
  <c r="L1747" i="1"/>
  <c r="K504" i="1"/>
  <c r="K845" i="1"/>
  <c r="K1535" i="1"/>
  <c r="L1737" i="1"/>
  <c r="K174" i="1"/>
  <c r="K1764" i="1"/>
  <c r="L1471" i="1"/>
  <c r="K1259" i="1"/>
  <c r="K301" i="1"/>
  <c r="K758" i="1"/>
  <c r="K1728" i="1"/>
  <c r="K1249" i="1"/>
  <c r="K1589" i="1"/>
  <c r="K982" i="1"/>
  <c r="K832" i="1"/>
  <c r="K1602" i="1"/>
  <c r="L1757" i="1"/>
  <c r="P1757" i="1" s="1"/>
  <c r="Q1757" i="1" s="1"/>
  <c r="S1757" i="1" s="1"/>
  <c r="P169" i="1"/>
  <c r="Q169" i="1" s="1"/>
  <c r="S169" i="1" s="1"/>
  <c r="K245" i="1"/>
  <c r="K702" i="1"/>
  <c r="K242" i="1"/>
  <c r="K1063" i="1"/>
  <c r="K1793" i="1"/>
  <c r="K1482" i="1"/>
  <c r="K452" i="1"/>
  <c r="K436" i="1"/>
  <c r="K577" i="1"/>
  <c r="K280" i="1"/>
  <c r="K810" i="1"/>
  <c r="K1040" i="1"/>
  <c r="K1120" i="1"/>
  <c r="K1640" i="1"/>
  <c r="K410" i="1"/>
  <c r="K641" i="1"/>
  <c r="K535" i="1"/>
  <c r="K1177" i="1"/>
  <c r="K585" i="1"/>
  <c r="K881" i="1"/>
  <c r="K1013" i="1"/>
  <c r="L1697" i="1"/>
  <c r="L1689" i="1"/>
  <c r="P1778" i="1"/>
  <c r="Q1778" i="1" s="1"/>
  <c r="S1778" i="1" s="1"/>
  <c r="L1614" i="1"/>
  <c r="P1614" i="1" s="1"/>
  <c r="Q1614" i="1" s="1"/>
  <c r="S1614" i="1" s="1"/>
  <c r="L1606" i="1"/>
  <c r="P1606" i="1" s="1"/>
  <c r="Q1606" i="1" s="1"/>
  <c r="S1606" i="1" s="1"/>
  <c r="L1785" i="1"/>
  <c r="P1785" i="1" s="1"/>
  <c r="Q1785" i="1" s="1"/>
  <c r="S1785" i="1" s="1"/>
  <c r="L1734" i="1"/>
  <c r="K739" i="1"/>
  <c r="N49" i="1"/>
  <c r="P49" i="1" s="1"/>
  <c r="Q49" i="1" s="1"/>
  <c r="S49" i="1" s="1"/>
  <c r="N250" i="1"/>
  <c r="N744" i="1"/>
  <c r="N1115" i="1"/>
  <c r="P106" i="1"/>
  <c r="Q106" i="1" s="1"/>
  <c r="S106" i="1" s="1"/>
  <c r="P1634" i="1"/>
  <c r="Q1634" i="1" s="1"/>
  <c r="S1634" i="1" s="1"/>
  <c r="N524" i="1"/>
  <c r="P273" i="1"/>
  <c r="Q273" i="1" s="1"/>
  <c r="S273" i="1" s="1"/>
  <c r="N573" i="1"/>
  <c r="P573" i="1" s="1"/>
  <c r="Q573" i="1" s="1"/>
  <c r="S573" i="1" s="1"/>
  <c r="P934" i="1"/>
  <c r="Q934" i="1" s="1"/>
  <c r="S934" i="1" s="1"/>
  <c r="N184" i="1"/>
  <c r="P365" i="1"/>
  <c r="Q365" i="1" s="1"/>
  <c r="S365" i="1" s="1"/>
  <c r="N1674" i="1"/>
  <c r="P1674" i="1" s="1"/>
  <c r="Q1674" i="1" s="1"/>
  <c r="S1674" i="1" s="1"/>
  <c r="N1094" i="1"/>
  <c r="P1094" i="1" s="1"/>
  <c r="Q1094" i="1" s="1"/>
  <c r="S1094" i="1" s="1"/>
  <c r="N910" i="1"/>
  <c r="P1090" i="1"/>
  <c r="Q1090" i="1" s="1"/>
  <c r="S1090" i="1" s="1"/>
  <c r="N1552" i="1"/>
  <c r="N1615" i="1"/>
  <c r="N14" i="1"/>
  <c r="P14" i="1" s="1"/>
  <c r="Q14" i="1" s="1"/>
  <c r="S14" i="1" s="1"/>
  <c r="N154" i="1"/>
  <c r="N1455" i="1"/>
  <c r="N1564" i="1"/>
  <c r="P1564" i="1" s="1"/>
  <c r="Q1564" i="1" s="1"/>
  <c r="S1564" i="1" s="1"/>
  <c r="N1298" i="1"/>
  <c r="N80" i="1"/>
  <c r="P80" i="1" s="1"/>
  <c r="Q80" i="1" s="1"/>
  <c r="S80" i="1" s="1"/>
  <c r="N530" i="1"/>
  <c r="P530" i="1" s="1"/>
  <c r="Q530" i="1" s="1"/>
  <c r="S530" i="1" s="1"/>
  <c r="N821" i="1"/>
  <c r="P1101" i="1"/>
  <c r="Q1101" i="1" s="1"/>
  <c r="S1101" i="1" s="1"/>
  <c r="N941" i="1"/>
  <c r="P941" i="1" s="1"/>
  <c r="Q941" i="1" s="1"/>
  <c r="S941" i="1" s="1"/>
  <c r="N235" i="1"/>
  <c r="P235" i="1" s="1"/>
  <c r="Q235" i="1" s="1"/>
  <c r="S235" i="1" s="1"/>
  <c r="P496" i="1"/>
  <c r="Q496" i="1" s="1"/>
  <c r="S496" i="1" s="1"/>
  <c r="N1347" i="1"/>
  <c r="P281" i="1"/>
  <c r="Q281" i="1" s="1"/>
  <c r="S281" i="1" s="1"/>
  <c r="N855" i="1"/>
  <c r="P855" i="1" s="1"/>
  <c r="Q855" i="1" s="1"/>
  <c r="S855" i="1" s="1"/>
  <c r="N1333" i="1"/>
  <c r="P1333" i="1" s="1"/>
  <c r="Q1333" i="1" s="1"/>
  <c r="S1333" i="1" s="1"/>
  <c r="P1643" i="1"/>
  <c r="Q1643" i="1" s="1"/>
  <c r="S1643" i="1" s="1"/>
  <c r="K433" i="1"/>
  <c r="N122" i="1"/>
  <c r="P122" i="1" s="1"/>
  <c r="Q122" i="1" s="1"/>
  <c r="S122" i="1" s="1"/>
  <c r="N136" i="1"/>
  <c r="P1795" i="1"/>
  <c r="Q1795" i="1" s="1"/>
  <c r="S1795" i="1" s="1"/>
  <c r="P1651" i="1"/>
  <c r="Q1651" i="1" s="1"/>
  <c r="S1651" i="1" s="1"/>
  <c r="P1382" i="1"/>
  <c r="Q1382" i="1" s="1"/>
  <c r="S1382" i="1" s="1"/>
  <c r="P1122" i="1"/>
  <c r="Q1122" i="1" s="1"/>
  <c r="S1122" i="1" s="1"/>
  <c r="P1002" i="1"/>
  <c r="Q1002" i="1" s="1"/>
  <c r="S1002" i="1" s="1"/>
  <c r="P967" i="1"/>
  <c r="Q967" i="1" s="1"/>
  <c r="S967" i="1" s="1"/>
  <c r="P736" i="1"/>
  <c r="Q736" i="1" s="1"/>
  <c r="S736" i="1" s="1"/>
  <c r="P720" i="1"/>
  <c r="Q720" i="1" s="1"/>
  <c r="S720" i="1" s="1"/>
  <c r="P701" i="1"/>
  <c r="Q701" i="1" s="1"/>
  <c r="S701" i="1" s="1"/>
  <c r="P612" i="1"/>
  <c r="Q612" i="1" s="1"/>
  <c r="S612" i="1" s="1"/>
  <c r="P550" i="1"/>
  <c r="Q550" i="1" s="1"/>
  <c r="S550" i="1" s="1"/>
  <c r="P503" i="1"/>
  <c r="Q503" i="1" s="1"/>
  <c r="S503" i="1" s="1"/>
  <c r="P481" i="1"/>
  <c r="Q481" i="1" s="1"/>
  <c r="S481" i="1" s="1"/>
  <c r="P429" i="1"/>
  <c r="Q429" i="1" s="1"/>
  <c r="S429" i="1" s="1"/>
  <c r="P426" i="1"/>
  <c r="Q426" i="1" s="1"/>
  <c r="S426" i="1" s="1"/>
  <c r="P404" i="1"/>
  <c r="Q404" i="1" s="1"/>
  <c r="S404" i="1" s="1"/>
  <c r="P397" i="1"/>
  <c r="Q397" i="1" s="1"/>
  <c r="S397" i="1" s="1"/>
  <c r="P389" i="1"/>
  <c r="Q389" i="1" s="1"/>
  <c r="S389" i="1" s="1"/>
  <c r="P337" i="1"/>
  <c r="Q337" i="1" s="1"/>
  <c r="S337" i="1" s="1"/>
  <c r="P244" i="1"/>
  <c r="Q244" i="1" s="1"/>
  <c r="S244" i="1" s="1"/>
  <c r="P224" i="1"/>
  <c r="Q224" i="1" s="1"/>
  <c r="S224" i="1" s="1"/>
  <c r="P186" i="1"/>
  <c r="Q186" i="1" s="1"/>
  <c r="S186" i="1" s="1"/>
  <c r="P171" i="1"/>
  <c r="Q171" i="1" s="1"/>
  <c r="S171" i="1" s="1"/>
  <c r="P129" i="1"/>
  <c r="Q129" i="1" s="1"/>
  <c r="S129" i="1" s="1"/>
  <c r="P79" i="1"/>
  <c r="Q79" i="1" s="1"/>
  <c r="S79" i="1" s="1"/>
  <c r="P64" i="1"/>
  <c r="Q64" i="1" s="1"/>
  <c r="S64" i="1" s="1"/>
  <c r="P18" i="1"/>
  <c r="Q18" i="1" s="1"/>
  <c r="S18" i="1" s="1"/>
  <c r="P1717" i="1"/>
  <c r="Q1717" i="1" s="1"/>
  <c r="S1717" i="1" s="1"/>
  <c r="P1695" i="1"/>
  <c r="Q1695" i="1" s="1"/>
  <c r="S1695" i="1" s="1"/>
  <c r="P1575" i="1"/>
  <c r="Q1575" i="1" s="1"/>
  <c r="S1575" i="1" s="1"/>
  <c r="P1566" i="1"/>
  <c r="Q1566" i="1" s="1"/>
  <c r="S1566" i="1" s="1"/>
  <c r="P1560" i="1"/>
  <c r="Q1560" i="1" s="1"/>
  <c r="S1560" i="1" s="1"/>
  <c r="I1520" i="1"/>
  <c r="I1513" i="1"/>
  <c r="I1498" i="1"/>
  <c r="J1498" i="1" s="1"/>
  <c r="I1476" i="1"/>
  <c r="P1454" i="1"/>
  <c r="Q1454" i="1" s="1"/>
  <c r="S1454" i="1" s="1"/>
  <c r="I1427" i="1"/>
  <c r="J1428" i="1" s="1"/>
  <c r="I1409" i="1"/>
  <c r="I1387" i="1"/>
  <c r="P1378" i="1"/>
  <c r="Q1378" i="1" s="1"/>
  <c r="S1378" i="1" s="1"/>
  <c r="P1576" i="1"/>
  <c r="Q1576" i="1" s="1"/>
  <c r="S1576" i="1" s="1"/>
  <c r="P748" i="1"/>
  <c r="Q748" i="1" s="1"/>
  <c r="S748" i="1" s="1"/>
  <c r="P1269" i="1"/>
  <c r="Q1269" i="1" s="1"/>
  <c r="S1269" i="1" s="1"/>
  <c r="P1718" i="1"/>
  <c r="Q1718" i="1" s="1"/>
  <c r="S1718" i="1" s="1"/>
  <c r="L1681" i="1"/>
  <c r="P1681" i="1" s="1"/>
  <c r="Q1681" i="1" s="1"/>
  <c r="S1681" i="1" s="1"/>
  <c r="I1401" i="1"/>
  <c r="J1402" i="1" s="1"/>
  <c r="N517" i="1"/>
  <c r="P517" i="1" s="1"/>
  <c r="Q517" i="1" s="1"/>
  <c r="S517" i="1" s="1"/>
  <c r="P1429" i="1"/>
  <c r="Q1429" i="1" s="1"/>
  <c r="S1429" i="1" s="1"/>
  <c r="N1329" i="1"/>
  <c r="P1329" i="1" s="1"/>
  <c r="Q1329" i="1" s="1"/>
  <c r="S1329" i="1" s="1"/>
  <c r="L1652" i="1"/>
  <c r="P1652" i="1" s="1"/>
  <c r="Q1652" i="1" s="1"/>
  <c r="S1652" i="1" s="1"/>
  <c r="K198" i="1"/>
  <c r="K619" i="1"/>
  <c r="P77" i="1"/>
  <c r="Q77" i="1" s="1"/>
  <c r="S77" i="1" s="1"/>
  <c r="L1769" i="1"/>
  <c r="P1769" i="1" s="1"/>
  <c r="K143" i="1"/>
  <c r="L1751" i="1"/>
  <c r="P1751" i="1" s="1"/>
  <c r="Q1751" i="1" s="1"/>
  <c r="S1751" i="1" s="1"/>
  <c r="L1684" i="1"/>
  <c r="P1684" i="1" s="1"/>
  <c r="Q1684" i="1" s="1"/>
  <c r="S1684" i="1" s="1"/>
  <c r="L1715" i="1"/>
  <c r="P1715" i="1" s="1"/>
  <c r="Q1715" i="1" s="1"/>
  <c r="S1715" i="1" s="1"/>
  <c r="I1514" i="1"/>
  <c r="J1515" i="1" s="1"/>
  <c r="N780" i="1"/>
  <c r="K1006" i="1"/>
  <c r="K102" i="1"/>
  <c r="K512" i="1"/>
  <c r="N1463" i="1"/>
  <c r="N1550" i="1"/>
  <c r="N285" i="1"/>
  <c r="P1059" i="1"/>
  <c r="Q1059" i="1" s="1"/>
  <c r="S1059" i="1" s="1"/>
  <c r="K1331" i="1"/>
  <c r="N676" i="1"/>
  <c r="K1194" i="1"/>
  <c r="P798" i="1"/>
  <c r="Q798" i="1" s="1"/>
  <c r="S798" i="1" s="1"/>
  <c r="K624" i="1"/>
  <c r="N1731" i="1"/>
  <c r="P1731" i="1" s="1"/>
  <c r="Q1731" i="1" s="1"/>
  <c r="S1731" i="1" s="1"/>
  <c r="N742" i="1"/>
  <c r="P742" i="1" s="1"/>
  <c r="Q742" i="1" s="1"/>
  <c r="S742" i="1" s="1"/>
  <c r="L1445" i="1"/>
  <c r="L1528" i="1"/>
  <c r="I1751" i="1"/>
  <c r="J1752" i="1" s="1"/>
  <c r="K1806" i="1"/>
  <c r="L1388" i="1"/>
  <c r="L1686" i="1"/>
  <c r="L1793" i="1"/>
  <c r="P1793" i="1" s="1"/>
  <c r="Q1793" i="1" s="1"/>
  <c r="S1793" i="1" s="1"/>
  <c r="L1808" i="1"/>
  <c r="N1359" i="1"/>
  <c r="P1359" i="1" s="1"/>
  <c r="Q1359" i="1" s="1"/>
  <c r="S1359" i="1" s="1"/>
  <c r="N1151" i="1"/>
  <c r="K1540" i="1"/>
  <c r="L1419" i="1"/>
  <c r="P1419" i="1" s="1"/>
  <c r="Q1419" i="1" s="1"/>
  <c r="S1419" i="1" s="1"/>
  <c r="L1648" i="1"/>
  <c r="P1648" i="1" s="1"/>
  <c r="Q1648" i="1" s="1"/>
  <c r="S1648" i="1" s="1"/>
  <c r="L1600" i="1"/>
  <c r="N557" i="1"/>
  <c r="P557" i="1" s="1"/>
  <c r="Q557" i="1" s="1"/>
  <c r="S557" i="1" s="1"/>
  <c r="N1246" i="1"/>
  <c r="N1559" i="1"/>
  <c r="P1559" i="1" s="1"/>
  <c r="K1380" i="1"/>
  <c r="K1424" i="1"/>
  <c r="K1543" i="1"/>
  <c r="N1569" i="1"/>
  <c r="P1569" i="1" s="1"/>
  <c r="Q1569" i="1" s="1"/>
  <c r="S1569" i="1" s="1"/>
  <c r="L1374" i="1"/>
  <c r="P1374" i="1" s="1"/>
  <c r="P1414" i="1"/>
  <c r="Q1414" i="1" s="1"/>
  <c r="S1414" i="1" s="1"/>
  <c r="P161" i="1"/>
  <c r="Q161" i="1" s="1"/>
  <c r="S161" i="1" s="1"/>
  <c r="L1477" i="1"/>
  <c r="L1499" i="1"/>
  <c r="P1499" i="1" s="1"/>
  <c r="Q1499" i="1" s="1"/>
  <c r="S1499" i="1" s="1"/>
  <c r="L1753" i="1"/>
  <c r="P1753" i="1" s="1"/>
  <c r="Q1753" i="1" s="1"/>
  <c r="S1753" i="1" s="1"/>
  <c r="P1577" i="1"/>
  <c r="Q1577" i="1" s="1"/>
  <c r="S1577" i="1" s="1"/>
  <c r="I1715" i="1"/>
  <c r="J1716" i="1" s="1"/>
  <c r="L1428" i="1"/>
  <c r="P1428" i="1" s="1"/>
  <c r="Q1428" i="1" s="1"/>
  <c r="S1428" i="1" s="1"/>
  <c r="P1353" i="1"/>
  <c r="Q1353" i="1" s="1"/>
  <c r="S1353" i="1" s="1"/>
  <c r="P153" i="1"/>
  <c r="Q153" i="1" s="1"/>
  <c r="S153" i="1" s="1"/>
  <c r="L1732" i="1"/>
  <c r="P1732" i="1" s="1"/>
  <c r="Q1732" i="1" s="1"/>
  <c r="S1732" i="1" s="1"/>
  <c r="P1770" i="1"/>
  <c r="Q1770" i="1" s="1"/>
  <c r="S1770" i="1" s="1"/>
  <c r="P695" i="1"/>
  <c r="Q695" i="1" s="1"/>
  <c r="S695" i="1" s="1"/>
  <c r="P288" i="1"/>
  <c r="Q288" i="1" s="1"/>
  <c r="S288" i="1" s="1"/>
  <c r="L1779" i="1"/>
  <c r="L1799" i="1"/>
  <c r="P1799" i="1" s="1"/>
  <c r="Q1799" i="1" s="1"/>
  <c r="S1799" i="1" s="1"/>
  <c r="P896" i="1"/>
  <c r="Q896" i="1" s="1"/>
  <c r="S896" i="1" s="1"/>
  <c r="P448" i="1"/>
  <c r="Q448" i="1" s="1"/>
  <c r="S448" i="1" s="1"/>
  <c r="L1416" i="1"/>
  <c r="P1416" i="1" s="1"/>
  <c r="Q1416" i="1" s="1"/>
  <c r="S1416" i="1" s="1"/>
  <c r="P1787" i="1"/>
  <c r="Q1787" i="1" s="1"/>
  <c r="S1787" i="1" s="1"/>
  <c r="L1418" i="1"/>
  <c r="P1168" i="1"/>
  <c r="Q1168" i="1" s="1"/>
  <c r="S1168" i="1" s="1"/>
  <c r="I1633" i="1"/>
  <c r="I1760" i="1"/>
  <c r="I1790" i="1"/>
  <c r="J1791" i="1" s="1"/>
  <c r="N507" i="1"/>
  <c r="P507" i="1" s="1"/>
  <c r="Q507" i="1" s="1"/>
  <c r="S507" i="1" s="1"/>
  <c r="N1609" i="1"/>
  <c r="P677" i="1"/>
  <c r="Q677" i="1" s="1"/>
  <c r="S677" i="1" s="1"/>
  <c r="I1600" i="1"/>
  <c r="J1601" i="1" s="1"/>
  <c r="P1280" i="1"/>
  <c r="Q1280" i="1" s="1"/>
  <c r="S1280" i="1" s="1"/>
  <c r="N1200" i="1"/>
  <c r="P328" i="1"/>
  <c r="Q328" i="1" s="1"/>
  <c r="S328" i="1" s="1"/>
  <c r="P334" i="1"/>
  <c r="Q334" i="1" s="1"/>
  <c r="S334" i="1" s="1"/>
  <c r="K1485" i="1"/>
  <c r="N1767" i="1"/>
  <c r="P1767" i="1" s="1"/>
  <c r="Q1767" i="1" s="1"/>
  <c r="S1767" i="1" s="1"/>
  <c r="P149" i="1"/>
  <c r="Q149" i="1" s="1"/>
  <c r="S149" i="1" s="1"/>
  <c r="P27" i="1"/>
  <c r="Q27" i="1" s="1"/>
  <c r="S27" i="1" s="1"/>
  <c r="P839" i="1"/>
  <c r="Q839" i="1" s="1"/>
  <c r="S839" i="1" s="1"/>
  <c r="L1521" i="1"/>
  <c r="P1521" i="1" s="1"/>
  <c r="L1771" i="1"/>
  <c r="K1076" i="1"/>
  <c r="K96" i="1"/>
  <c r="K1717" i="1"/>
  <c r="L1505" i="1"/>
  <c r="P1505" i="1" s="1"/>
  <c r="Q1505" i="1" s="1"/>
  <c r="S1505" i="1" s="1"/>
  <c r="L1775" i="1"/>
  <c r="P1775" i="1" s="1"/>
  <c r="Q1775" i="1" s="1"/>
  <c r="S1775" i="1" s="1"/>
  <c r="K815" i="1"/>
  <c r="L1802" i="1"/>
  <c r="P1802" i="1" s="1"/>
  <c r="Q1802" i="1" s="1"/>
  <c r="S1802" i="1" s="1"/>
  <c r="K304" i="1"/>
  <c r="K1305" i="1"/>
  <c r="L1451" i="1"/>
  <c r="K1804" i="1"/>
  <c r="K1409" i="1"/>
  <c r="K527" i="1"/>
  <c r="K1138" i="1"/>
  <c r="K1289" i="1"/>
  <c r="K158" i="1"/>
  <c r="K21" i="1"/>
  <c r="K1752" i="1"/>
  <c r="L1620" i="1"/>
  <c r="P249" i="1"/>
  <c r="Q249" i="1" s="1"/>
  <c r="S249" i="1" s="1"/>
  <c r="K1526" i="1"/>
  <c r="K491" i="1"/>
  <c r="K842" i="1"/>
  <c r="K1662" i="1"/>
  <c r="K993" i="1"/>
  <c r="K1313" i="1"/>
  <c r="K1043" i="1"/>
  <c r="K343" i="1"/>
  <c r="K1761" i="1"/>
  <c r="K974" i="1"/>
  <c r="K1084" i="1"/>
  <c r="K1524" i="1"/>
  <c r="K788" i="1"/>
  <c r="K1130" i="1"/>
  <c r="K660" i="1"/>
  <c r="K1050" i="1"/>
  <c r="K1790" i="1"/>
  <c r="K430" i="1"/>
  <c r="K671" i="1"/>
  <c r="K1671" i="1"/>
  <c r="K1632" i="1"/>
  <c r="K1648" i="1"/>
  <c r="K826" i="1"/>
  <c r="K476" i="1"/>
  <c r="K545" i="1"/>
  <c r="K777" i="1"/>
  <c r="K1627" i="1"/>
  <c r="K65" i="1"/>
  <c r="L1571" i="1"/>
  <c r="P1571" i="1" s="1"/>
  <c r="Q1571" i="1" s="1"/>
  <c r="S1571" i="1" s="1"/>
  <c r="L1591" i="1"/>
  <c r="P1591" i="1" s="1"/>
  <c r="Q1591" i="1" s="1"/>
  <c r="S1591" i="1" s="1"/>
  <c r="K340" i="1"/>
  <c r="L1644" i="1"/>
  <c r="P1644" i="1" s="1"/>
  <c r="Q1644" i="1" s="1"/>
  <c r="S1644" i="1" s="1"/>
  <c r="K1091" i="1"/>
  <c r="L1536" i="1"/>
  <c r="P1536" i="1" s="1"/>
  <c r="L1626" i="1"/>
  <c r="P504" i="1"/>
  <c r="Q504" i="1" s="1"/>
  <c r="S504" i="1" s="1"/>
  <c r="N1308" i="1"/>
  <c r="P1308" i="1" s="1"/>
  <c r="Q1308" i="1" s="1"/>
  <c r="S1308" i="1" s="1"/>
  <c r="P587" i="1"/>
  <c r="Q587" i="1" s="1"/>
  <c r="S587" i="1" s="1"/>
  <c r="P969" i="1"/>
  <c r="Q969" i="1" s="1"/>
  <c r="S969" i="1" s="1"/>
  <c r="P190" i="1"/>
  <c r="Q190" i="1" s="1"/>
  <c r="S190" i="1" s="1"/>
  <c r="N1060" i="1"/>
  <c r="N1180" i="1"/>
  <c r="P1180" i="1" s="1"/>
  <c r="Q1180" i="1" s="1"/>
  <c r="S1180" i="1" s="1"/>
  <c r="K1163" i="1"/>
  <c r="N1512" i="1"/>
  <c r="P1512" i="1" s="1"/>
  <c r="Q1512" i="1" s="1"/>
  <c r="S1512" i="1" s="1"/>
  <c r="P674" i="1"/>
  <c r="Q674" i="1" s="1"/>
  <c r="S674" i="1" s="1"/>
  <c r="P456" i="1"/>
  <c r="Q456" i="1" s="1"/>
  <c r="S456" i="1" s="1"/>
  <c r="N1024" i="1"/>
  <c r="P1024" i="1" s="1"/>
  <c r="Q1024" i="1" s="1"/>
  <c r="S1024" i="1" s="1"/>
  <c r="N829" i="1"/>
  <c r="P829" i="1" s="1"/>
  <c r="Q829" i="1" s="1"/>
  <c r="S829" i="1" s="1"/>
  <c r="N693" i="1"/>
  <c r="P693" i="1" s="1"/>
  <c r="Q693" i="1" s="1"/>
  <c r="S693" i="1" s="1"/>
  <c r="K1010" i="1"/>
  <c r="N181" i="1"/>
  <c r="P251" i="1"/>
  <c r="Q251" i="1" s="1"/>
  <c r="S251" i="1" s="1"/>
  <c r="N37" i="1"/>
  <c r="P37" i="1" s="1"/>
  <c r="Q37" i="1" s="1"/>
  <c r="S37" i="1" s="1"/>
  <c r="P367" i="1"/>
  <c r="Q367" i="1" s="1"/>
  <c r="S367" i="1" s="1"/>
  <c r="N130" i="1"/>
  <c r="P1664" i="1"/>
  <c r="Q1664" i="1" s="1"/>
  <c r="S1664" i="1" s="1"/>
  <c r="P576" i="1"/>
  <c r="Q576" i="1" s="1"/>
  <c r="S576" i="1" s="1"/>
  <c r="I1808" i="1"/>
  <c r="J1809" i="1" s="1"/>
  <c r="I1802" i="1"/>
  <c r="J1803" i="1" s="1"/>
  <c r="I1796" i="1"/>
  <c r="I1785" i="1"/>
  <c r="P1781" i="1"/>
  <c r="Q1781" i="1" s="1"/>
  <c r="S1781" i="1" s="1"/>
  <c r="I1781" i="1"/>
  <c r="J1782" i="1" s="1"/>
  <c r="I1775" i="1"/>
  <c r="I1771" i="1"/>
  <c r="I1765" i="1"/>
  <c r="J1766" i="1" s="1"/>
  <c r="I1762" i="1"/>
  <c r="J1763" i="1" s="1"/>
  <c r="I1757" i="1"/>
  <c r="I1753" i="1"/>
  <c r="I1747" i="1"/>
  <c r="I1743" i="1"/>
  <c r="J1744" i="1" s="1"/>
  <c r="I1737" i="1"/>
  <c r="I1734" i="1"/>
  <c r="J1735" i="1" s="1"/>
  <c r="I1729" i="1"/>
  <c r="I1718" i="1"/>
  <c r="I1712" i="1"/>
  <c r="J1713" i="1" s="1"/>
  <c r="I1706" i="1"/>
  <c r="J1707" i="1" s="1"/>
  <c r="I1697" i="1"/>
  <c r="I1693" i="1"/>
  <c r="I1689" i="1"/>
  <c r="J1690" i="1" s="1"/>
  <c r="I1684" i="1"/>
  <c r="J1685" i="1" s="1"/>
  <c r="I1681" i="1"/>
  <c r="I1678" i="1"/>
  <c r="I1675" i="1"/>
  <c r="I1668" i="1"/>
  <c r="I1665" i="1"/>
  <c r="I1661" i="1"/>
  <c r="I1657" i="1"/>
  <c r="I1653" i="1"/>
  <c r="J1654" i="1" s="1"/>
  <c r="I1648" i="1"/>
  <c r="I1644" i="1"/>
  <c r="I1641" i="1"/>
  <c r="I1638" i="1"/>
  <c r="I1629" i="1"/>
  <c r="I1626" i="1"/>
  <c r="I1620" i="1"/>
  <c r="I1618" i="1"/>
  <c r="I1614" i="1"/>
  <c r="I1610" i="1"/>
  <c r="I1606" i="1"/>
  <c r="I1603" i="1"/>
  <c r="I1597" i="1"/>
  <c r="I1594" i="1"/>
  <c r="I1591" i="1"/>
  <c r="I1582" i="1"/>
  <c r="P1581" i="1"/>
  <c r="Q1581" i="1" s="1"/>
  <c r="S1581" i="1" s="1"/>
  <c r="I1579" i="1"/>
  <c r="I1574" i="1"/>
  <c r="I1571" i="1"/>
  <c r="I1555" i="1"/>
  <c r="I1551" i="1"/>
  <c r="I1544" i="1"/>
  <c r="J1545" i="1" s="1"/>
  <c r="I1540" i="1"/>
  <c r="I1536" i="1"/>
  <c r="P1523" i="1"/>
  <c r="Q1523" i="1" s="1"/>
  <c r="S1523" i="1" s="1"/>
  <c r="I1521" i="1"/>
  <c r="J1522" i="1" s="1"/>
  <c r="I1499" i="1"/>
  <c r="J1500" i="1" s="1"/>
  <c r="I1480" i="1"/>
  <c r="I1477" i="1"/>
  <c r="J1478" i="1" s="1"/>
  <c r="I1467" i="1"/>
  <c r="I1458" i="1"/>
  <c r="I1431" i="1"/>
  <c r="P1425" i="1"/>
  <c r="Q1425" i="1" s="1"/>
  <c r="S1425" i="1" s="1"/>
  <c r="I1412" i="1"/>
  <c r="I1410" i="1"/>
  <c r="J1411" i="1" s="1"/>
  <c r="I1390" i="1"/>
  <c r="P1358" i="1"/>
  <c r="Q1358" i="1" s="1"/>
  <c r="S1358" i="1" s="1"/>
  <c r="P1327" i="1"/>
  <c r="Q1327" i="1" s="1"/>
  <c r="S1327" i="1" s="1"/>
  <c r="P1135" i="1"/>
  <c r="Q1135" i="1" s="1"/>
  <c r="S1135" i="1" s="1"/>
  <c r="P1117" i="1"/>
  <c r="Q1117" i="1" s="1"/>
  <c r="S1117" i="1" s="1"/>
  <c r="I1099" i="1"/>
  <c r="P949" i="1"/>
  <c r="Q949" i="1" s="1"/>
  <c r="S949" i="1" s="1"/>
  <c r="P922" i="1"/>
  <c r="Q922" i="1" s="1"/>
  <c r="S922" i="1" s="1"/>
  <c r="P908" i="1"/>
  <c r="Q908" i="1" s="1"/>
  <c r="S908" i="1" s="1"/>
  <c r="P894" i="1"/>
  <c r="Q894" i="1" s="1"/>
  <c r="S894" i="1" s="1"/>
  <c r="P842" i="1"/>
  <c r="Q842" i="1" s="1"/>
  <c r="S842" i="1" s="1"/>
  <c r="P826" i="1"/>
  <c r="Q826" i="1" s="1"/>
  <c r="S826" i="1" s="1"/>
  <c r="P795" i="1"/>
  <c r="Q795" i="1" s="1"/>
  <c r="S795" i="1" s="1"/>
  <c r="P783" i="1"/>
  <c r="Q783" i="1" s="1"/>
  <c r="S783" i="1" s="1"/>
  <c r="P738" i="1"/>
  <c r="Q738" i="1" s="1"/>
  <c r="S738" i="1" s="1"/>
  <c r="P713" i="1"/>
  <c r="Q713" i="1" s="1"/>
  <c r="S713" i="1" s="1"/>
  <c r="P707" i="1"/>
  <c r="Q707" i="1" s="1"/>
  <c r="S707" i="1" s="1"/>
  <c r="P690" i="1"/>
  <c r="Q690" i="1" s="1"/>
  <c r="S690" i="1" s="1"/>
  <c r="P571" i="1"/>
  <c r="Q571" i="1" s="1"/>
  <c r="S571" i="1" s="1"/>
  <c r="P555" i="1"/>
  <c r="Q555" i="1" s="1"/>
  <c r="S555" i="1" s="1"/>
  <c r="P522" i="1"/>
  <c r="Q522" i="1" s="1"/>
  <c r="S522" i="1" s="1"/>
  <c r="P506" i="1"/>
  <c r="Q506" i="1" s="1"/>
  <c r="S506" i="1" s="1"/>
  <c r="P488" i="1"/>
  <c r="Q488" i="1" s="1"/>
  <c r="S488" i="1" s="1"/>
  <c r="Y474" i="1"/>
  <c r="Z474" i="1" s="1"/>
  <c r="AA474" i="1" s="1"/>
  <c r="AB474" i="1" s="1"/>
  <c r="AC474" i="1" s="1"/>
  <c r="AD474" i="1" s="1"/>
  <c r="AE474" i="1" s="1"/>
  <c r="AF474" i="1" s="1"/>
  <c r="AG474" i="1" s="1"/>
  <c r="AH474" i="1" s="1"/>
  <c r="AI474" i="1" s="1"/>
  <c r="P380" i="1"/>
  <c r="Q380" i="1" s="1"/>
  <c r="S380" i="1" s="1"/>
  <c r="P371" i="1"/>
  <c r="Q371" i="1" s="1"/>
  <c r="S371" i="1" s="1"/>
  <c r="P315" i="1"/>
  <c r="Q315" i="1" s="1"/>
  <c r="S315" i="1" s="1"/>
  <c r="P306" i="1"/>
  <c r="Q306" i="1" s="1"/>
  <c r="S306" i="1" s="1"/>
  <c r="P299" i="1"/>
  <c r="Q299" i="1" s="1"/>
  <c r="S299" i="1" s="1"/>
  <c r="P212" i="1"/>
  <c r="Q212" i="1" s="1"/>
  <c r="S212" i="1" s="1"/>
  <c r="P158" i="1"/>
  <c r="Q158" i="1" s="1"/>
  <c r="S158" i="1" s="1"/>
  <c r="I140" i="1"/>
  <c r="P135" i="1"/>
  <c r="Q135" i="1" s="1"/>
  <c r="S135" i="1" s="1"/>
  <c r="I132" i="1"/>
  <c r="J133" i="1" s="1"/>
  <c r="I128" i="1"/>
  <c r="I120" i="1"/>
  <c r="J121" i="1" s="1"/>
  <c r="P109" i="1"/>
  <c r="Q109" i="1" s="1"/>
  <c r="S109" i="1" s="1"/>
  <c r="I109" i="1"/>
  <c r="I104" i="1"/>
  <c r="J105" i="1" s="1"/>
  <c r="I100" i="1"/>
  <c r="J101" i="1" s="1"/>
  <c r="I97" i="1"/>
  <c r="I91" i="1"/>
  <c r="J92" i="1" s="1"/>
  <c r="I84" i="1"/>
  <c r="J85" i="1" s="1"/>
  <c r="I74" i="1"/>
  <c r="J75" i="1" s="1"/>
  <c r="I71" i="1"/>
  <c r="J72" i="1" s="1"/>
  <c r="I67" i="1"/>
  <c r="J68" i="1" s="1"/>
  <c r="I47" i="1"/>
  <c r="I44" i="1"/>
  <c r="J45" i="1" s="1"/>
  <c r="I27" i="1"/>
  <c r="J28" i="1" s="1"/>
  <c r="P1365" i="1"/>
  <c r="Q1365" i="1" s="1"/>
  <c r="S1365" i="1" s="1"/>
  <c r="P1362" i="1"/>
  <c r="Q1362" i="1" s="1"/>
  <c r="S1362" i="1" s="1"/>
  <c r="P1281" i="1"/>
  <c r="Q1281" i="1" s="1"/>
  <c r="S1281" i="1" s="1"/>
  <c r="P1179" i="1"/>
  <c r="Q1179" i="1" s="1"/>
  <c r="S1179" i="1" s="1"/>
  <c r="P1131" i="1"/>
  <c r="Q1131" i="1" s="1"/>
  <c r="S1131" i="1" s="1"/>
  <c r="P1125" i="1"/>
  <c r="Q1125" i="1" s="1"/>
  <c r="S1125" i="1" s="1"/>
  <c r="P1106" i="1"/>
  <c r="Q1106" i="1" s="1"/>
  <c r="S1106" i="1" s="1"/>
  <c r="P1078" i="1"/>
  <c r="Q1078" i="1" s="1"/>
  <c r="S1078" i="1" s="1"/>
  <c r="P1071" i="1"/>
  <c r="Q1071" i="1" s="1"/>
  <c r="S1071" i="1" s="1"/>
  <c r="P1063" i="1"/>
  <c r="Q1063" i="1" s="1"/>
  <c r="S1063" i="1" s="1"/>
  <c r="P1060" i="1"/>
  <c r="Q1060" i="1" s="1"/>
  <c r="S1060" i="1" s="1"/>
  <c r="P1047" i="1"/>
  <c r="Q1047" i="1" s="1"/>
  <c r="S1047" i="1" s="1"/>
  <c r="P1043" i="1"/>
  <c r="Q1043" i="1" s="1"/>
  <c r="S1043" i="1" s="1"/>
  <c r="P1033" i="1"/>
  <c r="Q1033" i="1" s="1"/>
  <c r="S1033" i="1" s="1"/>
  <c r="P995" i="1"/>
  <c r="Q995" i="1" s="1"/>
  <c r="S995" i="1" s="1"/>
  <c r="P946" i="1"/>
  <c r="Q946" i="1" s="1"/>
  <c r="S946" i="1" s="1"/>
  <c r="Y946" i="1" s="1"/>
  <c r="Z946" i="1" s="1"/>
  <c r="AA946" i="1" s="1"/>
  <c r="AB946" i="1" s="1"/>
  <c r="AC946" i="1" s="1"/>
  <c r="AD946" i="1" s="1"/>
  <c r="AE946" i="1" s="1"/>
  <c r="AF946" i="1" s="1"/>
  <c r="AG946" i="1" s="1"/>
  <c r="AH946" i="1" s="1"/>
  <c r="AI946" i="1" s="1"/>
  <c r="P923" i="1"/>
  <c r="Q923" i="1" s="1"/>
  <c r="S923" i="1" s="1"/>
  <c r="P864" i="1"/>
  <c r="Q864" i="1" s="1"/>
  <c r="S864" i="1" s="1"/>
  <c r="P812" i="1"/>
  <c r="Q812" i="1" s="1"/>
  <c r="S812" i="1" s="1"/>
  <c r="P804" i="1"/>
  <c r="Q804" i="1" s="1"/>
  <c r="S804" i="1" s="1"/>
  <c r="P796" i="1"/>
  <c r="Q796" i="1" s="1"/>
  <c r="S796" i="1" s="1"/>
  <c r="P766" i="1"/>
  <c r="Q766" i="1" s="1"/>
  <c r="S766" i="1" s="1"/>
  <c r="P758" i="1"/>
  <c r="Q758" i="1" s="1"/>
  <c r="S758" i="1" s="1"/>
  <c r="P746" i="1"/>
  <c r="Q746" i="1" s="1"/>
  <c r="S746" i="1" s="1"/>
  <c r="P739" i="1"/>
  <c r="Q739" i="1" s="1"/>
  <c r="S739" i="1" s="1"/>
  <c r="P716" i="1"/>
  <c r="Q716" i="1" s="1"/>
  <c r="S716" i="1" s="1"/>
  <c r="P629" i="1"/>
  <c r="Q629" i="1" s="1"/>
  <c r="S629" i="1" s="1"/>
  <c r="P545" i="1"/>
  <c r="Q545" i="1" s="1"/>
  <c r="S545" i="1" s="1"/>
  <c r="P529" i="1"/>
  <c r="Q529" i="1" s="1"/>
  <c r="S529" i="1" s="1"/>
  <c r="P519" i="1"/>
  <c r="Q519" i="1" s="1"/>
  <c r="S519" i="1" s="1"/>
  <c r="P472" i="1"/>
  <c r="Q472" i="1" s="1"/>
  <c r="S472" i="1" s="1"/>
  <c r="P408" i="1"/>
  <c r="Q408" i="1" s="1"/>
  <c r="S408" i="1" s="1"/>
  <c r="P349" i="1"/>
  <c r="Q349" i="1" s="1"/>
  <c r="S349" i="1" s="1"/>
  <c r="P219" i="1"/>
  <c r="Q219" i="1" s="1"/>
  <c r="S219" i="1" s="1"/>
  <c r="P203" i="1"/>
  <c r="Q203" i="1" s="1"/>
  <c r="S203" i="1" s="1"/>
  <c r="P189" i="1"/>
  <c r="Q189" i="1" s="1"/>
  <c r="S189" i="1" s="1"/>
  <c r="P170" i="1"/>
  <c r="Q170" i="1" s="1"/>
  <c r="S170" i="1" s="1"/>
  <c r="P150" i="1"/>
  <c r="Q150" i="1" s="1"/>
  <c r="S150" i="1" s="1"/>
  <c r="P112" i="1"/>
  <c r="Q112" i="1" s="1"/>
  <c r="S112" i="1" s="1"/>
  <c r="P110" i="1"/>
  <c r="Q110" i="1" s="1"/>
  <c r="S110" i="1" s="1"/>
  <c r="I63" i="1"/>
  <c r="J64" i="1" s="1"/>
  <c r="I53" i="1"/>
  <c r="I19" i="1"/>
  <c r="I11" i="1"/>
  <c r="I1519" i="1"/>
  <c r="I1504" i="1"/>
  <c r="P1495" i="1"/>
  <c r="Q1495" i="1" s="1"/>
  <c r="S1495" i="1" s="1"/>
  <c r="I1455" i="1"/>
  <c r="I1424" i="1"/>
  <c r="P1411" i="1"/>
  <c r="Q1411" i="1" s="1"/>
  <c r="S1411" i="1" s="1"/>
  <c r="P1408" i="1"/>
  <c r="Q1408" i="1" s="1"/>
  <c r="S1408" i="1" s="1"/>
  <c r="P1398" i="1"/>
  <c r="Q1398" i="1" s="1"/>
  <c r="S1398" i="1" s="1"/>
  <c r="P1386" i="1"/>
  <c r="Q1386" i="1" s="1"/>
  <c r="S1386" i="1" s="1"/>
  <c r="P1379" i="1"/>
  <c r="Q1379" i="1" s="1"/>
  <c r="S1379" i="1" s="1"/>
  <c r="P1348" i="1"/>
  <c r="Q1348" i="1" s="1"/>
  <c r="S1348" i="1" s="1"/>
  <c r="P1301" i="1"/>
  <c r="Q1301" i="1" s="1"/>
  <c r="S1301" i="1" s="1"/>
  <c r="P1287" i="1"/>
  <c r="Q1287" i="1" s="1"/>
  <c r="S1287" i="1" s="1"/>
  <c r="I1274" i="1"/>
  <c r="P1272" i="1"/>
  <c r="Q1272" i="1" s="1"/>
  <c r="S1272" i="1" s="1"/>
  <c r="I1270" i="1"/>
  <c r="I1266" i="1"/>
  <c r="I1249" i="1"/>
  <c r="P1239" i="1"/>
  <c r="Q1239" i="1" s="1"/>
  <c r="S1239" i="1" s="1"/>
  <c r="P1236" i="1"/>
  <c r="Q1236" i="1" s="1"/>
  <c r="S1236" i="1" s="1"/>
  <c r="P1231" i="1"/>
  <c r="Q1231" i="1" s="1"/>
  <c r="S1231" i="1" s="1"/>
  <c r="P1224" i="1"/>
  <c r="Q1224" i="1" s="1"/>
  <c r="S1224" i="1" s="1"/>
  <c r="I1221" i="1"/>
  <c r="P1218" i="1"/>
  <c r="Q1218" i="1" s="1"/>
  <c r="S1218" i="1" s="1"/>
  <c r="P1194" i="1"/>
  <c r="Q1194" i="1" s="1"/>
  <c r="S1194" i="1" s="1"/>
  <c r="I1149" i="1"/>
  <c r="P1134" i="1"/>
  <c r="Q1134" i="1" s="1"/>
  <c r="S1134" i="1" s="1"/>
  <c r="I1105" i="1"/>
  <c r="P1080" i="1"/>
  <c r="Q1080" i="1" s="1"/>
  <c r="S1080" i="1" s="1"/>
  <c r="P1068" i="1"/>
  <c r="Q1068" i="1" s="1"/>
  <c r="S1068" i="1" s="1"/>
  <c r="P1061" i="1"/>
  <c r="Q1061" i="1" s="1"/>
  <c r="S1061" i="1" s="1"/>
  <c r="L1046" i="1"/>
  <c r="P1046" i="1" s="1"/>
  <c r="Q1046" i="1" s="1"/>
  <c r="S1046" i="1" s="1"/>
  <c r="P1036" i="1"/>
  <c r="Q1036" i="1" s="1"/>
  <c r="S1036" i="1" s="1"/>
  <c r="I1034" i="1"/>
  <c r="P1020" i="1"/>
  <c r="Q1020" i="1" s="1"/>
  <c r="S1020" i="1" s="1"/>
  <c r="P1012" i="1"/>
  <c r="Q1012" i="1" s="1"/>
  <c r="S1012" i="1" s="1"/>
  <c r="I996" i="1"/>
  <c r="I976" i="1"/>
  <c r="I954" i="1"/>
  <c r="I951" i="1"/>
  <c r="I947" i="1"/>
  <c r="P930" i="1"/>
  <c r="Q930" i="1" s="1"/>
  <c r="S930" i="1" s="1"/>
  <c r="I925" i="1"/>
  <c r="I922" i="1"/>
  <c r="I913" i="1"/>
  <c r="I905" i="1"/>
  <c r="I894" i="1"/>
  <c r="I890" i="1"/>
  <c r="I887" i="1"/>
  <c r="P870" i="1"/>
  <c r="Q870" i="1" s="1"/>
  <c r="S870" i="1" s="1"/>
  <c r="P849" i="1"/>
  <c r="Q849" i="1" s="1"/>
  <c r="S849" i="1" s="1"/>
  <c r="I828" i="1"/>
  <c r="P811" i="1"/>
  <c r="Q811" i="1" s="1"/>
  <c r="S811" i="1" s="1"/>
  <c r="P802" i="1"/>
  <c r="Q802" i="1" s="1"/>
  <c r="S802" i="1" s="1"/>
  <c r="P777" i="1"/>
  <c r="Q777" i="1" s="1"/>
  <c r="S777" i="1" s="1"/>
  <c r="P759" i="1"/>
  <c r="Q759" i="1" s="1"/>
  <c r="S759" i="1" s="1"/>
  <c r="L745" i="1"/>
  <c r="P745" i="1" s="1"/>
  <c r="Q745" i="1" s="1"/>
  <c r="S745" i="1" s="1"/>
  <c r="I738" i="1"/>
  <c r="P730" i="1"/>
  <c r="Q730" i="1" s="1"/>
  <c r="S730" i="1" s="1"/>
  <c r="P728" i="1"/>
  <c r="Q728" i="1" s="1"/>
  <c r="S728" i="1" s="1"/>
  <c r="I696" i="1"/>
  <c r="I674" i="1"/>
  <c r="I670" i="1"/>
  <c r="P663" i="1"/>
  <c r="Q663" i="1" s="1"/>
  <c r="S663" i="1" s="1"/>
  <c r="I663" i="1"/>
  <c r="I657" i="1"/>
  <c r="P630" i="1"/>
  <c r="Q630" i="1" s="1"/>
  <c r="S630" i="1" s="1"/>
  <c r="I566" i="1"/>
  <c r="P553" i="1"/>
  <c r="Q553" i="1" s="1"/>
  <c r="S553" i="1" s="1"/>
  <c r="L520" i="1"/>
  <c r="P520" i="1" s="1"/>
  <c r="Q520" i="1" s="1"/>
  <c r="S520" i="1" s="1"/>
  <c r="P500" i="1"/>
  <c r="Q500" i="1" s="1"/>
  <c r="S500" i="1" s="1"/>
  <c r="P494" i="1"/>
  <c r="Q494" i="1" s="1"/>
  <c r="S494" i="1" s="1"/>
  <c r="I494" i="1"/>
  <c r="I483" i="1"/>
  <c r="I479" i="1"/>
  <c r="I476" i="1"/>
  <c r="I470" i="1"/>
  <c r="P466" i="1"/>
  <c r="Q466" i="1" s="1"/>
  <c r="S466" i="1" s="1"/>
  <c r="I466" i="1"/>
  <c r="I459" i="1"/>
  <c r="I456" i="1"/>
  <c r="I452" i="1"/>
  <c r="I448" i="1"/>
  <c r="I425" i="1"/>
  <c r="I404" i="1"/>
  <c r="P358" i="1"/>
  <c r="Q358" i="1" s="1"/>
  <c r="S358" i="1" s="1"/>
  <c r="I351" i="1"/>
  <c r="P314" i="1"/>
  <c r="Q314" i="1" s="1"/>
  <c r="S314" i="1" s="1"/>
  <c r="P301" i="1"/>
  <c r="Q301" i="1" s="1"/>
  <c r="S301" i="1" s="1"/>
  <c r="P291" i="1"/>
  <c r="Q291" i="1" s="1"/>
  <c r="S291" i="1" s="1"/>
  <c r="I279" i="1"/>
  <c r="P277" i="1"/>
  <c r="Q277" i="1" s="1"/>
  <c r="S277" i="1" s="1"/>
  <c r="P271" i="1"/>
  <c r="Q271" i="1" s="1"/>
  <c r="S271" i="1" s="1"/>
  <c r="P260" i="1"/>
  <c r="Q260" i="1" s="1"/>
  <c r="S260" i="1" s="1"/>
  <c r="I247" i="1"/>
  <c r="P232" i="1"/>
  <c r="Q232" i="1" s="1"/>
  <c r="S232" i="1" s="1"/>
  <c r="I227" i="1"/>
  <c r="P225" i="1"/>
  <c r="Q225" i="1" s="1"/>
  <c r="S225" i="1" s="1"/>
  <c r="P217" i="1"/>
  <c r="Q217" i="1" s="1"/>
  <c r="S217" i="1" s="1"/>
  <c r="P201" i="1"/>
  <c r="Q201" i="1" s="1"/>
  <c r="S201" i="1" s="1"/>
  <c r="I179" i="1"/>
  <c r="I176" i="1"/>
  <c r="P157" i="1"/>
  <c r="Q157" i="1" s="1"/>
  <c r="S157" i="1" s="1"/>
  <c r="I142" i="1"/>
  <c r="P81" i="1"/>
  <c r="Q81" i="1" s="1"/>
  <c r="S81" i="1" s="1"/>
  <c r="P74" i="1"/>
  <c r="Q74" i="1" s="1"/>
  <c r="S74" i="1" s="1"/>
  <c r="I56" i="1"/>
  <c r="P23" i="1"/>
  <c r="Q23" i="1" s="1"/>
  <c r="S23" i="1" s="1"/>
  <c r="P11" i="1"/>
  <c r="Q11" i="1" s="1"/>
  <c r="S11" i="1" s="1"/>
  <c r="P1507" i="1"/>
  <c r="Q1507" i="1" s="1"/>
  <c r="S1507" i="1" s="1"/>
  <c r="P1439" i="1"/>
  <c r="Q1439" i="1" s="1"/>
  <c r="S1439" i="1" s="1"/>
  <c r="P1417" i="1"/>
  <c r="Q1417" i="1" s="1"/>
  <c r="S1417" i="1" s="1"/>
  <c r="P1380" i="1"/>
  <c r="Q1380" i="1" s="1"/>
  <c r="S1380" i="1" s="1"/>
  <c r="I1369" i="1"/>
  <c r="I1353" i="1"/>
  <c r="I1347" i="1"/>
  <c r="I1341" i="1"/>
  <c r="I1332" i="1"/>
  <c r="I1327" i="1"/>
  <c r="I1319" i="1"/>
  <c r="I1316" i="1"/>
  <c r="I1311" i="1"/>
  <c r="I1308" i="1"/>
  <c r="I1306" i="1"/>
  <c r="I1302" i="1"/>
  <c r="I1299" i="1"/>
  <c r="I1293" i="1"/>
  <c r="J1294" i="1" s="1"/>
  <c r="I1292" i="1"/>
  <c r="I1288" i="1"/>
  <c r="I1286" i="1"/>
  <c r="I1283" i="1"/>
  <c r="I1279" i="1"/>
  <c r="I1277" i="1"/>
  <c r="I1271" i="1"/>
  <c r="J1272" i="1" s="1"/>
  <c r="I1267" i="1"/>
  <c r="J1268" i="1" s="1"/>
  <c r="I1260" i="1"/>
  <c r="I1257" i="1"/>
  <c r="I1250" i="1"/>
  <c r="J1251" i="1" s="1"/>
  <c r="I1240" i="1"/>
  <c r="I1237" i="1"/>
  <c r="I1232" i="1"/>
  <c r="I1228" i="1"/>
  <c r="I1222" i="1"/>
  <c r="J1223" i="1" s="1"/>
  <c r="I1217" i="1"/>
  <c r="I1213" i="1"/>
  <c r="I1206" i="1"/>
  <c r="I1202" i="1"/>
  <c r="I1199" i="1"/>
  <c r="I1193" i="1"/>
  <c r="I1183" i="1"/>
  <c r="I1176" i="1"/>
  <c r="I1172" i="1"/>
  <c r="I1169" i="1"/>
  <c r="I1166" i="1"/>
  <c r="I1158" i="1"/>
  <c r="I1152" i="1"/>
  <c r="P1143" i="1"/>
  <c r="Q1143" i="1" s="1"/>
  <c r="S1143" i="1" s="1"/>
  <c r="I1138" i="1"/>
  <c r="I1135" i="1"/>
  <c r="I1130" i="1"/>
  <c r="I1127" i="1"/>
  <c r="I1125" i="1"/>
  <c r="I1122" i="1"/>
  <c r="I1120" i="1"/>
  <c r="I1116" i="1"/>
  <c r="I1112" i="1"/>
  <c r="I1108" i="1"/>
  <c r="I1106" i="1"/>
  <c r="J1107" i="1" s="1"/>
  <c r="I1101" i="1"/>
  <c r="I1097" i="1"/>
  <c r="I1094" i="1"/>
  <c r="I1088" i="1"/>
  <c r="L1084" i="1"/>
  <c r="I1083" i="1"/>
  <c r="L1079" i="1"/>
  <c r="P1079" i="1" s="1"/>
  <c r="Q1079" i="1" s="1"/>
  <c r="S1079" i="1" s="1"/>
  <c r="I1078" i="1"/>
  <c r="L1070" i="1"/>
  <c r="P1070" i="1" s="1"/>
  <c r="I1069" i="1"/>
  <c r="I1065" i="1"/>
  <c r="P1062" i="1"/>
  <c r="Q1062" i="1" s="1"/>
  <c r="S1062" i="1" s="1"/>
  <c r="I1062" i="1"/>
  <c r="P1057" i="1"/>
  <c r="Q1057" i="1" s="1"/>
  <c r="S1057" i="1" s="1"/>
  <c r="I1050" i="1"/>
  <c r="P1048" i="1"/>
  <c r="Q1048" i="1" s="1"/>
  <c r="S1048" i="1" s="1"/>
  <c r="I1046" i="1"/>
  <c r="I1043" i="1"/>
  <c r="I1040" i="1"/>
  <c r="I1037" i="1"/>
  <c r="I1035" i="1"/>
  <c r="J1036" i="1" s="1"/>
  <c r="I1027" i="1"/>
  <c r="I1024" i="1"/>
  <c r="P1018" i="1"/>
  <c r="Q1018" i="1" s="1"/>
  <c r="S1018" i="1" s="1"/>
  <c r="I1016" i="1"/>
  <c r="I1013" i="1"/>
  <c r="I1008" i="1"/>
  <c r="P1004" i="1"/>
  <c r="Q1004" i="1" s="1"/>
  <c r="S1004" i="1" s="1"/>
  <c r="I997" i="1"/>
  <c r="J998" i="1" s="1"/>
  <c r="I988" i="1"/>
  <c r="I984" i="1"/>
  <c r="I979" i="1"/>
  <c r="P975" i="1"/>
  <c r="P964" i="1"/>
  <c r="Q964" i="1" s="1"/>
  <c r="S964" i="1" s="1"/>
  <c r="L957" i="1"/>
  <c r="P957" i="1" s="1"/>
  <c r="Q957" i="1" s="1"/>
  <c r="S957" i="1" s="1"/>
  <c r="I948" i="1"/>
  <c r="J949" i="1" s="1"/>
  <c r="P944" i="1"/>
  <c r="Q944" i="1" s="1"/>
  <c r="S944" i="1" s="1"/>
  <c r="I944" i="1"/>
  <c r="I941" i="1"/>
  <c r="I937" i="1"/>
  <c r="I929" i="1"/>
  <c r="P921" i="1"/>
  <c r="Q921" i="1" s="1"/>
  <c r="S921" i="1" s="1"/>
  <c r="I919" i="1"/>
  <c r="I914" i="1"/>
  <c r="J915" i="1" s="1"/>
  <c r="I902" i="1"/>
  <c r="I891" i="1"/>
  <c r="J892" i="1" s="1"/>
  <c r="I884" i="1"/>
  <c r="I880" i="1"/>
  <c r="I876" i="1"/>
  <c r="I873" i="1"/>
  <c r="P871" i="1"/>
  <c r="Q871" i="1" s="1"/>
  <c r="S871" i="1" s="1"/>
  <c r="I869" i="1"/>
  <c r="I864" i="1"/>
  <c r="P863" i="1"/>
  <c r="Q863" i="1" s="1"/>
  <c r="S863" i="1" s="1"/>
  <c r="P856" i="1"/>
  <c r="Q856" i="1" s="1"/>
  <c r="S856" i="1" s="1"/>
  <c r="I854" i="1"/>
  <c r="I843" i="1"/>
  <c r="I837" i="1"/>
  <c r="P833" i="1"/>
  <c r="Q833" i="1" s="1"/>
  <c r="S833" i="1" s="1"/>
  <c r="I831" i="1"/>
  <c r="I829" i="1"/>
  <c r="J830" i="1" s="1"/>
  <c r="I822" i="1"/>
  <c r="I817" i="1"/>
  <c r="I815" i="1"/>
  <c r="I812" i="1"/>
  <c r="P810" i="1"/>
  <c r="Q810" i="1" s="1"/>
  <c r="S810" i="1" s="1"/>
  <c r="I810" i="1"/>
  <c r="I806" i="1"/>
  <c r="P803" i="1"/>
  <c r="Q803" i="1" s="1"/>
  <c r="S803" i="1" s="1"/>
  <c r="P801" i="1"/>
  <c r="Q801" i="1" s="1"/>
  <c r="S801" i="1" s="1"/>
  <c r="I798" i="1"/>
  <c r="I796" i="1"/>
  <c r="I790" i="1"/>
  <c r="I780" i="1"/>
  <c r="P779" i="1"/>
  <c r="Q779" i="1" s="1"/>
  <c r="S779" i="1" s="1"/>
  <c r="I771" i="1"/>
  <c r="I768" i="1"/>
  <c r="I762" i="1"/>
  <c r="I758" i="1"/>
  <c r="I754" i="1"/>
  <c r="I749" i="1"/>
  <c r="I746" i="1"/>
  <c r="J747" i="1" s="1"/>
  <c r="I745" i="1"/>
  <c r="P737" i="1"/>
  <c r="Q737" i="1" s="1"/>
  <c r="S737" i="1" s="1"/>
  <c r="I735" i="1"/>
  <c r="I729" i="1"/>
  <c r="I727" i="1"/>
  <c r="I718" i="1"/>
  <c r="P712" i="1"/>
  <c r="Q712" i="1" s="1"/>
  <c r="S712" i="1" s="1"/>
  <c r="I710" i="1"/>
  <c r="I706" i="1"/>
  <c r="I699" i="1"/>
  <c r="I690" i="1"/>
  <c r="I687" i="1"/>
  <c r="I683" i="1"/>
  <c r="I680" i="1"/>
  <c r="L676" i="1"/>
  <c r="I671" i="1"/>
  <c r="J672" i="1" s="1"/>
  <c r="I667" i="1"/>
  <c r="I664" i="1"/>
  <c r="J665" i="1" s="1"/>
  <c r="P660" i="1"/>
  <c r="Q660" i="1" s="1"/>
  <c r="S660" i="1" s="1"/>
  <c r="I660" i="1"/>
  <c r="L658" i="1"/>
  <c r="P658" i="1" s="1"/>
  <c r="Q658" i="1" s="1"/>
  <c r="S658" i="1" s="1"/>
  <c r="I649" i="1"/>
  <c r="I647" i="1"/>
  <c r="I641" i="1"/>
  <c r="I639" i="1"/>
  <c r="I636" i="1"/>
  <c r="I631" i="1"/>
  <c r="I628" i="1"/>
  <c r="I625" i="1"/>
  <c r="I623" i="1"/>
  <c r="I617" i="1"/>
  <c r="I614" i="1"/>
  <c r="I603" i="1"/>
  <c r="I597" i="1"/>
  <c r="L593" i="1"/>
  <c r="P593" i="1" s="1"/>
  <c r="Q593" i="1" s="1"/>
  <c r="S593" i="1" s="1"/>
  <c r="I590" i="1"/>
  <c r="I587" i="1"/>
  <c r="I583" i="1"/>
  <c r="I580" i="1"/>
  <c r="I574" i="1"/>
  <c r="I571" i="1"/>
  <c r="P570" i="1"/>
  <c r="Q570" i="1" s="1"/>
  <c r="S570" i="1" s="1"/>
  <c r="I563" i="1"/>
  <c r="L559" i="1"/>
  <c r="P559" i="1" s="1"/>
  <c r="Q559" i="1" s="1"/>
  <c r="S559" i="1" s="1"/>
  <c r="I558" i="1"/>
  <c r="I554" i="1"/>
  <c r="I551" i="1"/>
  <c r="I545" i="1"/>
  <c r="I537" i="1"/>
  <c r="I531" i="1"/>
  <c r="I526" i="1"/>
  <c r="I521" i="1"/>
  <c r="J522" i="1" s="1"/>
  <c r="I520" i="1"/>
  <c r="I516" i="1"/>
  <c r="I512" i="1"/>
  <c r="I509" i="1"/>
  <c r="I505" i="1"/>
  <c r="I498" i="1"/>
  <c r="I495" i="1"/>
  <c r="J496" i="1" s="1"/>
  <c r="I491" i="1"/>
  <c r="P487" i="1"/>
  <c r="Q487" i="1" s="1"/>
  <c r="S487" i="1" s="1"/>
  <c r="I480" i="1"/>
  <c r="J481" i="1" s="1"/>
  <c r="I471" i="1"/>
  <c r="J472" i="1" s="1"/>
  <c r="I467" i="1"/>
  <c r="J468" i="1" s="1"/>
  <c r="I463" i="1"/>
  <c r="I460" i="1"/>
  <c r="J461" i="1" s="1"/>
  <c r="I453" i="1"/>
  <c r="J454" i="1" s="1"/>
  <c r="I449" i="1"/>
  <c r="J450" i="1" s="1"/>
  <c r="I442" i="1"/>
  <c r="I430" i="1"/>
  <c r="I426" i="1"/>
  <c r="J427" i="1" s="1"/>
  <c r="P424" i="1"/>
  <c r="Q424" i="1" s="1"/>
  <c r="S424" i="1" s="1"/>
  <c r="I422" i="1"/>
  <c r="I420" i="1"/>
  <c r="I416" i="1"/>
  <c r="I412" i="1"/>
  <c r="I405" i="1"/>
  <c r="J406" i="1" s="1"/>
  <c r="P401" i="1"/>
  <c r="Q401" i="1" s="1"/>
  <c r="S401" i="1" s="1"/>
  <c r="I397" i="1"/>
  <c r="I393" i="1"/>
  <c r="I385" i="1"/>
  <c r="I378" i="1"/>
  <c r="Y377" i="1"/>
  <c r="Z377" i="1" s="1"/>
  <c r="AA377" i="1" s="1"/>
  <c r="AB377" i="1" s="1"/>
  <c r="AC377" i="1" s="1"/>
  <c r="AD377" i="1" s="1"/>
  <c r="AE377" i="1" s="1"/>
  <c r="AF377" i="1" s="1"/>
  <c r="AG377" i="1" s="1"/>
  <c r="AH377" i="1" s="1"/>
  <c r="AI377" i="1" s="1"/>
  <c r="I371" i="1"/>
  <c r="P368" i="1"/>
  <c r="Q368" i="1" s="1"/>
  <c r="S368" i="1" s="1"/>
  <c r="I368" i="1"/>
  <c r="I365" i="1"/>
  <c r="I357" i="1"/>
  <c r="I354" i="1"/>
  <c r="P350" i="1"/>
  <c r="Q350" i="1" s="1"/>
  <c r="S350" i="1" s="1"/>
  <c r="I347" i="1"/>
  <c r="I342" i="1"/>
  <c r="I337" i="1"/>
  <c r="I331" i="1"/>
  <c r="I318" i="1"/>
  <c r="I308" i="1"/>
  <c r="I302" i="1"/>
  <c r="P282" i="1"/>
  <c r="Q282" i="1" s="1"/>
  <c r="S282" i="1" s="1"/>
  <c r="I282" i="1"/>
  <c r="I280" i="1"/>
  <c r="J281" i="1" s="1"/>
  <c r="I267" i="1"/>
  <c r="I264" i="1"/>
  <c r="I261" i="1"/>
  <c r="I254" i="1"/>
  <c r="P248" i="1"/>
  <c r="Q248" i="1" s="1"/>
  <c r="S248" i="1" s="1"/>
  <c r="I248" i="1"/>
  <c r="J249" i="1" s="1"/>
  <c r="I244" i="1"/>
  <c r="P239" i="1"/>
  <c r="Q239" i="1" s="1"/>
  <c r="S239" i="1" s="1"/>
  <c r="I235" i="1"/>
  <c r="I231" i="1"/>
  <c r="I228" i="1"/>
  <c r="J229" i="1" s="1"/>
  <c r="P220" i="1"/>
  <c r="Q220" i="1" s="1"/>
  <c r="S220" i="1" s="1"/>
  <c r="I216" i="1"/>
  <c r="I213" i="1"/>
  <c r="I205" i="1"/>
  <c r="I202" i="1"/>
  <c r="I196" i="1"/>
  <c r="I192" i="1"/>
  <c r="I184" i="1"/>
  <c r="I170" i="1"/>
  <c r="I165" i="1"/>
  <c r="I156" i="1"/>
  <c r="I143" i="1"/>
  <c r="J144" i="1" s="1"/>
  <c r="I135" i="1"/>
  <c r="I131" i="1"/>
  <c r="P127" i="1"/>
  <c r="Q127" i="1" s="1"/>
  <c r="S127" i="1" s="1"/>
  <c r="I125" i="1"/>
  <c r="P119" i="1"/>
  <c r="Q119" i="1" s="1"/>
  <c r="S119" i="1" s="1"/>
  <c r="I119" i="1"/>
  <c r="P113" i="1"/>
  <c r="Q113" i="1" s="1"/>
  <c r="S113" i="1" s="1"/>
  <c r="I106" i="1"/>
  <c r="I103" i="1"/>
  <c r="I99" i="1"/>
  <c r="I94" i="1"/>
  <c r="I90" i="1"/>
  <c r="I83" i="1"/>
  <c r="I80" i="1"/>
  <c r="I73" i="1"/>
  <c r="I70" i="1"/>
  <c r="I66" i="1"/>
  <c r="I62" i="1"/>
  <c r="L62" i="1"/>
  <c r="P62" i="1" s="1"/>
  <c r="Q62" i="1" s="1"/>
  <c r="S62" i="1" s="1"/>
  <c r="I57" i="1"/>
  <c r="J58" i="1" s="1"/>
  <c r="I43" i="1"/>
  <c r="I26" i="1"/>
  <c r="I16" i="1"/>
  <c r="P65" i="1"/>
  <c r="Q65" i="1" s="1"/>
  <c r="S65" i="1" s="1"/>
  <c r="I37" i="1"/>
  <c r="Y33" i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I29" i="1"/>
  <c r="P1127" i="1"/>
  <c r="Q1127" i="1" s="1"/>
  <c r="S1127" i="1" s="1"/>
  <c r="P661" i="1"/>
  <c r="P558" i="1"/>
  <c r="Q558" i="1" s="1"/>
  <c r="S558" i="1" s="1"/>
  <c r="P1225" i="1"/>
  <c r="Q1225" i="1" s="1"/>
  <c r="S1225" i="1" s="1"/>
  <c r="P128" i="1"/>
  <c r="Q128" i="1" s="1"/>
  <c r="S128" i="1" s="1"/>
  <c r="P1352" i="1"/>
  <c r="Q1352" i="1" s="1"/>
  <c r="S1352" i="1" s="1"/>
  <c r="P1196" i="1"/>
  <c r="P768" i="1"/>
  <c r="Q768" i="1" s="1"/>
  <c r="S768" i="1" s="1"/>
  <c r="P262" i="1"/>
  <c r="Q262" i="1" s="1"/>
  <c r="S262" i="1" s="1"/>
  <c r="P1298" i="1"/>
  <c r="Q1298" i="1" s="1"/>
  <c r="S1298" i="1" s="1"/>
  <c r="P950" i="1"/>
  <c r="Q950" i="1" s="1"/>
  <c r="S950" i="1" s="1"/>
  <c r="P893" i="1"/>
  <c r="Q893" i="1" s="1"/>
  <c r="S893" i="1" s="1"/>
  <c r="P414" i="1"/>
  <c r="Q414" i="1" s="1"/>
  <c r="S414" i="1" s="1"/>
  <c r="P1471" i="1"/>
  <c r="Q1471" i="1" s="1"/>
  <c r="S1471" i="1" s="1"/>
  <c r="P364" i="1"/>
  <c r="Q364" i="1" s="1"/>
  <c r="S364" i="1" s="1"/>
  <c r="P498" i="1"/>
  <c r="Q498" i="1" s="1"/>
  <c r="S498" i="1" s="1"/>
  <c r="P1479" i="1"/>
  <c r="Q1479" i="1" s="1"/>
  <c r="S1479" i="1" s="1"/>
  <c r="P1204" i="1"/>
  <c r="Q1204" i="1" s="1"/>
  <c r="S1204" i="1" s="1"/>
  <c r="P664" i="1"/>
  <c r="Q664" i="1" s="1"/>
  <c r="S664" i="1" s="1"/>
  <c r="P120" i="1"/>
  <c r="Q120" i="1" s="1"/>
  <c r="S120" i="1" s="1"/>
  <c r="P241" i="1"/>
  <c r="P835" i="1"/>
  <c r="Q835" i="1" s="1"/>
  <c r="S835" i="1" s="1"/>
  <c r="P1709" i="1"/>
  <c r="Q1709" i="1" s="1"/>
  <c r="S1709" i="1" s="1"/>
  <c r="P1212" i="1"/>
  <c r="Q1212" i="1" s="1"/>
  <c r="S1212" i="1" s="1"/>
  <c r="P1188" i="1"/>
  <c r="Q1188" i="1" s="1"/>
  <c r="S1188" i="1" s="1"/>
  <c r="P1034" i="1"/>
  <c r="Q1034" i="1" s="1"/>
  <c r="S1034" i="1" s="1"/>
  <c r="P67" i="1"/>
  <c r="Q67" i="1" s="1"/>
  <c r="S67" i="1" s="1"/>
  <c r="P1716" i="1"/>
  <c r="Q1716" i="1" s="1"/>
  <c r="S1716" i="1" s="1"/>
  <c r="P136" i="1"/>
  <c r="P1304" i="1"/>
  <c r="Q1304" i="1" s="1"/>
  <c r="S1304" i="1" s="1"/>
  <c r="P791" i="1"/>
  <c r="Q791" i="1" s="1"/>
  <c r="S791" i="1" s="1"/>
  <c r="P584" i="1"/>
  <c r="Q584" i="1" s="1"/>
  <c r="S584" i="1" s="1"/>
  <c r="P279" i="1"/>
  <c r="P1268" i="1"/>
  <c r="Q1268" i="1" s="1"/>
  <c r="S1268" i="1" s="1"/>
  <c r="P586" i="1"/>
  <c r="Q586" i="1" s="1"/>
  <c r="S586" i="1" s="1"/>
  <c r="P732" i="1"/>
  <c r="Y145" i="1"/>
  <c r="Z145" i="1" s="1"/>
  <c r="AA145" i="1" s="1"/>
  <c r="AB145" i="1" s="1"/>
  <c r="AC145" i="1" s="1"/>
  <c r="AD145" i="1" s="1"/>
  <c r="AE145" i="1" s="1"/>
  <c r="AF145" i="1" s="1"/>
  <c r="AG145" i="1" s="1"/>
  <c r="AH145" i="1" s="1"/>
  <c r="AI145" i="1" s="1"/>
  <c r="P294" i="1"/>
  <c r="Q294" i="1" s="1"/>
  <c r="S294" i="1" s="1"/>
  <c r="P914" i="1"/>
  <c r="Q914" i="1" s="1"/>
  <c r="S914" i="1" s="1"/>
  <c r="P233" i="1"/>
  <c r="Q233" i="1" s="1"/>
  <c r="S233" i="1" s="1"/>
  <c r="P316" i="1"/>
  <c r="Q316" i="1" s="1"/>
  <c r="S316" i="1" s="1"/>
  <c r="P471" i="1"/>
  <c r="Q471" i="1" s="1"/>
  <c r="S471" i="1" s="1"/>
  <c r="P97" i="1"/>
  <c r="Q97" i="1" s="1"/>
  <c r="S97" i="1" s="1"/>
  <c r="P21" i="1"/>
  <c r="Q21" i="1" s="1"/>
  <c r="S21" i="1" s="1"/>
  <c r="P583" i="1"/>
  <c r="Q583" i="1" s="1"/>
  <c r="S583" i="1" s="1"/>
  <c r="P134" i="1"/>
  <c r="Q134" i="1" s="1"/>
  <c r="S134" i="1" s="1"/>
  <c r="P38" i="1"/>
  <c r="P1166" i="1"/>
  <c r="Q1166" i="1" s="1"/>
  <c r="S1166" i="1" s="1"/>
  <c r="P181" i="1"/>
  <c r="Q181" i="1" s="1"/>
  <c r="S181" i="1" s="1"/>
  <c r="P1486" i="1"/>
  <c r="Q1486" i="1" s="1"/>
  <c r="S1486" i="1" s="1"/>
  <c r="P915" i="1"/>
  <c r="Q915" i="1" s="1"/>
  <c r="S915" i="1" s="1"/>
  <c r="P1462" i="1"/>
  <c r="Q1462" i="1" s="1"/>
  <c r="S1462" i="1" s="1"/>
  <c r="P379" i="1"/>
  <c r="Q379" i="1" s="1"/>
  <c r="S379" i="1" s="1"/>
  <c r="P1336" i="1"/>
  <c r="Q1336" i="1" s="1"/>
  <c r="S1336" i="1" s="1"/>
  <c r="P1050" i="1"/>
  <c r="P1010" i="1"/>
  <c r="P96" i="1"/>
  <c r="Q96" i="1" s="1"/>
  <c r="S96" i="1" s="1"/>
  <c r="P1673" i="1"/>
  <c r="P1659" i="1"/>
  <c r="Q1659" i="1" s="1"/>
  <c r="S1659" i="1" s="1"/>
  <c r="P1708" i="1"/>
  <c r="Q1708" i="1" s="1"/>
  <c r="S1708" i="1" s="1"/>
  <c r="P421" i="1"/>
  <c r="Q421" i="1" s="1"/>
  <c r="S421" i="1" s="1"/>
  <c r="P607" i="1"/>
  <c r="Q607" i="1" s="1"/>
  <c r="S607" i="1" s="1"/>
  <c r="P1604" i="1"/>
  <c r="P1496" i="1"/>
  <c r="Q1496" i="1" s="1"/>
  <c r="S1496" i="1" s="1"/>
  <c r="P492" i="1"/>
  <c r="P1073" i="1"/>
  <c r="P981" i="1"/>
  <c r="P1522" i="1"/>
  <c r="Q1522" i="1" s="1"/>
  <c r="S1522" i="1" s="1"/>
  <c r="P1774" i="1"/>
  <c r="Q1774" i="1" s="1"/>
  <c r="S1774" i="1" s="1"/>
  <c r="P1553" i="1"/>
  <c r="Q1553" i="1" s="1"/>
  <c r="S1553" i="1" s="1"/>
  <c r="P1351" i="1"/>
  <c r="Q1351" i="1" s="1"/>
  <c r="S1351" i="1" s="1"/>
  <c r="P1211" i="1"/>
  <c r="Q1211" i="1" s="1"/>
  <c r="S1211" i="1" s="1"/>
  <c r="P1195" i="1"/>
  <c r="Q1195" i="1" s="1"/>
  <c r="S1195" i="1" s="1"/>
  <c r="P901" i="1"/>
  <c r="Q901" i="1" s="1"/>
  <c r="S901" i="1" s="1"/>
  <c r="P866" i="1"/>
  <c r="Q866" i="1" s="1"/>
  <c r="S866" i="1" s="1"/>
  <c r="P467" i="1"/>
  <c r="Q467" i="1" s="1"/>
  <c r="S467" i="1" s="1"/>
  <c r="P450" i="1"/>
  <c r="P1156" i="1"/>
  <c r="Q1156" i="1" s="1"/>
  <c r="S1156" i="1" s="1"/>
  <c r="P308" i="1"/>
  <c r="Q308" i="1" s="1"/>
  <c r="S308" i="1" s="1"/>
  <c r="P245" i="1"/>
  <c r="P357" i="1"/>
  <c r="Q357" i="1" s="1"/>
  <c r="S357" i="1" s="1"/>
  <c r="P1119" i="1"/>
  <c r="Q1119" i="1" s="1"/>
  <c r="S1119" i="1" s="1"/>
  <c r="P1660" i="1"/>
  <c r="P432" i="1"/>
  <c r="P151" i="1"/>
  <c r="Q151" i="1" s="1"/>
  <c r="S151" i="1" s="1"/>
  <c r="P892" i="1"/>
  <c r="Q892" i="1" s="1"/>
  <c r="S892" i="1" s="1"/>
  <c r="P865" i="1"/>
  <c r="Q865" i="1" s="1"/>
  <c r="S865" i="1" s="1"/>
  <c r="P817" i="1"/>
  <c r="Q817" i="1" s="1"/>
  <c r="S817" i="1" s="1"/>
  <c r="P1433" i="1"/>
  <c r="Q1433" i="1" s="1"/>
  <c r="S1433" i="1" s="1"/>
  <c r="P1319" i="1"/>
  <c r="Q1319" i="1" s="1"/>
  <c r="S1319" i="1" s="1"/>
  <c r="P1265" i="1"/>
  <c r="Q1265" i="1" s="1"/>
  <c r="S1265" i="1" s="1"/>
  <c r="P1754" i="1"/>
  <c r="Q1754" i="1" s="1"/>
  <c r="S1754" i="1" s="1"/>
  <c r="P1675" i="1"/>
  <c r="P1595" i="1"/>
  <c r="Q1595" i="1" s="1"/>
  <c r="S1595" i="1" s="1"/>
  <c r="P1477" i="1"/>
  <c r="Q1477" i="1" s="1"/>
  <c r="S1477" i="1" s="1"/>
  <c r="P1260" i="1"/>
  <c r="P1098" i="1"/>
  <c r="Q1098" i="1" s="1"/>
  <c r="S1098" i="1" s="1"/>
  <c r="P847" i="1"/>
  <c r="Q847" i="1" s="1"/>
  <c r="S847" i="1" s="1"/>
  <c r="P790" i="1"/>
  <c r="Q790" i="1" s="1"/>
  <c r="S790" i="1" s="1"/>
  <c r="P378" i="1"/>
  <c r="Q378" i="1" s="1"/>
  <c r="S378" i="1" s="1"/>
  <c r="P362" i="1"/>
  <c r="Q362" i="1" s="1"/>
  <c r="S362" i="1" s="1"/>
  <c r="P295" i="1"/>
  <c r="Q295" i="1" s="1"/>
  <c r="S295" i="1" s="1"/>
  <c r="P278" i="1"/>
  <c r="P45" i="1"/>
  <c r="Q45" i="1" s="1"/>
  <c r="S45" i="1" s="1"/>
  <c r="P1245" i="1"/>
  <c r="Q1245" i="1" s="1"/>
  <c r="S1245" i="1" s="1"/>
  <c r="P943" i="1"/>
  <c r="Q943" i="1" s="1"/>
  <c r="S943" i="1" s="1"/>
  <c r="P832" i="1"/>
  <c r="Q832" i="1" s="1"/>
  <c r="S832" i="1" s="1"/>
  <c r="P691" i="1"/>
  <c r="Q691" i="1" s="1"/>
  <c r="S691" i="1" s="1"/>
  <c r="P627" i="1"/>
  <c r="P164" i="1"/>
  <c r="Q164" i="1" s="1"/>
  <c r="S164" i="1" s="1"/>
  <c r="P118" i="1"/>
  <c r="Q118" i="1" s="1"/>
  <c r="S118" i="1" s="1"/>
  <c r="P1668" i="1"/>
  <c r="P524" i="1"/>
  <c r="P992" i="1"/>
  <c r="Q992" i="1" s="1"/>
  <c r="S992" i="1" s="1"/>
  <c r="P1426" i="1"/>
  <c r="Q1426" i="1" s="1"/>
  <c r="S1426" i="1" s="1"/>
  <c r="P556" i="1"/>
  <c r="Q556" i="1" s="1"/>
  <c r="S556" i="1" s="1"/>
  <c r="P242" i="1"/>
  <c r="Q242" i="1" s="1"/>
  <c r="S242" i="1" s="1"/>
  <c r="P1724" i="1"/>
  <c r="Q1724" i="1" s="1"/>
  <c r="S1724" i="1" s="1"/>
  <c r="P272" i="1"/>
  <c r="P1185" i="1"/>
  <c r="Q1185" i="1" s="1"/>
  <c r="S1185" i="1" s="1"/>
  <c r="P428" i="1"/>
  <c r="Q428" i="1" s="1"/>
  <c r="S428" i="1" s="1"/>
  <c r="P1377" i="1"/>
  <c r="Q1377" i="1" s="1"/>
  <c r="S1377" i="1" s="1"/>
  <c r="P1782" i="1"/>
  <c r="Q1782" i="1" s="1"/>
  <c r="S1782" i="1" s="1"/>
  <c r="P819" i="1"/>
  <c r="Q819" i="1" s="1"/>
  <c r="S819" i="1" s="1"/>
  <c r="P246" i="1"/>
  <c r="P104" i="1"/>
  <c r="P438" i="1"/>
  <c r="P929" i="1"/>
  <c r="Q929" i="1" s="1"/>
  <c r="S929" i="1" s="1"/>
  <c r="P240" i="1"/>
  <c r="Q240" i="1" s="1"/>
  <c r="S240" i="1" s="1"/>
  <c r="P1686" i="1"/>
  <c r="Q1686" i="1" s="1"/>
  <c r="S1686" i="1" s="1"/>
  <c r="P211" i="1"/>
  <c r="Q211" i="1" s="1"/>
  <c r="S211" i="1" s="1"/>
  <c r="P1421" i="1"/>
  <c r="Q1421" i="1" s="1"/>
  <c r="S1421" i="1" s="1"/>
  <c r="P1126" i="1"/>
  <c r="P1410" i="1"/>
  <c r="P747" i="1"/>
  <c r="Q747" i="1" s="1"/>
  <c r="S747" i="1" s="1"/>
  <c r="P1658" i="1"/>
  <c r="Q1658" i="1" s="1"/>
  <c r="S1658" i="1" s="1"/>
  <c r="P1463" i="1"/>
  <c r="Q1463" i="1" s="1"/>
  <c r="S1463" i="1" s="1"/>
  <c r="P1752" i="1"/>
  <c r="Q1752" i="1" s="1"/>
  <c r="S1752" i="1" s="1"/>
  <c r="P1223" i="1"/>
  <c r="P356" i="1"/>
  <c r="Q356" i="1" s="1"/>
  <c r="S356" i="1" s="1"/>
  <c r="P457" i="1"/>
  <c r="P1246" i="1"/>
  <c r="P1508" i="1"/>
  <c r="P1367" i="1"/>
  <c r="Q1367" i="1" s="1"/>
  <c r="S1367" i="1" s="1"/>
  <c r="P848" i="1"/>
  <c r="P1044" i="1"/>
  <c r="Q1044" i="1" s="1"/>
  <c r="S1044" i="1" s="1"/>
  <c r="P886" i="1"/>
  <c r="Q886" i="1" s="1"/>
  <c r="S886" i="1" s="1"/>
  <c r="P887" i="1"/>
  <c r="Q887" i="1" s="1"/>
  <c r="S887" i="1" s="1"/>
  <c r="P1350" i="1"/>
  <c r="Q1350" i="1" s="1"/>
  <c r="S1350" i="1" s="1"/>
  <c r="P665" i="1"/>
  <c r="Q665" i="1" s="1"/>
  <c r="S665" i="1" s="1"/>
  <c r="P285" i="1"/>
  <c r="P1349" i="1"/>
  <c r="P1440" i="1"/>
  <c r="Q1440" i="1" s="1"/>
  <c r="S1440" i="1" s="1"/>
  <c r="P601" i="1"/>
  <c r="P1396" i="1"/>
  <c r="P1783" i="1"/>
  <c r="Q1783" i="1" s="1"/>
  <c r="S1783" i="1" s="1"/>
  <c r="P348" i="1"/>
  <c r="Q348" i="1" s="1"/>
  <c r="S348" i="1" s="1"/>
  <c r="P879" i="1"/>
  <c r="Q879" i="1" s="1"/>
  <c r="S879" i="1" s="1"/>
  <c r="P22" i="1"/>
  <c r="Q22" i="1" s="1"/>
  <c r="S22" i="1" s="1"/>
  <c r="P1203" i="1"/>
  <c r="P1366" i="1"/>
  <c r="Q1366" i="1" s="1"/>
  <c r="S1366" i="1" s="1"/>
  <c r="P1099" i="1"/>
  <c r="Q1099" i="1" s="1"/>
  <c r="S1099" i="1" s="1"/>
  <c r="P818" i="1"/>
  <c r="Y1488" i="1"/>
  <c r="Z1488" i="1" s="1"/>
  <c r="AA1488" i="1" s="1"/>
  <c r="AB1488" i="1" s="1"/>
  <c r="AC1488" i="1" s="1"/>
  <c r="AD1488" i="1" s="1"/>
  <c r="AE1488" i="1" s="1"/>
  <c r="AF1488" i="1" s="1"/>
  <c r="AG1488" i="1" s="1"/>
  <c r="AH1488" i="1" s="1"/>
  <c r="AI1488" i="1" s="1"/>
  <c r="P546" i="1"/>
  <c r="P1654" i="1"/>
  <c r="P452" i="1"/>
  <c r="P931" i="1"/>
  <c r="P384" i="1"/>
  <c r="Q384" i="1" s="1"/>
  <c r="S384" i="1" s="1"/>
  <c r="P537" i="1"/>
  <c r="Q537" i="1" s="1"/>
  <c r="S537" i="1" s="1"/>
  <c r="P1680" i="1"/>
  <c r="Q1680" i="1" s="1"/>
  <c r="S1680" i="1" s="1"/>
  <c r="P521" i="1"/>
  <c r="Q521" i="1" s="1"/>
  <c r="S521" i="1" s="1"/>
  <c r="P592" i="1"/>
  <c r="Q592" i="1" s="1"/>
  <c r="S592" i="1" s="1"/>
  <c r="P797" i="1"/>
  <c r="Q797" i="1" s="1"/>
  <c r="S797" i="1" s="1"/>
  <c r="P872" i="1"/>
  <c r="Q872" i="1" s="1"/>
  <c r="S872" i="1" s="1"/>
  <c r="P58" i="1"/>
  <c r="Q58" i="1" s="1"/>
  <c r="S58" i="1" s="1"/>
  <c r="P857" i="1"/>
  <c r="P1267" i="1"/>
  <c r="Q1267" i="1" s="1"/>
  <c r="S1267" i="1" s="1"/>
  <c r="P1326" i="1"/>
  <c r="Q1326" i="1" s="1"/>
  <c r="S1326" i="1" s="1"/>
  <c r="P717" i="1"/>
  <c r="Q717" i="1" s="1"/>
  <c r="S717" i="1" s="1"/>
  <c r="P516" i="1"/>
  <c r="Q516" i="1" s="1"/>
  <c r="S516" i="1" s="1"/>
  <c r="P234" i="1"/>
  <c r="Q234" i="1" s="1"/>
  <c r="S234" i="1" s="1"/>
  <c r="P121" i="1"/>
  <c r="Q121" i="1" s="1"/>
  <c r="S121" i="1" s="1"/>
  <c r="P898" i="1"/>
  <c r="P307" i="1"/>
  <c r="Q307" i="1" s="1"/>
  <c r="S307" i="1" s="1"/>
  <c r="P290" i="1"/>
  <c r="Q290" i="1" s="1"/>
  <c r="S290" i="1" s="1"/>
  <c r="P996" i="1"/>
  <c r="P1133" i="1"/>
  <c r="Q1133" i="1" s="1"/>
  <c r="S1133" i="1" s="1"/>
  <c r="P31" i="1"/>
  <c r="Q31" i="1" s="1"/>
  <c r="S31" i="1" s="1"/>
  <c r="P1254" i="1"/>
  <c r="Q1254" i="1" s="1"/>
  <c r="S1254" i="1" s="1"/>
  <c r="P1364" i="1"/>
  <c r="P1573" i="1"/>
  <c r="Q1573" i="1" s="1"/>
  <c r="S1573" i="1" s="1"/>
  <c r="P1432" i="1"/>
  <c r="Q1432" i="1" s="1"/>
  <c r="S1432" i="1" s="1"/>
  <c r="P1120" i="1"/>
  <c r="Q1120" i="1" s="1"/>
  <c r="S1120" i="1" s="1"/>
  <c r="P502" i="1"/>
  <c r="Q502" i="1" s="1"/>
  <c r="S502" i="1" s="1"/>
  <c r="P815" i="1"/>
  <c r="Q815" i="1" s="1"/>
  <c r="S815" i="1" s="1"/>
  <c r="P603" i="1"/>
  <c r="Q603" i="1" s="1"/>
  <c r="S603" i="1" s="1"/>
  <c r="P873" i="1"/>
  <c r="Q873" i="1" s="1"/>
  <c r="S873" i="1" s="1"/>
  <c r="P1470" i="1"/>
  <c r="Q1470" i="1" s="1"/>
  <c r="S1470" i="1" s="1"/>
  <c r="P1766" i="1"/>
  <c r="Q1766" i="1" s="1"/>
  <c r="S1766" i="1" s="1"/>
  <c r="P204" i="1"/>
  <c r="Q204" i="1" s="1"/>
  <c r="S204" i="1" s="1"/>
  <c r="P1303" i="1"/>
  <c r="Q1303" i="1" s="1"/>
  <c r="S1303" i="1" s="1"/>
  <c r="P1297" i="1"/>
  <c r="P1602" i="1"/>
  <c r="Q1602" i="1" s="1"/>
  <c r="S1602" i="1" s="1"/>
  <c r="P1535" i="1"/>
  <c r="Q1535" i="1" s="1"/>
  <c r="S1535" i="1" s="1"/>
  <c r="P1409" i="1"/>
  <c r="P1130" i="1"/>
  <c r="Q1130" i="1" s="1"/>
  <c r="S1130" i="1" s="1"/>
  <c r="P773" i="1"/>
  <c r="P985" i="1"/>
  <c r="P744" i="1"/>
  <c r="Q744" i="1" s="1"/>
  <c r="S744" i="1" s="1"/>
  <c r="P179" i="1"/>
  <c r="Q179" i="1" s="1"/>
  <c r="S179" i="1" s="1"/>
  <c r="P57" i="1"/>
  <c r="Q57" i="1" s="1"/>
  <c r="S57" i="1" s="1"/>
  <c r="P1384" i="1"/>
  <c r="P1173" i="1"/>
  <c r="Q1173" i="1" s="1"/>
  <c r="S1173" i="1" s="1"/>
  <c r="P1157" i="1"/>
  <c r="Q1157" i="1" s="1"/>
  <c r="S1157" i="1" s="1"/>
  <c r="P188" i="1"/>
  <c r="Q188" i="1" s="1"/>
  <c r="S188" i="1" s="1"/>
  <c r="P221" i="1"/>
  <c r="Q221" i="1" s="1"/>
  <c r="S221" i="1" s="1"/>
  <c r="P1633" i="1"/>
  <c r="Q1633" i="1" s="1"/>
  <c r="S1633" i="1" s="1"/>
  <c r="P1464" i="1"/>
  <c r="P12" i="1"/>
  <c r="P126" i="1"/>
  <c r="Q126" i="1" s="1"/>
  <c r="S126" i="1" s="1"/>
  <c r="P1737" i="1"/>
  <c r="Q1737" i="1" s="1"/>
  <c r="S1737" i="1" s="1"/>
  <c r="P1665" i="1"/>
  <c r="P1641" i="1"/>
  <c r="P1434" i="1"/>
  <c r="P1276" i="1"/>
  <c r="Q1276" i="1" s="1"/>
  <c r="S1276" i="1" s="1"/>
  <c r="P1201" i="1"/>
  <c r="P1064" i="1"/>
  <c r="P208" i="1"/>
  <c r="P152" i="1"/>
  <c r="Q152" i="1" s="1"/>
  <c r="S152" i="1" s="1"/>
  <c r="P808" i="1"/>
  <c r="P561" i="1"/>
  <c r="P296" i="1"/>
  <c r="Q296" i="1" s="1"/>
  <c r="S296" i="1" s="1"/>
  <c r="P444" i="1"/>
  <c r="Q444" i="1" s="1"/>
  <c r="S444" i="1" s="1"/>
  <c r="P895" i="1"/>
  <c r="Q895" i="1" s="1"/>
  <c r="S895" i="1" s="1"/>
  <c r="P1065" i="1"/>
  <c r="Q1065" i="1" s="1"/>
  <c r="S1065" i="1" s="1"/>
  <c r="P60" i="1"/>
  <c r="Q60" i="1" s="1"/>
  <c r="S60" i="1" s="1"/>
  <c r="P1381" i="1"/>
  <c r="P238" i="1"/>
  <c r="Q238" i="1" s="1"/>
  <c r="S238" i="1" s="1"/>
  <c r="P1069" i="1"/>
  <c r="Q1069" i="1" s="1"/>
  <c r="S1069" i="1" s="1"/>
  <c r="P1151" i="1"/>
  <c r="P700" i="1"/>
  <c r="P763" i="1"/>
  <c r="Q763" i="1" s="1"/>
  <c r="S763" i="1" s="1"/>
  <c r="P534" i="1"/>
  <c r="Q534" i="1" s="1"/>
  <c r="S534" i="1" s="1"/>
  <c r="P542" i="1"/>
  <c r="Q542" i="1" s="1"/>
  <c r="S542" i="1" s="1"/>
  <c r="P226" i="1"/>
  <c r="P643" i="1"/>
  <c r="Q643" i="1" s="1"/>
  <c r="S643" i="1" s="1"/>
  <c r="P1096" i="1"/>
  <c r="Q1096" i="1" s="1"/>
  <c r="S1096" i="1" s="1"/>
  <c r="P924" i="1"/>
  <c r="P320" i="1"/>
  <c r="Q320" i="1" s="1"/>
  <c r="S320" i="1" s="1"/>
  <c r="P298" i="1"/>
  <c r="Q298" i="1" s="1"/>
  <c r="S298" i="1" s="1"/>
  <c r="P215" i="1"/>
  <c r="Q215" i="1" s="1"/>
  <c r="S215" i="1" s="1"/>
  <c r="P434" i="1"/>
  <c r="P1387" i="1"/>
  <c r="Q1387" i="1" s="1"/>
  <c r="S1387" i="1" s="1"/>
  <c r="P541" i="1"/>
  <c r="Y1788" i="1"/>
  <c r="Z1788" i="1" s="1"/>
  <c r="AA1788" i="1" s="1"/>
  <c r="AB1788" i="1" s="1"/>
  <c r="AC1788" i="1" s="1"/>
  <c r="AD1788" i="1" s="1"/>
  <c r="AE1788" i="1" s="1"/>
  <c r="AF1788" i="1" s="1"/>
  <c r="AG1788" i="1" s="1"/>
  <c r="AH1788" i="1" s="1"/>
  <c r="AI1788" i="1" s="1"/>
  <c r="P906" i="1"/>
  <c r="Y114" i="1"/>
  <c r="Z114" i="1" s="1"/>
  <c r="AA114" i="1" s="1"/>
  <c r="AB114" i="1" s="1"/>
  <c r="AC114" i="1" s="1"/>
  <c r="AD114" i="1" s="1"/>
  <c r="AE114" i="1" s="1"/>
  <c r="AF114" i="1" s="1"/>
  <c r="AG114" i="1" s="1"/>
  <c r="AH114" i="1" s="1"/>
  <c r="AI114" i="1" s="1"/>
  <c r="P1446" i="1"/>
  <c r="Q1446" i="1" s="1"/>
  <c r="S1446" i="1" s="1"/>
  <c r="P255" i="1"/>
  <c r="Q255" i="1" s="1"/>
  <c r="S255" i="1" s="1"/>
  <c r="P575" i="1"/>
  <c r="P615" i="1"/>
  <c r="P1418" i="1"/>
  <c r="P1152" i="1"/>
  <c r="Q1152" i="1" s="1"/>
  <c r="S1152" i="1" s="1"/>
  <c r="P789" i="1"/>
  <c r="Q789" i="1" s="1"/>
  <c r="S789" i="1" s="1"/>
  <c r="P761" i="1"/>
  <c r="Q761" i="1" s="1"/>
  <c r="S761" i="1" s="1"/>
  <c r="P415" i="1"/>
  <c r="Q415" i="1" s="1"/>
  <c r="S415" i="1" s="1"/>
  <c r="P621" i="1"/>
  <c r="Q621" i="1" s="1"/>
  <c r="S621" i="1" s="1"/>
  <c r="P1375" i="1"/>
  <c r="P1697" i="1"/>
  <c r="Q1697" i="1" s="1"/>
  <c r="S1697" i="1" s="1"/>
  <c r="P515" i="1"/>
  <c r="P46" i="1"/>
  <c r="Q46" i="1" s="1"/>
  <c r="S46" i="1" s="1"/>
  <c r="P340" i="1"/>
  <c r="Q340" i="1" s="1"/>
  <c r="S340" i="1" s="1"/>
  <c r="P1582" i="1"/>
  <c r="Q1582" i="1" s="1"/>
  <c r="S1582" i="1" s="1"/>
  <c r="P200" i="1"/>
  <c r="Q200" i="1" s="1"/>
  <c r="S200" i="1" s="1"/>
  <c r="P1685" i="1"/>
  <c r="P36" i="1"/>
  <c r="Q36" i="1" s="1"/>
  <c r="S36" i="1" s="1"/>
  <c r="P1593" i="1"/>
  <c r="P330" i="1"/>
  <c r="P175" i="1"/>
  <c r="Q175" i="1" s="1"/>
  <c r="S175" i="1" s="1"/>
  <c r="P1332" i="1"/>
  <c r="Q1332" i="1" s="1"/>
  <c r="S1332" i="1" s="1"/>
  <c r="P261" i="1"/>
  <c r="Q261" i="1" s="1"/>
  <c r="S261" i="1" s="1"/>
  <c r="P393" i="1"/>
  <c r="Q393" i="1" s="1"/>
  <c r="S393" i="1" s="1"/>
  <c r="P1407" i="1"/>
  <c r="P1089" i="1"/>
  <c r="Q1089" i="1" s="1"/>
  <c r="S1089" i="1" s="1"/>
  <c r="P1334" i="1"/>
  <c r="P168" i="1"/>
  <c r="Q168" i="1" s="1"/>
  <c r="S168" i="1" s="1"/>
  <c r="P1008" i="1"/>
  <c r="Q1008" i="1" s="1"/>
  <c r="S1008" i="1" s="1"/>
  <c r="P194" i="1"/>
  <c r="Q194" i="1" s="1"/>
  <c r="S194" i="1" s="1"/>
  <c r="P1085" i="1"/>
  <c r="Q1085" i="1" s="1"/>
  <c r="S1085" i="1" s="1"/>
  <c r="P1142" i="1"/>
  <c r="P1371" i="1"/>
  <c r="P1760" i="1"/>
  <c r="P1475" i="1"/>
  <c r="P440" i="1"/>
  <c r="P1138" i="1"/>
  <c r="Q1138" i="1" s="1"/>
  <c r="S1138" i="1" s="1"/>
  <c r="P1394" i="1"/>
  <c r="Q1394" i="1" s="1"/>
  <c r="S1394" i="1" s="1"/>
  <c r="P904" i="1"/>
  <c r="Q904" i="1" s="1"/>
  <c r="S904" i="1" s="1"/>
  <c r="P723" i="1"/>
  <c r="P207" i="1"/>
  <c r="P1707" i="1"/>
  <c r="Q1707" i="1" s="1"/>
  <c r="S1707" i="1" s="1"/>
  <c r="P1703" i="1"/>
  <c r="Q1703" i="1" s="1"/>
  <c r="S1703" i="1" s="1"/>
  <c r="P111" i="1"/>
  <c r="Q111" i="1" s="1"/>
  <c r="S111" i="1" s="1"/>
  <c r="P1484" i="1"/>
  <c r="P1485" i="1"/>
  <c r="Q1485" i="1" s="1"/>
  <c r="S1485" i="1" s="1"/>
  <c r="P1389" i="1"/>
  <c r="Q1389" i="1" s="1"/>
  <c r="S1389" i="1" s="1"/>
  <c r="P13" i="1"/>
  <c r="Q13" i="1" s="1"/>
  <c r="S13" i="1" s="1"/>
  <c r="P684" i="1"/>
  <c r="Q684" i="1" s="1"/>
  <c r="S684" i="1" s="1"/>
  <c r="P652" i="1"/>
  <c r="P1357" i="1"/>
  <c r="Q1357" i="1" s="1"/>
  <c r="S1357" i="1" s="1"/>
  <c r="P1250" i="1"/>
  <c r="Q1250" i="1" s="1"/>
  <c r="S1250" i="1" s="1"/>
  <c r="P1217" i="1"/>
  <c r="Q1217" i="1" s="1"/>
  <c r="S1217" i="1" s="1"/>
  <c r="P1113" i="1"/>
  <c r="Q1113" i="1" s="1"/>
  <c r="S1113" i="1" s="1"/>
  <c r="P740" i="1"/>
  <c r="Q740" i="1" s="1"/>
  <c r="S740" i="1" s="1"/>
  <c r="P369" i="1"/>
  <c r="Q369" i="1" s="1"/>
  <c r="S369" i="1" s="1"/>
  <c r="P1288" i="1"/>
  <c r="P780" i="1"/>
  <c r="Q780" i="1" s="1"/>
  <c r="S780" i="1" s="1"/>
  <c r="P252" i="1"/>
  <c r="P101" i="1"/>
  <c r="Q101" i="1" s="1"/>
  <c r="S101" i="1" s="1"/>
  <c r="P757" i="1"/>
  <c r="Q757" i="1" s="1"/>
  <c r="S757" i="1" s="1"/>
  <c r="P284" i="1"/>
  <c r="Q284" i="1" s="1"/>
  <c r="S284" i="1" s="1"/>
  <c r="P1639" i="1"/>
  <c r="P1688" i="1"/>
  <c r="Q1688" i="1" s="1"/>
  <c r="S1688" i="1" s="1"/>
  <c r="P82" i="1"/>
  <c r="Q82" i="1" s="1"/>
  <c r="S82" i="1" s="1"/>
  <c r="P86" i="1"/>
  <c r="Q86" i="1" s="1"/>
  <c r="S86" i="1" s="1"/>
  <c r="P1745" i="1"/>
  <c r="Q1745" i="1" s="1"/>
  <c r="S1745" i="1" s="1"/>
  <c r="P1616" i="1"/>
  <c r="Q1616" i="1" s="1"/>
  <c r="S1616" i="1" s="1"/>
  <c r="P1342" i="1"/>
  <c r="Q1342" i="1" s="1"/>
  <c r="S1342" i="1" s="1"/>
  <c r="P286" i="1"/>
  <c r="Q286" i="1" s="1"/>
  <c r="S286" i="1" s="1"/>
  <c r="P1567" i="1"/>
  <c r="Q1567" i="1" s="1"/>
  <c r="S1567" i="1" s="1"/>
  <c r="P30" i="1"/>
  <c r="P93" i="1"/>
  <c r="Q93" i="1" s="1"/>
  <c r="S93" i="1" s="1"/>
  <c r="P1504" i="1"/>
  <c r="P1667" i="1"/>
  <c r="P1556" i="1"/>
  <c r="Q1556" i="1" s="1"/>
  <c r="S1556" i="1" s="1"/>
  <c r="P1165" i="1"/>
  <c r="P100" i="1"/>
  <c r="Q100" i="1" s="1"/>
  <c r="S100" i="1" s="1"/>
  <c r="P480" i="1"/>
  <c r="Q480" i="1" s="1"/>
  <c r="S480" i="1" s="1"/>
  <c r="P1104" i="1"/>
  <c r="P1023" i="1"/>
  <c r="Q1023" i="1" s="1"/>
  <c r="S1023" i="1" s="1"/>
  <c r="P1563" i="1"/>
  <c r="Q1563" i="1" s="1"/>
  <c r="S1563" i="1" s="1"/>
  <c r="P743" i="1"/>
  <c r="Q743" i="1" s="1"/>
  <c r="S743" i="1" s="1"/>
  <c r="P1208" i="1"/>
  <c r="Q1208" i="1" s="1"/>
  <c r="S1208" i="1" s="1"/>
  <c r="P1690" i="1"/>
  <c r="Q1690" i="1" s="1"/>
  <c r="S1690" i="1" s="1"/>
  <c r="P420" i="1"/>
  <c r="Q420" i="1" s="1"/>
  <c r="S420" i="1" s="1"/>
  <c r="P1601" i="1"/>
  <c r="P1592" i="1"/>
  <c r="P25" i="1"/>
  <c r="Q25" i="1" s="1"/>
  <c r="S25" i="1" s="1"/>
  <c r="P1694" i="1"/>
  <c r="Q1694" i="1" s="1"/>
  <c r="S1694" i="1" s="1"/>
  <c r="P1391" i="1"/>
  <c r="P760" i="1"/>
  <c r="P192" i="1"/>
  <c r="Q192" i="1" s="1"/>
  <c r="S192" i="1" s="1"/>
  <c r="P580" i="1"/>
  <c r="Q580" i="1" s="1"/>
  <c r="S580" i="1" s="1"/>
  <c r="P841" i="1"/>
  <c r="Q841" i="1" s="1"/>
  <c r="S841" i="1" s="1"/>
  <c r="P1282" i="1"/>
  <c r="P1232" i="1"/>
  <c r="Q1232" i="1" s="1"/>
  <c r="S1232" i="1" s="1"/>
  <c r="P1192" i="1"/>
  <c r="P24" i="1"/>
  <c r="P1088" i="1"/>
  <c r="Q1088" i="1" s="1"/>
  <c r="S1088" i="1" s="1"/>
  <c r="P475" i="1"/>
  <c r="P1237" i="1"/>
  <c r="Q1237" i="1" s="1"/>
  <c r="S1237" i="1" s="1"/>
  <c r="P1630" i="1"/>
  <c r="Q1630" i="1" s="1"/>
  <c r="S1630" i="1" s="1"/>
  <c r="P227" i="1"/>
  <c r="Q227" i="1" s="1"/>
  <c r="S227" i="1" s="1"/>
  <c r="P1635" i="1"/>
  <c r="P696" i="1"/>
  <c r="Q696" i="1" s="1"/>
  <c r="S696" i="1" s="1"/>
  <c r="P1235" i="1"/>
  <c r="Q1235" i="1" s="1"/>
  <c r="S1235" i="1" s="1"/>
  <c r="P1112" i="1"/>
  <c r="Q1112" i="1" s="1"/>
  <c r="S1112" i="1" s="1"/>
  <c r="P102" i="1"/>
  <c r="Q102" i="1" s="1"/>
  <c r="S102" i="1" s="1"/>
  <c r="P1017" i="1"/>
  <c r="P1730" i="1"/>
  <c r="Q1730" i="1" s="1"/>
  <c r="S1730" i="1" s="1"/>
  <c r="P363" i="1"/>
  <c r="Q363" i="1" s="1"/>
  <c r="S363" i="1" s="1"/>
  <c r="P1789" i="1"/>
  <c r="P1810" i="1"/>
  <c r="Q1810" i="1" s="1"/>
  <c r="S1810" i="1" s="1"/>
  <c r="P767" i="1"/>
  <c r="Q767" i="1" s="1"/>
  <c r="S767" i="1" s="1"/>
  <c r="P1317" i="1"/>
  <c r="Q1317" i="1" s="1"/>
  <c r="S1317" i="1" s="1"/>
  <c r="P1241" i="1"/>
  <c r="Q1241" i="1" s="1"/>
  <c r="S1241" i="1" s="1"/>
  <c r="P92" i="1"/>
  <c r="P59" i="1"/>
  <c r="Q59" i="1" s="1"/>
  <c r="S59" i="1" s="1"/>
  <c r="P1728" i="1"/>
  <c r="Q1728" i="1" s="1"/>
  <c r="S1728" i="1" s="1"/>
  <c r="P939" i="1"/>
  <c r="Q939" i="1" s="1"/>
  <c r="S939" i="1" s="1"/>
  <c r="P352" i="1"/>
  <c r="Q352" i="1" s="1"/>
  <c r="S352" i="1" s="1"/>
  <c r="P198" i="1"/>
  <c r="Q198" i="1" s="1"/>
  <c r="S198" i="1" s="1"/>
  <c r="P1436" i="1"/>
  <c r="Q1436" i="1" s="1"/>
  <c r="S1436" i="1" s="1"/>
  <c r="P95" i="1"/>
  <c r="P54" i="1"/>
  <c r="Q54" i="1" s="1"/>
  <c r="S54" i="1" s="1"/>
  <c r="P1121" i="1"/>
  <c r="Q1121" i="1" s="1"/>
  <c r="S1121" i="1" s="1"/>
  <c r="P733" i="1"/>
  <c r="P83" i="1"/>
  <c r="Q83" i="1" s="1"/>
  <c r="S83" i="1" s="1"/>
  <c r="P259" i="1"/>
  <c r="Q259" i="1" s="1"/>
  <c r="S259" i="1" s="1"/>
  <c r="P103" i="1"/>
  <c r="P646" i="1"/>
  <c r="Q646" i="1" s="1"/>
  <c r="S646" i="1" s="1"/>
  <c r="P1184" i="1"/>
  <c r="P606" i="1"/>
  <c r="Q606" i="1" s="1"/>
  <c r="S606" i="1" s="1"/>
  <c r="P1554" i="1"/>
  <c r="Q1554" i="1" s="1"/>
  <c r="S1554" i="1" s="1"/>
  <c r="P1116" i="1"/>
  <c r="Q1116" i="1" s="1"/>
  <c r="S1116" i="1" s="1"/>
  <c r="P998" i="1"/>
  <c r="P919" i="1"/>
  <c r="Q919" i="1" s="1"/>
  <c r="S919" i="1" s="1"/>
  <c r="P688" i="1"/>
  <c r="P172" i="1"/>
  <c r="P1803" i="1"/>
  <c r="Q1803" i="1" s="1"/>
  <c r="S1803" i="1" s="1"/>
  <c r="P1459" i="1"/>
  <c r="P1779" i="1"/>
  <c r="Q1779" i="1" s="1"/>
  <c r="S1779" i="1" s="1"/>
  <c r="P17" i="1"/>
  <c r="P1273" i="1"/>
  <c r="P635" i="1"/>
  <c r="Q635" i="1" s="1"/>
  <c r="S635" i="1" s="1"/>
  <c r="P124" i="1"/>
  <c r="Q124" i="1" s="1"/>
  <c r="S124" i="1" s="1"/>
  <c r="P210" i="1"/>
  <c r="P353" i="1"/>
  <c r="Q353" i="1" s="1"/>
  <c r="S353" i="1" s="1"/>
  <c r="P473" i="1"/>
  <c r="Q473" i="1" s="1"/>
  <c r="S473" i="1" s="1"/>
  <c r="P423" i="1"/>
  <c r="P540" i="1"/>
  <c r="P928" i="1"/>
  <c r="Q928" i="1" s="1"/>
  <c r="S928" i="1" s="1"/>
  <c r="P962" i="1"/>
  <c r="Q962" i="1" s="1"/>
  <c r="S962" i="1" s="1"/>
  <c r="P1261" i="1"/>
  <c r="Q1261" i="1" s="1"/>
  <c r="S1261" i="1" s="1"/>
  <c r="P1692" i="1"/>
  <c r="Q1692" i="1" s="1"/>
  <c r="S1692" i="1" s="1"/>
  <c r="P916" i="1"/>
  <c r="Q916" i="1" s="1"/>
  <c r="S916" i="1" s="1"/>
  <c r="P1285" i="1"/>
  <c r="Q1285" i="1" s="1"/>
  <c r="S1285" i="1" s="1"/>
  <c r="P1773" i="1"/>
  <c r="P53" i="1"/>
  <c r="Q53" i="1" s="1"/>
  <c r="S53" i="1" s="1"/>
  <c r="P146" i="1"/>
  <c r="Q146" i="1" s="1"/>
  <c r="S146" i="1" s="1"/>
  <c r="P1147" i="1"/>
  <c r="Q1147" i="1" s="1"/>
  <c r="S1147" i="1" s="1"/>
  <c r="P697" i="1"/>
  <c r="Q697" i="1" s="1"/>
  <c r="S697" i="1" s="1"/>
  <c r="P1541" i="1"/>
  <c r="P595" i="1"/>
  <c r="P715" i="1"/>
  <c r="Q715" i="1" s="1"/>
  <c r="S715" i="1" s="1"/>
  <c r="P345" i="1"/>
  <c r="Q345" i="1" s="1"/>
  <c r="S345" i="1" s="1"/>
  <c r="P1331" i="1"/>
  <c r="Q1331" i="1" s="1"/>
  <c r="S1331" i="1" s="1"/>
  <c r="P1702" i="1"/>
  <c r="Q1702" i="1" s="1"/>
  <c r="S1702" i="1" s="1"/>
  <c r="P1325" i="1"/>
  <c r="P605" i="1"/>
  <c r="P1792" i="1"/>
  <c r="P989" i="1"/>
  <c r="Q989" i="1" s="1"/>
  <c r="S989" i="1" s="1"/>
  <c r="P1095" i="1"/>
  <c r="P324" i="1"/>
  <c r="P909" i="1"/>
  <c r="Q909" i="1" s="1"/>
  <c r="S909" i="1" s="1"/>
  <c r="P300" i="1"/>
  <c r="Q300" i="1" s="1"/>
  <c r="S300" i="1" s="1"/>
  <c r="P484" i="1"/>
  <c r="Q484" i="1" s="1"/>
  <c r="S484" i="1" s="1"/>
  <c r="P620" i="1"/>
  <c r="Q620" i="1" s="1"/>
  <c r="S620" i="1" s="1"/>
  <c r="P533" i="1"/>
  <c r="Q533" i="1" s="1"/>
  <c r="S533" i="1" s="1"/>
  <c r="P1666" i="1"/>
  <c r="P731" i="1"/>
  <c r="P1736" i="1"/>
  <c r="P536" i="1"/>
  <c r="Q536" i="1" s="1"/>
  <c r="S536" i="1" s="1"/>
  <c r="P1555" i="1"/>
  <c r="P1758" i="1"/>
  <c r="P1160" i="1"/>
  <c r="Q1160" i="1" s="1"/>
  <c r="S1160" i="1" s="1"/>
  <c r="P392" i="1"/>
  <c r="Q392" i="1" s="1"/>
  <c r="S392" i="1" s="1"/>
  <c r="P1032" i="1"/>
  <c r="Q1032" i="1" s="1"/>
  <c r="S1032" i="1" s="1"/>
  <c r="P668" i="1"/>
  <c r="P1491" i="1"/>
  <c r="Q1491" i="1" s="1"/>
  <c r="S1491" i="1" s="1"/>
  <c r="P43" i="1"/>
  <c r="Q43" i="1" s="1"/>
  <c r="S43" i="1" s="1"/>
  <c r="P628" i="1"/>
  <c r="Q628" i="1" s="1"/>
  <c r="S628" i="1" s="1"/>
  <c r="P61" i="1"/>
  <c r="Q61" i="1" s="1"/>
  <c r="S61" i="1" s="1"/>
  <c r="P1528" i="1"/>
  <c r="Q1528" i="1" s="1"/>
  <c r="S1528" i="1" s="1"/>
  <c r="P1258" i="1"/>
  <c r="P391" i="1"/>
  <c r="Q391" i="1" s="1"/>
  <c r="S391" i="1" s="1"/>
  <c r="P177" i="1"/>
  <c r="Q177" i="1" s="1"/>
  <c r="S177" i="1" s="1"/>
  <c r="P1502" i="1"/>
  <c r="Q1502" i="1" s="1"/>
  <c r="S1502" i="1" s="1"/>
  <c r="P276" i="1"/>
  <c r="Q276" i="1" s="1"/>
  <c r="S276" i="1" s="1"/>
  <c r="P1206" i="1"/>
  <c r="P565" i="1"/>
  <c r="Q565" i="1" s="1"/>
  <c r="S565" i="1" s="1"/>
  <c r="P1749" i="1"/>
  <c r="Q1749" i="1" s="1"/>
  <c r="S1749" i="1" s="1"/>
  <c r="P860" i="1"/>
  <c r="P1209" i="1"/>
  <c r="Q1209" i="1" s="1"/>
  <c r="S1209" i="1" s="1"/>
  <c r="P370" i="1"/>
  <c r="Q370" i="1" s="1"/>
  <c r="S370" i="1" s="1"/>
  <c r="P840" i="1"/>
  <c r="Q840" i="1" s="1"/>
  <c r="S840" i="1" s="1"/>
  <c r="P1189" i="1"/>
  <c r="P1580" i="1"/>
  <c r="P940" i="1"/>
  <c r="Q940" i="1" s="1"/>
  <c r="S940" i="1" s="1"/>
  <c r="P974" i="1"/>
  <c r="P71" i="1"/>
  <c r="P722" i="1"/>
  <c r="Q722" i="1" s="1"/>
  <c r="S722" i="1" s="1"/>
  <c r="P626" i="1"/>
  <c r="P1497" i="1"/>
  <c r="P323" i="1"/>
  <c r="Q323" i="1" s="1"/>
  <c r="S323" i="1" s="1"/>
  <c r="P1631" i="1"/>
  <c r="Q1631" i="1" s="1"/>
  <c r="S1631" i="1" s="1"/>
  <c r="P1006" i="1"/>
  <c r="Q1006" i="1" s="1"/>
  <c r="S1006" i="1" s="1"/>
  <c r="P218" i="1"/>
  <c r="P794" i="1"/>
  <c r="P705" i="1"/>
  <c r="Q705" i="1" s="1"/>
  <c r="S705" i="1" s="1"/>
  <c r="P1019" i="1"/>
  <c r="Q1019" i="1" s="1"/>
  <c r="S1019" i="1" s="1"/>
  <c r="P26" i="1"/>
  <c r="Q26" i="1" s="1"/>
  <c r="S26" i="1" s="1"/>
  <c r="P1557" i="1"/>
  <c r="P418" i="1"/>
  <c r="P1442" i="1"/>
  <c r="Q1442" i="1" s="1"/>
  <c r="S1442" i="1" s="1"/>
  <c r="P1543" i="1"/>
  <c r="Q1543" i="1" s="1"/>
  <c r="S1543" i="1" s="1"/>
  <c r="P336" i="1"/>
  <c r="Q336" i="1" s="1"/>
  <c r="S336" i="1" s="1"/>
  <c r="P1406" i="1"/>
  <c r="P1240" i="1"/>
  <c r="Q1240" i="1" s="1"/>
  <c r="S1240" i="1" s="1"/>
  <c r="P880" i="1"/>
  <c r="Q880" i="1" s="1"/>
  <c r="S880" i="1" s="1"/>
  <c r="P650" i="1"/>
  <c r="Q650" i="1" s="1"/>
  <c r="S650" i="1" s="1"/>
  <c r="P1441" i="1"/>
  <c r="Q1441" i="1" s="1"/>
  <c r="S1441" i="1" s="1"/>
  <c r="P1182" i="1"/>
  <c r="Q1182" i="1" s="1"/>
  <c r="S1182" i="1" s="1"/>
  <c r="P1363" i="1"/>
  <c r="Q1363" i="1" s="1"/>
  <c r="S1363" i="1" s="1"/>
  <c r="P1274" i="1"/>
  <c r="Q1274" i="1" s="1"/>
  <c r="S1274" i="1" s="1"/>
  <c r="P1103" i="1"/>
  <c r="Q1103" i="1" s="1"/>
  <c r="S1103" i="1" s="1"/>
  <c r="P729" i="1"/>
  <c r="Q729" i="1" s="1"/>
  <c r="S729" i="1" s="1"/>
  <c r="P654" i="1"/>
  <c r="Q654" i="1" s="1"/>
  <c r="S654" i="1" s="1"/>
  <c r="P645" i="1"/>
  <c r="Q645" i="1" s="1"/>
  <c r="S645" i="1" s="1"/>
  <c r="P579" i="1"/>
  <c r="P820" i="1"/>
  <c r="P105" i="1"/>
  <c r="Q105" i="1" s="1"/>
  <c r="S105" i="1" s="1"/>
  <c r="P1798" i="1"/>
  <c r="P1570" i="1"/>
  <c r="P588" i="1"/>
  <c r="P209" i="1"/>
  <c r="P1141" i="1"/>
  <c r="Q1141" i="1" s="1"/>
  <c r="S1141" i="1" s="1"/>
  <c r="P501" i="1"/>
  <c r="Q501" i="1" s="1"/>
  <c r="S501" i="1" s="1"/>
  <c r="P1030" i="1"/>
  <c r="P1067" i="1"/>
  <c r="P1768" i="1"/>
  <c r="Q1768" i="1" s="1"/>
  <c r="S1768" i="1" s="1"/>
  <c r="P965" i="1"/>
  <c r="P98" i="1"/>
  <c r="Q98" i="1" s="1"/>
  <c r="S98" i="1" s="1"/>
  <c r="P1150" i="1"/>
  <c r="P1435" i="1"/>
  <c r="P1449" i="1"/>
  <c r="Q1449" i="1" s="1"/>
  <c r="S1449" i="1" s="1"/>
  <c r="P1167" i="1"/>
  <c r="P637" i="1"/>
  <c r="Q637" i="1" s="1"/>
  <c r="S637" i="1" s="1"/>
  <c r="P1539" i="1"/>
  <c r="Q1539" i="1" s="1"/>
  <c r="S1539" i="1" s="1"/>
  <c r="P1275" i="1"/>
  <c r="Q1275" i="1" s="1"/>
  <c r="S1275" i="1" s="1"/>
  <c r="P263" i="1"/>
  <c r="P508" i="1"/>
  <c r="Q508" i="1" s="1"/>
  <c r="S508" i="1" s="1"/>
  <c r="P762" i="1"/>
  <c r="Q762" i="1" s="1"/>
  <c r="S762" i="1" s="1"/>
  <c r="P15" i="1"/>
  <c r="Q15" i="1" s="1"/>
  <c r="S15" i="1" s="1"/>
  <c r="P647" i="1"/>
  <c r="Q647" i="1" s="1"/>
  <c r="S647" i="1" s="1"/>
  <c r="P325" i="1"/>
  <c r="Q325" i="1" s="1"/>
  <c r="S325" i="1" s="1"/>
  <c r="P608" i="1"/>
  <c r="Q608" i="1" s="1"/>
  <c r="S608" i="1" s="1"/>
  <c r="P1058" i="1"/>
  <c r="Q1058" i="1" s="1"/>
  <c r="S1058" i="1" s="1"/>
  <c r="P1761" i="1"/>
  <c r="Q1761" i="1" s="1"/>
  <c r="S1761" i="1" s="1"/>
  <c r="P1727" i="1"/>
  <c r="P834" i="1"/>
  <c r="P1562" i="1"/>
  <c r="Q1562" i="1" s="1"/>
  <c r="S1562" i="1" s="1"/>
  <c r="P1372" i="1"/>
  <c r="Q1372" i="1" s="1"/>
  <c r="S1372" i="1" s="1"/>
  <c r="P648" i="1"/>
  <c r="P859" i="1"/>
  <c r="Q859" i="1" s="1"/>
  <c r="S859" i="1" s="1"/>
  <c r="P1341" i="1"/>
  <c r="Q1341" i="1" s="1"/>
  <c r="S1341" i="1" s="1"/>
  <c r="P1170" i="1"/>
  <c r="Q1170" i="1" s="1"/>
  <c r="S1170" i="1" s="1"/>
  <c r="P16" i="1"/>
  <c r="P1395" i="1"/>
  <c r="Q1395" i="1" s="1"/>
  <c r="S1395" i="1" s="1"/>
  <c r="P861" i="1"/>
  <c r="P44" i="1"/>
  <c r="P199" i="1"/>
  <c r="Q199" i="1" s="1"/>
  <c r="S199" i="1" s="1"/>
  <c r="P1552" i="1"/>
  <c r="P598" i="1"/>
  <c r="P139" i="1"/>
  <c r="Q139" i="1" s="1"/>
  <c r="S139" i="1" s="1"/>
  <c r="P961" i="1"/>
  <c r="P1335" i="1"/>
  <c r="Q1335" i="1" s="1"/>
  <c r="S1335" i="1" s="1"/>
  <c r="P1720" i="1"/>
  <c r="Q1720" i="1" s="1"/>
  <c r="S1720" i="1" s="1"/>
  <c r="P1482" i="1"/>
  <c r="P1356" i="1"/>
  <c r="Q1356" i="1" s="1"/>
  <c r="S1356" i="1" s="1"/>
  <c r="P970" i="1"/>
  <c r="Q970" i="1" s="1"/>
  <c r="S970" i="1" s="1"/>
  <c r="P1233" i="1"/>
  <c r="P1796" i="1"/>
  <c r="Q1796" i="1" s="1"/>
  <c r="S1796" i="1" s="1"/>
  <c r="P1290" i="1"/>
  <c r="Q1290" i="1" s="1"/>
  <c r="S1290" i="1" s="1"/>
  <c r="P254" i="1"/>
  <c r="Q254" i="1" s="1"/>
  <c r="S254" i="1" s="1"/>
  <c r="P292" i="1"/>
  <c r="P338" i="1"/>
  <c r="P1517" i="1"/>
  <c r="P1373" i="1"/>
  <c r="Q1373" i="1" s="1"/>
  <c r="S1373" i="1" s="1"/>
  <c r="P1542" i="1"/>
  <c r="Q1542" i="1" s="1"/>
  <c r="S1542" i="1" s="1"/>
  <c r="P1295" i="1"/>
  <c r="Q1295" i="1" s="1"/>
  <c r="S1295" i="1" s="1"/>
  <c r="P1172" i="1"/>
  <c r="Q1172" i="1" s="1"/>
  <c r="S1172" i="1" s="1"/>
  <c r="P1022" i="1"/>
  <c r="Q1022" i="1" s="1"/>
  <c r="S1022" i="1" s="1"/>
  <c r="P600" i="1"/>
  <c r="Q600" i="1" s="1"/>
  <c r="S600" i="1" s="1"/>
  <c r="P514" i="1"/>
  <c r="Q514" i="1" s="1"/>
  <c r="S514" i="1" s="1"/>
  <c r="P955" i="1"/>
  <c r="Q955" i="1" s="1"/>
  <c r="S955" i="1" s="1"/>
  <c r="P1376" i="1"/>
  <c r="Q1376" i="1" s="1"/>
  <c r="S1376" i="1" s="1"/>
  <c r="P372" i="1"/>
  <c r="Q372" i="1" s="1"/>
  <c r="S372" i="1" s="1"/>
  <c r="P1530" i="1"/>
  <c r="P69" i="1"/>
  <c r="P1423" i="1"/>
  <c r="P1424" i="1"/>
  <c r="Q1424" i="1" s="1"/>
  <c r="S1424" i="1" s="1"/>
  <c r="P1262" i="1"/>
  <c r="P1001" i="1"/>
  <c r="Q1001" i="1" s="1"/>
  <c r="S1001" i="1" s="1"/>
  <c r="P979" i="1"/>
  <c r="Q979" i="1" s="1"/>
  <c r="S979" i="1" s="1"/>
  <c r="P1343" i="1"/>
  <c r="Q1343" i="1" s="1"/>
  <c r="S1343" i="1" s="1"/>
  <c r="P439" i="1"/>
  <c r="Q439" i="1" s="1"/>
  <c r="S439" i="1" s="1"/>
  <c r="P88" i="1"/>
  <c r="P549" i="1"/>
  <c r="Q549" i="1" s="1"/>
  <c r="S549" i="1" s="1"/>
  <c r="P509" i="1"/>
  <c r="P1700" i="1"/>
  <c r="Q1700" i="1" s="1"/>
  <c r="S1700" i="1" s="1"/>
  <c r="P162" i="1"/>
  <c r="Q162" i="1" s="1"/>
  <c r="S162" i="1" s="1"/>
  <c r="P1610" i="1"/>
  <c r="Q1610" i="1" s="1"/>
  <c r="S1610" i="1" s="1"/>
  <c r="P1355" i="1"/>
  <c r="P1294" i="1"/>
  <c r="Q1294" i="1" s="1"/>
  <c r="S1294" i="1" s="1"/>
  <c r="P1537" i="1"/>
  <c r="P912" i="1"/>
  <c r="Q912" i="1" s="1"/>
  <c r="S912" i="1" s="1"/>
  <c r="P180" i="1"/>
  <c r="Q180" i="1" s="1"/>
  <c r="S180" i="1" s="1"/>
  <c r="P1193" i="1"/>
  <c r="Q1193" i="1" s="1"/>
  <c r="S1193" i="1" s="1"/>
  <c r="P499" i="1"/>
  <c r="Q499" i="1" s="1"/>
  <c r="S499" i="1" s="1"/>
  <c r="P1529" i="1"/>
  <c r="P1549" i="1"/>
  <c r="Q1549" i="1" s="1"/>
  <c r="S1549" i="1" s="1"/>
  <c r="P133" i="1"/>
  <c r="P910" i="1"/>
  <c r="Q910" i="1" s="1"/>
  <c r="S910" i="1" s="1"/>
  <c r="P451" i="1"/>
  <c r="Q451" i="1" s="1"/>
  <c r="S451" i="1" s="1"/>
  <c r="P1312" i="1"/>
  <c r="Q1312" i="1" s="1"/>
  <c r="S1312" i="1" s="1"/>
  <c r="P1663" i="1"/>
  <c r="P942" i="1"/>
  <c r="Q942" i="1" s="1"/>
  <c r="S942" i="1" s="1"/>
  <c r="P1797" i="1"/>
  <c r="Q1797" i="1" s="1"/>
  <c r="S1797" i="1" s="1"/>
  <c r="P458" i="1"/>
  <c r="Q458" i="1" s="1"/>
  <c r="S458" i="1" s="1"/>
  <c r="P1430" i="1"/>
  <c r="Q1430" i="1" s="1"/>
  <c r="S1430" i="1" s="1"/>
  <c r="P1415" i="1"/>
  <c r="Q1415" i="1" s="1"/>
  <c r="S1415" i="1" s="1"/>
  <c r="P772" i="1"/>
  <c r="P987" i="1"/>
  <c r="P569" i="1"/>
  <c r="P1220" i="1"/>
  <c r="P1547" i="1"/>
  <c r="Q1547" i="1" s="1"/>
  <c r="S1547" i="1" s="1"/>
  <c r="P346" i="1"/>
  <c r="Q346" i="1" s="1"/>
  <c r="S346" i="1" s="1"/>
  <c r="P386" i="1"/>
  <c r="Q386" i="1" s="1"/>
  <c r="S386" i="1" s="1"/>
  <c r="P409" i="1"/>
  <c r="Q409" i="1" s="1"/>
  <c r="S409" i="1" s="1"/>
  <c r="P51" i="1"/>
  <c r="Q51" i="1" s="1"/>
  <c r="S51" i="1" s="1"/>
  <c r="P376" i="1"/>
  <c r="P1747" i="1"/>
  <c r="Q1747" i="1" s="1"/>
  <c r="S1747" i="1" s="1"/>
  <c r="P1202" i="1"/>
  <c r="Q1202" i="1" s="1"/>
  <c r="S1202" i="1" s="1"/>
  <c r="P258" i="1"/>
  <c r="P1713" i="1"/>
  <c r="P1603" i="1"/>
  <c r="Q1603" i="1" s="1"/>
  <c r="S1603" i="1" s="1"/>
  <c r="P1746" i="1"/>
  <c r="Q1746" i="1" s="1"/>
  <c r="S1746" i="1" s="1"/>
  <c r="P1031" i="1"/>
  <c r="Q1031" i="1" s="1"/>
  <c r="S1031" i="1" s="1"/>
  <c r="P1403" i="1"/>
  <c r="Q1403" i="1" s="1"/>
  <c r="S1403" i="1" s="1"/>
  <c r="P596" i="1"/>
  <c r="Q596" i="1" s="1"/>
  <c r="S596" i="1" s="1"/>
  <c r="P1292" i="1"/>
  <c r="Q1292" i="1" s="1"/>
  <c r="S1292" i="1" s="1"/>
  <c r="P20" i="1"/>
  <c r="Q20" i="1" s="1"/>
  <c r="S20" i="1" s="1"/>
  <c r="P1544" i="1"/>
  <c r="Q1544" i="1" s="1"/>
  <c r="S1544" i="1" s="1"/>
  <c r="P831" i="1"/>
  <c r="Q831" i="1" s="1"/>
  <c r="S831" i="1" s="1"/>
  <c r="P422" i="1"/>
  <c r="Q422" i="1" s="1"/>
  <c r="S422" i="1" s="1"/>
  <c r="P585" i="1"/>
  <c r="P166" i="1"/>
  <c r="Q166" i="1" s="1"/>
  <c r="S166" i="1" s="1"/>
  <c r="P173" i="1"/>
  <c r="Q173" i="1" s="1"/>
  <c r="S173" i="1" s="1"/>
  <c r="P513" i="1"/>
  <c r="Q513" i="1" s="1"/>
  <c r="S513" i="1" s="1"/>
  <c r="P1624" i="1"/>
  <c r="Q1624" i="1" s="1"/>
  <c r="S1624" i="1" s="1"/>
  <c r="P805" i="1"/>
  <c r="Q805" i="1" s="1"/>
  <c r="S805" i="1" s="1"/>
  <c r="P876" i="1"/>
  <c r="Q876" i="1" s="1"/>
  <c r="S876" i="1" s="1"/>
  <c r="P947" i="1"/>
  <c r="Q947" i="1" s="1"/>
  <c r="S947" i="1" s="1"/>
  <c r="P590" i="1"/>
  <c r="Q590" i="1" s="1"/>
  <c r="S590" i="1" s="1"/>
  <c r="P247" i="1"/>
  <c r="Q247" i="1" s="1"/>
  <c r="S247" i="1" s="1"/>
  <c r="P1011" i="1"/>
  <c r="Q1011" i="1" s="1"/>
  <c r="S1011" i="1" s="1"/>
  <c r="P951" i="1"/>
  <c r="P355" i="1"/>
  <c r="Q355" i="1" s="1"/>
  <c r="S355" i="1" s="1"/>
  <c r="P1277" i="1"/>
  <c r="Q1277" i="1" s="1"/>
  <c r="S1277" i="1" s="1"/>
  <c r="P564" i="1"/>
  <c r="Q564" i="1" s="1"/>
  <c r="S564" i="1" s="1"/>
  <c r="P1514" i="1"/>
  <c r="P913" i="1"/>
  <c r="Q913" i="1" s="1"/>
  <c r="S913" i="1" s="1"/>
  <c r="P505" i="1"/>
  <c r="P416" i="1"/>
  <c r="Q416" i="1" s="1"/>
  <c r="S416" i="1" s="1"/>
  <c r="P383" i="1"/>
  <c r="Q383" i="1" s="1"/>
  <c r="S383" i="1" s="1"/>
  <c r="P317" i="1"/>
  <c r="P223" i="1"/>
  <c r="Q223" i="1" s="1"/>
  <c r="S223" i="1" s="1"/>
  <c r="P206" i="1"/>
  <c r="Q206" i="1" s="1"/>
  <c r="S206" i="1" s="1"/>
  <c r="P167" i="1"/>
  <c r="P108" i="1"/>
  <c r="Q108" i="1" s="1"/>
  <c r="S108" i="1" s="1"/>
  <c r="P75" i="1"/>
  <c r="Q75" i="1" s="1"/>
  <c r="S75" i="1" s="1"/>
  <c r="P1800" i="1"/>
  <c r="P1763" i="1"/>
  <c r="Q1763" i="1" s="1"/>
  <c r="S1763" i="1" s="1"/>
  <c r="P1755" i="1"/>
  <c r="Q1755" i="1" s="1"/>
  <c r="S1755" i="1" s="1"/>
  <c r="P1719" i="1"/>
  <c r="P1706" i="1"/>
  <c r="P1598" i="1"/>
  <c r="Q1598" i="1" s="1"/>
  <c r="S1598" i="1" s="1"/>
  <c r="P1538" i="1"/>
  <c r="Q1538" i="1" s="1"/>
  <c r="S1538" i="1" s="1"/>
  <c r="P1511" i="1"/>
  <c r="P1466" i="1"/>
  <c r="Q1466" i="1" s="1"/>
  <c r="S1466" i="1" s="1"/>
  <c r="P1354" i="1"/>
  <c r="Q1354" i="1" s="1"/>
  <c r="S1354" i="1" s="1"/>
  <c r="P1307" i="1"/>
  <c r="P1270" i="1"/>
  <c r="P1256" i="1"/>
  <c r="P1249" i="1"/>
  <c r="P1227" i="1"/>
  <c r="Q1227" i="1" s="1"/>
  <c r="S1227" i="1" s="1"/>
  <c r="P1214" i="1"/>
  <c r="P1145" i="1"/>
  <c r="Q1145" i="1" s="1"/>
  <c r="S1145" i="1" s="1"/>
  <c r="P1137" i="1"/>
  <c r="Q1137" i="1" s="1"/>
  <c r="S1137" i="1" s="1"/>
  <c r="P1129" i="1"/>
  <c r="Q1129" i="1" s="1"/>
  <c r="S1129" i="1" s="1"/>
  <c r="P1123" i="1"/>
  <c r="P1107" i="1"/>
  <c r="P1100" i="1"/>
  <c r="P1093" i="1"/>
  <c r="Q1093" i="1" s="1"/>
  <c r="S1093" i="1" s="1"/>
  <c r="P1038" i="1"/>
  <c r="P968" i="1"/>
  <c r="P933" i="1"/>
  <c r="Q933" i="1" s="1"/>
  <c r="S933" i="1" s="1"/>
  <c r="P918" i="1"/>
  <c r="Q918" i="1" s="1"/>
  <c r="S918" i="1" s="1"/>
  <c r="P844" i="1"/>
  <c r="Q844" i="1" s="1"/>
  <c r="S844" i="1" s="1"/>
  <c r="P828" i="1"/>
  <c r="Q828" i="1" s="1"/>
  <c r="S828" i="1" s="1"/>
  <c r="P821" i="1"/>
  <c r="P800" i="1"/>
  <c r="P756" i="1"/>
  <c r="Q756" i="1" s="1"/>
  <c r="S756" i="1" s="1"/>
  <c r="P726" i="1"/>
  <c r="Q726" i="1" s="1"/>
  <c r="S726" i="1" s="1"/>
  <c r="P719" i="1"/>
  <c r="Q719" i="1" s="1"/>
  <c r="S719" i="1" s="1"/>
  <c r="P711" i="1"/>
  <c r="Q711" i="1" s="1"/>
  <c r="S711" i="1" s="1"/>
  <c r="P681" i="1"/>
  <c r="Q681" i="1" s="1"/>
  <c r="S681" i="1" s="1"/>
  <c r="P666" i="1"/>
  <c r="P659" i="1"/>
  <c r="Q659" i="1" s="1"/>
  <c r="S659" i="1" s="1"/>
  <c r="P638" i="1"/>
  <c r="Q638" i="1" s="1"/>
  <c r="S638" i="1" s="1"/>
  <c r="P624" i="1"/>
  <c r="P611" i="1"/>
  <c r="P602" i="1"/>
  <c r="Q602" i="1" s="1"/>
  <c r="S602" i="1" s="1"/>
  <c r="P539" i="1"/>
  <c r="Q539" i="1" s="1"/>
  <c r="S539" i="1" s="1"/>
  <c r="P511" i="1"/>
  <c r="P497" i="1"/>
  <c r="Q497" i="1" s="1"/>
  <c r="S497" i="1" s="1"/>
  <c r="P433" i="1"/>
  <c r="P411" i="1"/>
  <c r="Q411" i="1" s="1"/>
  <c r="S411" i="1" s="1"/>
  <c r="P343" i="1"/>
  <c r="P327" i="1"/>
  <c r="P243" i="1"/>
  <c r="Q243" i="1" s="1"/>
  <c r="S243" i="1" s="1"/>
  <c r="P229" i="1"/>
  <c r="Q229" i="1" s="1"/>
  <c r="S229" i="1" s="1"/>
  <c r="P222" i="1"/>
  <c r="P214" i="1"/>
  <c r="Q214" i="1" s="1"/>
  <c r="S214" i="1" s="1"/>
  <c r="P191" i="1"/>
  <c r="Q191" i="1" s="1"/>
  <c r="S191" i="1" s="1"/>
  <c r="P183" i="1"/>
  <c r="Q183" i="1" s="1"/>
  <c r="S183" i="1" s="1"/>
  <c r="P130" i="1"/>
  <c r="P115" i="1"/>
  <c r="P107" i="1"/>
  <c r="P41" i="1"/>
  <c r="P1790" i="1"/>
  <c r="Q1790" i="1" s="1"/>
  <c r="S1790" i="1" s="1"/>
  <c r="P1540" i="1"/>
  <c r="P905" i="1"/>
  <c r="Q905" i="1" s="1"/>
  <c r="S905" i="1" s="1"/>
  <c r="P1594" i="1"/>
  <c r="Q1594" i="1" s="1"/>
  <c r="S1594" i="1" s="1"/>
  <c r="P1500" i="1"/>
  <c r="Q1500" i="1" s="1"/>
  <c r="S1500" i="1" s="1"/>
  <c r="P445" i="1"/>
  <c r="Q445" i="1" s="1"/>
  <c r="S445" i="1" s="1"/>
  <c r="P1460" i="1"/>
  <c r="Q1460" i="1" s="1"/>
  <c r="S1460" i="1" s="1"/>
  <c r="P1765" i="1"/>
  <c r="P1750" i="1"/>
  <c r="Q1750" i="1" s="1"/>
  <c r="S1750" i="1" s="1"/>
  <c r="P1734" i="1"/>
  <c r="P1679" i="1"/>
  <c r="Q1679" i="1" s="1"/>
  <c r="S1679" i="1" s="1"/>
  <c r="P1622" i="1"/>
  <c r="Q1622" i="1" s="1"/>
  <c r="S1622" i="1" s="1"/>
  <c r="P1513" i="1"/>
  <c r="P1422" i="1"/>
  <c r="Q1422" i="1" s="1"/>
  <c r="S1422" i="1" s="1"/>
  <c r="P1322" i="1"/>
  <c r="P1314" i="1"/>
  <c r="Q1314" i="1" s="1"/>
  <c r="S1314" i="1" s="1"/>
  <c r="P1306" i="1"/>
  <c r="Q1306" i="1" s="1"/>
  <c r="S1306" i="1" s="1"/>
  <c r="P1222" i="1"/>
  <c r="Q1222" i="1" s="1"/>
  <c r="S1222" i="1" s="1"/>
  <c r="P1118" i="1"/>
  <c r="P1110" i="1"/>
  <c r="P1102" i="1"/>
  <c r="P1053" i="1"/>
  <c r="P988" i="1"/>
  <c r="Q988" i="1" s="1"/>
  <c r="S988" i="1" s="1"/>
  <c r="P980" i="1"/>
  <c r="Q980" i="1" s="1"/>
  <c r="S980" i="1" s="1"/>
  <c r="P972" i="1"/>
  <c r="Q972" i="1" s="1"/>
  <c r="S972" i="1" s="1"/>
  <c r="P937" i="1"/>
  <c r="Q937" i="1" s="1"/>
  <c r="S937" i="1" s="1"/>
  <c r="P753" i="1"/>
  <c r="Q753" i="1" s="1"/>
  <c r="S753" i="1" s="1"/>
  <c r="P977" i="1"/>
  <c r="P591" i="1"/>
  <c r="Q591" i="1" s="1"/>
  <c r="S591" i="1" s="1"/>
  <c r="P1682" i="1"/>
  <c r="Q1682" i="1" s="1"/>
  <c r="S1682" i="1" s="1"/>
  <c r="P1075" i="1"/>
  <c r="Q1075" i="1" s="1"/>
  <c r="S1075" i="1" s="1"/>
  <c r="P257" i="1"/>
  <c r="P1158" i="1"/>
  <c r="Q1158" i="1" s="1"/>
  <c r="S1158" i="1" s="1"/>
  <c r="P816" i="1"/>
  <c r="P724" i="1"/>
  <c r="Q724" i="1" s="1"/>
  <c r="S724" i="1" s="1"/>
  <c r="P994" i="1"/>
  <c r="Q994" i="1" s="1"/>
  <c r="S994" i="1" s="1"/>
  <c r="P1186" i="1"/>
  <c r="Q1186" i="1" s="1"/>
  <c r="S1186" i="1" s="1"/>
  <c r="P477" i="1"/>
  <c r="Q477" i="1" s="1"/>
  <c r="S477" i="1" s="1"/>
  <c r="P1042" i="1"/>
  <c r="Q1042" i="1" s="1"/>
  <c r="S1042" i="1" s="1"/>
  <c r="P1313" i="1"/>
  <c r="Q1313" i="1" s="1"/>
  <c r="S1313" i="1" s="1"/>
  <c r="P1742" i="1"/>
  <c r="Q1742" i="1" s="1"/>
  <c r="S1742" i="1" s="1"/>
  <c r="P1501" i="1"/>
  <c r="Q1501" i="1" s="1"/>
  <c r="S1501" i="1" s="1"/>
  <c r="P1509" i="1"/>
  <c r="Q1509" i="1" s="1"/>
  <c r="S1509" i="1" s="1"/>
  <c r="P623" i="1"/>
  <c r="Q623" i="1" s="1"/>
  <c r="S623" i="1" s="1"/>
  <c r="P788" i="1"/>
  <c r="Q788" i="1" s="1"/>
  <c r="S788" i="1" s="1"/>
  <c r="P1588" i="1"/>
  <c r="Q1588" i="1" s="1"/>
  <c r="S1588" i="1" s="1"/>
  <c r="P1609" i="1"/>
  <c r="P899" i="1"/>
  <c r="Q899" i="1" s="1"/>
  <c r="S899" i="1" s="1"/>
  <c r="P973" i="1"/>
  <c r="Q973" i="1" s="1"/>
  <c r="S973" i="1" s="1"/>
  <c r="P163" i="1"/>
  <c r="Q163" i="1" s="1"/>
  <c r="S163" i="1" s="1"/>
  <c r="P764" i="1"/>
  <c r="Q764" i="1" s="1"/>
  <c r="S764" i="1" s="1"/>
  <c r="P806" i="1"/>
  <c r="Q806" i="1" s="1"/>
  <c r="S806" i="1" s="1"/>
  <c r="P1027" i="1"/>
  <c r="Q1027" i="1" s="1"/>
  <c r="S1027" i="1" s="1"/>
  <c r="P1370" i="1"/>
  <c r="Q1370" i="1" s="1"/>
  <c r="S1370" i="1" s="1"/>
  <c r="P734" i="1"/>
  <c r="Q734" i="1" s="1"/>
  <c r="S734" i="1" s="1"/>
  <c r="P907" i="1"/>
  <c r="Q907" i="1" s="1"/>
  <c r="S907" i="1" s="1"/>
  <c r="P360" i="1"/>
  <c r="Q360" i="1" s="1"/>
  <c r="S360" i="1" s="1"/>
  <c r="P143" i="1"/>
  <c r="Q143" i="1" s="1"/>
  <c r="S143" i="1" s="1"/>
  <c r="P1361" i="1"/>
  <c r="Q1361" i="1" s="1"/>
  <c r="S1361" i="1" s="1"/>
  <c r="P1082" i="1"/>
  <c r="Q1082" i="1" s="1"/>
  <c r="S1082" i="1" s="1"/>
  <c r="P853" i="1"/>
  <c r="P76" i="1"/>
  <c r="P459" i="1"/>
  <c r="Q459" i="1" s="1"/>
  <c r="S459" i="1" s="1"/>
  <c r="P1164" i="1"/>
  <c r="P1252" i="1"/>
  <c r="P318" i="1"/>
  <c r="Q318" i="1" s="1"/>
  <c r="S318" i="1" s="1"/>
  <c r="P925" i="1"/>
  <c r="Q925" i="1" s="1"/>
  <c r="S925" i="1" s="1"/>
  <c r="P1230" i="1"/>
  <c r="Q1230" i="1" s="1"/>
  <c r="S1230" i="1" s="1"/>
  <c r="P1128" i="1"/>
  <c r="Q1128" i="1" s="1"/>
  <c r="S1128" i="1" s="1"/>
  <c r="P531" i="1"/>
  <c r="Q531" i="1" s="1"/>
  <c r="S531" i="1" s="1"/>
  <c r="P332" i="1"/>
  <c r="Q332" i="1" s="1"/>
  <c r="S332" i="1" s="1"/>
  <c r="P1632" i="1"/>
  <c r="Q1632" i="1" s="1"/>
  <c r="S1632" i="1" s="1"/>
  <c r="P63" i="1"/>
  <c r="P1791" i="1"/>
  <c r="P1339" i="1"/>
  <c r="Q1339" i="1" s="1"/>
  <c r="S1339" i="1" s="1"/>
  <c r="P670" i="1"/>
  <c r="Q670" i="1" s="1"/>
  <c r="S670" i="1" s="1"/>
  <c r="P1642" i="1"/>
  <c r="P706" i="1"/>
  <c r="Q706" i="1" s="1"/>
  <c r="S706" i="1" s="1"/>
  <c r="P1311" i="1"/>
  <c r="Q1311" i="1" s="1"/>
  <c r="S1311" i="1" s="1"/>
  <c r="P1238" i="1"/>
  <c r="P333" i="1"/>
  <c r="Q333" i="1" s="1"/>
  <c r="S333" i="1" s="1"/>
  <c r="P493" i="1"/>
  <c r="Q493" i="1" s="1"/>
  <c r="S493" i="1" s="1"/>
  <c r="P1518" i="1"/>
  <c r="P1229" i="1"/>
  <c r="P523" i="1"/>
  <c r="Q523" i="1" s="1"/>
  <c r="S523" i="1" s="1"/>
  <c r="P485" i="1"/>
  <c r="P1097" i="1"/>
  <c r="P672" i="1"/>
  <c r="Q672" i="1" s="1"/>
  <c r="S672" i="1" s="1"/>
  <c r="P813" i="1"/>
  <c r="Q813" i="1" s="1"/>
  <c r="S813" i="1" s="1"/>
  <c r="P1455" i="1"/>
  <c r="Q1455" i="1" s="1"/>
  <c r="S1455" i="1" s="1"/>
  <c r="P267" i="1"/>
  <c r="Q267" i="1" s="1"/>
  <c r="S267" i="1" s="1"/>
  <c r="P1611" i="1"/>
  <c r="Q1611" i="1" s="1"/>
  <c r="S1611" i="1" s="1"/>
  <c r="P435" i="1"/>
  <c r="Q435" i="1" s="1"/>
  <c r="S435" i="1" s="1"/>
  <c r="P1337" i="1"/>
  <c r="P594" i="1"/>
  <c r="Q594" i="1" s="1"/>
  <c r="S594" i="1" s="1"/>
  <c r="P1687" i="1"/>
  <c r="Q1687" i="1" s="1"/>
  <c r="S1687" i="1" s="1"/>
  <c r="P1638" i="1"/>
  <c r="Q1638" i="1" s="1"/>
  <c r="S1638" i="1" s="1"/>
  <c r="P1565" i="1"/>
  <c r="Q1565" i="1" s="1"/>
  <c r="S1565" i="1" s="1"/>
  <c r="P1456" i="1"/>
  <c r="Q1456" i="1" s="1"/>
  <c r="S1456" i="1" s="1"/>
  <c r="P1247" i="1"/>
  <c r="Q1247" i="1" s="1"/>
  <c r="S1247" i="1" s="1"/>
  <c r="P1159" i="1"/>
  <c r="Q1159" i="1" s="1"/>
  <c r="S1159" i="1" s="1"/>
  <c r="P869" i="1"/>
  <c r="Q869" i="1" s="1"/>
  <c r="S869" i="1" s="1"/>
  <c r="P374" i="1"/>
  <c r="Q374" i="1" s="1"/>
  <c r="S374" i="1" s="1"/>
  <c r="P274" i="1"/>
  <c r="Q274" i="1" s="1"/>
  <c r="S274" i="1" s="1"/>
  <c r="P1784" i="1"/>
  <c r="Q1784" i="1" s="1"/>
  <c r="S1784" i="1" s="1"/>
  <c r="P1698" i="1"/>
  <c r="Q1698" i="1" s="1"/>
  <c r="S1698" i="1" s="1"/>
  <c r="P1669" i="1"/>
  <c r="Q1669" i="1" s="1"/>
  <c r="S1669" i="1" s="1"/>
  <c r="P1640" i="1"/>
  <c r="Q1640" i="1" s="1"/>
  <c r="S1640" i="1" s="1"/>
  <c r="P1627" i="1"/>
  <c r="Q1627" i="1" s="1"/>
  <c r="S1627" i="1" s="1"/>
  <c r="P1590" i="1"/>
  <c r="Q1590" i="1" s="1"/>
  <c r="S1590" i="1" s="1"/>
  <c r="P1525" i="1"/>
  <c r="Q1525" i="1" s="1"/>
  <c r="S1525" i="1" s="1"/>
  <c r="P1399" i="1"/>
  <c r="Q1399" i="1" s="1"/>
  <c r="S1399" i="1" s="1"/>
  <c r="P1299" i="1"/>
  <c r="Q1299" i="1" s="1"/>
  <c r="S1299" i="1" s="1"/>
  <c r="P1052" i="1"/>
  <c r="Q1052" i="1" s="1"/>
  <c r="S1052" i="1" s="1"/>
  <c r="P990" i="1"/>
  <c r="Q990" i="1" s="1"/>
  <c r="S990" i="1" s="1"/>
  <c r="P917" i="1"/>
  <c r="Q917" i="1" s="1"/>
  <c r="S917" i="1" s="1"/>
  <c r="P852" i="1"/>
  <c r="Q852" i="1" s="1"/>
  <c r="S852" i="1" s="1"/>
  <c r="P755" i="1"/>
  <c r="P567" i="1"/>
  <c r="Q567" i="1" s="1"/>
  <c r="S567" i="1" s="1"/>
  <c r="P547" i="1"/>
  <c r="Q547" i="1" s="1"/>
  <c r="S547" i="1" s="1"/>
  <c r="P381" i="1"/>
  <c r="Q381" i="1" s="1"/>
  <c r="S381" i="1" s="1"/>
  <c r="P302" i="1"/>
  <c r="Q302" i="1" s="1"/>
  <c r="S302" i="1" s="1"/>
  <c r="P205" i="1"/>
  <c r="Q205" i="1" s="1"/>
  <c r="S205" i="1" s="1"/>
  <c r="P154" i="1"/>
  <c r="P838" i="1"/>
  <c r="Q838" i="1" s="1"/>
  <c r="S838" i="1" s="1"/>
  <c r="P84" i="1"/>
  <c r="P526" i="1"/>
  <c r="Q526" i="1" s="1"/>
  <c r="S526" i="1" s="1"/>
  <c r="P858" i="1"/>
  <c r="P140" i="1"/>
  <c r="P347" i="1"/>
  <c r="Q347" i="1" s="1"/>
  <c r="S347" i="1" s="1"/>
  <c r="P1678" i="1"/>
  <c r="P125" i="1"/>
  <c r="Q125" i="1" s="1"/>
  <c r="S125" i="1" s="1"/>
  <c r="P1626" i="1"/>
  <c r="Q1626" i="1" s="1"/>
  <c r="S1626" i="1" s="1"/>
  <c r="P634" i="1"/>
  <c r="Q634" i="1" s="1"/>
  <c r="S634" i="1" s="1"/>
  <c r="P70" i="1"/>
  <c r="P402" i="1"/>
  <c r="Q402" i="1" s="1"/>
  <c r="S402" i="1" s="1"/>
  <c r="P836" i="1"/>
  <c r="Q836" i="1" s="1"/>
  <c r="S836" i="1" s="1"/>
  <c r="P1804" i="1"/>
  <c r="Q1804" i="1" s="1"/>
  <c r="S1804" i="1" s="1"/>
  <c r="P694" i="1"/>
  <c r="Q694" i="1" s="1"/>
  <c r="S694" i="1" s="1"/>
  <c r="P297" i="1"/>
  <c r="Q297" i="1" s="1"/>
  <c r="S297" i="1" s="1"/>
  <c r="P465" i="1"/>
  <c r="Q465" i="1" s="1"/>
  <c r="S465" i="1" s="1"/>
  <c r="P1347" i="1"/>
  <c r="Q1347" i="1" s="1"/>
  <c r="S1347" i="1" s="1"/>
  <c r="P735" i="1"/>
  <c r="Q735" i="1" s="1"/>
  <c r="S735" i="1" s="1"/>
  <c r="P682" i="1"/>
  <c r="Q682" i="1" s="1"/>
  <c r="S682" i="1" s="1"/>
  <c r="P936" i="1"/>
  <c r="Q936" i="1" s="1"/>
  <c r="S936" i="1" s="1"/>
  <c r="P1028" i="1"/>
  <c r="Q1028" i="1" s="1"/>
  <c r="S1028" i="1" s="1"/>
  <c r="P885" i="1"/>
  <c r="Q885" i="1" s="1"/>
  <c r="S885" i="1" s="1"/>
  <c r="P776" i="1"/>
  <c r="Q776" i="1" s="1"/>
  <c r="S776" i="1" s="1"/>
  <c r="P679" i="1"/>
  <c r="Q679" i="1" s="1"/>
  <c r="S679" i="1" s="1"/>
  <c r="P479" i="1"/>
  <c r="Q479" i="1" s="1"/>
  <c r="S479" i="1" s="1"/>
  <c r="P407" i="1"/>
  <c r="Q407" i="1" s="1"/>
  <c r="S407" i="1" s="1"/>
  <c r="P174" i="1"/>
  <c r="Q174" i="1" s="1"/>
  <c r="S174" i="1" s="1"/>
  <c r="P1584" i="1"/>
  <c r="Q1584" i="1" s="1"/>
  <c r="S1584" i="1" s="1"/>
  <c r="P1115" i="1"/>
  <c r="P1087" i="1"/>
  <c r="P997" i="1"/>
  <c r="Q997" i="1" s="1"/>
  <c r="S997" i="1" s="1"/>
  <c r="P952" i="1"/>
  <c r="Q952" i="1" s="1"/>
  <c r="S952" i="1" s="1"/>
  <c r="P754" i="1"/>
  <c r="Q754" i="1" s="1"/>
  <c r="S754" i="1" s="1"/>
  <c r="P446" i="1"/>
  <c r="P431" i="1"/>
  <c r="Q431" i="1" s="1"/>
  <c r="S431" i="1" s="1"/>
  <c r="P310" i="1"/>
  <c r="Q310" i="1" s="1"/>
  <c r="S310" i="1" s="1"/>
  <c r="P1200" i="1"/>
  <c r="Q1200" i="1" s="1"/>
  <c r="S1200" i="1" s="1"/>
  <c r="P270" i="1"/>
  <c r="P1316" i="1"/>
  <c r="Q1316" i="1" s="1"/>
  <c r="S1316" i="1" s="1"/>
  <c r="P562" i="1"/>
  <c r="Q562" i="1" s="1"/>
  <c r="S562" i="1" s="1"/>
  <c r="P202" i="1"/>
  <c r="P1181" i="1"/>
  <c r="P843" i="1"/>
  <c r="Q843" i="1" s="1"/>
  <c r="S843" i="1" s="1"/>
  <c r="P447" i="1"/>
  <c r="Q447" i="1" s="1"/>
  <c r="S447" i="1" s="1"/>
  <c r="P141" i="1"/>
  <c r="Q141" i="1" s="1"/>
  <c r="S141" i="1" s="1"/>
  <c r="P394" i="1"/>
  <c r="Q394" i="1" s="1"/>
  <c r="S394" i="1" s="1"/>
  <c r="P90" i="1"/>
  <c r="Q90" i="1" s="1"/>
  <c r="S90" i="1" s="1"/>
  <c r="P1447" i="1"/>
  <c r="Q1447" i="1" s="1"/>
  <c r="S1447" i="1" s="1"/>
  <c r="P19" i="1"/>
  <c r="Q19" i="1" s="1"/>
  <c r="S19" i="1" s="1"/>
  <c r="P702" i="1"/>
  <c r="Q702" i="1" s="1"/>
  <c r="S702" i="1" s="1"/>
  <c r="P1808" i="1"/>
  <c r="Q1808" i="1" s="1"/>
  <c r="S1808" i="1" s="1"/>
  <c r="P1764" i="1"/>
  <c r="P1701" i="1"/>
  <c r="Q1701" i="1" s="1"/>
  <c r="S1701" i="1" s="1"/>
  <c r="P1305" i="1"/>
  <c r="Q1305" i="1" s="1"/>
  <c r="S1305" i="1" s="1"/>
  <c r="P1076" i="1"/>
  <c r="Q1076" i="1" s="1"/>
  <c r="S1076" i="1" s="1"/>
  <c r="P1264" i="1"/>
  <c r="P1198" i="1"/>
  <c r="Q1198" i="1" s="1"/>
  <c r="S1198" i="1" s="1"/>
  <c r="P138" i="1"/>
  <c r="Q138" i="1" s="1"/>
  <c r="S138" i="1" s="1"/>
  <c r="P1777" i="1"/>
  <c r="Q1777" i="1" s="1"/>
  <c r="S1777" i="1" s="1"/>
  <c r="P1055" i="1"/>
  <c r="Q1055" i="1" s="1"/>
  <c r="S1055" i="1" s="1"/>
  <c r="P618" i="1"/>
  <c r="Q618" i="1" s="1"/>
  <c r="S618" i="1" s="1"/>
  <c r="P983" i="1"/>
  <c r="Q983" i="1" s="1"/>
  <c r="S983" i="1" s="1"/>
  <c r="P1620" i="1"/>
  <c r="Q1620" i="1" s="1"/>
  <c r="S1620" i="1" s="1"/>
  <c r="P1550" i="1"/>
  <c r="Q1550" i="1" s="1"/>
  <c r="S1550" i="1" s="1"/>
  <c r="P52" i="1"/>
  <c r="Q52" i="1" s="1"/>
  <c r="S52" i="1" s="1"/>
  <c r="Y1360" i="1"/>
  <c r="Z1360" i="1" s="1"/>
  <c r="AA1360" i="1" s="1"/>
  <c r="AB1360" i="1" s="1"/>
  <c r="AC1360" i="1" s="1"/>
  <c r="AD1360" i="1" s="1"/>
  <c r="AE1360" i="1" s="1"/>
  <c r="AF1360" i="1" s="1"/>
  <c r="AG1360" i="1" s="1"/>
  <c r="AH1360" i="1" s="1"/>
  <c r="AI1360" i="1" s="1"/>
  <c r="P256" i="1"/>
  <c r="Q256" i="1" s="1"/>
  <c r="S256" i="1" s="1"/>
  <c r="P932" i="1"/>
  <c r="Q932" i="1" s="1"/>
  <c r="S932" i="1" s="1"/>
  <c r="P657" i="1"/>
  <c r="P1321" i="1"/>
  <c r="Q1321" i="1" s="1"/>
  <c r="S1321" i="1" s="1"/>
  <c r="Y1144" i="1"/>
  <c r="Z1144" i="1" s="1"/>
  <c r="AA1144" i="1" s="1"/>
  <c r="AB1144" i="1" s="1"/>
  <c r="AC1144" i="1" s="1"/>
  <c r="AD1144" i="1" s="1"/>
  <c r="AE1144" i="1" s="1"/>
  <c r="AF1144" i="1" s="1"/>
  <c r="AG1144" i="1" s="1"/>
  <c r="AH1144" i="1" s="1"/>
  <c r="AI1144" i="1" s="1"/>
  <c r="P341" i="1"/>
  <c r="Q341" i="1" s="1"/>
  <c r="S341" i="1" s="1"/>
  <c r="P406" i="1"/>
  <c r="Q406" i="1" s="1"/>
  <c r="S406" i="1" s="1"/>
  <c r="P685" i="1"/>
  <c r="P400" i="1"/>
  <c r="Q400" i="1" s="1"/>
  <c r="S400" i="1" s="1"/>
  <c r="P656" i="1"/>
  <c r="Q656" i="1" s="1"/>
  <c r="S656" i="1" s="1"/>
  <c r="P1510" i="1"/>
  <c r="Q1510" i="1" s="1"/>
  <c r="S1510" i="1" s="1"/>
  <c r="P1617" i="1"/>
  <c r="Q1617" i="1" s="1"/>
  <c r="S1617" i="1" s="1"/>
  <c r="P807" i="1"/>
  <c r="Q807" i="1" s="1"/>
  <c r="S807" i="1" s="1"/>
  <c r="P1608" i="1"/>
  <c r="Q1608" i="1" s="1"/>
  <c r="S1608" i="1" s="1"/>
  <c r="P1266" i="1"/>
  <c r="Q1266" i="1" s="1"/>
  <c r="S1266" i="1" s="1"/>
  <c r="P1259" i="1"/>
  <c r="Q1259" i="1" s="1"/>
  <c r="S1259" i="1" s="1"/>
  <c r="P1041" i="1"/>
  <c r="Q1041" i="1" s="1"/>
  <c r="S1041" i="1" s="1"/>
  <c r="P470" i="1"/>
  <c r="Q470" i="1" s="1"/>
  <c r="S470" i="1" s="1"/>
  <c r="P361" i="1"/>
  <c r="Q361" i="1" s="1"/>
  <c r="S361" i="1" s="1"/>
  <c r="P881" i="1"/>
  <c r="Q881" i="1" s="1"/>
  <c r="S881" i="1" s="1"/>
  <c r="P403" i="1"/>
  <c r="Q403" i="1" s="1"/>
  <c r="S403" i="1" s="1"/>
  <c r="P1405" i="1"/>
  <c r="Q1405" i="1" s="1"/>
  <c r="S1405" i="1" s="1"/>
  <c r="P752" i="1"/>
  <c r="Q752" i="1" s="1"/>
  <c r="S752" i="1" s="1"/>
  <c r="P55" i="1"/>
  <c r="Q55" i="1" s="1"/>
  <c r="S55" i="1" s="1"/>
  <c r="P311" i="1"/>
  <c r="P823" i="1"/>
  <c r="Q823" i="1" s="1"/>
  <c r="S823" i="1" s="1"/>
  <c r="P1402" i="1"/>
  <c r="Q1402" i="1" s="1"/>
  <c r="S1402" i="1" s="1"/>
  <c r="P399" i="1"/>
  <c r="Q399" i="1" s="1"/>
  <c r="S399" i="1" s="1"/>
  <c r="P971" i="1"/>
  <c r="Q971" i="1" s="1"/>
  <c r="S971" i="1" s="1"/>
  <c r="P642" i="1"/>
  <c r="Q642" i="1" s="1"/>
  <c r="S642" i="1" s="1"/>
  <c r="P1726" i="1"/>
  <c r="Q1726" i="1" s="1"/>
  <c r="S1726" i="1" s="1"/>
  <c r="P1531" i="1"/>
  <c r="Q1531" i="1" s="1"/>
  <c r="S1531" i="1" s="1"/>
  <c r="P1340" i="1"/>
  <c r="Q1340" i="1" s="1"/>
  <c r="S1340" i="1" s="1"/>
  <c r="Q10" i="1"/>
  <c r="P1171" i="1"/>
  <c r="Q1171" i="1" s="1"/>
  <c r="S1171" i="1" s="1"/>
  <c r="P66" i="1"/>
  <c r="Q66" i="1" s="1"/>
  <c r="S66" i="1" s="1"/>
  <c r="P412" i="1"/>
  <c r="Q412" i="1" s="1"/>
  <c r="S412" i="1" s="1"/>
  <c r="P1330" i="1"/>
  <c r="Q1330" i="1" s="1"/>
  <c r="S1330" i="1" s="1"/>
  <c r="P999" i="1"/>
  <c r="Q999" i="1" s="1"/>
  <c r="S999" i="1" s="1"/>
  <c r="P862" i="1"/>
  <c r="Q862" i="1" s="1"/>
  <c r="S862" i="1" s="1"/>
  <c r="P1140" i="1"/>
  <c r="Q1140" i="1" s="1"/>
  <c r="S1140" i="1" s="1"/>
  <c r="P920" i="1"/>
  <c r="Q920" i="1" s="1"/>
  <c r="S920" i="1" s="1"/>
  <c r="P1003" i="1"/>
  <c r="Q1003" i="1" s="1"/>
  <c r="S1003" i="1" s="1"/>
  <c r="P1545" i="1"/>
  <c r="Q1545" i="1" s="1"/>
  <c r="S1545" i="1" s="1"/>
  <c r="P1487" i="1"/>
  <c r="Q1487" i="1" s="1"/>
  <c r="S1487" i="1" s="1"/>
  <c r="P1801" i="1"/>
  <c r="Q1801" i="1" s="1"/>
  <c r="S1801" i="1" s="1"/>
  <c r="P1443" i="1"/>
  <c r="Q1443" i="1" s="1"/>
  <c r="S1443" i="1" s="1"/>
  <c r="P197" i="1"/>
  <c r="Q197" i="1" s="1"/>
  <c r="S197" i="1" s="1"/>
  <c r="P142" i="1"/>
  <c r="Q142" i="1" s="1"/>
  <c r="S142" i="1" s="1"/>
  <c r="P1451" i="1"/>
  <c r="Q1451" i="1" s="1"/>
  <c r="S1451" i="1" s="1"/>
  <c r="P718" i="1"/>
  <c r="Q718" i="1" s="1"/>
  <c r="S718" i="1" s="1"/>
  <c r="P610" i="1"/>
  <c r="Q610" i="1" s="1"/>
  <c r="S610" i="1" s="1"/>
  <c r="P250" i="1"/>
  <c r="P809" i="1"/>
  <c r="Q809" i="1" s="1"/>
  <c r="S809" i="1" s="1"/>
  <c r="P1153" i="1"/>
  <c r="Q1153" i="1" s="1"/>
  <c r="S1153" i="1" s="1"/>
  <c r="P1805" i="1"/>
  <c r="Q1805" i="1" s="1"/>
  <c r="S1805" i="1" s="1"/>
  <c r="P1710" i="1"/>
  <c r="Q1710" i="1" s="1"/>
  <c r="S1710" i="1" s="1"/>
  <c r="P850" i="1"/>
  <c r="Q850" i="1" s="1"/>
  <c r="S850" i="1" s="1"/>
  <c r="P398" i="1"/>
  <c r="Q398" i="1" s="1"/>
  <c r="S398" i="1" s="1"/>
  <c r="P99" i="1"/>
  <c r="P1683" i="1"/>
  <c r="Q1683" i="1" s="1"/>
  <c r="S1683" i="1" s="1"/>
  <c r="P1344" i="1"/>
  <c r="Q1344" i="1" s="1"/>
  <c r="S1344" i="1" s="1"/>
  <c r="P1066" i="1"/>
  <c r="Q1066" i="1" s="1"/>
  <c r="S1066" i="1" s="1"/>
  <c r="P1005" i="1"/>
  <c r="Q1005" i="1" s="1"/>
  <c r="S1005" i="1" s="1"/>
  <c r="P888" i="1"/>
  <c r="Q888" i="1" s="1"/>
  <c r="S888" i="1" s="1"/>
  <c r="P264" i="1"/>
  <c r="Q264" i="1" s="1"/>
  <c r="S264" i="1" s="1"/>
  <c r="P160" i="1"/>
  <c r="P692" i="1"/>
  <c r="Q692" i="1" s="1"/>
  <c r="S692" i="1" s="1"/>
  <c r="P984" i="1"/>
  <c r="Q984" i="1" s="1"/>
  <c r="S984" i="1" s="1"/>
  <c r="P708" i="1"/>
  <c r="Q708" i="1" s="1"/>
  <c r="S708" i="1" s="1"/>
  <c r="P956" i="1"/>
  <c r="Q956" i="1" s="1"/>
  <c r="S956" i="1" s="1"/>
  <c r="P625" i="1"/>
  <c r="Q625" i="1" s="1"/>
  <c r="S625" i="1" s="1"/>
  <c r="P196" i="1"/>
  <c r="Q196" i="1" s="1"/>
  <c r="S196" i="1" s="1"/>
  <c r="P1253" i="1"/>
  <c r="Q1253" i="1" s="1"/>
  <c r="S1253" i="1" s="1"/>
  <c r="P1733" i="1"/>
  <c r="Q1733" i="1" s="1"/>
  <c r="S1733" i="1" s="1"/>
  <c r="P1589" i="1"/>
  <c r="Q1589" i="1" s="1"/>
  <c r="S1589" i="1" s="1"/>
  <c r="P1221" i="1"/>
  <c r="Q1221" i="1" s="1"/>
  <c r="S1221" i="1" s="1"/>
  <c r="P1109" i="1"/>
  <c r="Q1109" i="1" s="1"/>
  <c r="S1109" i="1" s="1"/>
  <c r="P1084" i="1"/>
  <c r="Q1084" i="1" s="1"/>
  <c r="S1084" i="1" s="1"/>
  <c r="P578" i="1"/>
  <c r="P39" i="1"/>
  <c r="Q39" i="1" s="1"/>
  <c r="S39" i="1" s="1"/>
  <c r="P396" i="1"/>
  <c r="Q396" i="1" s="1"/>
  <c r="S396" i="1" s="1"/>
  <c r="P1756" i="1"/>
  <c r="Q1756" i="1" s="1"/>
  <c r="S1756" i="1" s="1"/>
  <c r="P1725" i="1"/>
  <c r="Q1725" i="1" s="1"/>
  <c r="S1725" i="1" s="1"/>
  <c r="P1693" i="1"/>
  <c r="Q1693" i="1" s="1"/>
  <c r="S1693" i="1" s="1"/>
  <c r="P1572" i="1"/>
  <c r="Q1572" i="1" s="1"/>
  <c r="S1572" i="1" s="1"/>
  <c r="P966" i="1"/>
  <c r="Q966" i="1" s="1"/>
  <c r="S966" i="1" s="1"/>
  <c r="P1561" i="1"/>
  <c r="Q1561" i="1" s="1"/>
  <c r="S1561" i="1" s="1"/>
  <c r="P1174" i="1"/>
  <c r="Q1174" i="1" s="1"/>
  <c r="S1174" i="1" s="1"/>
  <c r="P1420" i="1"/>
  <c r="Q1420" i="1" s="1"/>
  <c r="S1420" i="1" s="1"/>
  <c r="P771" i="1"/>
  <c r="Q771" i="1" s="1"/>
  <c r="S771" i="1" s="1"/>
  <c r="P525" i="1"/>
  <c r="Q525" i="1" s="1"/>
  <c r="S525" i="1" s="1"/>
  <c r="P1007" i="1"/>
  <c r="Q1007" i="1" s="1"/>
  <c r="S1007" i="1" s="1"/>
  <c r="P1291" i="1"/>
  <c r="P1607" i="1"/>
  <c r="Q1607" i="1" s="1"/>
  <c r="S1607" i="1" s="1"/>
  <c r="P1711" i="1"/>
  <c r="Q1711" i="1" s="1"/>
  <c r="S1711" i="1" s="1"/>
  <c r="P1013" i="1"/>
  <c r="P770" i="1"/>
  <c r="Q770" i="1" s="1"/>
  <c r="S770" i="1" s="1"/>
  <c r="P597" i="1"/>
  <c r="Q597" i="1" s="1"/>
  <c r="S597" i="1" s="1"/>
  <c r="P953" i="1"/>
  <c r="Q953" i="1" s="1"/>
  <c r="S953" i="1" s="1"/>
  <c r="P532" i="1"/>
  <c r="Q532" i="1" s="1"/>
  <c r="S532" i="1" s="1"/>
  <c r="P1083" i="1"/>
  <c r="Q1083" i="1" s="1"/>
  <c r="S1083" i="1" s="1"/>
  <c r="P653" i="1"/>
  <c r="Q653" i="1" s="1"/>
  <c r="S653" i="1" s="1"/>
  <c r="P874" i="1"/>
  <c r="Q874" i="1" s="1"/>
  <c r="S874" i="1" s="1"/>
  <c r="P1612" i="1"/>
  <c r="Q1612" i="1" s="1"/>
  <c r="S1612" i="1" s="1"/>
  <c r="P1759" i="1"/>
  <c r="Q1759" i="1" s="1"/>
  <c r="S1759" i="1" s="1"/>
  <c r="P1583" i="1"/>
  <c r="Q1583" i="1" s="1"/>
  <c r="S1583" i="1" s="1"/>
  <c r="P1111" i="1"/>
  <c r="Q1111" i="1" s="1"/>
  <c r="S1111" i="1" s="1"/>
  <c r="P655" i="1"/>
  <c r="P589" i="1"/>
  <c r="Q589" i="1" s="1"/>
  <c r="S589" i="1" s="1"/>
  <c r="P483" i="1"/>
  <c r="Q483" i="1" s="1"/>
  <c r="S483" i="1" s="1"/>
  <c r="P184" i="1"/>
  <c r="Q184" i="1" s="1"/>
  <c r="S184" i="1" s="1"/>
  <c r="P359" i="1"/>
  <c r="Q359" i="1" s="1"/>
  <c r="S359" i="1" s="1"/>
  <c r="P1105" i="1"/>
  <c r="Q1105" i="1" s="1"/>
  <c r="S1105" i="1" s="1"/>
  <c r="P765" i="1"/>
  <c r="Q765" i="1" s="1"/>
  <c r="S765" i="1" s="1"/>
  <c r="P938" i="1"/>
  <c r="Q938" i="1" s="1"/>
  <c r="S938" i="1" s="1"/>
  <c r="P1207" i="1"/>
  <c r="Q1207" i="1" s="1"/>
  <c r="S1207" i="1" s="1"/>
  <c r="P1045" i="1"/>
  <c r="Q1045" i="1" s="1"/>
  <c r="S1045" i="1" s="1"/>
  <c r="P554" i="1"/>
  <c r="Q554" i="1" s="1"/>
  <c r="S554" i="1" s="1"/>
  <c r="P159" i="1"/>
  <c r="Q159" i="1" s="1"/>
  <c r="S159" i="1" s="1"/>
  <c r="P1712" i="1"/>
  <c r="Q1712" i="1" s="1"/>
  <c r="S1712" i="1" s="1"/>
  <c r="P640" i="1"/>
  <c r="Q640" i="1" s="1"/>
  <c r="S640" i="1" s="1"/>
  <c r="P463" i="1"/>
  <c r="Q463" i="1" s="1"/>
  <c r="S463" i="1" s="1"/>
  <c r="P1183" i="1"/>
  <c r="Q1183" i="1" s="1"/>
  <c r="S1183" i="1" s="1"/>
  <c r="P1494" i="1"/>
  <c r="P1271" i="1"/>
  <c r="Q1271" i="1" s="1"/>
  <c r="S1271" i="1" s="1"/>
  <c r="P1015" i="1"/>
  <c r="Q1015" i="1" s="1"/>
  <c r="S1015" i="1" s="1"/>
  <c r="P165" i="1"/>
  <c r="Q165" i="1" s="1"/>
  <c r="S165" i="1" s="1"/>
  <c r="P42" i="1"/>
  <c r="Q42" i="1" s="1"/>
  <c r="S42" i="1" s="1"/>
  <c r="P599" i="1"/>
  <c r="Q599" i="1" s="1"/>
  <c r="S599" i="1" s="1"/>
  <c r="P891" i="1"/>
  <c r="Q891" i="1" s="1"/>
  <c r="S891" i="1" s="1"/>
  <c r="P1532" i="1"/>
  <c r="Q1532" i="1" s="1"/>
  <c r="S1532" i="1" s="1"/>
  <c r="P482" i="1"/>
  <c r="Q482" i="1" s="1"/>
  <c r="S482" i="1" s="1"/>
  <c r="P1251" i="1"/>
  <c r="Q1251" i="1" s="1"/>
  <c r="S1251" i="1" s="1"/>
  <c r="P94" i="1"/>
  <c r="Q94" i="1" s="1"/>
  <c r="S94" i="1" s="1"/>
  <c r="P902" i="1"/>
  <c r="Q902" i="1" s="1"/>
  <c r="S902" i="1" s="1"/>
  <c r="P1177" i="1"/>
  <c r="Q1177" i="1" s="1"/>
  <c r="S1177" i="1" s="1"/>
  <c r="P1481" i="1"/>
  <c r="Q1481" i="1" s="1"/>
  <c r="S1481" i="1" s="1"/>
  <c r="P680" i="1"/>
  <c r="Q680" i="1" s="1"/>
  <c r="S680" i="1" s="1"/>
  <c r="P644" i="1"/>
  <c r="Q644" i="1" s="1"/>
  <c r="S644" i="1" s="1"/>
  <c r="P1154" i="1"/>
  <c r="Q1154" i="1" s="1"/>
  <c r="S1154" i="1" s="1"/>
  <c r="P1025" i="1"/>
  <c r="Q1025" i="1" s="1"/>
  <c r="S1025" i="1" s="1"/>
  <c r="P1021" i="1"/>
  <c r="Q1021" i="1" s="1"/>
  <c r="S1021" i="1" s="1"/>
  <c r="P1691" i="1"/>
  <c r="Q1691" i="1" s="1"/>
  <c r="S1691" i="1" s="1"/>
  <c r="P527" i="1"/>
  <c r="P331" i="1"/>
  <c r="Q331" i="1" s="1"/>
  <c r="S331" i="1" s="1"/>
  <c r="P669" i="1"/>
  <c r="Q669" i="1" s="1"/>
  <c r="S669" i="1" s="1"/>
  <c r="S1124" i="1" l="1"/>
  <c r="Y1124" i="1" s="1"/>
  <c r="Z1124" i="1" s="1"/>
  <c r="AA1124" i="1" s="1"/>
  <c r="AB1124" i="1" s="1"/>
  <c r="AC1124" i="1" s="1"/>
  <c r="AD1124" i="1" s="1"/>
  <c r="AE1124" i="1" s="1"/>
  <c r="AF1124" i="1" s="1"/>
  <c r="AG1124" i="1" s="1"/>
  <c r="AH1124" i="1" s="1"/>
  <c r="AI1124" i="1" s="1"/>
  <c r="S911" i="1"/>
  <c r="Y911" i="1" s="1"/>
  <c r="Z911" i="1" s="1"/>
  <c r="AA911" i="1" s="1"/>
  <c r="AB911" i="1" s="1"/>
  <c r="AC911" i="1" s="1"/>
  <c r="AD911" i="1" s="1"/>
  <c r="AE911" i="1" s="1"/>
  <c r="AF911" i="1" s="1"/>
  <c r="AG911" i="1" s="1"/>
  <c r="AH911" i="1" s="1"/>
  <c r="AI911" i="1" s="1"/>
  <c r="S1310" i="1"/>
  <c r="Y1310" i="1" s="1"/>
  <c r="Z1310" i="1" s="1"/>
  <c r="AA1310" i="1" s="1"/>
  <c r="AB1310" i="1" s="1"/>
  <c r="AC1310" i="1" s="1"/>
  <c r="AD1310" i="1" s="1"/>
  <c r="AE1310" i="1" s="1"/>
  <c r="AF1310" i="1" s="1"/>
  <c r="AG1310" i="1" s="1"/>
  <c r="AH1310" i="1" s="1"/>
  <c r="AI1310" i="1" s="1"/>
  <c r="Y1705" i="1"/>
  <c r="Z1705" i="1" s="1"/>
  <c r="AA1705" i="1" s="1"/>
  <c r="AB1705" i="1" s="1"/>
  <c r="AC1705" i="1" s="1"/>
  <c r="AD1705" i="1" s="1"/>
  <c r="AE1705" i="1" s="1"/>
  <c r="AF1705" i="1" s="1"/>
  <c r="AG1705" i="1" s="1"/>
  <c r="AH1705" i="1" s="1"/>
  <c r="AI1705" i="1" s="1"/>
  <c r="P1729" i="1"/>
  <c r="Q1729" i="1" s="1"/>
  <c r="S1729" i="1" s="1"/>
  <c r="Y814" i="1"/>
  <c r="Z814" i="1" s="1"/>
  <c r="AA814" i="1" s="1"/>
  <c r="AB814" i="1" s="1"/>
  <c r="AC814" i="1" s="1"/>
  <c r="AD814" i="1" s="1"/>
  <c r="AE814" i="1" s="1"/>
  <c r="AF814" i="1" s="1"/>
  <c r="AG814" i="1" s="1"/>
  <c r="AH814" i="1" s="1"/>
  <c r="AI814" i="1" s="1"/>
  <c r="P958" i="1"/>
  <c r="Q958" i="1" s="1"/>
  <c r="S958" i="1" s="1"/>
  <c r="P1086" i="1"/>
  <c r="Q1086" i="1" s="1"/>
  <c r="P704" i="1"/>
  <c r="Q704" i="1" s="1"/>
  <c r="S704" i="1" s="1"/>
  <c r="P792" i="1"/>
  <c r="Q792" i="1" s="1"/>
  <c r="S792" i="1" s="1"/>
  <c r="P1457" i="1"/>
  <c r="Q1457" i="1" s="1"/>
  <c r="S1457" i="1" s="1"/>
  <c r="P1645" i="1"/>
  <c r="Q1645" i="1" s="1"/>
  <c r="S1645" i="1" s="1"/>
  <c r="Y713" i="1"/>
  <c r="Z713" i="1" s="1"/>
  <c r="AA713" i="1" s="1"/>
  <c r="AB713" i="1" s="1"/>
  <c r="AC713" i="1" s="1"/>
  <c r="AD713" i="1" s="1"/>
  <c r="AE713" i="1" s="1"/>
  <c r="AF713" i="1" s="1"/>
  <c r="AG713" i="1" s="1"/>
  <c r="AH713" i="1" s="1"/>
  <c r="AI713" i="1" s="1"/>
  <c r="P676" i="1"/>
  <c r="Y748" i="1"/>
  <c r="Z748" i="1" s="1"/>
  <c r="AA748" i="1" s="1"/>
  <c r="AB748" i="1" s="1"/>
  <c r="AC748" i="1" s="1"/>
  <c r="AD748" i="1" s="1"/>
  <c r="AE748" i="1" s="1"/>
  <c r="AF748" i="1" s="1"/>
  <c r="AG748" i="1" s="1"/>
  <c r="AH748" i="1" s="1"/>
  <c r="AI748" i="1" s="1"/>
  <c r="J1388" i="1"/>
  <c r="J900" i="1"/>
  <c r="P900" i="1"/>
  <c r="Q900" i="1" s="1"/>
  <c r="S900" i="1" s="1"/>
  <c r="Y1492" i="1"/>
  <c r="Z1492" i="1" s="1"/>
  <c r="AA1492" i="1" s="1"/>
  <c r="AB1492" i="1" s="1"/>
  <c r="AC1492" i="1" s="1"/>
  <c r="AD1492" i="1" s="1"/>
  <c r="AE1492" i="1" s="1"/>
  <c r="AF1492" i="1" s="1"/>
  <c r="AG1492" i="1" s="1"/>
  <c r="AH1492" i="1" s="1"/>
  <c r="AI1492" i="1" s="1"/>
  <c r="Y462" i="1"/>
  <c r="Z462" i="1" s="1"/>
  <c r="AA462" i="1" s="1"/>
  <c r="AB462" i="1" s="1"/>
  <c r="AC462" i="1" s="1"/>
  <c r="AD462" i="1" s="1"/>
  <c r="AE462" i="1" s="1"/>
  <c r="AF462" i="1" s="1"/>
  <c r="AG462" i="1" s="1"/>
  <c r="AH462" i="1" s="1"/>
  <c r="AI462" i="1" s="1"/>
  <c r="Y78" i="1"/>
  <c r="Z78" i="1" s="1"/>
  <c r="AA78" i="1" s="1"/>
  <c r="AB78" i="1" s="1"/>
  <c r="AC78" i="1" s="1"/>
  <c r="AD78" i="1" s="1"/>
  <c r="AE78" i="1" s="1"/>
  <c r="AF78" i="1" s="1"/>
  <c r="AG78" i="1" s="1"/>
  <c r="AH78" i="1" s="1"/>
  <c r="AI78" i="1" s="1"/>
  <c r="J1086" i="1"/>
  <c r="P827" i="1"/>
  <c r="Q827" i="1" s="1"/>
  <c r="S827" i="1" s="1"/>
  <c r="P1388" i="1"/>
  <c r="Q1388" i="1" s="1"/>
  <c r="P1445" i="1"/>
  <c r="Q1445" i="1" s="1"/>
  <c r="S1445" i="1" s="1"/>
  <c r="P651" i="1"/>
  <c r="Q651" i="1" s="1"/>
  <c r="S651" i="1" s="1"/>
  <c r="J1141" i="1"/>
  <c r="P1615" i="1"/>
  <c r="Q1615" i="1" s="1"/>
  <c r="S1615" i="1" s="1"/>
  <c r="P1689" i="1"/>
  <c r="Q1689" i="1" s="1"/>
  <c r="S1689" i="1" s="1"/>
  <c r="P784" i="1"/>
  <c r="Q784" i="1" s="1"/>
  <c r="S784" i="1" s="1"/>
  <c r="J967" i="1"/>
  <c r="Y395" i="1"/>
  <c r="Z395" i="1" s="1"/>
  <c r="AA395" i="1" s="1"/>
  <c r="AB395" i="1" s="1"/>
  <c r="AC395" i="1" s="1"/>
  <c r="AD395" i="1" s="1"/>
  <c r="AE395" i="1" s="1"/>
  <c r="AF395" i="1" s="1"/>
  <c r="AG395" i="1" s="1"/>
  <c r="AH395" i="1" s="1"/>
  <c r="AI395" i="1" s="1"/>
  <c r="Y251" i="1"/>
  <c r="Z251" i="1" s="1"/>
  <c r="AA251" i="1" s="1"/>
  <c r="AB251" i="1" s="1"/>
  <c r="AC251" i="1" s="1"/>
  <c r="AD251" i="1" s="1"/>
  <c r="AE251" i="1" s="1"/>
  <c r="AF251" i="1" s="1"/>
  <c r="AG251" i="1" s="1"/>
  <c r="AH251" i="1" s="1"/>
  <c r="AI251" i="1" s="1"/>
  <c r="Y978" i="1"/>
  <c r="Z978" i="1" s="1"/>
  <c r="AA978" i="1" s="1"/>
  <c r="AB978" i="1" s="1"/>
  <c r="AC978" i="1" s="1"/>
  <c r="AD978" i="1" s="1"/>
  <c r="AE978" i="1" s="1"/>
  <c r="AF978" i="1" s="1"/>
  <c r="AG978" i="1" s="1"/>
  <c r="AH978" i="1" s="1"/>
  <c r="AI978" i="1" s="1"/>
  <c r="Y461" i="1"/>
  <c r="Z461" i="1" s="1"/>
  <c r="AA461" i="1" s="1"/>
  <c r="AB461" i="1" s="1"/>
  <c r="AC461" i="1" s="1"/>
  <c r="AD461" i="1" s="1"/>
  <c r="AE461" i="1" s="1"/>
  <c r="AF461" i="1" s="1"/>
  <c r="AG461" i="1" s="1"/>
  <c r="AH461" i="1" s="1"/>
  <c r="AI461" i="1" s="1"/>
  <c r="Y830" i="1"/>
  <c r="Z830" i="1" s="1"/>
  <c r="AA830" i="1" s="1"/>
  <c r="AB830" i="1" s="1"/>
  <c r="AC830" i="1" s="1"/>
  <c r="AD830" i="1" s="1"/>
  <c r="AE830" i="1" s="1"/>
  <c r="AF830" i="1" s="1"/>
  <c r="AG830" i="1" s="1"/>
  <c r="AH830" i="1" s="1"/>
  <c r="AI830" i="1" s="1"/>
  <c r="Y964" i="1"/>
  <c r="Z964" i="1" s="1"/>
  <c r="AA964" i="1" s="1"/>
  <c r="AB964" i="1" s="1"/>
  <c r="AC964" i="1" s="1"/>
  <c r="AD964" i="1" s="1"/>
  <c r="AE964" i="1" s="1"/>
  <c r="AF964" i="1" s="1"/>
  <c r="AG964" i="1" s="1"/>
  <c r="AH964" i="1" s="1"/>
  <c r="AI964" i="1" s="1"/>
  <c r="Y1236" i="1"/>
  <c r="Z1236" i="1" s="1"/>
  <c r="AA1236" i="1" s="1"/>
  <c r="AB1236" i="1" s="1"/>
  <c r="AC1236" i="1" s="1"/>
  <c r="AD1236" i="1" s="1"/>
  <c r="AE1236" i="1" s="1"/>
  <c r="AF1236" i="1" s="1"/>
  <c r="AG1236" i="1" s="1"/>
  <c r="AH1236" i="1" s="1"/>
  <c r="AI1236" i="1" s="1"/>
  <c r="Y64" i="1"/>
  <c r="Z64" i="1" s="1"/>
  <c r="AA64" i="1" s="1"/>
  <c r="AB64" i="1" s="1"/>
  <c r="AC64" i="1" s="1"/>
  <c r="AD64" i="1" s="1"/>
  <c r="AE64" i="1" s="1"/>
  <c r="AF64" i="1" s="1"/>
  <c r="AG64" i="1" s="1"/>
  <c r="AH64" i="1" s="1"/>
  <c r="AI64" i="1" s="1"/>
  <c r="Y1060" i="1"/>
  <c r="Z1060" i="1" s="1"/>
  <c r="AA1060" i="1" s="1"/>
  <c r="AB1060" i="1" s="1"/>
  <c r="AC1060" i="1" s="1"/>
  <c r="AD1060" i="1" s="1"/>
  <c r="AE1060" i="1" s="1"/>
  <c r="AF1060" i="1" s="1"/>
  <c r="AG1060" i="1" s="1"/>
  <c r="AH1060" i="1" s="1"/>
  <c r="AI1060" i="1" s="1"/>
  <c r="Y85" i="1"/>
  <c r="Z85" i="1" s="1"/>
  <c r="AA85" i="1" s="1"/>
  <c r="AB85" i="1" s="1"/>
  <c r="AC85" i="1" s="1"/>
  <c r="AD85" i="1" s="1"/>
  <c r="AE85" i="1" s="1"/>
  <c r="AF85" i="1" s="1"/>
  <c r="AG85" i="1" s="1"/>
  <c r="AH85" i="1" s="1"/>
  <c r="AI85" i="1" s="1"/>
  <c r="Y842" i="1"/>
  <c r="Z842" i="1" s="1"/>
  <c r="AA842" i="1" s="1"/>
  <c r="AB842" i="1" s="1"/>
  <c r="AC842" i="1" s="1"/>
  <c r="AD842" i="1" s="1"/>
  <c r="AE842" i="1" s="1"/>
  <c r="AF842" i="1" s="1"/>
  <c r="AG842" i="1" s="1"/>
  <c r="AH842" i="1" s="1"/>
  <c r="AI842" i="1" s="1"/>
  <c r="Y677" i="1"/>
  <c r="Z677" i="1" s="1"/>
  <c r="AA677" i="1" s="1"/>
  <c r="AB677" i="1" s="1"/>
  <c r="AC677" i="1" s="1"/>
  <c r="AD677" i="1" s="1"/>
  <c r="AE677" i="1" s="1"/>
  <c r="AF677" i="1" s="1"/>
  <c r="AG677" i="1" s="1"/>
  <c r="AH677" i="1" s="1"/>
  <c r="AI677" i="1" s="1"/>
  <c r="Y1498" i="1"/>
  <c r="Z1498" i="1" s="1"/>
  <c r="AA1498" i="1" s="1"/>
  <c r="AB1498" i="1" s="1"/>
  <c r="AC1498" i="1" s="1"/>
  <c r="AD1498" i="1" s="1"/>
  <c r="AE1498" i="1" s="1"/>
  <c r="AF1498" i="1" s="1"/>
  <c r="AG1498" i="1" s="1"/>
  <c r="AH1498" i="1" s="1"/>
  <c r="AI1498" i="1" s="1"/>
  <c r="Y89" i="1"/>
  <c r="Z89" i="1" s="1"/>
  <c r="AA89" i="1" s="1"/>
  <c r="AB89" i="1" s="1"/>
  <c r="AC89" i="1" s="1"/>
  <c r="AD89" i="1" s="1"/>
  <c r="AE89" i="1" s="1"/>
  <c r="AF89" i="1" s="1"/>
  <c r="AG89" i="1" s="1"/>
  <c r="AH89" i="1" s="1"/>
  <c r="AI89" i="1" s="1"/>
  <c r="Y633" i="1"/>
  <c r="Z633" i="1" s="1"/>
  <c r="AA633" i="1" s="1"/>
  <c r="AB633" i="1" s="1"/>
  <c r="AC633" i="1" s="1"/>
  <c r="AD633" i="1" s="1"/>
  <c r="AE633" i="1" s="1"/>
  <c r="AF633" i="1" s="1"/>
  <c r="AG633" i="1" s="1"/>
  <c r="AH633" i="1" s="1"/>
  <c r="AI633" i="1" s="1"/>
  <c r="Y481" i="1"/>
  <c r="Z481" i="1" s="1"/>
  <c r="AA481" i="1" s="1"/>
  <c r="AB481" i="1" s="1"/>
  <c r="AC481" i="1" s="1"/>
  <c r="AD481" i="1" s="1"/>
  <c r="AE481" i="1" s="1"/>
  <c r="AF481" i="1" s="1"/>
  <c r="AG481" i="1" s="1"/>
  <c r="AH481" i="1" s="1"/>
  <c r="AI481" i="1" s="1"/>
  <c r="Y496" i="1"/>
  <c r="Z496" i="1" s="1"/>
  <c r="AA496" i="1" s="1"/>
  <c r="AB496" i="1" s="1"/>
  <c r="AC496" i="1" s="1"/>
  <c r="AD496" i="1" s="1"/>
  <c r="AE496" i="1" s="1"/>
  <c r="AF496" i="1" s="1"/>
  <c r="AG496" i="1" s="1"/>
  <c r="AH496" i="1" s="1"/>
  <c r="AI496" i="1" s="1"/>
  <c r="Y1033" i="1"/>
  <c r="Z1033" i="1" s="1"/>
  <c r="AA1033" i="1" s="1"/>
  <c r="AB1033" i="1" s="1"/>
  <c r="AC1033" i="1" s="1"/>
  <c r="AD1033" i="1" s="1"/>
  <c r="AE1033" i="1" s="1"/>
  <c r="AF1033" i="1" s="1"/>
  <c r="AG1033" i="1" s="1"/>
  <c r="AH1033" i="1" s="1"/>
  <c r="AI1033" i="1" s="1"/>
  <c r="Y1478" i="1"/>
  <c r="Z1478" i="1" s="1"/>
  <c r="AA1478" i="1" s="1"/>
  <c r="AB1478" i="1" s="1"/>
  <c r="AC1478" i="1" s="1"/>
  <c r="AD1478" i="1" s="1"/>
  <c r="AE1478" i="1" s="1"/>
  <c r="AF1478" i="1" s="1"/>
  <c r="AG1478" i="1" s="1"/>
  <c r="AH1478" i="1" s="1"/>
  <c r="AI1478" i="1" s="1"/>
  <c r="Y693" i="1"/>
  <c r="Z693" i="1" s="1"/>
  <c r="AA693" i="1" s="1"/>
  <c r="AB693" i="1" s="1"/>
  <c r="AC693" i="1" s="1"/>
  <c r="AD693" i="1" s="1"/>
  <c r="AE693" i="1" s="1"/>
  <c r="AF693" i="1" s="1"/>
  <c r="AG693" i="1" s="1"/>
  <c r="AH693" i="1" s="1"/>
  <c r="AI693" i="1" s="1"/>
  <c r="Y1429" i="1"/>
  <c r="Z1429" i="1" s="1"/>
  <c r="AA1429" i="1" s="1"/>
  <c r="AB1429" i="1" s="1"/>
  <c r="AC1429" i="1" s="1"/>
  <c r="AD1429" i="1" s="1"/>
  <c r="AE1429" i="1" s="1"/>
  <c r="AF1429" i="1" s="1"/>
  <c r="AG1429" i="1" s="1"/>
  <c r="AH1429" i="1" s="1"/>
  <c r="AI1429" i="1" s="1"/>
  <c r="Y1506" i="1"/>
  <c r="Z1506" i="1" s="1"/>
  <c r="AA1506" i="1" s="1"/>
  <c r="AB1506" i="1" s="1"/>
  <c r="AC1506" i="1" s="1"/>
  <c r="AD1506" i="1" s="1"/>
  <c r="AE1506" i="1" s="1"/>
  <c r="AF1506" i="1" s="1"/>
  <c r="AG1506" i="1" s="1"/>
  <c r="AH1506" i="1" s="1"/>
  <c r="AI1506" i="1" s="1"/>
  <c r="Y1671" i="1"/>
  <c r="Z1671" i="1" s="1"/>
  <c r="AA1671" i="1" s="1"/>
  <c r="AB1671" i="1" s="1"/>
  <c r="AC1671" i="1" s="1"/>
  <c r="AD1671" i="1" s="1"/>
  <c r="AE1671" i="1" s="1"/>
  <c r="AF1671" i="1" s="1"/>
  <c r="AG1671" i="1" s="1"/>
  <c r="AH1671" i="1" s="1"/>
  <c r="AI1671" i="1" s="1"/>
  <c r="Y846" i="1"/>
  <c r="Z846" i="1" s="1"/>
  <c r="AA846" i="1" s="1"/>
  <c r="AB846" i="1" s="1"/>
  <c r="AC846" i="1" s="1"/>
  <c r="AD846" i="1" s="1"/>
  <c r="AE846" i="1" s="1"/>
  <c r="AF846" i="1" s="1"/>
  <c r="AG846" i="1" s="1"/>
  <c r="AH846" i="1" s="1"/>
  <c r="AI846" i="1" s="1"/>
  <c r="Y825" i="1"/>
  <c r="Z825" i="1" s="1"/>
  <c r="AA825" i="1" s="1"/>
  <c r="AB825" i="1" s="1"/>
  <c r="AC825" i="1" s="1"/>
  <c r="AD825" i="1" s="1"/>
  <c r="AE825" i="1" s="1"/>
  <c r="AF825" i="1" s="1"/>
  <c r="AG825" i="1" s="1"/>
  <c r="AH825" i="1" s="1"/>
  <c r="AI825" i="1" s="1"/>
  <c r="Y786" i="1"/>
  <c r="Z786" i="1" s="1"/>
  <c r="AA786" i="1" s="1"/>
  <c r="AB786" i="1" s="1"/>
  <c r="AC786" i="1" s="1"/>
  <c r="AD786" i="1" s="1"/>
  <c r="AE786" i="1" s="1"/>
  <c r="AF786" i="1" s="1"/>
  <c r="AG786" i="1" s="1"/>
  <c r="AH786" i="1" s="1"/>
  <c r="AI786" i="1" s="1"/>
  <c r="Y1586" i="1"/>
  <c r="Z1586" i="1" s="1"/>
  <c r="AA1586" i="1" s="1"/>
  <c r="AB1586" i="1" s="1"/>
  <c r="AC1586" i="1" s="1"/>
  <c r="AD1586" i="1" s="1"/>
  <c r="AE1586" i="1" s="1"/>
  <c r="AF1586" i="1" s="1"/>
  <c r="AG1586" i="1" s="1"/>
  <c r="AH1586" i="1" s="1"/>
  <c r="AI1586" i="1" s="1"/>
  <c r="Y144" i="1"/>
  <c r="Z144" i="1" s="1"/>
  <c r="AA144" i="1" s="1"/>
  <c r="AB144" i="1" s="1"/>
  <c r="AC144" i="1" s="1"/>
  <c r="AD144" i="1" s="1"/>
  <c r="AE144" i="1" s="1"/>
  <c r="AF144" i="1" s="1"/>
  <c r="AG144" i="1" s="1"/>
  <c r="AH144" i="1" s="1"/>
  <c r="AI144" i="1" s="1"/>
  <c r="Y949" i="1"/>
  <c r="Z949" i="1" s="1"/>
  <c r="AA949" i="1" s="1"/>
  <c r="AB949" i="1" s="1"/>
  <c r="AC949" i="1" s="1"/>
  <c r="AD949" i="1" s="1"/>
  <c r="AE949" i="1" s="1"/>
  <c r="AF949" i="1" s="1"/>
  <c r="AG949" i="1" s="1"/>
  <c r="AH949" i="1" s="1"/>
  <c r="AI949" i="1" s="1"/>
  <c r="Y72" i="1"/>
  <c r="Z72" i="1" s="1"/>
  <c r="AA72" i="1" s="1"/>
  <c r="AB72" i="1" s="1"/>
  <c r="AC72" i="1" s="1"/>
  <c r="AD72" i="1" s="1"/>
  <c r="AE72" i="1" s="1"/>
  <c r="AF72" i="1" s="1"/>
  <c r="AG72" i="1" s="1"/>
  <c r="AH72" i="1" s="1"/>
  <c r="AI72" i="1" s="1"/>
  <c r="Y507" i="1"/>
  <c r="Z507" i="1" s="1"/>
  <c r="AA507" i="1" s="1"/>
  <c r="AB507" i="1" s="1"/>
  <c r="AC507" i="1" s="1"/>
  <c r="AD507" i="1" s="1"/>
  <c r="AE507" i="1" s="1"/>
  <c r="AF507" i="1" s="1"/>
  <c r="AG507" i="1" s="1"/>
  <c r="AH507" i="1" s="1"/>
  <c r="AI507" i="1" s="1"/>
  <c r="Y161" i="1"/>
  <c r="Z161" i="1" s="1"/>
  <c r="AA161" i="1" s="1"/>
  <c r="AB161" i="1" s="1"/>
  <c r="AC161" i="1" s="1"/>
  <c r="AD161" i="1" s="1"/>
  <c r="AE161" i="1" s="1"/>
  <c r="AF161" i="1" s="1"/>
  <c r="AG161" i="1" s="1"/>
  <c r="AH161" i="1" s="1"/>
  <c r="AI161" i="1" s="1"/>
  <c r="J778" i="1"/>
  <c r="Y1585" i="1"/>
  <c r="Z1585" i="1" s="1"/>
  <c r="AA1585" i="1" s="1"/>
  <c r="AB1585" i="1" s="1"/>
  <c r="AC1585" i="1" s="1"/>
  <c r="AD1585" i="1" s="1"/>
  <c r="AE1585" i="1" s="1"/>
  <c r="AF1585" i="1" s="1"/>
  <c r="AG1585" i="1" s="1"/>
  <c r="AH1585" i="1" s="1"/>
  <c r="AI1585" i="1" s="1"/>
  <c r="Y437" i="1"/>
  <c r="Z437" i="1" s="1"/>
  <c r="AA437" i="1" s="1"/>
  <c r="AB437" i="1" s="1"/>
  <c r="AC437" i="1" s="1"/>
  <c r="AD437" i="1" s="1"/>
  <c r="AE437" i="1" s="1"/>
  <c r="AF437" i="1" s="1"/>
  <c r="AG437" i="1" s="1"/>
  <c r="AH437" i="1" s="1"/>
  <c r="AI437" i="1" s="1"/>
  <c r="Y468" i="1"/>
  <c r="Z468" i="1" s="1"/>
  <c r="AA468" i="1" s="1"/>
  <c r="AB468" i="1" s="1"/>
  <c r="AC468" i="1" s="1"/>
  <c r="AD468" i="1" s="1"/>
  <c r="AE468" i="1" s="1"/>
  <c r="AF468" i="1" s="1"/>
  <c r="AG468" i="1" s="1"/>
  <c r="AH468" i="1" s="1"/>
  <c r="AI468" i="1" s="1"/>
  <c r="Y1744" i="1"/>
  <c r="Z1744" i="1" s="1"/>
  <c r="AA1744" i="1" s="1"/>
  <c r="AB1744" i="1" s="1"/>
  <c r="AC1744" i="1" s="1"/>
  <c r="AD1744" i="1" s="1"/>
  <c r="AE1744" i="1" s="1"/>
  <c r="AF1744" i="1" s="1"/>
  <c r="AG1744" i="1" s="1"/>
  <c r="AH1744" i="1" s="1"/>
  <c r="AI1744" i="1" s="1"/>
  <c r="Y1548" i="1"/>
  <c r="Z1548" i="1" s="1"/>
  <c r="AA1548" i="1" s="1"/>
  <c r="AB1548" i="1" s="1"/>
  <c r="AC1548" i="1" s="1"/>
  <c r="AD1548" i="1" s="1"/>
  <c r="AE1548" i="1" s="1"/>
  <c r="AF1548" i="1" s="1"/>
  <c r="AG1548" i="1" s="1"/>
  <c r="AH1548" i="1" s="1"/>
  <c r="AI1548" i="1" s="1"/>
  <c r="Y1338" i="1"/>
  <c r="Z1338" i="1" s="1"/>
  <c r="AA1338" i="1" s="1"/>
  <c r="AB1338" i="1" s="1"/>
  <c r="AC1338" i="1" s="1"/>
  <c r="AD1338" i="1" s="1"/>
  <c r="AE1338" i="1" s="1"/>
  <c r="AF1338" i="1" s="1"/>
  <c r="AG1338" i="1" s="1"/>
  <c r="AH1338" i="1" s="1"/>
  <c r="AI1338" i="1" s="1"/>
  <c r="Y1226" i="1"/>
  <c r="Z1226" i="1" s="1"/>
  <c r="AA1226" i="1" s="1"/>
  <c r="AB1226" i="1" s="1"/>
  <c r="AC1226" i="1" s="1"/>
  <c r="AD1226" i="1" s="1"/>
  <c r="AE1226" i="1" s="1"/>
  <c r="AF1226" i="1" s="1"/>
  <c r="AG1226" i="1" s="1"/>
  <c r="AH1226" i="1" s="1"/>
  <c r="AI1226" i="1" s="1"/>
  <c r="Y1452" i="1"/>
  <c r="Z1452" i="1" s="1"/>
  <c r="AA1452" i="1" s="1"/>
  <c r="AB1452" i="1" s="1"/>
  <c r="AC1452" i="1" s="1"/>
  <c r="AD1452" i="1" s="1"/>
  <c r="AE1452" i="1" s="1"/>
  <c r="AF1452" i="1" s="1"/>
  <c r="AG1452" i="1" s="1"/>
  <c r="AH1452" i="1" s="1"/>
  <c r="AI1452" i="1" s="1"/>
  <c r="Y553" i="1"/>
  <c r="Z553" i="1" s="1"/>
  <c r="AA553" i="1" s="1"/>
  <c r="AB553" i="1" s="1"/>
  <c r="AC553" i="1" s="1"/>
  <c r="AD553" i="1" s="1"/>
  <c r="AE553" i="1" s="1"/>
  <c r="AF553" i="1" s="1"/>
  <c r="AG553" i="1" s="1"/>
  <c r="AH553" i="1" s="1"/>
  <c r="AI553" i="1" s="1"/>
  <c r="Y301" i="1"/>
  <c r="Z301" i="1" s="1"/>
  <c r="AA301" i="1" s="1"/>
  <c r="AB301" i="1" s="1"/>
  <c r="AC301" i="1" s="1"/>
  <c r="AD301" i="1" s="1"/>
  <c r="AE301" i="1" s="1"/>
  <c r="AF301" i="1" s="1"/>
  <c r="AG301" i="1" s="1"/>
  <c r="AH301" i="1" s="1"/>
  <c r="AI301" i="1" s="1"/>
  <c r="Y1717" i="1"/>
  <c r="Z1717" i="1" s="1"/>
  <c r="AA1717" i="1" s="1"/>
  <c r="AB1717" i="1" s="1"/>
  <c r="AC1717" i="1" s="1"/>
  <c r="AD1717" i="1" s="1"/>
  <c r="AE1717" i="1" s="1"/>
  <c r="AF1717" i="1" s="1"/>
  <c r="AG1717" i="1" s="1"/>
  <c r="AH1717" i="1" s="1"/>
  <c r="AI1717" i="1" s="1"/>
  <c r="Y1646" i="1"/>
  <c r="Z1646" i="1" s="1"/>
  <c r="AA1646" i="1" s="1"/>
  <c r="AB1646" i="1" s="1"/>
  <c r="AC1646" i="1" s="1"/>
  <c r="AD1646" i="1" s="1"/>
  <c r="AE1646" i="1" s="1"/>
  <c r="AF1646" i="1" s="1"/>
  <c r="AG1646" i="1" s="1"/>
  <c r="AH1646" i="1" s="1"/>
  <c r="AI1646" i="1" s="1"/>
  <c r="Y1281" i="1"/>
  <c r="Z1281" i="1" s="1"/>
  <c r="AA1281" i="1" s="1"/>
  <c r="AB1281" i="1" s="1"/>
  <c r="AC1281" i="1" s="1"/>
  <c r="AD1281" i="1" s="1"/>
  <c r="AE1281" i="1" s="1"/>
  <c r="AF1281" i="1" s="1"/>
  <c r="AG1281" i="1" s="1"/>
  <c r="AH1281" i="1" s="1"/>
  <c r="AI1281" i="1" s="1"/>
  <c r="Y87" i="1"/>
  <c r="Z87" i="1" s="1"/>
  <c r="AA87" i="1" s="1"/>
  <c r="AB87" i="1" s="1"/>
  <c r="AC87" i="1" s="1"/>
  <c r="AD87" i="1" s="1"/>
  <c r="AE87" i="1" s="1"/>
  <c r="AF87" i="1" s="1"/>
  <c r="AG87" i="1" s="1"/>
  <c r="AH87" i="1" s="1"/>
  <c r="AI87" i="1" s="1"/>
  <c r="Y158" i="1"/>
  <c r="Z158" i="1" s="1"/>
  <c r="AA158" i="1" s="1"/>
  <c r="AB158" i="1" s="1"/>
  <c r="AC158" i="1" s="1"/>
  <c r="AD158" i="1" s="1"/>
  <c r="AE158" i="1" s="1"/>
  <c r="AF158" i="1" s="1"/>
  <c r="AG158" i="1" s="1"/>
  <c r="AH158" i="1" s="1"/>
  <c r="AI158" i="1" s="1"/>
  <c r="Y774" i="1"/>
  <c r="Z774" i="1" s="1"/>
  <c r="AA774" i="1" s="1"/>
  <c r="AB774" i="1" s="1"/>
  <c r="AC774" i="1" s="1"/>
  <c r="AD774" i="1" s="1"/>
  <c r="AE774" i="1" s="1"/>
  <c r="AF774" i="1" s="1"/>
  <c r="AG774" i="1" s="1"/>
  <c r="AH774" i="1" s="1"/>
  <c r="AI774" i="1" s="1"/>
  <c r="Y1636" i="1"/>
  <c r="Z1636" i="1" s="1"/>
  <c r="AA1636" i="1" s="1"/>
  <c r="AB1636" i="1" s="1"/>
  <c r="AC1636" i="1" s="1"/>
  <c r="AD1636" i="1" s="1"/>
  <c r="AE1636" i="1" s="1"/>
  <c r="AF1636" i="1" s="1"/>
  <c r="AG1636" i="1" s="1"/>
  <c r="AH1636" i="1" s="1"/>
  <c r="AI1636" i="1" s="1"/>
  <c r="Y1448" i="1"/>
  <c r="Z1448" i="1" s="1"/>
  <c r="AA1448" i="1" s="1"/>
  <c r="AB1448" i="1" s="1"/>
  <c r="AC1448" i="1" s="1"/>
  <c r="AD1448" i="1" s="1"/>
  <c r="AE1448" i="1" s="1"/>
  <c r="AF1448" i="1" s="1"/>
  <c r="AG1448" i="1" s="1"/>
  <c r="AH1448" i="1" s="1"/>
  <c r="AI1448" i="1" s="1"/>
  <c r="Y785" i="1"/>
  <c r="Z785" i="1" s="1"/>
  <c r="AA785" i="1" s="1"/>
  <c r="AB785" i="1" s="1"/>
  <c r="AC785" i="1" s="1"/>
  <c r="AD785" i="1" s="1"/>
  <c r="AE785" i="1" s="1"/>
  <c r="AF785" i="1" s="1"/>
  <c r="AG785" i="1" s="1"/>
  <c r="AH785" i="1" s="1"/>
  <c r="AI785" i="1" s="1"/>
  <c r="Y419" i="1"/>
  <c r="Z419" i="1" s="1"/>
  <c r="AA419" i="1" s="1"/>
  <c r="AB419" i="1" s="1"/>
  <c r="AC419" i="1" s="1"/>
  <c r="AD419" i="1" s="1"/>
  <c r="AE419" i="1" s="1"/>
  <c r="AF419" i="1" s="1"/>
  <c r="AG419" i="1" s="1"/>
  <c r="AH419" i="1" s="1"/>
  <c r="AI419" i="1" s="1"/>
  <c r="Y1807" i="1"/>
  <c r="Z1807" i="1" s="1"/>
  <c r="AA1807" i="1" s="1"/>
  <c r="AB1807" i="1" s="1"/>
  <c r="AC1807" i="1" s="1"/>
  <c r="AD1807" i="1" s="1"/>
  <c r="AE1807" i="1" s="1"/>
  <c r="AF1807" i="1" s="1"/>
  <c r="AG1807" i="1" s="1"/>
  <c r="AH1807" i="1" s="1"/>
  <c r="AI1807" i="1" s="1"/>
  <c r="Y1787" i="1"/>
  <c r="Z1787" i="1" s="1"/>
  <c r="AA1787" i="1" s="1"/>
  <c r="AB1787" i="1" s="1"/>
  <c r="AC1787" i="1" s="1"/>
  <c r="AD1787" i="1" s="1"/>
  <c r="AE1787" i="1" s="1"/>
  <c r="AF1787" i="1" s="1"/>
  <c r="AG1787" i="1" s="1"/>
  <c r="AH1787" i="1" s="1"/>
  <c r="AI1787" i="1" s="1"/>
  <c r="Y1576" i="1"/>
  <c r="Z1576" i="1" s="1"/>
  <c r="AA1576" i="1" s="1"/>
  <c r="AB1576" i="1" s="1"/>
  <c r="AC1576" i="1" s="1"/>
  <c r="AD1576" i="1" s="1"/>
  <c r="AE1576" i="1" s="1"/>
  <c r="AF1576" i="1" s="1"/>
  <c r="AG1576" i="1" s="1"/>
  <c r="AH1576" i="1" s="1"/>
  <c r="AI1576" i="1" s="1"/>
  <c r="Y1197" i="1"/>
  <c r="Z1197" i="1" s="1"/>
  <c r="AA1197" i="1" s="1"/>
  <c r="AB1197" i="1" s="1"/>
  <c r="AC1197" i="1" s="1"/>
  <c r="AD1197" i="1" s="1"/>
  <c r="AE1197" i="1" s="1"/>
  <c r="AF1197" i="1" s="1"/>
  <c r="AG1197" i="1" s="1"/>
  <c r="AH1197" i="1" s="1"/>
  <c r="AI1197" i="1" s="1"/>
  <c r="Y389" i="1"/>
  <c r="Z389" i="1" s="1"/>
  <c r="AA389" i="1" s="1"/>
  <c r="AB389" i="1" s="1"/>
  <c r="AC389" i="1" s="1"/>
  <c r="AD389" i="1" s="1"/>
  <c r="AE389" i="1" s="1"/>
  <c r="AF389" i="1" s="1"/>
  <c r="AG389" i="1" s="1"/>
  <c r="AH389" i="1" s="1"/>
  <c r="AI389" i="1" s="1"/>
  <c r="Y149" i="1"/>
  <c r="Z149" i="1" s="1"/>
  <c r="AA149" i="1" s="1"/>
  <c r="AB149" i="1" s="1"/>
  <c r="AC149" i="1" s="1"/>
  <c r="AD149" i="1" s="1"/>
  <c r="AE149" i="1" s="1"/>
  <c r="AF149" i="1" s="1"/>
  <c r="AG149" i="1" s="1"/>
  <c r="AH149" i="1" s="1"/>
  <c r="AI149" i="1" s="1"/>
  <c r="Y782" i="1"/>
  <c r="Z782" i="1" s="1"/>
  <c r="AA782" i="1" s="1"/>
  <c r="AB782" i="1" s="1"/>
  <c r="AC782" i="1" s="1"/>
  <c r="AD782" i="1" s="1"/>
  <c r="AE782" i="1" s="1"/>
  <c r="AF782" i="1" s="1"/>
  <c r="AG782" i="1" s="1"/>
  <c r="AH782" i="1" s="1"/>
  <c r="AI782" i="1" s="1"/>
  <c r="Y1453" i="1"/>
  <c r="Z1453" i="1" s="1"/>
  <c r="AA1453" i="1" s="1"/>
  <c r="AB1453" i="1" s="1"/>
  <c r="AC1453" i="1" s="1"/>
  <c r="AD1453" i="1" s="1"/>
  <c r="AE1453" i="1" s="1"/>
  <c r="AF1453" i="1" s="1"/>
  <c r="AG1453" i="1" s="1"/>
  <c r="AH1453" i="1" s="1"/>
  <c r="AI1453" i="1" s="1"/>
  <c r="Y1362" i="1"/>
  <c r="Z1362" i="1" s="1"/>
  <c r="AA1362" i="1" s="1"/>
  <c r="AB1362" i="1" s="1"/>
  <c r="AC1362" i="1" s="1"/>
  <c r="AD1362" i="1" s="1"/>
  <c r="AE1362" i="1" s="1"/>
  <c r="AF1362" i="1" s="1"/>
  <c r="AG1362" i="1" s="1"/>
  <c r="AH1362" i="1" s="1"/>
  <c r="AI1362" i="1" s="1"/>
  <c r="Y662" i="1"/>
  <c r="Z662" i="1" s="1"/>
  <c r="AA662" i="1" s="1"/>
  <c r="AB662" i="1" s="1"/>
  <c r="AC662" i="1" s="1"/>
  <c r="AD662" i="1" s="1"/>
  <c r="AE662" i="1" s="1"/>
  <c r="AF662" i="1" s="1"/>
  <c r="AG662" i="1" s="1"/>
  <c r="AH662" i="1" s="1"/>
  <c r="AI662" i="1" s="1"/>
  <c r="Y273" i="1"/>
  <c r="Z273" i="1" s="1"/>
  <c r="AA273" i="1" s="1"/>
  <c r="AB273" i="1" s="1"/>
  <c r="AC273" i="1" s="1"/>
  <c r="AD273" i="1" s="1"/>
  <c r="AE273" i="1" s="1"/>
  <c r="AF273" i="1" s="1"/>
  <c r="AG273" i="1" s="1"/>
  <c r="AH273" i="1" s="1"/>
  <c r="AI273" i="1" s="1"/>
  <c r="Y1392" i="1"/>
  <c r="Z1392" i="1" s="1"/>
  <c r="AA1392" i="1" s="1"/>
  <c r="AB1392" i="1" s="1"/>
  <c r="AC1392" i="1" s="1"/>
  <c r="AD1392" i="1" s="1"/>
  <c r="AE1392" i="1" s="1"/>
  <c r="AF1392" i="1" s="1"/>
  <c r="AG1392" i="1" s="1"/>
  <c r="AH1392" i="1" s="1"/>
  <c r="AI1392" i="1" s="1"/>
  <c r="Y478" i="1"/>
  <c r="Z478" i="1" s="1"/>
  <c r="AA478" i="1" s="1"/>
  <c r="AB478" i="1" s="1"/>
  <c r="AC478" i="1" s="1"/>
  <c r="AD478" i="1" s="1"/>
  <c r="AE478" i="1" s="1"/>
  <c r="AF478" i="1" s="1"/>
  <c r="AG478" i="1" s="1"/>
  <c r="AH478" i="1" s="1"/>
  <c r="AI478" i="1" s="1"/>
  <c r="Y1255" i="1"/>
  <c r="Z1255" i="1" s="1"/>
  <c r="AA1255" i="1" s="1"/>
  <c r="AB1255" i="1" s="1"/>
  <c r="AC1255" i="1" s="1"/>
  <c r="AD1255" i="1" s="1"/>
  <c r="AE1255" i="1" s="1"/>
  <c r="AF1255" i="1" s="1"/>
  <c r="AG1255" i="1" s="1"/>
  <c r="AH1255" i="1" s="1"/>
  <c r="AI1255" i="1" s="1"/>
  <c r="Y548" i="1"/>
  <c r="Z548" i="1" s="1"/>
  <c r="AA548" i="1" s="1"/>
  <c r="AB548" i="1" s="1"/>
  <c r="AC548" i="1" s="1"/>
  <c r="AD548" i="1" s="1"/>
  <c r="AE548" i="1" s="1"/>
  <c r="AF548" i="1" s="1"/>
  <c r="AG548" i="1" s="1"/>
  <c r="AH548" i="1" s="1"/>
  <c r="AI548" i="1" s="1"/>
  <c r="Y993" i="1"/>
  <c r="Z993" i="1" s="1"/>
  <c r="AA993" i="1" s="1"/>
  <c r="AB993" i="1" s="1"/>
  <c r="AC993" i="1" s="1"/>
  <c r="AD993" i="1" s="1"/>
  <c r="AE993" i="1" s="1"/>
  <c r="AF993" i="1" s="1"/>
  <c r="AG993" i="1" s="1"/>
  <c r="AH993" i="1" s="1"/>
  <c r="AI993" i="1" s="1"/>
  <c r="Y535" i="1"/>
  <c r="Z535" i="1" s="1"/>
  <c r="AA535" i="1" s="1"/>
  <c r="AB535" i="1" s="1"/>
  <c r="AC535" i="1" s="1"/>
  <c r="AD535" i="1" s="1"/>
  <c r="AE535" i="1" s="1"/>
  <c r="AF535" i="1" s="1"/>
  <c r="AG535" i="1" s="1"/>
  <c r="AH535" i="1" s="1"/>
  <c r="AI535" i="1" s="1"/>
  <c r="Y1039" i="1"/>
  <c r="Z1039" i="1" s="1"/>
  <c r="AA1039" i="1" s="1"/>
  <c r="AB1039" i="1" s="1"/>
  <c r="AC1039" i="1" s="1"/>
  <c r="AD1039" i="1" s="1"/>
  <c r="AE1039" i="1" s="1"/>
  <c r="AF1039" i="1" s="1"/>
  <c r="AG1039" i="1" s="1"/>
  <c r="AH1039" i="1" s="1"/>
  <c r="AI1039" i="1" s="1"/>
  <c r="Y1162" i="1"/>
  <c r="Z1162" i="1" s="1"/>
  <c r="AA1162" i="1" s="1"/>
  <c r="AB1162" i="1" s="1"/>
  <c r="AC1162" i="1" s="1"/>
  <c r="AD1162" i="1" s="1"/>
  <c r="AE1162" i="1" s="1"/>
  <c r="AF1162" i="1" s="1"/>
  <c r="AG1162" i="1" s="1"/>
  <c r="AH1162" i="1" s="1"/>
  <c r="AI1162" i="1" s="1"/>
  <c r="Y266" i="1"/>
  <c r="Z266" i="1" s="1"/>
  <c r="AA266" i="1" s="1"/>
  <c r="AB266" i="1" s="1"/>
  <c r="AC266" i="1" s="1"/>
  <c r="AD266" i="1" s="1"/>
  <c r="AE266" i="1" s="1"/>
  <c r="AF266" i="1" s="1"/>
  <c r="AG266" i="1" s="1"/>
  <c r="AH266" i="1" s="1"/>
  <c r="AI266" i="1" s="1"/>
  <c r="Y1473" i="1"/>
  <c r="Z1473" i="1" s="1"/>
  <c r="AA1473" i="1" s="1"/>
  <c r="AB1473" i="1" s="1"/>
  <c r="AC1473" i="1" s="1"/>
  <c r="AD1473" i="1" s="1"/>
  <c r="AE1473" i="1" s="1"/>
  <c r="AF1473" i="1" s="1"/>
  <c r="AG1473" i="1" s="1"/>
  <c r="AH1473" i="1" s="1"/>
  <c r="AI1473" i="1" s="1"/>
  <c r="Y321" i="1"/>
  <c r="Z321" i="1" s="1"/>
  <c r="AA321" i="1" s="1"/>
  <c r="AB321" i="1" s="1"/>
  <c r="AC321" i="1" s="1"/>
  <c r="AD321" i="1" s="1"/>
  <c r="AE321" i="1" s="1"/>
  <c r="AF321" i="1" s="1"/>
  <c r="AG321" i="1" s="1"/>
  <c r="AH321" i="1" s="1"/>
  <c r="AI321" i="1" s="1"/>
  <c r="Y741" i="1"/>
  <c r="Z741" i="1" s="1"/>
  <c r="AA741" i="1" s="1"/>
  <c r="AB741" i="1" s="1"/>
  <c r="AC741" i="1" s="1"/>
  <c r="AD741" i="1" s="1"/>
  <c r="AE741" i="1" s="1"/>
  <c r="AF741" i="1" s="1"/>
  <c r="AG741" i="1" s="1"/>
  <c r="AH741" i="1" s="1"/>
  <c r="AI741" i="1" s="1"/>
  <c r="Y519" i="1"/>
  <c r="Z519" i="1" s="1"/>
  <c r="AA519" i="1" s="1"/>
  <c r="AB519" i="1" s="1"/>
  <c r="AC519" i="1" s="1"/>
  <c r="AD519" i="1" s="1"/>
  <c r="AE519" i="1" s="1"/>
  <c r="AF519" i="1" s="1"/>
  <c r="AG519" i="1" s="1"/>
  <c r="AH519" i="1" s="1"/>
  <c r="AI519" i="1" s="1"/>
  <c r="J1361" i="1"/>
  <c r="Y441" i="1"/>
  <c r="Z441" i="1" s="1"/>
  <c r="AA441" i="1" s="1"/>
  <c r="AB441" i="1" s="1"/>
  <c r="AC441" i="1" s="1"/>
  <c r="AD441" i="1" s="1"/>
  <c r="AE441" i="1" s="1"/>
  <c r="AF441" i="1" s="1"/>
  <c r="AG441" i="1" s="1"/>
  <c r="AH441" i="1" s="1"/>
  <c r="AI441" i="1" s="1"/>
  <c r="Y1723" i="1"/>
  <c r="Z1723" i="1" s="1"/>
  <c r="AA1723" i="1" s="1"/>
  <c r="AB1723" i="1" s="1"/>
  <c r="AC1723" i="1" s="1"/>
  <c r="AD1723" i="1" s="1"/>
  <c r="AE1723" i="1" s="1"/>
  <c r="AF1723" i="1" s="1"/>
  <c r="AG1723" i="1" s="1"/>
  <c r="AH1723" i="1" s="1"/>
  <c r="AI1723" i="1" s="1"/>
  <c r="Y787" i="1"/>
  <c r="Z787" i="1" s="1"/>
  <c r="AA787" i="1" s="1"/>
  <c r="AB787" i="1" s="1"/>
  <c r="AC787" i="1" s="1"/>
  <c r="AD787" i="1" s="1"/>
  <c r="AE787" i="1" s="1"/>
  <c r="AF787" i="1" s="1"/>
  <c r="AG787" i="1" s="1"/>
  <c r="AH787" i="1" s="1"/>
  <c r="AI787" i="1" s="1"/>
  <c r="Y927" i="1"/>
  <c r="Z927" i="1" s="1"/>
  <c r="AA927" i="1" s="1"/>
  <c r="AB927" i="1" s="1"/>
  <c r="AC927" i="1" s="1"/>
  <c r="AD927" i="1" s="1"/>
  <c r="AE927" i="1" s="1"/>
  <c r="AF927" i="1" s="1"/>
  <c r="AG927" i="1" s="1"/>
  <c r="AH927" i="1" s="1"/>
  <c r="AI927" i="1" s="1"/>
  <c r="Y612" i="1"/>
  <c r="Z612" i="1" s="1"/>
  <c r="AA612" i="1" s="1"/>
  <c r="AB612" i="1" s="1"/>
  <c r="AC612" i="1" s="1"/>
  <c r="AD612" i="1" s="1"/>
  <c r="AE612" i="1" s="1"/>
  <c r="AF612" i="1" s="1"/>
  <c r="AG612" i="1" s="1"/>
  <c r="AH612" i="1" s="1"/>
  <c r="AI612" i="1" s="1"/>
  <c r="Y489" i="1"/>
  <c r="Z489" i="1" s="1"/>
  <c r="AA489" i="1" s="1"/>
  <c r="AB489" i="1" s="1"/>
  <c r="AC489" i="1" s="1"/>
  <c r="AD489" i="1" s="1"/>
  <c r="AE489" i="1" s="1"/>
  <c r="AF489" i="1" s="1"/>
  <c r="AG489" i="1" s="1"/>
  <c r="AH489" i="1" s="1"/>
  <c r="AI489" i="1" s="1"/>
  <c r="Y698" i="1"/>
  <c r="Z698" i="1" s="1"/>
  <c r="AA698" i="1" s="1"/>
  <c r="AB698" i="1" s="1"/>
  <c r="AC698" i="1" s="1"/>
  <c r="AD698" i="1" s="1"/>
  <c r="AE698" i="1" s="1"/>
  <c r="AF698" i="1" s="1"/>
  <c r="AG698" i="1" s="1"/>
  <c r="AH698" i="1" s="1"/>
  <c r="AI698" i="1" s="1"/>
  <c r="Y1625" i="1"/>
  <c r="Z1625" i="1" s="1"/>
  <c r="AA1625" i="1" s="1"/>
  <c r="AB1625" i="1" s="1"/>
  <c r="AC1625" i="1" s="1"/>
  <c r="AD1625" i="1" s="1"/>
  <c r="AE1625" i="1" s="1"/>
  <c r="AF1625" i="1" s="1"/>
  <c r="AG1625" i="1" s="1"/>
  <c r="AH1625" i="1" s="1"/>
  <c r="AI1625" i="1" s="1"/>
  <c r="Y1216" i="1"/>
  <c r="Z1216" i="1" s="1"/>
  <c r="AA1216" i="1" s="1"/>
  <c r="AB1216" i="1" s="1"/>
  <c r="AC1216" i="1" s="1"/>
  <c r="AD1216" i="1" s="1"/>
  <c r="AE1216" i="1" s="1"/>
  <c r="AF1216" i="1" s="1"/>
  <c r="AG1216" i="1" s="1"/>
  <c r="AH1216" i="1" s="1"/>
  <c r="AI1216" i="1" s="1"/>
  <c r="Y1489" i="1"/>
  <c r="Z1489" i="1" s="1"/>
  <c r="AA1489" i="1" s="1"/>
  <c r="AB1489" i="1" s="1"/>
  <c r="AC1489" i="1" s="1"/>
  <c r="AD1489" i="1" s="1"/>
  <c r="AE1489" i="1" s="1"/>
  <c r="AF1489" i="1" s="1"/>
  <c r="AG1489" i="1" s="1"/>
  <c r="AH1489" i="1" s="1"/>
  <c r="AI1489" i="1" s="1"/>
  <c r="Y1315" i="1"/>
  <c r="Z1315" i="1" s="1"/>
  <c r="AA1315" i="1" s="1"/>
  <c r="AB1315" i="1" s="1"/>
  <c r="AC1315" i="1" s="1"/>
  <c r="AD1315" i="1" s="1"/>
  <c r="AE1315" i="1" s="1"/>
  <c r="AF1315" i="1" s="1"/>
  <c r="AG1315" i="1" s="1"/>
  <c r="AH1315" i="1" s="1"/>
  <c r="AI1315" i="1" s="1"/>
  <c r="P1661" i="1"/>
  <c r="Q1661" i="1" s="1"/>
  <c r="S1661" i="1" s="1"/>
  <c r="P1600" i="1"/>
  <c r="Q1600" i="1" s="1"/>
  <c r="S1600" i="1" s="1"/>
  <c r="Y1263" i="1"/>
  <c r="Z1263" i="1" s="1"/>
  <c r="AA1263" i="1" s="1"/>
  <c r="AB1263" i="1" s="1"/>
  <c r="AC1263" i="1" s="1"/>
  <c r="AD1263" i="1" s="1"/>
  <c r="AE1263" i="1" s="1"/>
  <c r="AF1263" i="1" s="1"/>
  <c r="AG1263" i="1" s="1"/>
  <c r="AH1263" i="1" s="1"/>
  <c r="AI1263" i="1" s="1"/>
  <c r="Y249" i="1"/>
  <c r="Z249" i="1" s="1"/>
  <c r="AA249" i="1" s="1"/>
  <c r="AB249" i="1" s="1"/>
  <c r="AC249" i="1" s="1"/>
  <c r="AD249" i="1" s="1"/>
  <c r="AE249" i="1" s="1"/>
  <c r="AF249" i="1" s="1"/>
  <c r="AG249" i="1" s="1"/>
  <c r="AH249" i="1" s="1"/>
  <c r="AI249" i="1" s="1"/>
  <c r="Y1809" i="1"/>
  <c r="Z1809" i="1" s="1"/>
  <c r="AA1809" i="1" s="1"/>
  <c r="AB1809" i="1" s="1"/>
  <c r="AC1809" i="1" s="1"/>
  <c r="AD1809" i="1" s="1"/>
  <c r="AE1809" i="1" s="1"/>
  <c r="AF1809" i="1" s="1"/>
  <c r="AG1809" i="1" s="1"/>
  <c r="AH1809" i="1" s="1"/>
  <c r="AI1809" i="1" s="1"/>
  <c r="Y1472" i="1"/>
  <c r="Z1472" i="1" s="1"/>
  <c r="AA1472" i="1" s="1"/>
  <c r="AB1472" i="1" s="1"/>
  <c r="AC1472" i="1" s="1"/>
  <c r="AD1472" i="1" s="1"/>
  <c r="AE1472" i="1" s="1"/>
  <c r="AF1472" i="1" s="1"/>
  <c r="AG1472" i="1" s="1"/>
  <c r="AH1472" i="1" s="1"/>
  <c r="AI1472" i="1" s="1"/>
  <c r="J1774" i="1"/>
  <c r="Y793" i="1"/>
  <c r="Z793" i="1" s="1"/>
  <c r="AA793" i="1" s="1"/>
  <c r="AB793" i="1" s="1"/>
  <c r="AC793" i="1" s="1"/>
  <c r="AD793" i="1" s="1"/>
  <c r="AE793" i="1" s="1"/>
  <c r="AF793" i="1" s="1"/>
  <c r="AG793" i="1" s="1"/>
  <c r="AH793" i="1" s="1"/>
  <c r="AI793" i="1" s="1"/>
  <c r="Y609" i="1"/>
  <c r="Z609" i="1" s="1"/>
  <c r="AA609" i="1" s="1"/>
  <c r="AB609" i="1" s="1"/>
  <c r="AC609" i="1" s="1"/>
  <c r="AD609" i="1" s="1"/>
  <c r="AE609" i="1" s="1"/>
  <c r="AF609" i="1" s="1"/>
  <c r="AG609" i="1" s="1"/>
  <c r="AH609" i="1" s="1"/>
  <c r="AI609" i="1" s="1"/>
  <c r="Y897" i="1"/>
  <c r="Z897" i="1" s="1"/>
  <c r="AA897" i="1" s="1"/>
  <c r="AB897" i="1" s="1"/>
  <c r="AC897" i="1" s="1"/>
  <c r="AD897" i="1" s="1"/>
  <c r="AE897" i="1" s="1"/>
  <c r="AF897" i="1" s="1"/>
  <c r="AG897" i="1" s="1"/>
  <c r="AH897" i="1" s="1"/>
  <c r="AI897" i="1" s="1"/>
  <c r="Y1178" i="1"/>
  <c r="Z1178" i="1" s="1"/>
  <c r="AA1178" i="1" s="1"/>
  <c r="AB1178" i="1" s="1"/>
  <c r="AC1178" i="1" s="1"/>
  <c r="AD1178" i="1" s="1"/>
  <c r="AE1178" i="1" s="1"/>
  <c r="AF1178" i="1" s="1"/>
  <c r="AG1178" i="1" s="1"/>
  <c r="AH1178" i="1" s="1"/>
  <c r="AI1178" i="1" s="1"/>
  <c r="Y281" i="1"/>
  <c r="Z281" i="1" s="1"/>
  <c r="AA281" i="1" s="1"/>
  <c r="AB281" i="1" s="1"/>
  <c r="AC281" i="1" s="1"/>
  <c r="AD281" i="1" s="1"/>
  <c r="AE281" i="1" s="1"/>
  <c r="AF281" i="1" s="1"/>
  <c r="AG281" i="1" s="1"/>
  <c r="AH281" i="1" s="1"/>
  <c r="AI281" i="1" s="1"/>
  <c r="Y839" i="1"/>
  <c r="Z839" i="1" s="1"/>
  <c r="AA839" i="1" s="1"/>
  <c r="AB839" i="1" s="1"/>
  <c r="AC839" i="1" s="1"/>
  <c r="AD839" i="1" s="1"/>
  <c r="AE839" i="1" s="1"/>
  <c r="AF839" i="1" s="1"/>
  <c r="AG839" i="1" s="1"/>
  <c r="AH839" i="1" s="1"/>
  <c r="AI839" i="1" s="1"/>
  <c r="Y1740" i="1"/>
  <c r="Z1740" i="1" s="1"/>
  <c r="AA1740" i="1" s="1"/>
  <c r="AB1740" i="1" s="1"/>
  <c r="AC1740" i="1" s="1"/>
  <c r="AD1740" i="1" s="1"/>
  <c r="AE1740" i="1" s="1"/>
  <c r="AF1740" i="1" s="1"/>
  <c r="AG1740" i="1" s="1"/>
  <c r="AH1740" i="1" s="1"/>
  <c r="AI1740" i="1" s="1"/>
  <c r="Y1587" i="1"/>
  <c r="Z1587" i="1" s="1"/>
  <c r="AA1587" i="1" s="1"/>
  <c r="AB1587" i="1" s="1"/>
  <c r="AC1587" i="1" s="1"/>
  <c r="AD1587" i="1" s="1"/>
  <c r="AE1587" i="1" s="1"/>
  <c r="AF1587" i="1" s="1"/>
  <c r="AG1587" i="1" s="1"/>
  <c r="AH1587" i="1" s="1"/>
  <c r="AI1587" i="1" s="1"/>
  <c r="Y436" i="1"/>
  <c r="Z436" i="1" s="1"/>
  <c r="AA436" i="1" s="1"/>
  <c r="AB436" i="1" s="1"/>
  <c r="AC436" i="1" s="1"/>
  <c r="AD436" i="1" s="1"/>
  <c r="AE436" i="1" s="1"/>
  <c r="AF436" i="1" s="1"/>
  <c r="AG436" i="1" s="1"/>
  <c r="AH436" i="1" s="1"/>
  <c r="AI436" i="1" s="1"/>
  <c r="Y518" i="1"/>
  <c r="Z518" i="1" s="1"/>
  <c r="AA518" i="1" s="1"/>
  <c r="AB518" i="1" s="1"/>
  <c r="AC518" i="1" s="1"/>
  <c r="AD518" i="1" s="1"/>
  <c r="AE518" i="1" s="1"/>
  <c r="AF518" i="1" s="1"/>
  <c r="AG518" i="1" s="1"/>
  <c r="AH518" i="1" s="1"/>
  <c r="AI518" i="1" s="1"/>
  <c r="Y560" i="1"/>
  <c r="Z560" i="1" s="1"/>
  <c r="AA560" i="1" s="1"/>
  <c r="AB560" i="1" s="1"/>
  <c r="AC560" i="1" s="1"/>
  <c r="AD560" i="1" s="1"/>
  <c r="AE560" i="1" s="1"/>
  <c r="AF560" i="1" s="1"/>
  <c r="AG560" i="1" s="1"/>
  <c r="AH560" i="1" s="1"/>
  <c r="AI560" i="1" s="1"/>
  <c r="Y851" i="1"/>
  <c r="Z851" i="1" s="1"/>
  <c r="AA851" i="1" s="1"/>
  <c r="AB851" i="1" s="1"/>
  <c r="AC851" i="1" s="1"/>
  <c r="AD851" i="1" s="1"/>
  <c r="AE851" i="1" s="1"/>
  <c r="AF851" i="1" s="1"/>
  <c r="AG851" i="1" s="1"/>
  <c r="AH851" i="1" s="1"/>
  <c r="AI851" i="1" s="1"/>
  <c r="Y1527" i="1"/>
  <c r="Z1527" i="1" s="1"/>
  <c r="AA1527" i="1" s="1"/>
  <c r="AB1527" i="1" s="1"/>
  <c r="AC1527" i="1" s="1"/>
  <c r="AD1527" i="1" s="1"/>
  <c r="AE1527" i="1" s="1"/>
  <c r="AF1527" i="1" s="1"/>
  <c r="AG1527" i="1" s="1"/>
  <c r="AH1527" i="1" s="1"/>
  <c r="AI1527" i="1" s="1"/>
  <c r="Y195" i="1"/>
  <c r="Z195" i="1" s="1"/>
  <c r="AA195" i="1" s="1"/>
  <c r="AB195" i="1" s="1"/>
  <c r="AC195" i="1" s="1"/>
  <c r="AD195" i="1" s="1"/>
  <c r="AE195" i="1" s="1"/>
  <c r="AF195" i="1" s="1"/>
  <c r="AG195" i="1" s="1"/>
  <c r="AH195" i="1" s="1"/>
  <c r="AI195" i="1" s="1"/>
  <c r="J1242" i="1"/>
  <c r="Y374" i="1"/>
  <c r="Z374" i="1" s="1"/>
  <c r="AA374" i="1" s="1"/>
  <c r="AB374" i="1" s="1"/>
  <c r="AC374" i="1" s="1"/>
  <c r="AD374" i="1" s="1"/>
  <c r="AE374" i="1" s="1"/>
  <c r="AF374" i="1" s="1"/>
  <c r="AG374" i="1" s="1"/>
  <c r="AH374" i="1" s="1"/>
  <c r="AI374" i="1" s="1"/>
  <c r="Y1335" i="1"/>
  <c r="Z1335" i="1" s="1"/>
  <c r="AA1335" i="1" s="1"/>
  <c r="AB1335" i="1" s="1"/>
  <c r="AC1335" i="1" s="1"/>
  <c r="AD1335" i="1" s="1"/>
  <c r="AE1335" i="1" s="1"/>
  <c r="AF1335" i="1" s="1"/>
  <c r="AG1335" i="1" s="1"/>
  <c r="AH1335" i="1" s="1"/>
  <c r="AI1335" i="1" s="1"/>
  <c r="Y909" i="1"/>
  <c r="Z909" i="1" s="1"/>
  <c r="AA909" i="1" s="1"/>
  <c r="AB909" i="1" s="1"/>
  <c r="AC909" i="1" s="1"/>
  <c r="AD909" i="1" s="1"/>
  <c r="AE909" i="1" s="1"/>
  <c r="AF909" i="1" s="1"/>
  <c r="AG909" i="1" s="1"/>
  <c r="AH909" i="1" s="1"/>
  <c r="AI909" i="1" s="1"/>
  <c r="J30" i="1"/>
  <c r="J29" i="1"/>
  <c r="J71" i="1"/>
  <c r="J70" i="1"/>
  <c r="J91" i="1"/>
  <c r="J90" i="1"/>
  <c r="J107" i="1"/>
  <c r="J106" i="1"/>
  <c r="J126" i="1"/>
  <c r="J125" i="1"/>
  <c r="J166" i="1"/>
  <c r="J165" i="1"/>
  <c r="J206" i="1"/>
  <c r="J205" i="1"/>
  <c r="J245" i="1"/>
  <c r="J244" i="1"/>
  <c r="J262" i="1"/>
  <c r="J261" i="1"/>
  <c r="J303" i="1"/>
  <c r="J302" i="1"/>
  <c r="J394" i="1"/>
  <c r="J393" i="1"/>
  <c r="J513" i="1"/>
  <c r="J512" i="1"/>
  <c r="J546" i="1"/>
  <c r="J545" i="1"/>
  <c r="J711" i="1"/>
  <c r="J710" i="1"/>
  <c r="J746" i="1"/>
  <c r="J745" i="1"/>
  <c r="J772" i="1"/>
  <c r="J771" i="1"/>
  <c r="J791" i="1"/>
  <c r="J790" i="1"/>
  <c r="J813" i="1"/>
  <c r="J812" i="1"/>
  <c r="J870" i="1"/>
  <c r="J869" i="1"/>
  <c r="J1038" i="1"/>
  <c r="J1037" i="1"/>
  <c r="J1089" i="1"/>
  <c r="J1088" i="1"/>
  <c r="J1117" i="1"/>
  <c r="J1116" i="1"/>
  <c r="J1128" i="1"/>
  <c r="J1127" i="1"/>
  <c r="J1159" i="1"/>
  <c r="J1158" i="1"/>
  <c r="J1194" i="1"/>
  <c r="J1193" i="1"/>
  <c r="J1233" i="1"/>
  <c r="J1232" i="1"/>
  <c r="J1278" i="1"/>
  <c r="J1277" i="1"/>
  <c r="J1303" i="1"/>
  <c r="J1302" i="1"/>
  <c r="J1317" i="1"/>
  <c r="J1316" i="1"/>
  <c r="J1333" i="1"/>
  <c r="J1332" i="1"/>
  <c r="J453" i="1"/>
  <c r="J452" i="1"/>
  <c r="J480" i="1"/>
  <c r="J479" i="1"/>
  <c r="J658" i="1"/>
  <c r="J657" i="1"/>
  <c r="J914" i="1"/>
  <c r="J913" i="1"/>
  <c r="J997" i="1"/>
  <c r="J996" i="1"/>
  <c r="J12" i="1"/>
  <c r="J11" i="1"/>
  <c r="J54" i="1"/>
  <c r="J53" i="1"/>
  <c r="J129" i="1"/>
  <c r="J128" i="1"/>
  <c r="J141" i="1"/>
  <c r="J140" i="1"/>
  <c r="J1100" i="1"/>
  <c r="J1099" i="1"/>
  <c r="J1592" i="1"/>
  <c r="J1591" i="1"/>
  <c r="J1679" i="1"/>
  <c r="J1678" i="1"/>
  <c r="J1719" i="1"/>
  <c r="J1718" i="1"/>
  <c r="J1754" i="1"/>
  <c r="J1753" i="1"/>
  <c r="J1772" i="1"/>
  <c r="J1771" i="1"/>
  <c r="J1786" i="1"/>
  <c r="J1785" i="1"/>
  <c r="Y1577" i="1"/>
  <c r="Z1577" i="1" s="1"/>
  <c r="AA1577" i="1" s="1"/>
  <c r="AB1577" i="1" s="1"/>
  <c r="AC1577" i="1" s="1"/>
  <c r="AD1577" i="1" s="1"/>
  <c r="AE1577" i="1" s="1"/>
  <c r="AF1577" i="1" s="1"/>
  <c r="AG1577" i="1" s="1"/>
  <c r="AH1577" i="1" s="1"/>
  <c r="AI1577" i="1" s="1"/>
  <c r="Y445" i="1"/>
  <c r="Z445" i="1" s="1"/>
  <c r="AA445" i="1" s="1"/>
  <c r="AB445" i="1" s="1"/>
  <c r="AC445" i="1" s="1"/>
  <c r="AD445" i="1" s="1"/>
  <c r="AE445" i="1" s="1"/>
  <c r="AF445" i="1" s="1"/>
  <c r="AG445" i="1" s="1"/>
  <c r="AH445" i="1" s="1"/>
  <c r="AI445" i="1" s="1"/>
  <c r="Y191" i="1"/>
  <c r="Z191" i="1" s="1"/>
  <c r="AA191" i="1" s="1"/>
  <c r="AB191" i="1" s="1"/>
  <c r="AC191" i="1" s="1"/>
  <c r="AD191" i="1" s="1"/>
  <c r="AE191" i="1" s="1"/>
  <c r="AF191" i="1" s="1"/>
  <c r="AG191" i="1" s="1"/>
  <c r="AH191" i="1" s="1"/>
  <c r="AI191" i="1" s="1"/>
  <c r="Y243" i="1"/>
  <c r="Z243" i="1" s="1"/>
  <c r="AA243" i="1" s="1"/>
  <c r="AB243" i="1" s="1"/>
  <c r="AC243" i="1" s="1"/>
  <c r="AD243" i="1" s="1"/>
  <c r="AE243" i="1" s="1"/>
  <c r="AF243" i="1" s="1"/>
  <c r="AG243" i="1" s="1"/>
  <c r="AH243" i="1" s="1"/>
  <c r="AI243" i="1" s="1"/>
  <c r="Y756" i="1"/>
  <c r="Z756" i="1" s="1"/>
  <c r="AA756" i="1" s="1"/>
  <c r="AB756" i="1" s="1"/>
  <c r="AC756" i="1" s="1"/>
  <c r="AD756" i="1" s="1"/>
  <c r="AE756" i="1" s="1"/>
  <c r="AF756" i="1" s="1"/>
  <c r="AG756" i="1" s="1"/>
  <c r="AH756" i="1" s="1"/>
  <c r="AI756" i="1" s="1"/>
  <c r="Y1022" i="1"/>
  <c r="Z1022" i="1" s="1"/>
  <c r="AA1022" i="1" s="1"/>
  <c r="AB1022" i="1" s="1"/>
  <c r="AC1022" i="1" s="1"/>
  <c r="AD1022" i="1" s="1"/>
  <c r="AE1022" i="1" s="1"/>
  <c r="AF1022" i="1" s="1"/>
  <c r="AG1022" i="1" s="1"/>
  <c r="AH1022" i="1" s="1"/>
  <c r="AI1022" i="1" s="1"/>
  <c r="Y199" i="1"/>
  <c r="Z199" i="1" s="1"/>
  <c r="AA199" i="1" s="1"/>
  <c r="AB199" i="1" s="1"/>
  <c r="AC199" i="1" s="1"/>
  <c r="AD199" i="1" s="1"/>
  <c r="AE199" i="1" s="1"/>
  <c r="AF199" i="1" s="1"/>
  <c r="AG199" i="1" s="1"/>
  <c r="AH199" i="1" s="1"/>
  <c r="AI199" i="1" s="1"/>
  <c r="Y300" i="1"/>
  <c r="Z300" i="1" s="1"/>
  <c r="AA300" i="1" s="1"/>
  <c r="AB300" i="1" s="1"/>
  <c r="AC300" i="1" s="1"/>
  <c r="AD300" i="1" s="1"/>
  <c r="AE300" i="1" s="1"/>
  <c r="AF300" i="1" s="1"/>
  <c r="AG300" i="1" s="1"/>
  <c r="AH300" i="1" s="1"/>
  <c r="AI300" i="1" s="1"/>
  <c r="Y59" i="1"/>
  <c r="Z59" i="1" s="1"/>
  <c r="AA59" i="1" s="1"/>
  <c r="AB59" i="1" s="1"/>
  <c r="AC59" i="1" s="1"/>
  <c r="AD59" i="1" s="1"/>
  <c r="AE59" i="1" s="1"/>
  <c r="AF59" i="1" s="1"/>
  <c r="AG59" i="1" s="1"/>
  <c r="AH59" i="1" s="1"/>
  <c r="AI59" i="1" s="1"/>
  <c r="Y841" i="1"/>
  <c r="Z841" i="1" s="1"/>
  <c r="AA841" i="1" s="1"/>
  <c r="AB841" i="1" s="1"/>
  <c r="AC841" i="1" s="1"/>
  <c r="AD841" i="1" s="1"/>
  <c r="AE841" i="1" s="1"/>
  <c r="AF841" i="1" s="1"/>
  <c r="AG841" i="1" s="1"/>
  <c r="AH841" i="1" s="1"/>
  <c r="AI841" i="1" s="1"/>
  <c r="Y238" i="1"/>
  <c r="Z238" i="1" s="1"/>
  <c r="AA238" i="1" s="1"/>
  <c r="AB238" i="1" s="1"/>
  <c r="AC238" i="1" s="1"/>
  <c r="AD238" i="1" s="1"/>
  <c r="AE238" i="1" s="1"/>
  <c r="AF238" i="1" s="1"/>
  <c r="AG238" i="1" s="1"/>
  <c r="AH238" i="1" s="1"/>
  <c r="AI238" i="1" s="1"/>
  <c r="Y296" i="1"/>
  <c r="Z296" i="1" s="1"/>
  <c r="AA296" i="1" s="1"/>
  <c r="AB296" i="1" s="1"/>
  <c r="AC296" i="1" s="1"/>
  <c r="AD296" i="1" s="1"/>
  <c r="AE296" i="1" s="1"/>
  <c r="AF296" i="1" s="1"/>
  <c r="AG296" i="1" s="1"/>
  <c r="AH296" i="1" s="1"/>
  <c r="AI296" i="1" s="1"/>
  <c r="Y744" i="1"/>
  <c r="Z744" i="1" s="1"/>
  <c r="AA744" i="1" s="1"/>
  <c r="AB744" i="1" s="1"/>
  <c r="AC744" i="1" s="1"/>
  <c r="AD744" i="1" s="1"/>
  <c r="AE744" i="1" s="1"/>
  <c r="AF744" i="1" s="1"/>
  <c r="AG744" i="1" s="1"/>
  <c r="AH744" i="1" s="1"/>
  <c r="AI744" i="1" s="1"/>
  <c r="Y1351" i="1"/>
  <c r="Z1351" i="1" s="1"/>
  <c r="AA1351" i="1" s="1"/>
  <c r="AB1351" i="1" s="1"/>
  <c r="AC1351" i="1" s="1"/>
  <c r="AD1351" i="1" s="1"/>
  <c r="AE1351" i="1" s="1"/>
  <c r="AF1351" i="1" s="1"/>
  <c r="AG1351" i="1" s="1"/>
  <c r="AH1351" i="1" s="1"/>
  <c r="AI1351" i="1" s="1"/>
  <c r="Y1709" i="1"/>
  <c r="Z1709" i="1" s="1"/>
  <c r="AA1709" i="1" s="1"/>
  <c r="AB1709" i="1" s="1"/>
  <c r="AC1709" i="1" s="1"/>
  <c r="AD1709" i="1" s="1"/>
  <c r="AE1709" i="1" s="1"/>
  <c r="AF1709" i="1" s="1"/>
  <c r="AG1709" i="1" s="1"/>
  <c r="AH1709" i="1" s="1"/>
  <c r="AI1709" i="1" s="1"/>
  <c r="J17" i="1"/>
  <c r="J16" i="1"/>
  <c r="J74" i="1"/>
  <c r="J73" i="1"/>
  <c r="J95" i="1"/>
  <c r="J94" i="1"/>
  <c r="J193" i="1"/>
  <c r="J192" i="1"/>
  <c r="J214" i="1"/>
  <c r="J213" i="1"/>
  <c r="J232" i="1"/>
  <c r="J231" i="1"/>
  <c r="J265" i="1"/>
  <c r="J264" i="1"/>
  <c r="J283" i="1"/>
  <c r="J282" i="1"/>
  <c r="J309" i="1"/>
  <c r="J308" i="1"/>
  <c r="J338" i="1"/>
  <c r="J337" i="1"/>
  <c r="J369" i="1"/>
  <c r="J368" i="1"/>
  <c r="J379" i="1"/>
  <c r="J378" i="1"/>
  <c r="J398" i="1"/>
  <c r="J397" i="1"/>
  <c r="J413" i="1"/>
  <c r="J412" i="1"/>
  <c r="J423" i="1"/>
  <c r="J422" i="1"/>
  <c r="J431" i="1"/>
  <c r="J430" i="1"/>
  <c r="J464" i="1"/>
  <c r="J463" i="1"/>
  <c r="J499" i="1"/>
  <c r="J498" i="1"/>
  <c r="J517" i="1"/>
  <c r="J516" i="1"/>
  <c r="J575" i="1"/>
  <c r="J574" i="1"/>
  <c r="J591" i="1"/>
  <c r="J590" i="1"/>
  <c r="J624" i="1"/>
  <c r="J623" i="1"/>
  <c r="J637" i="1"/>
  <c r="J636" i="1"/>
  <c r="J650" i="1"/>
  <c r="J649" i="1"/>
  <c r="J681" i="1"/>
  <c r="J680" i="1"/>
  <c r="J736" i="1"/>
  <c r="J735" i="1"/>
  <c r="J759" i="1"/>
  <c r="J758" i="1"/>
  <c r="J797" i="1"/>
  <c r="J796" i="1"/>
  <c r="J807" i="1"/>
  <c r="J806" i="1"/>
  <c r="J838" i="1"/>
  <c r="J837" i="1"/>
  <c r="J881" i="1"/>
  <c r="J880" i="1"/>
  <c r="J903" i="1"/>
  <c r="J902" i="1"/>
  <c r="J930" i="1"/>
  <c r="J929" i="1"/>
  <c r="J985" i="1"/>
  <c r="J984" i="1"/>
  <c r="J1009" i="1"/>
  <c r="J1008" i="1"/>
  <c r="J1025" i="1"/>
  <c r="J1024" i="1"/>
  <c r="J1041" i="1"/>
  <c r="J1040" i="1"/>
  <c r="J1051" i="1"/>
  <c r="J1050" i="1"/>
  <c r="J1066" i="1"/>
  <c r="J1065" i="1"/>
  <c r="J1121" i="1"/>
  <c r="J1120" i="1"/>
  <c r="J1131" i="1"/>
  <c r="J1130" i="1"/>
  <c r="J1167" i="1"/>
  <c r="J1166" i="1"/>
  <c r="J1177" i="1"/>
  <c r="J1176" i="1"/>
  <c r="J1200" i="1"/>
  <c r="J1199" i="1"/>
  <c r="J1218" i="1"/>
  <c r="J1217" i="1"/>
  <c r="J1238" i="1"/>
  <c r="J1237" i="1"/>
  <c r="J1261" i="1"/>
  <c r="J1260" i="1"/>
  <c r="J1280" i="1"/>
  <c r="J1279" i="1"/>
  <c r="J1293" i="1"/>
  <c r="J1292" i="1"/>
  <c r="J1307" i="1"/>
  <c r="J1306" i="1"/>
  <c r="J1320" i="1"/>
  <c r="J1319" i="1"/>
  <c r="J1342" i="1"/>
  <c r="J1341" i="1"/>
  <c r="J1370" i="1"/>
  <c r="J1369" i="1"/>
  <c r="J177" i="1"/>
  <c r="J176" i="1"/>
  <c r="J248" i="1"/>
  <c r="J247" i="1"/>
  <c r="Y277" i="1"/>
  <c r="Z277" i="1" s="1"/>
  <c r="AA277" i="1" s="1"/>
  <c r="AB277" i="1" s="1"/>
  <c r="AC277" i="1" s="1"/>
  <c r="AD277" i="1" s="1"/>
  <c r="AE277" i="1" s="1"/>
  <c r="AF277" i="1" s="1"/>
  <c r="AG277" i="1" s="1"/>
  <c r="AH277" i="1" s="1"/>
  <c r="AI277" i="1" s="1"/>
  <c r="J405" i="1"/>
  <c r="J404" i="1"/>
  <c r="J484" i="1"/>
  <c r="J483" i="1"/>
  <c r="J567" i="1"/>
  <c r="J566" i="1"/>
  <c r="J664" i="1"/>
  <c r="J663" i="1"/>
  <c r="J675" i="1"/>
  <c r="J674" i="1"/>
  <c r="Y777" i="1"/>
  <c r="Z777" i="1" s="1"/>
  <c r="AA777" i="1" s="1"/>
  <c r="AB777" i="1" s="1"/>
  <c r="AC777" i="1" s="1"/>
  <c r="AD777" i="1" s="1"/>
  <c r="AE777" i="1" s="1"/>
  <c r="AF777" i="1" s="1"/>
  <c r="AG777" i="1" s="1"/>
  <c r="AH777" i="1" s="1"/>
  <c r="AI777" i="1" s="1"/>
  <c r="Y802" i="1"/>
  <c r="Z802" i="1" s="1"/>
  <c r="AA802" i="1" s="1"/>
  <c r="AB802" i="1" s="1"/>
  <c r="AC802" i="1" s="1"/>
  <c r="AD802" i="1" s="1"/>
  <c r="AE802" i="1" s="1"/>
  <c r="AF802" i="1" s="1"/>
  <c r="AG802" i="1" s="1"/>
  <c r="AH802" i="1" s="1"/>
  <c r="AI802" i="1" s="1"/>
  <c r="J891" i="1"/>
  <c r="J890" i="1"/>
  <c r="J923" i="1"/>
  <c r="J922" i="1"/>
  <c r="J952" i="1"/>
  <c r="J951" i="1"/>
  <c r="J1250" i="1"/>
  <c r="J1249" i="1"/>
  <c r="J1275" i="1"/>
  <c r="J1274" i="1"/>
  <c r="J1456" i="1"/>
  <c r="J1455" i="1"/>
  <c r="J20" i="1"/>
  <c r="J19" i="1"/>
  <c r="Y804" i="1"/>
  <c r="Z804" i="1" s="1"/>
  <c r="AA804" i="1" s="1"/>
  <c r="AB804" i="1" s="1"/>
  <c r="AC804" i="1" s="1"/>
  <c r="AD804" i="1" s="1"/>
  <c r="AE804" i="1" s="1"/>
  <c r="AF804" i="1" s="1"/>
  <c r="AG804" i="1" s="1"/>
  <c r="AH804" i="1" s="1"/>
  <c r="AI804" i="1" s="1"/>
  <c r="J110" i="1"/>
  <c r="J109" i="1"/>
  <c r="J1481" i="1"/>
  <c r="J1480" i="1"/>
  <c r="J1552" i="1"/>
  <c r="J1551" i="1"/>
  <c r="J1580" i="1"/>
  <c r="J1579" i="1"/>
  <c r="J1595" i="1"/>
  <c r="J1594" i="1"/>
  <c r="J1611" i="1"/>
  <c r="J1610" i="1"/>
  <c r="J1621" i="1"/>
  <c r="J1620" i="1"/>
  <c r="J1642" i="1"/>
  <c r="J1641" i="1"/>
  <c r="J1669" i="1"/>
  <c r="J1668" i="1"/>
  <c r="J1682" i="1"/>
  <c r="J1681" i="1"/>
  <c r="J1698" i="1"/>
  <c r="J1697" i="1"/>
  <c r="J1730" i="1"/>
  <c r="J1729" i="1"/>
  <c r="J1758" i="1"/>
  <c r="J1757" i="1"/>
  <c r="J1776" i="1"/>
  <c r="J1775" i="1"/>
  <c r="J1797" i="1"/>
  <c r="J1796" i="1"/>
  <c r="J1634" i="1"/>
  <c r="J1633" i="1"/>
  <c r="Y1525" i="1"/>
  <c r="Z1525" i="1" s="1"/>
  <c r="AA1525" i="1" s="1"/>
  <c r="AB1525" i="1" s="1"/>
  <c r="AC1525" i="1" s="1"/>
  <c r="AD1525" i="1" s="1"/>
  <c r="AE1525" i="1" s="1"/>
  <c r="AF1525" i="1" s="1"/>
  <c r="AG1525" i="1" s="1"/>
  <c r="AH1525" i="1" s="1"/>
  <c r="AI1525" i="1" s="1"/>
  <c r="J332" i="1"/>
  <c r="J331" i="1"/>
  <c r="J348" i="1"/>
  <c r="J347" i="1"/>
  <c r="J366" i="1"/>
  <c r="J365" i="1"/>
  <c r="J421" i="1"/>
  <c r="J420" i="1"/>
  <c r="J527" i="1"/>
  <c r="J526" i="1"/>
  <c r="J559" i="1"/>
  <c r="J558" i="1"/>
  <c r="J572" i="1"/>
  <c r="J571" i="1"/>
  <c r="J588" i="1"/>
  <c r="J587" i="1"/>
  <c r="J604" i="1"/>
  <c r="J603" i="1"/>
  <c r="J632" i="1"/>
  <c r="J631" i="1"/>
  <c r="J648" i="1"/>
  <c r="J647" i="1"/>
  <c r="J691" i="1"/>
  <c r="J690" i="1"/>
  <c r="J730" i="1"/>
  <c r="J729" i="1"/>
  <c r="J755" i="1"/>
  <c r="J754" i="1"/>
  <c r="J823" i="1"/>
  <c r="J822" i="1"/>
  <c r="J855" i="1"/>
  <c r="J854" i="1"/>
  <c r="J945" i="1"/>
  <c r="J944" i="1"/>
  <c r="J980" i="1"/>
  <c r="J979" i="1"/>
  <c r="J1079" i="1"/>
  <c r="J1078" i="1"/>
  <c r="J1102" i="1"/>
  <c r="J1101" i="1"/>
  <c r="J1214" i="1"/>
  <c r="J1213" i="1"/>
  <c r="J1258" i="1"/>
  <c r="J1257" i="1"/>
  <c r="J1289" i="1"/>
  <c r="J1288" i="1"/>
  <c r="J467" i="1"/>
  <c r="J466" i="1"/>
  <c r="J888" i="1"/>
  <c r="J887" i="1"/>
  <c r="J948" i="1"/>
  <c r="J947" i="1"/>
  <c r="J1035" i="1"/>
  <c r="J1034" i="1"/>
  <c r="J1413" i="1"/>
  <c r="J1412" i="1"/>
  <c r="J1459" i="1"/>
  <c r="J1458" i="1"/>
  <c r="J1575" i="1"/>
  <c r="J1574" i="1"/>
  <c r="J1607" i="1"/>
  <c r="J1606" i="1"/>
  <c r="J1619" i="1"/>
  <c r="J1618" i="1"/>
  <c r="J1639" i="1"/>
  <c r="J1638" i="1"/>
  <c r="J1666" i="1"/>
  <c r="J1665" i="1"/>
  <c r="J1694" i="1"/>
  <c r="J1693" i="1"/>
  <c r="J1738" i="1"/>
  <c r="J1737" i="1"/>
  <c r="J1761" i="1"/>
  <c r="J1760" i="1"/>
  <c r="Y1799" i="1"/>
  <c r="Z1799" i="1" s="1"/>
  <c r="AA1799" i="1" s="1"/>
  <c r="AB1799" i="1" s="1"/>
  <c r="AC1799" i="1" s="1"/>
  <c r="AD1799" i="1" s="1"/>
  <c r="AE1799" i="1" s="1"/>
  <c r="AF1799" i="1" s="1"/>
  <c r="AG1799" i="1" s="1"/>
  <c r="AH1799" i="1" s="1"/>
  <c r="AI1799" i="1" s="1"/>
  <c r="Y1701" i="1"/>
  <c r="Z1701" i="1" s="1"/>
  <c r="AA1701" i="1" s="1"/>
  <c r="AB1701" i="1" s="1"/>
  <c r="AC1701" i="1" s="1"/>
  <c r="AD1701" i="1" s="1"/>
  <c r="AE1701" i="1" s="1"/>
  <c r="AF1701" i="1" s="1"/>
  <c r="AG1701" i="1" s="1"/>
  <c r="AH1701" i="1" s="1"/>
  <c r="AI1701" i="1" s="1"/>
  <c r="Y174" i="1"/>
  <c r="Z174" i="1" s="1"/>
  <c r="AA174" i="1" s="1"/>
  <c r="AB174" i="1" s="1"/>
  <c r="AC174" i="1" s="1"/>
  <c r="AD174" i="1" s="1"/>
  <c r="AE174" i="1" s="1"/>
  <c r="AF174" i="1" s="1"/>
  <c r="AG174" i="1" s="1"/>
  <c r="AH174" i="1" s="1"/>
  <c r="AI174" i="1" s="1"/>
  <c r="Y415" i="1"/>
  <c r="Z415" i="1" s="1"/>
  <c r="AA415" i="1" s="1"/>
  <c r="AB415" i="1" s="1"/>
  <c r="AC415" i="1" s="1"/>
  <c r="AD415" i="1" s="1"/>
  <c r="AE415" i="1" s="1"/>
  <c r="AF415" i="1" s="1"/>
  <c r="AG415" i="1" s="1"/>
  <c r="AH415" i="1" s="1"/>
  <c r="AI415" i="1" s="1"/>
  <c r="Y234" i="1"/>
  <c r="Z234" i="1" s="1"/>
  <c r="AA234" i="1" s="1"/>
  <c r="AB234" i="1" s="1"/>
  <c r="AC234" i="1" s="1"/>
  <c r="AD234" i="1" s="1"/>
  <c r="AE234" i="1" s="1"/>
  <c r="AF234" i="1" s="1"/>
  <c r="AG234" i="1" s="1"/>
  <c r="AH234" i="1" s="1"/>
  <c r="AI234" i="1" s="1"/>
  <c r="Y1440" i="1"/>
  <c r="Z1440" i="1" s="1"/>
  <c r="AA1440" i="1" s="1"/>
  <c r="AB1440" i="1" s="1"/>
  <c r="AC1440" i="1" s="1"/>
  <c r="AD1440" i="1" s="1"/>
  <c r="AE1440" i="1" s="1"/>
  <c r="AF1440" i="1" s="1"/>
  <c r="AG1440" i="1" s="1"/>
  <c r="AH1440" i="1" s="1"/>
  <c r="AI1440" i="1" s="1"/>
  <c r="Y240" i="1"/>
  <c r="Z240" i="1" s="1"/>
  <c r="AA240" i="1" s="1"/>
  <c r="AB240" i="1" s="1"/>
  <c r="AC240" i="1" s="1"/>
  <c r="AD240" i="1" s="1"/>
  <c r="AE240" i="1" s="1"/>
  <c r="AF240" i="1" s="1"/>
  <c r="AG240" i="1" s="1"/>
  <c r="AH240" i="1" s="1"/>
  <c r="AI240" i="1" s="1"/>
  <c r="Y586" i="1"/>
  <c r="Z586" i="1" s="1"/>
  <c r="AA586" i="1" s="1"/>
  <c r="AB586" i="1" s="1"/>
  <c r="AC586" i="1" s="1"/>
  <c r="AD586" i="1" s="1"/>
  <c r="AE586" i="1" s="1"/>
  <c r="AF586" i="1" s="1"/>
  <c r="AG586" i="1" s="1"/>
  <c r="AH586" i="1" s="1"/>
  <c r="AI586" i="1" s="1"/>
  <c r="Y835" i="1"/>
  <c r="Z835" i="1" s="1"/>
  <c r="AA835" i="1" s="1"/>
  <c r="AB835" i="1" s="1"/>
  <c r="AC835" i="1" s="1"/>
  <c r="AD835" i="1" s="1"/>
  <c r="AE835" i="1" s="1"/>
  <c r="AF835" i="1" s="1"/>
  <c r="AG835" i="1" s="1"/>
  <c r="AH835" i="1" s="1"/>
  <c r="AI835" i="1" s="1"/>
  <c r="J38" i="1"/>
  <c r="J37" i="1"/>
  <c r="J27" i="1"/>
  <c r="J26" i="1"/>
  <c r="J63" i="1"/>
  <c r="J62" i="1"/>
  <c r="J81" i="1"/>
  <c r="J80" i="1"/>
  <c r="J100" i="1"/>
  <c r="J99" i="1"/>
  <c r="J120" i="1"/>
  <c r="J119" i="1"/>
  <c r="J132" i="1"/>
  <c r="J131" i="1"/>
  <c r="J171" i="1"/>
  <c r="J170" i="1"/>
  <c r="J197" i="1"/>
  <c r="J196" i="1"/>
  <c r="J217" i="1"/>
  <c r="J216" i="1"/>
  <c r="J236" i="1"/>
  <c r="J235" i="1"/>
  <c r="J343" i="1"/>
  <c r="J342" i="1"/>
  <c r="J355" i="1"/>
  <c r="J354" i="1"/>
  <c r="J386" i="1"/>
  <c r="J385" i="1"/>
  <c r="Y401" i="1"/>
  <c r="Z401" i="1" s="1"/>
  <c r="AA401" i="1" s="1"/>
  <c r="AB401" i="1" s="1"/>
  <c r="AC401" i="1" s="1"/>
  <c r="AD401" i="1" s="1"/>
  <c r="AE401" i="1" s="1"/>
  <c r="AF401" i="1" s="1"/>
  <c r="AG401" i="1" s="1"/>
  <c r="AH401" i="1" s="1"/>
  <c r="AI401" i="1" s="1"/>
  <c r="J417" i="1"/>
  <c r="J416" i="1"/>
  <c r="J506" i="1"/>
  <c r="J505" i="1"/>
  <c r="J521" i="1"/>
  <c r="J520" i="1"/>
  <c r="J532" i="1"/>
  <c r="J531" i="1"/>
  <c r="J552" i="1"/>
  <c r="J551" i="1"/>
  <c r="J564" i="1"/>
  <c r="J563" i="1"/>
  <c r="J581" i="1"/>
  <c r="J580" i="1"/>
  <c r="J615" i="1"/>
  <c r="J614" i="1"/>
  <c r="J626" i="1"/>
  <c r="J625" i="1"/>
  <c r="J640" i="1"/>
  <c r="J639" i="1"/>
  <c r="J668" i="1"/>
  <c r="J667" i="1"/>
  <c r="J684" i="1"/>
  <c r="J683" i="1"/>
  <c r="J700" i="1"/>
  <c r="J699" i="1"/>
  <c r="J719" i="1"/>
  <c r="J718" i="1"/>
  <c r="J763" i="1"/>
  <c r="J762" i="1"/>
  <c r="J781" i="1"/>
  <c r="J780" i="1"/>
  <c r="J799" i="1"/>
  <c r="J798" i="1"/>
  <c r="J811" i="1"/>
  <c r="J810" i="1"/>
  <c r="J816" i="1"/>
  <c r="J815" i="1"/>
  <c r="J844" i="1"/>
  <c r="J843" i="1"/>
  <c r="J874" i="1"/>
  <c r="J873" i="1"/>
  <c r="J885" i="1"/>
  <c r="J884" i="1"/>
  <c r="J938" i="1"/>
  <c r="J937" i="1"/>
  <c r="J989" i="1"/>
  <c r="J988" i="1"/>
  <c r="J1014" i="1"/>
  <c r="J1013" i="1"/>
  <c r="J1028" i="1"/>
  <c r="J1027" i="1"/>
  <c r="J1044" i="1"/>
  <c r="J1043" i="1"/>
  <c r="J1070" i="1"/>
  <c r="J1069" i="1"/>
  <c r="J1084" i="1"/>
  <c r="J1083" i="1"/>
  <c r="J1095" i="1"/>
  <c r="J1094" i="1"/>
  <c r="J1109" i="1"/>
  <c r="J1108" i="1"/>
  <c r="J1123" i="1"/>
  <c r="J1122" i="1"/>
  <c r="J1136" i="1"/>
  <c r="J1135" i="1"/>
  <c r="J1170" i="1"/>
  <c r="J1169" i="1"/>
  <c r="J1184" i="1"/>
  <c r="J1183" i="1"/>
  <c r="J1203" i="1"/>
  <c r="J1202" i="1"/>
  <c r="J1241" i="1"/>
  <c r="J1240" i="1"/>
  <c r="Y1268" i="1"/>
  <c r="Z1268" i="1" s="1"/>
  <c r="AA1268" i="1" s="1"/>
  <c r="AB1268" i="1" s="1"/>
  <c r="AC1268" i="1" s="1"/>
  <c r="AD1268" i="1" s="1"/>
  <c r="AE1268" i="1" s="1"/>
  <c r="AF1268" i="1" s="1"/>
  <c r="AG1268" i="1" s="1"/>
  <c r="AH1268" i="1" s="1"/>
  <c r="AI1268" i="1" s="1"/>
  <c r="J1284" i="1"/>
  <c r="J1283" i="1"/>
  <c r="J1309" i="1"/>
  <c r="J1308" i="1"/>
  <c r="J1348" i="1"/>
  <c r="J1347" i="1"/>
  <c r="J57" i="1"/>
  <c r="J56" i="1"/>
  <c r="J180" i="1"/>
  <c r="J179" i="1"/>
  <c r="Y225" i="1"/>
  <c r="Z225" i="1" s="1"/>
  <c r="AA225" i="1" s="1"/>
  <c r="AB225" i="1" s="1"/>
  <c r="AC225" i="1" s="1"/>
  <c r="AD225" i="1" s="1"/>
  <c r="AE225" i="1" s="1"/>
  <c r="AF225" i="1" s="1"/>
  <c r="AG225" i="1" s="1"/>
  <c r="AH225" i="1" s="1"/>
  <c r="AI225" i="1" s="1"/>
  <c r="J280" i="1"/>
  <c r="J279" i="1"/>
  <c r="J352" i="1"/>
  <c r="J351" i="1"/>
  <c r="J426" i="1"/>
  <c r="J425" i="1"/>
  <c r="J457" i="1"/>
  <c r="J456" i="1"/>
  <c r="J471" i="1"/>
  <c r="J470" i="1"/>
  <c r="J739" i="1"/>
  <c r="J738" i="1"/>
  <c r="J895" i="1"/>
  <c r="J894" i="1"/>
  <c r="J926" i="1"/>
  <c r="J925" i="1"/>
  <c r="J955" i="1"/>
  <c r="J954" i="1"/>
  <c r="Y1080" i="1"/>
  <c r="Z1080" i="1" s="1"/>
  <c r="AA1080" i="1" s="1"/>
  <c r="AB1080" i="1" s="1"/>
  <c r="AC1080" i="1" s="1"/>
  <c r="AD1080" i="1" s="1"/>
  <c r="AE1080" i="1" s="1"/>
  <c r="AF1080" i="1" s="1"/>
  <c r="AG1080" i="1" s="1"/>
  <c r="AH1080" i="1" s="1"/>
  <c r="AI1080" i="1" s="1"/>
  <c r="J1150" i="1"/>
  <c r="J1149" i="1"/>
  <c r="J1222" i="1"/>
  <c r="J1221" i="1"/>
  <c r="J1267" i="1"/>
  <c r="J1266" i="1"/>
  <c r="J1505" i="1"/>
  <c r="J1504" i="1"/>
  <c r="J48" i="1"/>
  <c r="J47" i="1"/>
  <c r="J98" i="1"/>
  <c r="J97" i="1"/>
  <c r="J1391" i="1"/>
  <c r="J1390" i="1"/>
  <c r="J1468" i="1"/>
  <c r="J1467" i="1"/>
  <c r="J1537" i="1"/>
  <c r="J1536" i="1"/>
  <c r="J1556" i="1"/>
  <c r="J1555" i="1"/>
  <c r="J1598" i="1"/>
  <c r="J1597" i="1"/>
  <c r="J1615" i="1"/>
  <c r="J1614" i="1"/>
  <c r="J1627" i="1"/>
  <c r="J1626" i="1"/>
  <c r="J1645" i="1"/>
  <c r="J1644" i="1"/>
  <c r="J1658" i="1"/>
  <c r="J1657" i="1"/>
  <c r="Y1005" i="1"/>
  <c r="Z1005" i="1" s="1"/>
  <c r="AA1005" i="1" s="1"/>
  <c r="AB1005" i="1" s="1"/>
  <c r="AC1005" i="1" s="1"/>
  <c r="AD1005" i="1" s="1"/>
  <c r="AE1005" i="1" s="1"/>
  <c r="AF1005" i="1" s="1"/>
  <c r="AG1005" i="1" s="1"/>
  <c r="AH1005" i="1" s="1"/>
  <c r="AI1005" i="1" s="1"/>
  <c r="Y1415" i="1"/>
  <c r="Z1415" i="1" s="1"/>
  <c r="AA1415" i="1" s="1"/>
  <c r="AB1415" i="1" s="1"/>
  <c r="AC1415" i="1" s="1"/>
  <c r="AD1415" i="1" s="1"/>
  <c r="AE1415" i="1" s="1"/>
  <c r="AF1415" i="1" s="1"/>
  <c r="AG1415" i="1" s="1"/>
  <c r="AH1415" i="1" s="1"/>
  <c r="AI1415" i="1" s="1"/>
  <c r="Y1563" i="1"/>
  <c r="Z1563" i="1" s="1"/>
  <c r="AA1563" i="1" s="1"/>
  <c r="AB1563" i="1" s="1"/>
  <c r="AC1563" i="1" s="1"/>
  <c r="AD1563" i="1" s="1"/>
  <c r="AE1563" i="1" s="1"/>
  <c r="AF1563" i="1" s="1"/>
  <c r="AG1563" i="1" s="1"/>
  <c r="AH1563" i="1" s="1"/>
  <c r="AI1563" i="1" s="1"/>
  <c r="Y562" i="1"/>
  <c r="Z562" i="1" s="1"/>
  <c r="AA562" i="1" s="1"/>
  <c r="AB562" i="1" s="1"/>
  <c r="AC562" i="1" s="1"/>
  <c r="AD562" i="1" s="1"/>
  <c r="AE562" i="1" s="1"/>
  <c r="AF562" i="1" s="1"/>
  <c r="AG562" i="1" s="1"/>
  <c r="AH562" i="1" s="1"/>
  <c r="AI562" i="1" s="1"/>
  <c r="Y1129" i="1"/>
  <c r="Z1129" i="1" s="1"/>
  <c r="AA1129" i="1" s="1"/>
  <c r="AB1129" i="1" s="1"/>
  <c r="AC1129" i="1" s="1"/>
  <c r="AD1129" i="1" s="1"/>
  <c r="AE1129" i="1" s="1"/>
  <c r="AF1129" i="1" s="1"/>
  <c r="AG1129" i="1" s="1"/>
  <c r="AH1129" i="1" s="1"/>
  <c r="AI1129" i="1" s="1"/>
  <c r="Y1295" i="1"/>
  <c r="Z1295" i="1" s="1"/>
  <c r="AA1295" i="1" s="1"/>
  <c r="AB1295" i="1" s="1"/>
  <c r="AC1295" i="1" s="1"/>
  <c r="AD1295" i="1" s="1"/>
  <c r="AE1295" i="1" s="1"/>
  <c r="AF1295" i="1" s="1"/>
  <c r="AG1295" i="1" s="1"/>
  <c r="AH1295" i="1" s="1"/>
  <c r="AI1295" i="1" s="1"/>
  <c r="Y1147" i="1"/>
  <c r="Z1147" i="1" s="1"/>
  <c r="AA1147" i="1" s="1"/>
  <c r="AB1147" i="1" s="1"/>
  <c r="AC1147" i="1" s="1"/>
  <c r="AD1147" i="1" s="1"/>
  <c r="AE1147" i="1" s="1"/>
  <c r="AF1147" i="1" s="1"/>
  <c r="AG1147" i="1" s="1"/>
  <c r="AH1147" i="1" s="1"/>
  <c r="AI1147" i="1" s="1"/>
  <c r="Y286" i="1"/>
  <c r="Z286" i="1" s="1"/>
  <c r="AA286" i="1" s="1"/>
  <c r="AB286" i="1" s="1"/>
  <c r="AC286" i="1" s="1"/>
  <c r="AD286" i="1" s="1"/>
  <c r="AE286" i="1" s="1"/>
  <c r="AF286" i="1" s="1"/>
  <c r="AG286" i="1" s="1"/>
  <c r="AH286" i="1" s="1"/>
  <c r="AI286" i="1" s="1"/>
  <c r="Y534" i="1"/>
  <c r="Z534" i="1" s="1"/>
  <c r="AA534" i="1" s="1"/>
  <c r="AB534" i="1" s="1"/>
  <c r="AC534" i="1" s="1"/>
  <c r="AD534" i="1" s="1"/>
  <c r="AE534" i="1" s="1"/>
  <c r="AF534" i="1" s="1"/>
  <c r="AG534" i="1" s="1"/>
  <c r="AH534" i="1" s="1"/>
  <c r="AI534" i="1" s="1"/>
  <c r="Y384" i="1"/>
  <c r="Z384" i="1" s="1"/>
  <c r="AA384" i="1" s="1"/>
  <c r="AB384" i="1" s="1"/>
  <c r="AC384" i="1" s="1"/>
  <c r="AD384" i="1" s="1"/>
  <c r="AE384" i="1" s="1"/>
  <c r="AF384" i="1" s="1"/>
  <c r="AG384" i="1" s="1"/>
  <c r="AH384" i="1" s="1"/>
  <c r="AI384" i="1" s="1"/>
  <c r="Y879" i="1"/>
  <c r="Z879" i="1" s="1"/>
  <c r="AA879" i="1" s="1"/>
  <c r="AB879" i="1" s="1"/>
  <c r="AC879" i="1" s="1"/>
  <c r="AD879" i="1" s="1"/>
  <c r="AE879" i="1" s="1"/>
  <c r="AF879" i="1" s="1"/>
  <c r="AG879" i="1" s="1"/>
  <c r="AH879" i="1" s="1"/>
  <c r="AI879" i="1" s="1"/>
  <c r="Y1350" i="1"/>
  <c r="Z1350" i="1" s="1"/>
  <c r="AA1350" i="1" s="1"/>
  <c r="AB1350" i="1" s="1"/>
  <c r="AC1350" i="1" s="1"/>
  <c r="AD1350" i="1" s="1"/>
  <c r="AE1350" i="1" s="1"/>
  <c r="AF1350" i="1" s="1"/>
  <c r="AG1350" i="1" s="1"/>
  <c r="AH1350" i="1" s="1"/>
  <c r="AI1350" i="1" s="1"/>
  <c r="Y134" i="1"/>
  <c r="Z134" i="1" s="1"/>
  <c r="AA134" i="1" s="1"/>
  <c r="AB134" i="1" s="1"/>
  <c r="AC134" i="1" s="1"/>
  <c r="AD134" i="1" s="1"/>
  <c r="AE134" i="1" s="1"/>
  <c r="AF134" i="1" s="1"/>
  <c r="AG134" i="1" s="1"/>
  <c r="AH134" i="1" s="1"/>
  <c r="AI134" i="1" s="1"/>
  <c r="Y1188" i="1"/>
  <c r="Z1188" i="1" s="1"/>
  <c r="AA1188" i="1" s="1"/>
  <c r="AB1188" i="1" s="1"/>
  <c r="AC1188" i="1" s="1"/>
  <c r="AD1188" i="1" s="1"/>
  <c r="AE1188" i="1" s="1"/>
  <c r="AF1188" i="1" s="1"/>
  <c r="AG1188" i="1" s="1"/>
  <c r="AH1188" i="1" s="1"/>
  <c r="AI1188" i="1" s="1"/>
  <c r="J44" i="1"/>
  <c r="J43" i="1"/>
  <c r="J67" i="1"/>
  <c r="J66" i="1"/>
  <c r="J84" i="1"/>
  <c r="J83" i="1"/>
  <c r="J104" i="1"/>
  <c r="J103" i="1"/>
  <c r="J136" i="1"/>
  <c r="J135" i="1"/>
  <c r="J157" i="1"/>
  <c r="J156" i="1"/>
  <c r="J185" i="1"/>
  <c r="J184" i="1"/>
  <c r="J203" i="1"/>
  <c r="J202" i="1"/>
  <c r="J255" i="1"/>
  <c r="J254" i="1"/>
  <c r="J268" i="1"/>
  <c r="J267" i="1"/>
  <c r="J319" i="1"/>
  <c r="J318" i="1"/>
  <c r="J358" i="1"/>
  <c r="J357" i="1"/>
  <c r="J372" i="1"/>
  <c r="J371" i="1"/>
  <c r="J443" i="1"/>
  <c r="J442" i="1"/>
  <c r="Y472" i="1"/>
  <c r="Z472" i="1" s="1"/>
  <c r="AA472" i="1" s="1"/>
  <c r="AB472" i="1" s="1"/>
  <c r="AC472" i="1" s="1"/>
  <c r="AD472" i="1" s="1"/>
  <c r="AE472" i="1" s="1"/>
  <c r="AF472" i="1" s="1"/>
  <c r="AG472" i="1" s="1"/>
  <c r="AH472" i="1" s="1"/>
  <c r="AI472" i="1" s="1"/>
  <c r="J492" i="1"/>
  <c r="J491" i="1"/>
  <c r="J510" i="1"/>
  <c r="J509" i="1"/>
  <c r="Y522" i="1"/>
  <c r="Z522" i="1" s="1"/>
  <c r="AA522" i="1" s="1"/>
  <c r="AB522" i="1" s="1"/>
  <c r="AC522" i="1" s="1"/>
  <c r="AD522" i="1" s="1"/>
  <c r="AE522" i="1" s="1"/>
  <c r="AF522" i="1" s="1"/>
  <c r="AG522" i="1" s="1"/>
  <c r="AH522" i="1" s="1"/>
  <c r="AI522" i="1" s="1"/>
  <c r="J538" i="1"/>
  <c r="J537" i="1"/>
  <c r="J555" i="1"/>
  <c r="J554" i="1"/>
  <c r="J584" i="1"/>
  <c r="J583" i="1"/>
  <c r="J598" i="1"/>
  <c r="J597" i="1"/>
  <c r="J618" i="1"/>
  <c r="J617" i="1"/>
  <c r="J629" i="1"/>
  <c r="J628" i="1"/>
  <c r="J642" i="1"/>
  <c r="J641" i="1"/>
  <c r="J661" i="1"/>
  <c r="J660" i="1"/>
  <c r="J688" i="1"/>
  <c r="J687" i="1"/>
  <c r="J707" i="1"/>
  <c r="J706" i="1"/>
  <c r="J728" i="1"/>
  <c r="J727" i="1"/>
  <c r="J750" i="1"/>
  <c r="J749" i="1"/>
  <c r="J769" i="1"/>
  <c r="J768" i="1"/>
  <c r="J818" i="1"/>
  <c r="J817" i="1"/>
  <c r="J832" i="1"/>
  <c r="J831" i="1"/>
  <c r="J865" i="1"/>
  <c r="J864" i="1"/>
  <c r="J877" i="1"/>
  <c r="J876" i="1"/>
  <c r="J920" i="1"/>
  <c r="J919" i="1"/>
  <c r="J942" i="1"/>
  <c r="J941" i="1"/>
  <c r="J1017" i="1"/>
  <c r="J1016" i="1"/>
  <c r="J1047" i="1"/>
  <c r="J1046" i="1"/>
  <c r="J1063" i="1"/>
  <c r="J1062" i="1"/>
  <c r="J1098" i="1"/>
  <c r="J1097" i="1"/>
  <c r="J1113" i="1"/>
  <c r="J1112" i="1"/>
  <c r="J1126" i="1"/>
  <c r="J1125" i="1"/>
  <c r="J1139" i="1"/>
  <c r="J1138" i="1"/>
  <c r="J1153" i="1"/>
  <c r="J1152" i="1"/>
  <c r="J1173" i="1"/>
  <c r="J1172" i="1"/>
  <c r="J1207" i="1"/>
  <c r="J1206" i="1"/>
  <c r="J1229" i="1"/>
  <c r="J1228" i="1"/>
  <c r="Y1272" i="1"/>
  <c r="Z1272" i="1" s="1"/>
  <c r="AA1272" i="1" s="1"/>
  <c r="AB1272" i="1" s="1"/>
  <c r="AC1272" i="1" s="1"/>
  <c r="AD1272" i="1" s="1"/>
  <c r="AE1272" i="1" s="1"/>
  <c r="AF1272" i="1" s="1"/>
  <c r="AG1272" i="1" s="1"/>
  <c r="AH1272" i="1" s="1"/>
  <c r="AI1272" i="1" s="1"/>
  <c r="J1287" i="1"/>
  <c r="J1286" i="1"/>
  <c r="J1300" i="1"/>
  <c r="J1299" i="1"/>
  <c r="J1312" i="1"/>
  <c r="J1311" i="1"/>
  <c r="J1328" i="1"/>
  <c r="J1327" i="1"/>
  <c r="J1354" i="1"/>
  <c r="J1353" i="1"/>
  <c r="Y1439" i="1"/>
  <c r="Z1439" i="1" s="1"/>
  <c r="AA1439" i="1" s="1"/>
  <c r="AB1439" i="1" s="1"/>
  <c r="AC1439" i="1" s="1"/>
  <c r="AD1439" i="1" s="1"/>
  <c r="AE1439" i="1" s="1"/>
  <c r="AF1439" i="1" s="1"/>
  <c r="AG1439" i="1" s="1"/>
  <c r="AH1439" i="1" s="1"/>
  <c r="AI1439" i="1" s="1"/>
  <c r="J143" i="1"/>
  <c r="J142" i="1"/>
  <c r="J228" i="1"/>
  <c r="J227" i="1"/>
  <c r="J449" i="1"/>
  <c r="J448" i="1"/>
  <c r="J460" i="1"/>
  <c r="J459" i="1"/>
  <c r="J477" i="1"/>
  <c r="J476" i="1"/>
  <c r="J495" i="1"/>
  <c r="J494" i="1"/>
  <c r="J671" i="1"/>
  <c r="J670" i="1"/>
  <c r="J697" i="1"/>
  <c r="J696" i="1"/>
  <c r="J829" i="1"/>
  <c r="J828" i="1"/>
  <c r="J906" i="1"/>
  <c r="J905" i="1"/>
  <c r="J977" i="1"/>
  <c r="J976" i="1"/>
  <c r="J1106" i="1"/>
  <c r="J1105" i="1"/>
  <c r="J1271" i="1"/>
  <c r="J1270" i="1"/>
  <c r="Y1398" i="1"/>
  <c r="Z1398" i="1" s="1"/>
  <c r="AA1398" i="1" s="1"/>
  <c r="AB1398" i="1" s="1"/>
  <c r="AC1398" i="1" s="1"/>
  <c r="AD1398" i="1" s="1"/>
  <c r="AE1398" i="1" s="1"/>
  <c r="AF1398" i="1" s="1"/>
  <c r="AG1398" i="1" s="1"/>
  <c r="AH1398" i="1" s="1"/>
  <c r="AI1398" i="1" s="1"/>
  <c r="J1425" i="1"/>
  <c r="J1424" i="1"/>
  <c r="J1520" i="1"/>
  <c r="J1519" i="1"/>
  <c r="Y488" i="1"/>
  <c r="Z488" i="1" s="1"/>
  <c r="AA488" i="1" s="1"/>
  <c r="AB488" i="1" s="1"/>
  <c r="AC488" i="1" s="1"/>
  <c r="AD488" i="1" s="1"/>
  <c r="AE488" i="1" s="1"/>
  <c r="AF488" i="1" s="1"/>
  <c r="AG488" i="1" s="1"/>
  <c r="AH488" i="1" s="1"/>
  <c r="AI488" i="1" s="1"/>
  <c r="J1432" i="1"/>
  <c r="J1431" i="1"/>
  <c r="J1541" i="1"/>
  <c r="J1540" i="1"/>
  <c r="J1572" i="1"/>
  <c r="J1571" i="1"/>
  <c r="J1583" i="1"/>
  <c r="J1582" i="1"/>
  <c r="J1604" i="1"/>
  <c r="J1603" i="1"/>
  <c r="J1630" i="1"/>
  <c r="J1629" i="1"/>
  <c r="J1649" i="1"/>
  <c r="J1648" i="1"/>
  <c r="J1662" i="1"/>
  <c r="J1661" i="1"/>
  <c r="J1676" i="1"/>
  <c r="J1675" i="1"/>
  <c r="J1410" i="1"/>
  <c r="J1514" i="1"/>
  <c r="Y408" i="1"/>
  <c r="Z408" i="1" s="1"/>
  <c r="AA408" i="1" s="1"/>
  <c r="AB408" i="1" s="1"/>
  <c r="AC408" i="1" s="1"/>
  <c r="AD408" i="1" s="1"/>
  <c r="AE408" i="1" s="1"/>
  <c r="AF408" i="1" s="1"/>
  <c r="AG408" i="1" s="1"/>
  <c r="AH408" i="1" s="1"/>
  <c r="AI408" i="1" s="1"/>
  <c r="Y1019" i="1"/>
  <c r="Z1019" i="1" s="1"/>
  <c r="AA1019" i="1" s="1"/>
  <c r="AB1019" i="1" s="1"/>
  <c r="AC1019" i="1" s="1"/>
  <c r="AD1019" i="1" s="1"/>
  <c r="AE1019" i="1" s="1"/>
  <c r="AF1019" i="1" s="1"/>
  <c r="AG1019" i="1" s="1"/>
  <c r="AH1019" i="1" s="1"/>
  <c r="AI1019" i="1" s="1"/>
  <c r="Y122" i="1"/>
  <c r="Z122" i="1" s="1"/>
  <c r="AA122" i="1" s="1"/>
  <c r="AB122" i="1" s="1"/>
  <c r="AC122" i="1" s="1"/>
  <c r="AD122" i="1" s="1"/>
  <c r="AE122" i="1" s="1"/>
  <c r="AF122" i="1" s="1"/>
  <c r="AG122" i="1" s="1"/>
  <c r="AH122" i="1" s="1"/>
  <c r="AI122" i="1" s="1"/>
  <c r="Y169" i="1"/>
  <c r="Z169" i="1" s="1"/>
  <c r="AA169" i="1" s="1"/>
  <c r="AB169" i="1" s="1"/>
  <c r="AC169" i="1" s="1"/>
  <c r="AD169" i="1" s="1"/>
  <c r="AE169" i="1" s="1"/>
  <c r="AF169" i="1" s="1"/>
  <c r="AG169" i="1" s="1"/>
  <c r="AH169" i="1" s="1"/>
  <c r="AI169" i="1" s="1"/>
  <c r="Y314" i="1"/>
  <c r="Z314" i="1" s="1"/>
  <c r="AA314" i="1" s="1"/>
  <c r="AB314" i="1" s="1"/>
  <c r="AC314" i="1" s="1"/>
  <c r="AD314" i="1" s="1"/>
  <c r="AE314" i="1" s="1"/>
  <c r="AF314" i="1" s="1"/>
  <c r="AG314" i="1" s="1"/>
  <c r="AH314" i="1" s="1"/>
  <c r="AI314" i="1" s="1"/>
  <c r="Y742" i="1"/>
  <c r="Z742" i="1" s="1"/>
  <c r="AA742" i="1" s="1"/>
  <c r="AB742" i="1" s="1"/>
  <c r="AC742" i="1" s="1"/>
  <c r="AD742" i="1" s="1"/>
  <c r="AE742" i="1" s="1"/>
  <c r="AF742" i="1" s="1"/>
  <c r="AG742" i="1" s="1"/>
  <c r="AH742" i="1" s="1"/>
  <c r="AI742" i="1" s="1"/>
  <c r="Y766" i="1"/>
  <c r="Z766" i="1" s="1"/>
  <c r="AA766" i="1" s="1"/>
  <c r="AB766" i="1" s="1"/>
  <c r="AC766" i="1" s="1"/>
  <c r="AD766" i="1" s="1"/>
  <c r="AE766" i="1" s="1"/>
  <c r="AF766" i="1" s="1"/>
  <c r="AG766" i="1" s="1"/>
  <c r="AH766" i="1" s="1"/>
  <c r="AI766" i="1" s="1"/>
  <c r="Y1032" i="1"/>
  <c r="Z1032" i="1" s="1"/>
  <c r="AA1032" i="1" s="1"/>
  <c r="AB1032" i="1" s="1"/>
  <c r="AC1032" i="1" s="1"/>
  <c r="AD1032" i="1" s="1"/>
  <c r="AE1032" i="1" s="1"/>
  <c r="AF1032" i="1" s="1"/>
  <c r="AG1032" i="1" s="1"/>
  <c r="AH1032" i="1" s="1"/>
  <c r="AI1032" i="1" s="1"/>
  <c r="Y1141" i="1"/>
  <c r="Z1141" i="1" s="1"/>
  <c r="AA1141" i="1" s="1"/>
  <c r="AB1141" i="1" s="1"/>
  <c r="AC1141" i="1" s="1"/>
  <c r="AD1141" i="1" s="1"/>
  <c r="AE1141" i="1" s="1"/>
  <c r="AF1141" i="1" s="1"/>
  <c r="AG1141" i="1" s="1"/>
  <c r="AH1141" i="1" s="1"/>
  <c r="AI1141" i="1" s="1"/>
  <c r="Y1182" i="1"/>
  <c r="Z1182" i="1" s="1"/>
  <c r="AA1182" i="1" s="1"/>
  <c r="AB1182" i="1" s="1"/>
  <c r="AC1182" i="1" s="1"/>
  <c r="AD1182" i="1" s="1"/>
  <c r="AE1182" i="1" s="1"/>
  <c r="AF1182" i="1" s="1"/>
  <c r="AG1182" i="1" s="1"/>
  <c r="AH1182" i="1" s="1"/>
  <c r="AI1182" i="1" s="1"/>
  <c r="Y1502" i="1"/>
  <c r="Z1502" i="1" s="1"/>
  <c r="AA1502" i="1" s="1"/>
  <c r="AB1502" i="1" s="1"/>
  <c r="AC1502" i="1" s="1"/>
  <c r="AD1502" i="1" s="1"/>
  <c r="AE1502" i="1" s="1"/>
  <c r="AF1502" i="1" s="1"/>
  <c r="AG1502" i="1" s="1"/>
  <c r="AH1502" i="1" s="1"/>
  <c r="AI1502" i="1" s="1"/>
  <c r="Y1534" i="1"/>
  <c r="Z1534" i="1" s="1"/>
  <c r="AA1534" i="1" s="1"/>
  <c r="AB1534" i="1" s="1"/>
  <c r="AC1534" i="1" s="1"/>
  <c r="AD1534" i="1" s="1"/>
  <c r="AE1534" i="1" s="1"/>
  <c r="AF1534" i="1" s="1"/>
  <c r="AG1534" i="1" s="1"/>
  <c r="AH1534" i="1" s="1"/>
  <c r="AI1534" i="1" s="1"/>
  <c r="Y1742" i="1"/>
  <c r="Z1742" i="1" s="1"/>
  <c r="AA1742" i="1" s="1"/>
  <c r="AB1742" i="1" s="1"/>
  <c r="AC1742" i="1" s="1"/>
  <c r="AD1742" i="1" s="1"/>
  <c r="AE1742" i="1" s="1"/>
  <c r="AF1742" i="1" s="1"/>
  <c r="AG1742" i="1" s="1"/>
  <c r="AH1742" i="1" s="1"/>
  <c r="AI1742" i="1" s="1"/>
  <c r="Y328" i="1"/>
  <c r="Z328" i="1" s="1"/>
  <c r="AA328" i="1" s="1"/>
  <c r="AB328" i="1" s="1"/>
  <c r="AC328" i="1" s="1"/>
  <c r="AD328" i="1" s="1"/>
  <c r="AE328" i="1" s="1"/>
  <c r="AF328" i="1" s="1"/>
  <c r="AG328" i="1" s="1"/>
  <c r="AH328" i="1" s="1"/>
  <c r="AI328" i="1" s="1"/>
  <c r="Y1085" i="1"/>
  <c r="Z1085" i="1" s="1"/>
  <c r="AA1085" i="1" s="1"/>
  <c r="AB1085" i="1" s="1"/>
  <c r="AC1085" i="1" s="1"/>
  <c r="AD1085" i="1" s="1"/>
  <c r="AE1085" i="1" s="1"/>
  <c r="AF1085" i="1" s="1"/>
  <c r="AG1085" i="1" s="1"/>
  <c r="AH1085" i="1" s="1"/>
  <c r="AI1085" i="1" s="1"/>
  <c r="Y896" i="1"/>
  <c r="Z896" i="1" s="1"/>
  <c r="AA896" i="1" s="1"/>
  <c r="AB896" i="1" s="1"/>
  <c r="AC896" i="1" s="1"/>
  <c r="AD896" i="1" s="1"/>
  <c r="AE896" i="1" s="1"/>
  <c r="AF896" i="1" s="1"/>
  <c r="AG896" i="1" s="1"/>
  <c r="AH896" i="1" s="1"/>
  <c r="AI896" i="1" s="1"/>
  <c r="J1659" i="1"/>
  <c r="Y600" i="1"/>
  <c r="Z600" i="1" s="1"/>
  <c r="AA600" i="1" s="1"/>
  <c r="AB600" i="1" s="1"/>
  <c r="AC600" i="1" s="1"/>
  <c r="AD600" i="1" s="1"/>
  <c r="AE600" i="1" s="1"/>
  <c r="AF600" i="1" s="1"/>
  <c r="AG600" i="1" s="1"/>
  <c r="AH600" i="1" s="1"/>
  <c r="AI600" i="1" s="1"/>
  <c r="Y779" i="1"/>
  <c r="Z779" i="1" s="1"/>
  <c r="AA779" i="1" s="1"/>
  <c r="AB779" i="1" s="1"/>
  <c r="AC779" i="1" s="1"/>
  <c r="AD779" i="1" s="1"/>
  <c r="AE779" i="1" s="1"/>
  <c r="AF779" i="1" s="1"/>
  <c r="AG779" i="1" s="1"/>
  <c r="AH779" i="1" s="1"/>
  <c r="AI779" i="1" s="1"/>
  <c r="J1461" i="1"/>
  <c r="J1767" i="1"/>
  <c r="Y549" i="1"/>
  <c r="Z549" i="1" s="1"/>
  <c r="AA549" i="1" s="1"/>
  <c r="AB549" i="1" s="1"/>
  <c r="AC549" i="1" s="1"/>
  <c r="AD549" i="1" s="1"/>
  <c r="AE549" i="1" s="1"/>
  <c r="AF549" i="1" s="1"/>
  <c r="AG549" i="1" s="1"/>
  <c r="AH549" i="1" s="1"/>
  <c r="AI549" i="1" s="1"/>
  <c r="Y1075" i="1"/>
  <c r="Z1075" i="1" s="1"/>
  <c r="AA1075" i="1" s="1"/>
  <c r="AB1075" i="1" s="1"/>
  <c r="AC1075" i="1" s="1"/>
  <c r="AD1075" i="1" s="1"/>
  <c r="AE1075" i="1" s="1"/>
  <c r="AF1075" i="1" s="1"/>
  <c r="AG1075" i="1" s="1"/>
  <c r="AH1075" i="1" s="1"/>
  <c r="AI1075" i="1" s="1"/>
  <c r="J1516" i="1"/>
  <c r="Y1643" i="1"/>
  <c r="Z1643" i="1" s="1"/>
  <c r="AA1643" i="1" s="1"/>
  <c r="AB1643" i="1" s="1"/>
  <c r="AC1643" i="1" s="1"/>
  <c r="AD1643" i="1" s="1"/>
  <c r="AE1643" i="1" s="1"/>
  <c r="AF1643" i="1" s="1"/>
  <c r="AG1643" i="1" s="1"/>
  <c r="AH1643" i="1" s="1"/>
  <c r="AI1643" i="1" s="1"/>
  <c r="Y1806" i="1"/>
  <c r="Z1806" i="1" s="1"/>
  <c r="AA1806" i="1" s="1"/>
  <c r="AB1806" i="1" s="1"/>
  <c r="AC1806" i="1" s="1"/>
  <c r="AD1806" i="1" s="1"/>
  <c r="AE1806" i="1" s="1"/>
  <c r="AF1806" i="1" s="1"/>
  <c r="AG1806" i="1" s="1"/>
  <c r="AH1806" i="1" s="1"/>
  <c r="AI1806" i="1" s="1"/>
  <c r="Y1357" i="1"/>
  <c r="Z1357" i="1" s="1"/>
  <c r="AA1357" i="1" s="1"/>
  <c r="AB1357" i="1" s="1"/>
  <c r="AC1357" i="1" s="1"/>
  <c r="AD1357" i="1" s="1"/>
  <c r="AE1357" i="1" s="1"/>
  <c r="AF1357" i="1" s="1"/>
  <c r="AG1357" i="1" s="1"/>
  <c r="AH1357" i="1" s="1"/>
  <c r="AI1357" i="1" s="1"/>
  <c r="Y288" i="1"/>
  <c r="Z288" i="1" s="1"/>
  <c r="AA288" i="1" s="1"/>
  <c r="AB288" i="1" s="1"/>
  <c r="AC288" i="1" s="1"/>
  <c r="AD288" i="1" s="1"/>
  <c r="AE288" i="1" s="1"/>
  <c r="AF288" i="1" s="1"/>
  <c r="AG288" i="1" s="1"/>
  <c r="AH288" i="1" s="1"/>
  <c r="AI288" i="1" s="1"/>
  <c r="Y1358" i="1"/>
  <c r="Z1358" i="1" s="1"/>
  <c r="AA1358" i="1" s="1"/>
  <c r="AB1358" i="1" s="1"/>
  <c r="AC1358" i="1" s="1"/>
  <c r="AD1358" i="1" s="1"/>
  <c r="AE1358" i="1" s="1"/>
  <c r="AF1358" i="1" s="1"/>
  <c r="AG1358" i="1" s="1"/>
  <c r="AH1358" i="1" s="1"/>
  <c r="AI1358" i="1" s="1"/>
  <c r="J1387" i="1"/>
  <c r="J1706" i="1"/>
  <c r="J1751" i="1"/>
  <c r="Y363" i="1"/>
  <c r="Z363" i="1" s="1"/>
  <c r="AA363" i="1" s="1"/>
  <c r="AB363" i="1" s="1"/>
  <c r="AC363" i="1" s="1"/>
  <c r="AD363" i="1" s="1"/>
  <c r="AE363" i="1" s="1"/>
  <c r="AF363" i="1" s="1"/>
  <c r="AG363" i="1" s="1"/>
  <c r="AH363" i="1" s="1"/>
  <c r="AI363" i="1" s="1"/>
  <c r="J1721" i="1"/>
  <c r="Y1359" i="1"/>
  <c r="Z1359" i="1" s="1"/>
  <c r="AA1359" i="1" s="1"/>
  <c r="AB1359" i="1" s="1"/>
  <c r="AC1359" i="1" s="1"/>
  <c r="AD1359" i="1" s="1"/>
  <c r="AE1359" i="1" s="1"/>
  <c r="AF1359" i="1" s="1"/>
  <c r="AG1359" i="1" s="1"/>
  <c r="AH1359" i="1" s="1"/>
  <c r="AI1359" i="1" s="1"/>
  <c r="Y1569" i="1"/>
  <c r="Z1569" i="1" s="1"/>
  <c r="AA1569" i="1" s="1"/>
  <c r="AB1569" i="1" s="1"/>
  <c r="AC1569" i="1" s="1"/>
  <c r="AD1569" i="1" s="1"/>
  <c r="AE1569" i="1" s="1"/>
  <c r="AF1569" i="1" s="1"/>
  <c r="AG1569" i="1" s="1"/>
  <c r="AH1569" i="1" s="1"/>
  <c r="AI1569" i="1" s="1"/>
  <c r="Y14" i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Y686" i="1"/>
  <c r="Z686" i="1" s="1"/>
  <c r="AA686" i="1" s="1"/>
  <c r="AB686" i="1" s="1"/>
  <c r="AC686" i="1" s="1"/>
  <c r="AD686" i="1" s="1"/>
  <c r="AE686" i="1" s="1"/>
  <c r="AF686" i="1" s="1"/>
  <c r="AG686" i="1" s="1"/>
  <c r="AH686" i="1" s="1"/>
  <c r="AI686" i="1" s="1"/>
  <c r="Y1059" i="1"/>
  <c r="Z1059" i="1" s="1"/>
  <c r="AA1059" i="1" s="1"/>
  <c r="AB1059" i="1" s="1"/>
  <c r="AC1059" i="1" s="1"/>
  <c r="AD1059" i="1" s="1"/>
  <c r="AE1059" i="1" s="1"/>
  <c r="AF1059" i="1" s="1"/>
  <c r="AG1059" i="1" s="1"/>
  <c r="AH1059" i="1" s="1"/>
  <c r="AI1059" i="1" s="1"/>
  <c r="Y1235" i="1"/>
  <c r="Z1235" i="1" s="1"/>
  <c r="AA1235" i="1" s="1"/>
  <c r="AB1235" i="1" s="1"/>
  <c r="AC1235" i="1" s="1"/>
  <c r="AD1235" i="1" s="1"/>
  <c r="AE1235" i="1" s="1"/>
  <c r="AF1235" i="1" s="1"/>
  <c r="AG1235" i="1" s="1"/>
  <c r="AH1235" i="1" s="1"/>
  <c r="AI1235" i="1" s="1"/>
  <c r="J1790" i="1"/>
  <c r="Y1385" i="1"/>
  <c r="Z1385" i="1" s="1"/>
  <c r="AA1385" i="1" s="1"/>
  <c r="AB1385" i="1" s="1"/>
  <c r="AC1385" i="1" s="1"/>
  <c r="AD1385" i="1" s="1"/>
  <c r="AE1385" i="1" s="1"/>
  <c r="AF1385" i="1" s="1"/>
  <c r="AG1385" i="1" s="1"/>
  <c r="AH1385" i="1" s="1"/>
  <c r="AI1385" i="1" s="1"/>
  <c r="Y373" i="1"/>
  <c r="Z373" i="1" s="1"/>
  <c r="AA373" i="1" s="1"/>
  <c r="AB373" i="1" s="1"/>
  <c r="AC373" i="1" s="1"/>
  <c r="AD373" i="1" s="1"/>
  <c r="AE373" i="1" s="1"/>
  <c r="AF373" i="1" s="1"/>
  <c r="AG373" i="1" s="1"/>
  <c r="AH373" i="1" s="1"/>
  <c r="AI373" i="1" s="1"/>
  <c r="Y1428" i="1"/>
  <c r="Z1428" i="1" s="1"/>
  <c r="AA1428" i="1" s="1"/>
  <c r="AB1428" i="1" s="1"/>
  <c r="AC1428" i="1" s="1"/>
  <c r="AD1428" i="1" s="1"/>
  <c r="AE1428" i="1" s="1"/>
  <c r="AF1428" i="1" s="1"/>
  <c r="AG1428" i="1" s="1"/>
  <c r="AH1428" i="1" s="1"/>
  <c r="AI1428" i="1" s="1"/>
  <c r="J1477" i="1"/>
  <c r="J1521" i="1"/>
  <c r="J1653" i="1"/>
  <c r="J1700" i="1"/>
  <c r="J1699" i="1"/>
  <c r="Y1778" i="1"/>
  <c r="Z1778" i="1" s="1"/>
  <c r="AA1778" i="1" s="1"/>
  <c r="AB1778" i="1" s="1"/>
  <c r="AC1778" i="1" s="1"/>
  <c r="AD1778" i="1" s="1"/>
  <c r="AE1778" i="1" s="1"/>
  <c r="AF1778" i="1" s="1"/>
  <c r="AG1778" i="1" s="1"/>
  <c r="AH1778" i="1" s="1"/>
  <c r="AI1778" i="1" s="1"/>
  <c r="J1544" i="1"/>
  <c r="Y1056" i="1"/>
  <c r="Z1056" i="1" s="1"/>
  <c r="AA1056" i="1" s="1"/>
  <c r="AB1056" i="1" s="1"/>
  <c r="AC1056" i="1" s="1"/>
  <c r="AD1056" i="1" s="1"/>
  <c r="AE1056" i="1" s="1"/>
  <c r="AF1056" i="1" s="1"/>
  <c r="AG1056" i="1" s="1"/>
  <c r="AH1056" i="1" s="1"/>
  <c r="AI1056" i="1" s="1"/>
  <c r="Y1474" i="1"/>
  <c r="Z1474" i="1" s="1"/>
  <c r="AA1474" i="1" s="1"/>
  <c r="AB1474" i="1" s="1"/>
  <c r="AC1474" i="1" s="1"/>
  <c r="AD1474" i="1" s="1"/>
  <c r="AE1474" i="1" s="1"/>
  <c r="AF1474" i="1" s="1"/>
  <c r="AG1474" i="1" s="1"/>
  <c r="AH1474" i="1" s="1"/>
  <c r="AI1474" i="1" s="1"/>
  <c r="Y230" i="1"/>
  <c r="Z230" i="1" s="1"/>
  <c r="AA230" i="1" s="1"/>
  <c r="AB230" i="1" s="1"/>
  <c r="AC230" i="1" s="1"/>
  <c r="AD230" i="1" s="1"/>
  <c r="AE230" i="1" s="1"/>
  <c r="AF230" i="1" s="1"/>
  <c r="AG230" i="1" s="1"/>
  <c r="AH230" i="1" s="1"/>
  <c r="AI230" i="1" s="1"/>
  <c r="Y634" i="1"/>
  <c r="Z634" i="1" s="1"/>
  <c r="AA634" i="1" s="1"/>
  <c r="AB634" i="1" s="1"/>
  <c r="AC634" i="1" s="1"/>
  <c r="AD634" i="1" s="1"/>
  <c r="AE634" i="1" s="1"/>
  <c r="AF634" i="1" s="1"/>
  <c r="AG634" i="1" s="1"/>
  <c r="AH634" i="1" s="1"/>
  <c r="AI634" i="1" s="1"/>
  <c r="Y995" i="1"/>
  <c r="Z995" i="1" s="1"/>
  <c r="AA995" i="1" s="1"/>
  <c r="AB995" i="1" s="1"/>
  <c r="AC995" i="1" s="1"/>
  <c r="AD995" i="1" s="1"/>
  <c r="AE995" i="1" s="1"/>
  <c r="AF995" i="1" s="1"/>
  <c r="AG995" i="1" s="1"/>
  <c r="AH995" i="1" s="1"/>
  <c r="AI995" i="1" s="1"/>
  <c r="Y1168" i="1"/>
  <c r="Z1168" i="1" s="1"/>
  <c r="AA1168" i="1" s="1"/>
  <c r="AB1168" i="1" s="1"/>
  <c r="AC1168" i="1" s="1"/>
  <c r="AD1168" i="1" s="1"/>
  <c r="AE1168" i="1" s="1"/>
  <c r="AF1168" i="1" s="1"/>
  <c r="AG1168" i="1" s="1"/>
  <c r="AH1168" i="1" s="1"/>
  <c r="AI1168" i="1" s="1"/>
  <c r="J1374" i="1"/>
  <c r="J1650" i="1"/>
  <c r="Y1092" i="1"/>
  <c r="Z1092" i="1" s="1"/>
  <c r="AA1092" i="1" s="1"/>
  <c r="AB1092" i="1" s="1"/>
  <c r="AC1092" i="1" s="1"/>
  <c r="AD1092" i="1" s="1"/>
  <c r="AE1092" i="1" s="1"/>
  <c r="AF1092" i="1" s="1"/>
  <c r="AG1092" i="1" s="1"/>
  <c r="AH1092" i="1" s="1"/>
  <c r="AI1092" i="1" s="1"/>
  <c r="Y22" i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Y212" i="1"/>
  <c r="Z212" i="1" s="1"/>
  <c r="AA212" i="1" s="1"/>
  <c r="AB212" i="1" s="1"/>
  <c r="AC212" i="1" s="1"/>
  <c r="AD212" i="1" s="1"/>
  <c r="AE212" i="1" s="1"/>
  <c r="AF212" i="1" s="1"/>
  <c r="AG212" i="1" s="1"/>
  <c r="AH212" i="1" s="1"/>
  <c r="AI212" i="1" s="1"/>
  <c r="Y1103" i="1"/>
  <c r="Z1103" i="1" s="1"/>
  <c r="AA1103" i="1" s="1"/>
  <c r="AB1103" i="1" s="1"/>
  <c r="AC1103" i="1" s="1"/>
  <c r="AD1103" i="1" s="1"/>
  <c r="AE1103" i="1" s="1"/>
  <c r="AF1103" i="1" s="1"/>
  <c r="AG1103" i="1" s="1"/>
  <c r="AH1103" i="1" s="1"/>
  <c r="AI1103" i="1" s="1"/>
  <c r="J1404" i="1"/>
  <c r="J1513" i="1"/>
  <c r="J1543" i="1"/>
  <c r="Y1605" i="1"/>
  <c r="Z1605" i="1" s="1"/>
  <c r="AA1605" i="1" s="1"/>
  <c r="AB1605" i="1" s="1"/>
  <c r="AC1605" i="1" s="1"/>
  <c r="AD1605" i="1" s="1"/>
  <c r="AE1605" i="1" s="1"/>
  <c r="AF1605" i="1" s="1"/>
  <c r="AG1605" i="1" s="1"/>
  <c r="AH1605" i="1" s="1"/>
  <c r="AI1605" i="1" s="1"/>
  <c r="J1673" i="1"/>
  <c r="J1783" i="1"/>
  <c r="Y720" i="1"/>
  <c r="Z720" i="1" s="1"/>
  <c r="AA720" i="1" s="1"/>
  <c r="AB720" i="1" s="1"/>
  <c r="AC720" i="1" s="1"/>
  <c r="AD720" i="1" s="1"/>
  <c r="AE720" i="1" s="1"/>
  <c r="AF720" i="1" s="1"/>
  <c r="AG720" i="1" s="1"/>
  <c r="AH720" i="1" s="1"/>
  <c r="AI720" i="1" s="1"/>
  <c r="Y934" i="1"/>
  <c r="Z934" i="1" s="1"/>
  <c r="AA934" i="1" s="1"/>
  <c r="AB934" i="1" s="1"/>
  <c r="AC934" i="1" s="1"/>
  <c r="AD934" i="1" s="1"/>
  <c r="AE934" i="1" s="1"/>
  <c r="AF934" i="1" s="1"/>
  <c r="AG934" i="1" s="1"/>
  <c r="AH934" i="1" s="1"/>
  <c r="AI934" i="1" s="1"/>
  <c r="J1670" i="1"/>
  <c r="J1724" i="1"/>
  <c r="Y715" i="1"/>
  <c r="Z715" i="1" s="1"/>
  <c r="AA715" i="1" s="1"/>
  <c r="AB715" i="1" s="1"/>
  <c r="AC715" i="1" s="1"/>
  <c r="AD715" i="1" s="1"/>
  <c r="AE715" i="1" s="1"/>
  <c r="AF715" i="1" s="1"/>
  <c r="AG715" i="1" s="1"/>
  <c r="AH715" i="1" s="1"/>
  <c r="AI715" i="1" s="1"/>
  <c r="Y1438" i="1"/>
  <c r="Z1438" i="1" s="1"/>
  <c r="AA1438" i="1" s="1"/>
  <c r="AB1438" i="1" s="1"/>
  <c r="AC1438" i="1" s="1"/>
  <c r="AD1438" i="1" s="1"/>
  <c r="AE1438" i="1" s="1"/>
  <c r="AF1438" i="1" s="1"/>
  <c r="AG1438" i="1" s="1"/>
  <c r="AH1438" i="1" s="1"/>
  <c r="AI1438" i="1" s="1"/>
  <c r="J1652" i="1"/>
  <c r="J1749" i="1"/>
  <c r="Y34" i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Y315" i="1"/>
  <c r="Z315" i="1" s="1"/>
  <c r="AA315" i="1" s="1"/>
  <c r="AB315" i="1" s="1"/>
  <c r="AC315" i="1" s="1"/>
  <c r="AD315" i="1" s="1"/>
  <c r="AE315" i="1" s="1"/>
  <c r="AF315" i="1" s="1"/>
  <c r="AG315" i="1" s="1"/>
  <c r="AH315" i="1" s="1"/>
  <c r="AI315" i="1" s="1"/>
  <c r="Y826" i="1"/>
  <c r="Z826" i="1" s="1"/>
  <c r="AA826" i="1" s="1"/>
  <c r="AB826" i="1" s="1"/>
  <c r="AC826" i="1" s="1"/>
  <c r="AD826" i="1" s="1"/>
  <c r="AE826" i="1" s="1"/>
  <c r="AF826" i="1" s="1"/>
  <c r="AG826" i="1" s="1"/>
  <c r="AH826" i="1" s="1"/>
  <c r="AI826" i="1" s="1"/>
  <c r="Y1483" i="1"/>
  <c r="Z1483" i="1" s="1"/>
  <c r="AA1483" i="1" s="1"/>
  <c r="AB1483" i="1" s="1"/>
  <c r="AC1483" i="1" s="1"/>
  <c r="AD1483" i="1" s="1"/>
  <c r="AE1483" i="1" s="1"/>
  <c r="AF1483" i="1" s="1"/>
  <c r="AG1483" i="1" s="1"/>
  <c r="AH1483" i="1" s="1"/>
  <c r="AI1483" i="1" s="1"/>
  <c r="J1755" i="1"/>
  <c r="Y1219" i="1"/>
  <c r="Z1219" i="1" s="1"/>
  <c r="AA1219" i="1" s="1"/>
  <c r="AB1219" i="1" s="1"/>
  <c r="AC1219" i="1" s="1"/>
  <c r="AD1219" i="1" s="1"/>
  <c r="AE1219" i="1" s="1"/>
  <c r="AF1219" i="1" s="1"/>
  <c r="AG1219" i="1" s="1"/>
  <c r="AH1219" i="1" s="1"/>
  <c r="AI1219" i="1" s="1"/>
  <c r="Y849" i="1"/>
  <c r="Z849" i="1" s="1"/>
  <c r="AA849" i="1" s="1"/>
  <c r="AB849" i="1" s="1"/>
  <c r="AC849" i="1" s="1"/>
  <c r="AD849" i="1" s="1"/>
  <c r="AE849" i="1" s="1"/>
  <c r="AF849" i="1" s="1"/>
  <c r="AG849" i="1" s="1"/>
  <c r="AH849" i="1" s="1"/>
  <c r="AI849" i="1" s="1"/>
  <c r="Y1187" i="1"/>
  <c r="Z1187" i="1" s="1"/>
  <c r="AA1187" i="1" s="1"/>
  <c r="AB1187" i="1" s="1"/>
  <c r="AC1187" i="1" s="1"/>
  <c r="AD1187" i="1" s="1"/>
  <c r="AE1187" i="1" s="1"/>
  <c r="AF1187" i="1" s="1"/>
  <c r="AG1187" i="1" s="1"/>
  <c r="AH1187" i="1" s="1"/>
  <c r="AI1187" i="1" s="1"/>
  <c r="J1427" i="1"/>
  <c r="Y1012" i="1"/>
  <c r="Z1012" i="1" s="1"/>
  <c r="AA1012" i="1" s="1"/>
  <c r="AB1012" i="1" s="1"/>
  <c r="AC1012" i="1" s="1"/>
  <c r="AD1012" i="1" s="1"/>
  <c r="AE1012" i="1" s="1"/>
  <c r="AF1012" i="1" s="1"/>
  <c r="AG1012" i="1" s="1"/>
  <c r="AH1012" i="1" s="1"/>
  <c r="AI1012" i="1" s="1"/>
  <c r="Y1491" i="1"/>
  <c r="Z1491" i="1" s="1"/>
  <c r="AA1491" i="1" s="1"/>
  <c r="AB1491" i="1" s="1"/>
  <c r="AC1491" i="1" s="1"/>
  <c r="AD1491" i="1" s="1"/>
  <c r="AE1491" i="1" s="1"/>
  <c r="AF1491" i="1" s="1"/>
  <c r="AG1491" i="1" s="1"/>
  <c r="AH1491" i="1" s="1"/>
  <c r="AI1491" i="1" s="1"/>
  <c r="Y1143" i="1"/>
  <c r="Z1143" i="1" s="1"/>
  <c r="AA1143" i="1" s="1"/>
  <c r="AB1143" i="1" s="1"/>
  <c r="AC1143" i="1" s="1"/>
  <c r="AD1143" i="1" s="1"/>
  <c r="AE1143" i="1" s="1"/>
  <c r="AF1143" i="1" s="1"/>
  <c r="AG1143" i="1" s="1"/>
  <c r="AH1143" i="1" s="1"/>
  <c r="AI1143" i="1" s="1"/>
  <c r="Y1566" i="1"/>
  <c r="Z1566" i="1" s="1"/>
  <c r="AA1566" i="1" s="1"/>
  <c r="AB1566" i="1" s="1"/>
  <c r="AC1566" i="1" s="1"/>
  <c r="AD1566" i="1" s="1"/>
  <c r="AE1566" i="1" s="1"/>
  <c r="AF1566" i="1" s="1"/>
  <c r="AG1566" i="1" s="1"/>
  <c r="AH1566" i="1" s="1"/>
  <c r="AI1566" i="1" s="1"/>
  <c r="Y1449" i="1"/>
  <c r="Z1449" i="1" s="1"/>
  <c r="AA1449" i="1" s="1"/>
  <c r="AB1449" i="1" s="1"/>
  <c r="AC1449" i="1" s="1"/>
  <c r="AD1449" i="1" s="1"/>
  <c r="AE1449" i="1" s="1"/>
  <c r="AF1449" i="1" s="1"/>
  <c r="AG1449" i="1" s="1"/>
  <c r="AH1449" i="1" s="1"/>
  <c r="AI1449" i="1" s="1"/>
  <c r="Y1560" i="1"/>
  <c r="Z1560" i="1" s="1"/>
  <c r="AA1560" i="1" s="1"/>
  <c r="AB1560" i="1" s="1"/>
  <c r="AC1560" i="1" s="1"/>
  <c r="AD1560" i="1" s="1"/>
  <c r="AE1560" i="1" s="1"/>
  <c r="AF1560" i="1" s="1"/>
  <c r="AG1560" i="1" s="1"/>
  <c r="AH1560" i="1" s="1"/>
  <c r="AI1560" i="1" s="1"/>
  <c r="J1419" i="1"/>
  <c r="Y138" i="1"/>
  <c r="Z138" i="1" s="1"/>
  <c r="AA138" i="1" s="1"/>
  <c r="AB138" i="1" s="1"/>
  <c r="AC138" i="1" s="1"/>
  <c r="AD138" i="1" s="1"/>
  <c r="AE138" i="1" s="1"/>
  <c r="AF138" i="1" s="1"/>
  <c r="AG138" i="1" s="1"/>
  <c r="AH138" i="1" s="1"/>
  <c r="AI138" i="1" s="1"/>
  <c r="J1773" i="1"/>
  <c r="J1409" i="1"/>
  <c r="J1499" i="1"/>
  <c r="Y1651" i="1"/>
  <c r="Z1651" i="1" s="1"/>
  <c r="AA1651" i="1" s="1"/>
  <c r="AB1651" i="1" s="1"/>
  <c r="AC1651" i="1" s="1"/>
  <c r="AD1651" i="1" s="1"/>
  <c r="AE1651" i="1" s="1"/>
  <c r="AF1651" i="1" s="1"/>
  <c r="AG1651" i="1" s="1"/>
  <c r="AH1651" i="1" s="1"/>
  <c r="AI1651" i="1" s="1"/>
  <c r="Y1486" i="1"/>
  <c r="Z1486" i="1" s="1"/>
  <c r="AA1486" i="1" s="1"/>
  <c r="AB1486" i="1" s="1"/>
  <c r="AC1486" i="1" s="1"/>
  <c r="AD1486" i="1" s="1"/>
  <c r="AE1486" i="1" s="1"/>
  <c r="AF1486" i="1" s="1"/>
  <c r="AG1486" i="1" s="1"/>
  <c r="AH1486" i="1" s="1"/>
  <c r="AI1486" i="1" s="1"/>
  <c r="Y51" i="1"/>
  <c r="Z51" i="1" s="1"/>
  <c r="AA51" i="1" s="1"/>
  <c r="AB51" i="1" s="1"/>
  <c r="AC51" i="1" s="1"/>
  <c r="AD51" i="1" s="1"/>
  <c r="AE51" i="1" s="1"/>
  <c r="AF51" i="1" s="1"/>
  <c r="AG51" i="1" s="1"/>
  <c r="AH51" i="1" s="1"/>
  <c r="AI51" i="1" s="1"/>
  <c r="Y186" i="1"/>
  <c r="Z186" i="1" s="1"/>
  <c r="AA186" i="1" s="1"/>
  <c r="AB186" i="1" s="1"/>
  <c r="AC186" i="1" s="1"/>
  <c r="AD186" i="1" s="1"/>
  <c r="AE186" i="1" s="1"/>
  <c r="AF186" i="1" s="1"/>
  <c r="AG186" i="1" s="1"/>
  <c r="AH186" i="1" s="1"/>
  <c r="AI186" i="1" s="1"/>
  <c r="Y334" i="1"/>
  <c r="Z334" i="1" s="1"/>
  <c r="AA334" i="1" s="1"/>
  <c r="AB334" i="1" s="1"/>
  <c r="AC334" i="1" s="1"/>
  <c r="AD334" i="1" s="1"/>
  <c r="AE334" i="1" s="1"/>
  <c r="AF334" i="1" s="1"/>
  <c r="AG334" i="1" s="1"/>
  <c r="AH334" i="1" s="1"/>
  <c r="AI334" i="1" s="1"/>
  <c r="Y1061" i="1"/>
  <c r="Z1061" i="1" s="1"/>
  <c r="AA1061" i="1" s="1"/>
  <c r="AB1061" i="1" s="1"/>
  <c r="AC1061" i="1" s="1"/>
  <c r="AD1061" i="1" s="1"/>
  <c r="AE1061" i="1" s="1"/>
  <c r="AF1061" i="1" s="1"/>
  <c r="AG1061" i="1" s="1"/>
  <c r="AH1061" i="1" s="1"/>
  <c r="AI1061" i="1" s="1"/>
  <c r="Y150" i="1"/>
  <c r="Z150" i="1" s="1"/>
  <c r="AA150" i="1" s="1"/>
  <c r="AB150" i="1" s="1"/>
  <c r="AC150" i="1" s="1"/>
  <c r="AD150" i="1" s="1"/>
  <c r="AE150" i="1" s="1"/>
  <c r="AF150" i="1" s="1"/>
  <c r="AG150" i="1" s="1"/>
  <c r="AH150" i="1" s="1"/>
  <c r="AI150" i="1" s="1"/>
  <c r="Y613" i="1"/>
  <c r="Z613" i="1" s="1"/>
  <c r="AA613" i="1" s="1"/>
  <c r="AB613" i="1" s="1"/>
  <c r="AC613" i="1" s="1"/>
  <c r="AD613" i="1" s="1"/>
  <c r="AE613" i="1" s="1"/>
  <c r="AF613" i="1" s="1"/>
  <c r="AG613" i="1" s="1"/>
  <c r="AH613" i="1" s="1"/>
  <c r="AI613" i="1" s="1"/>
  <c r="Y986" i="1"/>
  <c r="Z986" i="1" s="1"/>
  <c r="AA986" i="1" s="1"/>
  <c r="AB986" i="1" s="1"/>
  <c r="AC986" i="1" s="1"/>
  <c r="AD986" i="1" s="1"/>
  <c r="AE986" i="1" s="1"/>
  <c r="AF986" i="1" s="1"/>
  <c r="AG986" i="1" s="1"/>
  <c r="AH986" i="1" s="1"/>
  <c r="AI986" i="1" s="1"/>
  <c r="Y93" i="1"/>
  <c r="Z93" i="1" s="1"/>
  <c r="AA93" i="1" s="1"/>
  <c r="AB93" i="1" s="1"/>
  <c r="AC93" i="1" s="1"/>
  <c r="AD93" i="1" s="1"/>
  <c r="AE93" i="1" s="1"/>
  <c r="AF93" i="1" s="1"/>
  <c r="AG93" i="1" s="1"/>
  <c r="AH93" i="1" s="1"/>
  <c r="AI93" i="1" s="1"/>
  <c r="Y221" i="1"/>
  <c r="Z221" i="1" s="1"/>
  <c r="AA221" i="1" s="1"/>
  <c r="AB221" i="1" s="1"/>
  <c r="AC221" i="1" s="1"/>
  <c r="AD221" i="1" s="1"/>
  <c r="AE221" i="1" s="1"/>
  <c r="AF221" i="1" s="1"/>
  <c r="AG221" i="1" s="1"/>
  <c r="AH221" i="1" s="1"/>
  <c r="AI221" i="1" s="1"/>
  <c r="Y361" i="1"/>
  <c r="Z361" i="1" s="1"/>
  <c r="AA361" i="1" s="1"/>
  <c r="AB361" i="1" s="1"/>
  <c r="AC361" i="1" s="1"/>
  <c r="AD361" i="1" s="1"/>
  <c r="AE361" i="1" s="1"/>
  <c r="AF361" i="1" s="1"/>
  <c r="AG361" i="1" s="1"/>
  <c r="AH361" i="1" s="1"/>
  <c r="AI361" i="1" s="1"/>
  <c r="Y501" i="1"/>
  <c r="Z501" i="1" s="1"/>
  <c r="AA501" i="1" s="1"/>
  <c r="AB501" i="1" s="1"/>
  <c r="AC501" i="1" s="1"/>
  <c r="AD501" i="1" s="1"/>
  <c r="AE501" i="1" s="1"/>
  <c r="AF501" i="1" s="1"/>
  <c r="AG501" i="1" s="1"/>
  <c r="AH501" i="1" s="1"/>
  <c r="AI501" i="1" s="1"/>
  <c r="Y722" i="1"/>
  <c r="Z722" i="1" s="1"/>
  <c r="AA722" i="1" s="1"/>
  <c r="AB722" i="1" s="1"/>
  <c r="AC722" i="1" s="1"/>
  <c r="AD722" i="1" s="1"/>
  <c r="AE722" i="1" s="1"/>
  <c r="AF722" i="1" s="1"/>
  <c r="AG722" i="1" s="1"/>
  <c r="AH722" i="1" s="1"/>
  <c r="AI722" i="1" s="1"/>
  <c r="Y883" i="1"/>
  <c r="Z883" i="1" s="1"/>
  <c r="AA883" i="1" s="1"/>
  <c r="AB883" i="1" s="1"/>
  <c r="AC883" i="1" s="1"/>
  <c r="AD883" i="1" s="1"/>
  <c r="AE883" i="1" s="1"/>
  <c r="AF883" i="1" s="1"/>
  <c r="AG883" i="1" s="1"/>
  <c r="AH883" i="1" s="1"/>
  <c r="AI883" i="1" s="1"/>
  <c r="Y1068" i="1"/>
  <c r="Z1068" i="1" s="1"/>
  <c r="AA1068" i="1" s="1"/>
  <c r="AB1068" i="1" s="1"/>
  <c r="AC1068" i="1" s="1"/>
  <c r="AD1068" i="1" s="1"/>
  <c r="AE1068" i="1" s="1"/>
  <c r="AF1068" i="1" s="1"/>
  <c r="AG1068" i="1" s="1"/>
  <c r="AH1068" i="1" s="1"/>
  <c r="AI1068" i="1" s="1"/>
  <c r="Y1231" i="1"/>
  <c r="Z1231" i="1" s="1"/>
  <c r="AA1231" i="1" s="1"/>
  <c r="AB1231" i="1" s="1"/>
  <c r="AC1231" i="1" s="1"/>
  <c r="AD1231" i="1" s="1"/>
  <c r="AE1231" i="1" s="1"/>
  <c r="AF1231" i="1" s="1"/>
  <c r="AG1231" i="1" s="1"/>
  <c r="AH1231" i="1" s="1"/>
  <c r="AI1231" i="1" s="1"/>
  <c r="Y1447" i="1"/>
  <c r="Z1447" i="1" s="1"/>
  <c r="AA1447" i="1" s="1"/>
  <c r="AB1447" i="1" s="1"/>
  <c r="AC1447" i="1" s="1"/>
  <c r="AD1447" i="1" s="1"/>
  <c r="AE1447" i="1" s="1"/>
  <c r="AF1447" i="1" s="1"/>
  <c r="AG1447" i="1" s="1"/>
  <c r="AH1447" i="1" s="1"/>
  <c r="AI1447" i="1" s="1"/>
  <c r="Y1637" i="1"/>
  <c r="Z1637" i="1" s="1"/>
  <c r="AA1637" i="1" s="1"/>
  <c r="AB1637" i="1" s="1"/>
  <c r="AC1637" i="1" s="1"/>
  <c r="AD1637" i="1" s="1"/>
  <c r="AE1637" i="1" s="1"/>
  <c r="AF1637" i="1" s="1"/>
  <c r="AG1637" i="1" s="1"/>
  <c r="AH1637" i="1" s="1"/>
  <c r="AI1637" i="1" s="1"/>
  <c r="Y189" i="1"/>
  <c r="Z189" i="1" s="1"/>
  <c r="AA189" i="1" s="1"/>
  <c r="AB189" i="1" s="1"/>
  <c r="AC189" i="1" s="1"/>
  <c r="AD189" i="1" s="1"/>
  <c r="AE189" i="1" s="1"/>
  <c r="AF189" i="1" s="1"/>
  <c r="AG189" i="1" s="1"/>
  <c r="AH189" i="1" s="1"/>
  <c r="AI189" i="1" s="1"/>
  <c r="Y276" i="1"/>
  <c r="Z276" i="1" s="1"/>
  <c r="AA276" i="1" s="1"/>
  <c r="AB276" i="1" s="1"/>
  <c r="AC276" i="1" s="1"/>
  <c r="AD276" i="1" s="1"/>
  <c r="AE276" i="1" s="1"/>
  <c r="AF276" i="1" s="1"/>
  <c r="AG276" i="1" s="1"/>
  <c r="AH276" i="1" s="1"/>
  <c r="AI276" i="1" s="1"/>
  <c r="Y370" i="1"/>
  <c r="Z370" i="1" s="1"/>
  <c r="AA370" i="1" s="1"/>
  <c r="AB370" i="1" s="1"/>
  <c r="AC370" i="1" s="1"/>
  <c r="AD370" i="1" s="1"/>
  <c r="AE370" i="1" s="1"/>
  <c r="AF370" i="1" s="1"/>
  <c r="AG370" i="1" s="1"/>
  <c r="AH370" i="1" s="1"/>
  <c r="AI370" i="1" s="1"/>
  <c r="Y503" i="1"/>
  <c r="Z503" i="1" s="1"/>
  <c r="AA503" i="1" s="1"/>
  <c r="AB503" i="1" s="1"/>
  <c r="AC503" i="1" s="1"/>
  <c r="AD503" i="1" s="1"/>
  <c r="AE503" i="1" s="1"/>
  <c r="AF503" i="1" s="1"/>
  <c r="AG503" i="1" s="1"/>
  <c r="AH503" i="1" s="1"/>
  <c r="AI503" i="1" s="1"/>
  <c r="Y908" i="1"/>
  <c r="Z908" i="1" s="1"/>
  <c r="AA908" i="1" s="1"/>
  <c r="AB908" i="1" s="1"/>
  <c r="AC908" i="1" s="1"/>
  <c r="AD908" i="1" s="1"/>
  <c r="AE908" i="1" s="1"/>
  <c r="AF908" i="1" s="1"/>
  <c r="AG908" i="1" s="1"/>
  <c r="AH908" i="1" s="1"/>
  <c r="AI908" i="1" s="1"/>
  <c r="Y940" i="1"/>
  <c r="Z940" i="1" s="1"/>
  <c r="AA940" i="1" s="1"/>
  <c r="AB940" i="1" s="1"/>
  <c r="AC940" i="1" s="1"/>
  <c r="AD940" i="1" s="1"/>
  <c r="AE940" i="1" s="1"/>
  <c r="AF940" i="1" s="1"/>
  <c r="AG940" i="1" s="1"/>
  <c r="AH940" i="1" s="1"/>
  <c r="AI940" i="1" s="1"/>
  <c r="Y1239" i="1"/>
  <c r="Z1239" i="1" s="1"/>
  <c r="AA1239" i="1" s="1"/>
  <c r="AB1239" i="1" s="1"/>
  <c r="AC1239" i="1" s="1"/>
  <c r="AD1239" i="1" s="1"/>
  <c r="AE1239" i="1" s="1"/>
  <c r="AF1239" i="1" s="1"/>
  <c r="AG1239" i="1" s="1"/>
  <c r="AH1239" i="1" s="1"/>
  <c r="AI1239" i="1" s="1"/>
  <c r="Y1442" i="1"/>
  <c r="Z1442" i="1" s="1"/>
  <c r="AA1442" i="1" s="1"/>
  <c r="AB1442" i="1" s="1"/>
  <c r="AC1442" i="1" s="1"/>
  <c r="AD1442" i="1" s="1"/>
  <c r="AE1442" i="1" s="1"/>
  <c r="AF1442" i="1" s="1"/>
  <c r="AG1442" i="1" s="1"/>
  <c r="AH1442" i="1" s="1"/>
  <c r="AI1442" i="1" s="1"/>
  <c r="J1691" i="1"/>
  <c r="J1745" i="1"/>
  <c r="J1802" i="1"/>
  <c r="Y1331" i="1"/>
  <c r="Z1331" i="1" s="1"/>
  <c r="AA1331" i="1" s="1"/>
  <c r="AB1331" i="1" s="1"/>
  <c r="AC1331" i="1" s="1"/>
  <c r="AD1331" i="1" s="1"/>
  <c r="AE1331" i="1" s="1"/>
  <c r="AF1331" i="1" s="1"/>
  <c r="AG1331" i="1" s="1"/>
  <c r="AH1331" i="1" s="1"/>
  <c r="AI1331" i="1" s="1"/>
  <c r="Y187" i="1"/>
  <c r="Z187" i="1" s="1"/>
  <c r="AA187" i="1" s="1"/>
  <c r="AB187" i="1" s="1"/>
  <c r="AC187" i="1" s="1"/>
  <c r="AD187" i="1" s="1"/>
  <c r="AE187" i="1" s="1"/>
  <c r="AF187" i="1" s="1"/>
  <c r="AG187" i="1" s="1"/>
  <c r="AH187" i="1" s="1"/>
  <c r="AI187" i="1" s="1"/>
  <c r="Y776" i="1"/>
  <c r="Z776" i="1" s="1"/>
  <c r="AA776" i="1" s="1"/>
  <c r="AB776" i="1" s="1"/>
  <c r="AC776" i="1" s="1"/>
  <c r="AD776" i="1" s="1"/>
  <c r="AE776" i="1" s="1"/>
  <c r="AF776" i="1" s="1"/>
  <c r="AG776" i="1" s="1"/>
  <c r="AH776" i="1" s="1"/>
  <c r="AI776" i="1" s="1"/>
  <c r="J1494" i="1"/>
  <c r="J1663" i="1"/>
  <c r="J1769" i="1"/>
  <c r="Y1071" i="1"/>
  <c r="Z1071" i="1" s="1"/>
  <c r="AA1071" i="1" s="1"/>
  <c r="AB1071" i="1" s="1"/>
  <c r="AC1071" i="1" s="1"/>
  <c r="AD1071" i="1" s="1"/>
  <c r="AE1071" i="1" s="1"/>
  <c r="AF1071" i="1" s="1"/>
  <c r="AG1071" i="1" s="1"/>
  <c r="AH1071" i="1" s="1"/>
  <c r="AI1071" i="1" s="1"/>
  <c r="Y1568" i="1"/>
  <c r="Z1568" i="1" s="1"/>
  <c r="AA1568" i="1" s="1"/>
  <c r="AB1568" i="1" s="1"/>
  <c r="AC1568" i="1" s="1"/>
  <c r="AD1568" i="1" s="1"/>
  <c r="AE1568" i="1" s="1"/>
  <c r="AF1568" i="1" s="1"/>
  <c r="AG1568" i="1" s="1"/>
  <c r="AH1568" i="1" s="1"/>
  <c r="AI1568" i="1" s="1"/>
  <c r="Y1680" i="1"/>
  <c r="Z1680" i="1" s="1"/>
  <c r="AA1680" i="1" s="1"/>
  <c r="AB1680" i="1" s="1"/>
  <c r="AC1680" i="1" s="1"/>
  <c r="AD1680" i="1" s="1"/>
  <c r="AE1680" i="1" s="1"/>
  <c r="AF1680" i="1" s="1"/>
  <c r="AG1680" i="1" s="1"/>
  <c r="AH1680" i="1" s="1"/>
  <c r="AI1680" i="1" s="1"/>
  <c r="J1727" i="1"/>
  <c r="Y1314" i="1"/>
  <c r="Z1314" i="1" s="1"/>
  <c r="AA1314" i="1" s="1"/>
  <c r="AB1314" i="1" s="1"/>
  <c r="AC1314" i="1" s="1"/>
  <c r="AD1314" i="1" s="1"/>
  <c r="AE1314" i="1" s="1"/>
  <c r="AF1314" i="1" s="1"/>
  <c r="AG1314" i="1" s="1"/>
  <c r="AH1314" i="1" s="1"/>
  <c r="AI1314" i="1" s="1"/>
  <c r="J1715" i="1"/>
  <c r="J1686" i="1"/>
  <c r="J1380" i="1"/>
  <c r="Y345" i="1"/>
  <c r="Z345" i="1" s="1"/>
  <c r="AA345" i="1" s="1"/>
  <c r="AB345" i="1" s="1"/>
  <c r="AC345" i="1" s="1"/>
  <c r="AD345" i="1" s="1"/>
  <c r="AE345" i="1" s="1"/>
  <c r="AF345" i="1" s="1"/>
  <c r="AG345" i="1" s="1"/>
  <c r="AH345" i="1" s="1"/>
  <c r="AI345" i="1" s="1"/>
  <c r="Y701" i="1"/>
  <c r="Z701" i="1" s="1"/>
  <c r="AA701" i="1" s="1"/>
  <c r="AB701" i="1" s="1"/>
  <c r="AC701" i="1" s="1"/>
  <c r="AD701" i="1" s="1"/>
  <c r="AE701" i="1" s="1"/>
  <c r="AF701" i="1" s="1"/>
  <c r="AG701" i="1" s="1"/>
  <c r="AH701" i="1" s="1"/>
  <c r="AI701" i="1" s="1"/>
  <c r="J1732" i="1"/>
  <c r="J1808" i="1"/>
  <c r="J1804" i="1"/>
  <c r="J1743" i="1"/>
  <c r="Y967" i="1"/>
  <c r="Z967" i="1" s="1"/>
  <c r="AA967" i="1" s="1"/>
  <c r="AB967" i="1" s="1"/>
  <c r="AC967" i="1" s="1"/>
  <c r="AD967" i="1" s="1"/>
  <c r="AE967" i="1" s="1"/>
  <c r="AF967" i="1" s="1"/>
  <c r="AG967" i="1" s="1"/>
  <c r="AH967" i="1" s="1"/>
  <c r="AI967" i="1" s="1"/>
  <c r="Y1002" i="1"/>
  <c r="Z1002" i="1" s="1"/>
  <c r="AA1002" i="1" s="1"/>
  <c r="AB1002" i="1" s="1"/>
  <c r="AC1002" i="1" s="1"/>
  <c r="AD1002" i="1" s="1"/>
  <c r="AE1002" i="1" s="1"/>
  <c r="AF1002" i="1" s="1"/>
  <c r="AG1002" i="1" s="1"/>
  <c r="AH1002" i="1" s="1"/>
  <c r="AI1002" i="1" s="1"/>
  <c r="J1748" i="1"/>
  <c r="J1747" i="1"/>
  <c r="Y1558" i="1"/>
  <c r="Z1558" i="1" s="1"/>
  <c r="AA1558" i="1" s="1"/>
  <c r="AB1558" i="1" s="1"/>
  <c r="AC1558" i="1" s="1"/>
  <c r="AD1558" i="1" s="1"/>
  <c r="AE1558" i="1" s="1"/>
  <c r="AF1558" i="1" s="1"/>
  <c r="AG1558" i="1" s="1"/>
  <c r="AH1558" i="1" s="1"/>
  <c r="AI1558" i="1" s="1"/>
  <c r="J1529" i="1"/>
  <c r="J1528" i="1"/>
  <c r="J1684" i="1"/>
  <c r="Y1722" i="1"/>
  <c r="Z1722" i="1" s="1"/>
  <c r="AA1722" i="1" s="1"/>
  <c r="AB1722" i="1" s="1"/>
  <c r="AC1722" i="1" s="1"/>
  <c r="AD1722" i="1" s="1"/>
  <c r="AE1722" i="1" s="1"/>
  <c r="AF1722" i="1" s="1"/>
  <c r="AG1722" i="1" s="1"/>
  <c r="AH1722" i="1" s="1"/>
  <c r="AI1722" i="1" s="1"/>
  <c r="Y1741" i="1"/>
  <c r="Z1741" i="1" s="1"/>
  <c r="AA1741" i="1" s="1"/>
  <c r="AB1741" i="1" s="1"/>
  <c r="AC1741" i="1" s="1"/>
  <c r="AD1741" i="1" s="1"/>
  <c r="AE1741" i="1" s="1"/>
  <c r="AF1741" i="1" s="1"/>
  <c r="AG1741" i="1" s="1"/>
  <c r="AH1741" i="1" s="1"/>
  <c r="AI1741" i="1" s="1"/>
  <c r="J1734" i="1"/>
  <c r="Y79" i="1"/>
  <c r="Z79" i="1" s="1"/>
  <c r="AA79" i="1" s="1"/>
  <c r="AB79" i="1" s="1"/>
  <c r="AC79" i="1" s="1"/>
  <c r="AD79" i="1" s="1"/>
  <c r="AE79" i="1" s="1"/>
  <c r="AF79" i="1" s="1"/>
  <c r="AG79" i="1" s="1"/>
  <c r="AH79" i="1" s="1"/>
  <c r="AI79" i="1" s="1"/>
  <c r="Y200" i="1"/>
  <c r="Z200" i="1" s="1"/>
  <c r="AA200" i="1" s="1"/>
  <c r="AB200" i="1" s="1"/>
  <c r="AC200" i="1" s="1"/>
  <c r="AD200" i="1" s="1"/>
  <c r="AE200" i="1" s="1"/>
  <c r="AF200" i="1" s="1"/>
  <c r="AG200" i="1" s="1"/>
  <c r="AH200" i="1" s="1"/>
  <c r="AI200" i="1" s="1"/>
  <c r="Y360" i="1"/>
  <c r="Z360" i="1" s="1"/>
  <c r="AA360" i="1" s="1"/>
  <c r="AB360" i="1" s="1"/>
  <c r="AC360" i="1" s="1"/>
  <c r="AD360" i="1" s="1"/>
  <c r="AE360" i="1" s="1"/>
  <c r="AF360" i="1" s="1"/>
  <c r="AG360" i="1" s="1"/>
  <c r="AH360" i="1" s="1"/>
  <c r="AI360" i="1" s="1"/>
  <c r="Y500" i="1"/>
  <c r="Z500" i="1" s="1"/>
  <c r="AA500" i="1" s="1"/>
  <c r="AB500" i="1" s="1"/>
  <c r="AC500" i="1" s="1"/>
  <c r="AD500" i="1" s="1"/>
  <c r="AE500" i="1" s="1"/>
  <c r="AF500" i="1" s="1"/>
  <c r="AG500" i="1" s="1"/>
  <c r="AH500" i="1" s="1"/>
  <c r="AI500" i="1" s="1"/>
  <c r="Y936" i="1"/>
  <c r="Z936" i="1" s="1"/>
  <c r="AA936" i="1" s="1"/>
  <c r="AB936" i="1" s="1"/>
  <c r="AC936" i="1" s="1"/>
  <c r="AD936" i="1" s="1"/>
  <c r="AE936" i="1" s="1"/>
  <c r="AF936" i="1" s="1"/>
  <c r="AG936" i="1" s="1"/>
  <c r="AH936" i="1" s="1"/>
  <c r="AI936" i="1" s="1"/>
  <c r="Y153" i="1"/>
  <c r="Z153" i="1" s="1"/>
  <c r="AA153" i="1" s="1"/>
  <c r="AB153" i="1" s="1"/>
  <c r="AC153" i="1" s="1"/>
  <c r="AD153" i="1" s="1"/>
  <c r="AE153" i="1" s="1"/>
  <c r="AF153" i="1" s="1"/>
  <c r="AG153" i="1" s="1"/>
  <c r="AH153" i="1" s="1"/>
  <c r="AI153" i="1" s="1"/>
  <c r="Y291" i="1"/>
  <c r="Z291" i="1" s="1"/>
  <c r="AA291" i="1" s="1"/>
  <c r="AB291" i="1" s="1"/>
  <c r="AC291" i="1" s="1"/>
  <c r="AD291" i="1" s="1"/>
  <c r="AE291" i="1" s="1"/>
  <c r="AF291" i="1" s="1"/>
  <c r="AG291" i="1" s="1"/>
  <c r="AH291" i="1" s="1"/>
  <c r="AI291" i="1" s="1"/>
  <c r="Y529" i="1"/>
  <c r="Z529" i="1" s="1"/>
  <c r="AA529" i="1" s="1"/>
  <c r="AB529" i="1" s="1"/>
  <c r="AC529" i="1" s="1"/>
  <c r="AD529" i="1" s="1"/>
  <c r="AE529" i="1" s="1"/>
  <c r="AF529" i="1" s="1"/>
  <c r="AG529" i="1" s="1"/>
  <c r="AH529" i="1" s="1"/>
  <c r="AI529" i="1" s="1"/>
  <c r="Y840" i="1"/>
  <c r="Z840" i="1" s="1"/>
  <c r="AA840" i="1" s="1"/>
  <c r="AB840" i="1" s="1"/>
  <c r="AC840" i="1" s="1"/>
  <c r="AD840" i="1" s="1"/>
  <c r="AE840" i="1" s="1"/>
  <c r="AF840" i="1" s="1"/>
  <c r="AG840" i="1" s="1"/>
  <c r="AH840" i="1" s="1"/>
  <c r="AI840" i="1" s="1"/>
  <c r="Y1082" i="1"/>
  <c r="Z1082" i="1" s="1"/>
  <c r="AA1082" i="1" s="1"/>
  <c r="AB1082" i="1" s="1"/>
  <c r="AC1082" i="1" s="1"/>
  <c r="AD1082" i="1" s="1"/>
  <c r="AE1082" i="1" s="1"/>
  <c r="AF1082" i="1" s="1"/>
  <c r="AG1082" i="1" s="1"/>
  <c r="AH1082" i="1" s="1"/>
  <c r="AI1082" i="1" s="1"/>
  <c r="Y367" i="1"/>
  <c r="Z367" i="1" s="1"/>
  <c r="AA367" i="1" s="1"/>
  <c r="AB367" i="1" s="1"/>
  <c r="AC367" i="1" s="1"/>
  <c r="AD367" i="1" s="1"/>
  <c r="AE367" i="1" s="1"/>
  <c r="AF367" i="1" s="1"/>
  <c r="AG367" i="1" s="1"/>
  <c r="AH367" i="1" s="1"/>
  <c r="AI367" i="1" s="1"/>
  <c r="Y724" i="1"/>
  <c r="Z724" i="1" s="1"/>
  <c r="AA724" i="1" s="1"/>
  <c r="AB724" i="1" s="1"/>
  <c r="AC724" i="1" s="1"/>
  <c r="AD724" i="1" s="1"/>
  <c r="AE724" i="1" s="1"/>
  <c r="AF724" i="1" s="1"/>
  <c r="AG724" i="1" s="1"/>
  <c r="AH724" i="1" s="1"/>
  <c r="AI724" i="1" s="1"/>
  <c r="Y1209" i="1"/>
  <c r="Z1209" i="1" s="1"/>
  <c r="AA1209" i="1" s="1"/>
  <c r="AB1209" i="1" s="1"/>
  <c r="AC1209" i="1" s="1"/>
  <c r="AD1209" i="1" s="1"/>
  <c r="AE1209" i="1" s="1"/>
  <c r="AF1209" i="1" s="1"/>
  <c r="AG1209" i="1" s="1"/>
  <c r="AH1209" i="1" s="1"/>
  <c r="AI1209" i="1" s="1"/>
  <c r="Y1414" i="1"/>
  <c r="Z1414" i="1" s="1"/>
  <c r="AA1414" i="1" s="1"/>
  <c r="AB1414" i="1" s="1"/>
  <c r="AC1414" i="1" s="1"/>
  <c r="AD1414" i="1" s="1"/>
  <c r="AE1414" i="1" s="1"/>
  <c r="AF1414" i="1" s="1"/>
  <c r="AG1414" i="1" s="1"/>
  <c r="AH1414" i="1" s="1"/>
  <c r="AI1414" i="1" s="1"/>
  <c r="J1471" i="1"/>
  <c r="Y1493" i="1"/>
  <c r="Z1493" i="1" s="1"/>
  <c r="AA1493" i="1" s="1"/>
  <c r="AB1493" i="1" s="1"/>
  <c r="AC1493" i="1" s="1"/>
  <c r="AD1493" i="1" s="1"/>
  <c r="AE1493" i="1" s="1"/>
  <c r="AF1493" i="1" s="1"/>
  <c r="AG1493" i="1" s="1"/>
  <c r="AH1493" i="1" s="1"/>
  <c r="AI1493" i="1" s="1"/>
  <c r="J1689" i="1"/>
  <c r="J1739" i="1"/>
  <c r="Y508" i="1"/>
  <c r="Z508" i="1" s="1"/>
  <c r="AA508" i="1" s="1"/>
  <c r="AB508" i="1" s="1"/>
  <c r="AC508" i="1" s="1"/>
  <c r="AD508" i="1" s="1"/>
  <c r="AE508" i="1" s="1"/>
  <c r="AF508" i="1" s="1"/>
  <c r="AG508" i="1" s="1"/>
  <c r="AH508" i="1" s="1"/>
  <c r="AI508" i="1" s="1"/>
  <c r="Y872" i="1"/>
  <c r="Z872" i="1" s="1"/>
  <c r="AA872" i="1" s="1"/>
  <c r="AB872" i="1" s="1"/>
  <c r="AC872" i="1" s="1"/>
  <c r="AD872" i="1" s="1"/>
  <c r="AE872" i="1" s="1"/>
  <c r="AF872" i="1" s="1"/>
  <c r="AG872" i="1" s="1"/>
  <c r="AH872" i="1" s="1"/>
  <c r="AI872" i="1" s="1"/>
  <c r="Y917" i="1"/>
  <c r="Z917" i="1" s="1"/>
  <c r="AA917" i="1" s="1"/>
  <c r="AB917" i="1" s="1"/>
  <c r="AC917" i="1" s="1"/>
  <c r="AD917" i="1" s="1"/>
  <c r="AE917" i="1" s="1"/>
  <c r="AF917" i="1" s="1"/>
  <c r="AG917" i="1" s="1"/>
  <c r="AH917" i="1" s="1"/>
  <c r="AI917" i="1" s="1"/>
  <c r="Y1026" i="1"/>
  <c r="Z1026" i="1" s="1"/>
  <c r="AA1026" i="1" s="1"/>
  <c r="AB1026" i="1" s="1"/>
  <c r="AC1026" i="1" s="1"/>
  <c r="AD1026" i="1" s="1"/>
  <c r="AE1026" i="1" s="1"/>
  <c r="AF1026" i="1" s="1"/>
  <c r="AG1026" i="1" s="1"/>
  <c r="AH1026" i="1" s="1"/>
  <c r="AI1026" i="1" s="1"/>
  <c r="J1401" i="1"/>
  <c r="Y1444" i="1"/>
  <c r="Z1444" i="1" s="1"/>
  <c r="AA1444" i="1" s="1"/>
  <c r="AB1444" i="1" s="1"/>
  <c r="AC1444" i="1" s="1"/>
  <c r="AD1444" i="1" s="1"/>
  <c r="AE1444" i="1" s="1"/>
  <c r="AF1444" i="1" s="1"/>
  <c r="AG1444" i="1" s="1"/>
  <c r="AH1444" i="1" s="1"/>
  <c r="AI1444" i="1" s="1"/>
  <c r="J1600" i="1"/>
  <c r="Y1623" i="1"/>
  <c r="Z1623" i="1" s="1"/>
  <c r="AA1623" i="1" s="1"/>
  <c r="AB1623" i="1" s="1"/>
  <c r="AC1623" i="1" s="1"/>
  <c r="AD1623" i="1" s="1"/>
  <c r="AE1623" i="1" s="1"/>
  <c r="AF1623" i="1" s="1"/>
  <c r="AG1623" i="1" s="1"/>
  <c r="AH1623" i="1" s="1"/>
  <c r="AI1623" i="1" s="1"/>
  <c r="J1712" i="1"/>
  <c r="J1765" i="1"/>
  <c r="Y299" i="1"/>
  <c r="Z299" i="1" s="1"/>
  <c r="AA299" i="1" s="1"/>
  <c r="AB299" i="1" s="1"/>
  <c r="AC299" i="1" s="1"/>
  <c r="AD299" i="1" s="1"/>
  <c r="AE299" i="1" s="1"/>
  <c r="AF299" i="1" s="1"/>
  <c r="AG299" i="1" s="1"/>
  <c r="AH299" i="1" s="1"/>
  <c r="AI299" i="1" s="1"/>
  <c r="Y695" i="1"/>
  <c r="Z695" i="1" s="1"/>
  <c r="AA695" i="1" s="1"/>
  <c r="AB695" i="1" s="1"/>
  <c r="AC695" i="1" s="1"/>
  <c r="AD695" i="1" s="1"/>
  <c r="AE695" i="1" s="1"/>
  <c r="AF695" i="1" s="1"/>
  <c r="AG695" i="1" s="1"/>
  <c r="AH695" i="1" s="1"/>
  <c r="AI695" i="1" s="1"/>
  <c r="Y783" i="1"/>
  <c r="Z783" i="1" s="1"/>
  <c r="AA783" i="1" s="1"/>
  <c r="AB783" i="1" s="1"/>
  <c r="AC783" i="1" s="1"/>
  <c r="AD783" i="1" s="1"/>
  <c r="AE783" i="1" s="1"/>
  <c r="AF783" i="1" s="1"/>
  <c r="AG783" i="1" s="1"/>
  <c r="AH783" i="1" s="1"/>
  <c r="AI783" i="1" s="1"/>
  <c r="J1793" i="1"/>
  <c r="J1451" i="1"/>
  <c r="J1655" i="1"/>
  <c r="J1702" i="1"/>
  <c r="J1777" i="1"/>
  <c r="Y1720" i="1"/>
  <c r="Z1720" i="1" s="1"/>
  <c r="AA1720" i="1" s="1"/>
  <c r="AB1720" i="1" s="1"/>
  <c r="AC1720" i="1" s="1"/>
  <c r="AD1720" i="1" s="1"/>
  <c r="AE1720" i="1" s="1"/>
  <c r="AF1720" i="1" s="1"/>
  <c r="AG1720" i="1" s="1"/>
  <c r="AH1720" i="1" s="1"/>
  <c r="AI1720" i="1" s="1"/>
  <c r="J1762" i="1"/>
  <c r="Y1114" i="1"/>
  <c r="Z1114" i="1" s="1"/>
  <c r="AA1114" i="1" s="1"/>
  <c r="AB1114" i="1" s="1"/>
  <c r="AC1114" i="1" s="1"/>
  <c r="AD1114" i="1" s="1"/>
  <c r="AE1114" i="1" s="1"/>
  <c r="AF1114" i="1" s="1"/>
  <c r="AG1114" i="1" s="1"/>
  <c r="AH1114" i="1" s="1"/>
  <c r="AI1114" i="1" s="1"/>
  <c r="J1476" i="1"/>
  <c r="Y326" i="1"/>
  <c r="Z326" i="1" s="1"/>
  <c r="AA326" i="1" s="1"/>
  <c r="AB326" i="1" s="1"/>
  <c r="AC326" i="1" s="1"/>
  <c r="AD326" i="1" s="1"/>
  <c r="AE326" i="1" s="1"/>
  <c r="AF326" i="1" s="1"/>
  <c r="AG326" i="1" s="1"/>
  <c r="AH326" i="1" s="1"/>
  <c r="AI326" i="1" s="1"/>
  <c r="J1781" i="1"/>
  <c r="J1445" i="1"/>
  <c r="Y918" i="1"/>
  <c r="Z918" i="1" s="1"/>
  <c r="AA918" i="1" s="1"/>
  <c r="AB918" i="1" s="1"/>
  <c r="AC918" i="1" s="1"/>
  <c r="AD918" i="1" s="1"/>
  <c r="AE918" i="1" s="1"/>
  <c r="AF918" i="1" s="1"/>
  <c r="AG918" i="1" s="1"/>
  <c r="AH918" i="1" s="1"/>
  <c r="AI918" i="1" s="1"/>
  <c r="Y306" i="1"/>
  <c r="Z306" i="1" s="1"/>
  <c r="AA306" i="1" s="1"/>
  <c r="AB306" i="1" s="1"/>
  <c r="AC306" i="1" s="1"/>
  <c r="AD306" i="1" s="1"/>
  <c r="AE306" i="1" s="1"/>
  <c r="AF306" i="1" s="1"/>
  <c r="AG306" i="1" s="1"/>
  <c r="AH306" i="1" s="1"/>
  <c r="AI306" i="1" s="1"/>
  <c r="Y1780" i="1"/>
  <c r="Z1780" i="1" s="1"/>
  <c r="AA1780" i="1" s="1"/>
  <c r="AB1780" i="1" s="1"/>
  <c r="AC1780" i="1" s="1"/>
  <c r="AD1780" i="1" s="1"/>
  <c r="AE1780" i="1" s="1"/>
  <c r="AF1780" i="1" s="1"/>
  <c r="AG1780" i="1" s="1"/>
  <c r="AH1780" i="1" s="1"/>
  <c r="AI1780" i="1" s="1"/>
  <c r="Y190" i="1"/>
  <c r="Z190" i="1" s="1"/>
  <c r="AA190" i="1" s="1"/>
  <c r="AB190" i="1" s="1"/>
  <c r="AC190" i="1" s="1"/>
  <c r="AD190" i="1" s="1"/>
  <c r="AE190" i="1" s="1"/>
  <c r="AF190" i="1" s="1"/>
  <c r="AG190" i="1" s="1"/>
  <c r="AH190" i="1" s="1"/>
  <c r="AI190" i="1" s="1"/>
  <c r="Q250" i="1"/>
  <c r="S250" i="1" s="1"/>
  <c r="Q1264" i="1"/>
  <c r="S1264" i="1" s="1"/>
  <c r="Q202" i="1"/>
  <c r="S202" i="1" s="1"/>
  <c r="Q1115" i="1"/>
  <c r="S1115" i="1" s="1"/>
  <c r="Q1097" i="1"/>
  <c r="S1097" i="1" s="1"/>
  <c r="Q1518" i="1"/>
  <c r="S1518" i="1" s="1"/>
  <c r="Q1609" i="1"/>
  <c r="S1609" i="1" s="1"/>
  <c r="Q1102" i="1"/>
  <c r="S1102" i="1" s="1"/>
  <c r="Q1513" i="1"/>
  <c r="S1513" i="1" s="1"/>
  <c r="Q41" i="1"/>
  <c r="S41" i="1" s="1"/>
  <c r="Q130" i="1"/>
  <c r="S130" i="1" s="1"/>
  <c r="Q222" i="1"/>
  <c r="S222" i="1" s="1"/>
  <c r="Q327" i="1"/>
  <c r="S327" i="1" s="1"/>
  <c r="Q800" i="1"/>
  <c r="S800" i="1" s="1"/>
  <c r="Q968" i="1"/>
  <c r="S968" i="1" s="1"/>
  <c r="Q1107" i="1"/>
  <c r="S1107" i="1" s="1"/>
  <c r="Q1256" i="1"/>
  <c r="S1256" i="1" s="1"/>
  <c r="Q167" i="1"/>
  <c r="S167" i="1" s="1"/>
  <c r="Q1514" i="1"/>
  <c r="S1514" i="1" s="1"/>
  <c r="Q951" i="1"/>
  <c r="S951" i="1" s="1"/>
  <c r="Q258" i="1"/>
  <c r="S258" i="1" s="1"/>
  <c r="Q376" i="1"/>
  <c r="S376" i="1" s="1"/>
  <c r="Q987" i="1"/>
  <c r="S987" i="1" s="1"/>
  <c r="Q1529" i="1"/>
  <c r="S1529" i="1" s="1"/>
  <c r="Q509" i="1"/>
  <c r="S509" i="1" s="1"/>
  <c r="Q1530" i="1"/>
  <c r="S1530" i="1" s="1"/>
  <c r="Q961" i="1"/>
  <c r="S961" i="1" s="1"/>
  <c r="Q263" i="1"/>
  <c r="S263" i="1" s="1"/>
  <c r="Q1167" i="1"/>
  <c r="S1167" i="1" s="1"/>
  <c r="Q1150" i="1"/>
  <c r="S1150" i="1" s="1"/>
  <c r="Q588" i="1"/>
  <c r="S588" i="1" s="1"/>
  <c r="Q820" i="1"/>
  <c r="S820" i="1" s="1"/>
  <c r="Q1406" i="1"/>
  <c r="S1406" i="1" s="1"/>
  <c r="Q418" i="1"/>
  <c r="S418" i="1" s="1"/>
  <c r="Q1580" i="1"/>
  <c r="S1580" i="1" s="1"/>
  <c r="Q1206" i="1"/>
  <c r="S1206" i="1" s="1"/>
  <c r="Q1555" i="1"/>
  <c r="S1555" i="1" s="1"/>
  <c r="Q731" i="1"/>
  <c r="S731" i="1" s="1"/>
  <c r="Q324" i="1"/>
  <c r="S324" i="1" s="1"/>
  <c r="Q605" i="1"/>
  <c r="S605" i="1" s="1"/>
  <c r="Q540" i="1"/>
  <c r="S540" i="1" s="1"/>
  <c r="Q1273" i="1"/>
  <c r="S1273" i="1" s="1"/>
  <c r="Q568" i="1"/>
  <c r="S568" i="1" s="1"/>
  <c r="Q103" i="1"/>
  <c r="S103" i="1" s="1"/>
  <c r="Q733" i="1"/>
  <c r="S733" i="1" s="1"/>
  <c r="Q95" i="1"/>
  <c r="S95" i="1" s="1"/>
  <c r="Q1789" i="1"/>
  <c r="S1789" i="1" s="1"/>
  <c r="Q24" i="1"/>
  <c r="S24" i="1" s="1"/>
  <c r="Q1391" i="1"/>
  <c r="S1391" i="1" s="1"/>
  <c r="Q1601" i="1"/>
  <c r="S1601" i="1" s="1"/>
  <c r="Q1667" i="1"/>
  <c r="S1667" i="1" s="1"/>
  <c r="Q1484" i="1"/>
  <c r="S1484" i="1" s="1"/>
  <c r="Q1475" i="1"/>
  <c r="S1475" i="1" s="1"/>
  <c r="Q1334" i="1"/>
  <c r="S1334" i="1" s="1"/>
  <c r="Q1375" i="1"/>
  <c r="S1375" i="1" s="1"/>
  <c r="Q541" i="1"/>
  <c r="S541" i="1" s="1"/>
  <c r="Q924" i="1"/>
  <c r="S924" i="1" s="1"/>
  <c r="Q1613" i="1"/>
  <c r="S1613" i="1" s="1"/>
  <c r="Q808" i="1"/>
  <c r="S808" i="1" s="1"/>
  <c r="Q1409" i="1"/>
  <c r="S1409" i="1" s="1"/>
  <c r="Q931" i="1"/>
  <c r="S931" i="1" s="1"/>
  <c r="Q1203" i="1"/>
  <c r="S1203" i="1" s="1"/>
  <c r="Q1396" i="1"/>
  <c r="S1396" i="1" s="1"/>
  <c r="Q285" i="1"/>
  <c r="S285" i="1" s="1"/>
  <c r="Q1223" i="1"/>
  <c r="S1223" i="1" s="1"/>
  <c r="Q1126" i="1"/>
  <c r="S1126" i="1" s="1"/>
  <c r="Q246" i="1"/>
  <c r="S246" i="1" s="1"/>
  <c r="Q1260" i="1"/>
  <c r="S1260" i="1" s="1"/>
  <c r="Q981" i="1"/>
  <c r="S981" i="1" s="1"/>
  <c r="Q1536" i="1"/>
  <c r="S1536" i="1" s="1"/>
  <c r="Q732" i="1"/>
  <c r="S732" i="1" s="1"/>
  <c r="Q1196" i="1"/>
  <c r="S1196" i="1" s="1"/>
  <c r="Y36" i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Y61" i="1"/>
  <c r="Z61" i="1" s="1"/>
  <c r="AA61" i="1" s="1"/>
  <c r="AB61" i="1" s="1"/>
  <c r="AC61" i="1" s="1"/>
  <c r="AD61" i="1" s="1"/>
  <c r="AE61" i="1" s="1"/>
  <c r="AF61" i="1" s="1"/>
  <c r="AG61" i="1" s="1"/>
  <c r="AH61" i="1" s="1"/>
  <c r="AI61" i="1" s="1"/>
  <c r="Y339" i="1"/>
  <c r="Z339" i="1" s="1"/>
  <c r="AA339" i="1" s="1"/>
  <c r="AB339" i="1" s="1"/>
  <c r="AC339" i="1" s="1"/>
  <c r="AD339" i="1" s="1"/>
  <c r="AE339" i="1" s="1"/>
  <c r="AF339" i="1" s="1"/>
  <c r="AG339" i="1" s="1"/>
  <c r="AH339" i="1" s="1"/>
  <c r="AI339" i="1" s="1"/>
  <c r="Y362" i="1"/>
  <c r="Z362" i="1" s="1"/>
  <c r="AA362" i="1" s="1"/>
  <c r="AB362" i="1" s="1"/>
  <c r="AC362" i="1" s="1"/>
  <c r="AD362" i="1" s="1"/>
  <c r="AE362" i="1" s="1"/>
  <c r="AF362" i="1" s="1"/>
  <c r="AG362" i="1" s="1"/>
  <c r="AH362" i="1" s="1"/>
  <c r="AI362" i="1" s="1"/>
  <c r="Y1096" i="1"/>
  <c r="Z1096" i="1" s="1"/>
  <c r="AA1096" i="1" s="1"/>
  <c r="AB1096" i="1" s="1"/>
  <c r="AC1096" i="1" s="1"/>
  <c r="AD1096" i="1" s="1"/>
  <c r="AE1096" i="1" s="1"/>
  <c r="AF1096" i="1" s="1"/>
  <c r="AG1096" i="1" s="1"/>
  <c r="AH1096" i="1" s="1"/>
  <c r="AI1096" i="1" s="1"/>
  <c r="Y1227" i="1"/>
  <c r="Z1227" i="1" s="1"/>
  <c r="AA1227" i="1" s="1"/>
  <c r="AB1227" i="1" s="1"/>
  <c r="AC1227" i="1" s="1"/>
  <c r="AD1227" i="1" s="1"/>
  <c r="AE1227" i="1" s="1"/>
  <c r="AF1227" i="1" s="1"/>
  <c r="AG1227" i="1" s="1"/>
  <c r="AH1227" i="1" s="1"/>
  <c r="AI1227" i="1" s="1"/>
  <c r="Y1512" i="1"/>
  <c r="Z1512" i="1" s="1"/>
  <c r="AA1512" i="1" s="1"/>
  <c r="AB1512" i="1" s="1"/>
  <c r="AC1512" i="1" s="1"/>
  <c r="AD1512" i="1" s="1"/>
  <c r="AE1512" i="1" s="1"/>
  <c r="AF1512" i="1" s="1"/>
  <c r="AG1512" i="1" s="1"/>
  <c r="AH1512" i="1" s="1"/>
  <c r="AI1512" i="1" s="1"/>
  <c r="Y223" i="1"/>
  <c r="Z223" i="1" s="1"/>
  <c r="AA223" i="1" s="1"/>
  <c r="AB223" i="1" s="1"/>
  <c r="AC223" i="1" s="1"/>
  <c r="AD223" i="1" s="1"/>
  <c r="AE223" i="1" s="1"/>
  <c r="AF223" i="1" s="1"/>
  <c r="AG223" i="1" s="1"/>
  <c r="AH223" i="1" s="1"/>
  <c r="AI223" i="1" s="1"/>
  <c r="Y275" i="1"/>
  <c r="Z275" i="1" s="1"/>
  <c r="AA275" i="1" s="1"/>
  <c r="AB275" i="1" s="1"/>
  <c r="AC275" i="1" s="1"/>
  <c r="AD275" i="1" s="1"/>
  <c r="AE275" i="1" s="1"/>
  <c r="AF275" i="1" s="1"/>
  <c r="AG275" i="1" s="1"/>
  <c r="AH275" i="1" s="1"/>
  <c r="AI275" i="1" s="1"/>
  <c r="Y473" i="1"/>
  <c r="Z473" i="1" s="1"/>
  <c r="AA473" i="1" s="1"/>
  <c r="AB473" i="1" s="1"/>
  <c r="AC473" i="1" s="1"/>
  <c r="AD473" i="1" s="1"/>
  <c r="AE473" i="1" s="1"/>
  <c r="AF473" i="1" s="1"/>
  <c r="AG473" i="1" s="1"/>
  <c r="AH473" i="1" s="1"/>
  <c r="AI473" i="1" s="1"/>
  <c r="Y487" i="1"/>
  <c r="Z487" i="1" s="1"/>
  <c r="AA487" i="1" s="1"/>
  <c r="AB487" i="1" s="1"/>
  <c r="AC487" i="1" s="1"/>
  <c r="AD487" i="1" s="1"/>
  <c r="AE487" i="1" s="1"/>
  <c r="AF487" i="1" s="1"/>
  <c r="AG487" i="1" s="1"/>
  <c r="AH487" i="1" s="1"/>
  <c r="AI487" i="1" s="1"/>
  <c r="Y547" i="1"/>
  <c r="Z547" i="1" s="1"/>
  <c r="AA547" i="1" s="1"/>
  <c r="AB547" i="1" s="1"/>
  <c r="AC547" i="1" s="1"/>
  <c r="AD547" i="1" s="1"/>
  <c r="AE547" i="1" s="1"/>
  <c r="AF547" i="1" s="1"/>
  <c r="AG547" i="1" s="1"/>
  <c r="AH547" i="1" s="1"/>
  <c r="AI547" i="1" s="1"/>
  <c r="Y556" i="1"/>
  <c r="Z556" i="1" s="1"/>
  <c r="AA556" i="1" s="1"/>
  <c r="AB556" i="1" s="1"/>
  <c r="AC556" i="1" s="1"/>
  <c r="AD556" i="1" s="1"/>
  <c r="AE556" i="1" s="1"/>
  <c r="AF556" i="1" s="1"/>
  <c r="AG556" i="1" s="1"/>
  <c r="AH556" i="1" s="1"/>
  <c r="AI556" i="1" s="1"/>
  <c r="Y599" i="1"/>
  <c r="Z599" i="1" s="1"/>
  <c r="AA599" i="1" s="1"/>
  <c r="AB599" i="1" s="1"/>
  <c r="AC599" i="1" s="1"/>
  <c r="AD599" i="1" s="1"/>
  <c r="AE599" i="1" s="1"/>
  <c r="AF599" i="1" s="1"/>
  <c r="AG599" i="1" s="1"/>
  <c r="AH599" i="1" s="1"/>
  <c r="AI599" i="1" s="1"/>
  <c r="Y737" i="1"/>
  <c r="Z737" i="1" s="1"/>
  <c r="AA737" i="1" s="1"/>
  <c r="AB737" i="1" s="1"/>
  <c r="AC737" i="1" s="1"/>
  <c r="AD737" i="1" s="1"/>
  <c r="AE737" i="1" s="1"/>
  <c r="AF737" i="1" s="1"/>
  <c r="AG737" i="1" s="1"/>
  <c r="AH737" i="1" s="1"/>
  <c r="AI737" i="1" s="1"/>
  <c r="Y788" i="1"/>
  <c r="Z788" i="1" s="1"/>
  <c r="AA788" i="1" s="1"/>
  <c r="AB788" i="1" s="1"/>
  <c r="AC788" i="1" s="1"/>
  <c r="AD788" i="1" s="1"/>
  <c r="AE788" i="1" s="1"/>
  <c r="AF788" i="1" s="1"/>
  <c r="AG788" i="1" s="1"/>
  <c r="AH788" i="1" s="1"/>
  <c r="AI788" i="1" s="1"/>
  <c r="Y871" i="1"/>
  <c r="Z871" i="1" s="1"/>
  <c r="AA871" i="1" s="1"/>
  <c r="AB871" i="1" s="1"/>
  <c r="AC871" i="1" s="1"/>
  <c r="AD871" i="1" s="1"/>
  <c r="AE871" i="1" s="1"/>
  <c r="AF871" i="1" s="1"/>
  <c r="AG871" i="1" s="1"/>
  <c r="AH871" i="1" s="1"/>
  <c r="AI871" i="1" s="1"/>
  <c r="Y893" i="1"/>
  <c r="Z893" i="1" s="1"/>
  <c r="AA893" i="1" s="1"/>
  <c r="AB893" i="1" s="1"/>
  <c r="AC893" i="1" s="1"/>
  <c r="AD893" i="1" s="1"/>
  <c r="AE893" i="1" s="1"/>
  <c r="AF893" i="1" s="1"/>
  <c r="AG893" i="1" s="1"/>
  <c r="AH893" i="1" s="1"/>
  <c r="AI893" i="1" s="1"/>
  <c r="Y904" i="1"/>
  <c r="Z904" i="1" s="1"/>
  <c r="AA904" i="1" s="1"/>
  <c r="AB904" i="1" s="1"/>
  <c r="AC904" i="1" s="1"/>
  <c r="AD904" i="1" s="1"/>
  <c r="AE904" i="1" s="1"/>
  <c r="AF904" i="1" s="1"/>
  <c r="AG904" i="1" s="1"/>
  <c r="AH904" i="1" s="1"/>
  <c r="AI904" i="1" s="1"/>
  <c r="Y983" i="1"/>
  <c r="Z983" i="1" s="1"/>
  <c r="AA983" i="1" s="1"/>
  <c r="AB983" i="1" s="1"/>
  <c r="AC983" i="1" s="1"/>
  <c r="AD983" i="1" s="1"/>
  <c r="AE983" i="1" s="1"/>
  <c r="AF983" i="1" s="1"/>
  <c r="AG983" i="1" s="1"/>
  <c r="AH983" i="1" s="1"/>
  <c r="AI983" i="1" s="1"/>
  <c r="Y1057" i="1"/>
  <c r="Z1057" i="1" s="1"/>
  <c r="AA1057" i="1" s="1"/>
  <c r="AB1057" i="1" s="1"/>
  <c r="AC1057" i="1" s="1"/>
  <c r="AD1057" i="1" s="1"/>
  <c r="AE1057" i="1" s="1"/>
  <c r="AF1057" i="1" s="1"/>
  <c r="AG1057" i="1" s="1"/>
  <c r="AH1057" i="1" s="1"/>
  <c r="AI1057" i="1" s="1"/>
  <c r="Y1211" i="1"/>
  <c r="Z1211" i="1" s="1"/>
  <c r="AA1211" i="1" s="1"/>
  <c r="AB1211" i="1" s="1"/>
  <c r="AC1211" i="1" s="1"/>
  <c r="AD1211" i="1" s="1"/>
  <c r="AE1211" i="1" s="1"/>
  <c r="AF1211" i="1" s="1"/>
  <c r="AG1211" i="1" s="1"/>
  <c r="AH1211" i="1" s="1"/>
  <c r="AI1211" i="1" s="1"/>
  <c r="Y1290" i="1"/>
  <c r="Z1290" i="1" s="1"/>
  <c r="AA1290" i="1" s="1"/>
  <c r="AB1290" i="1" s="1"/>
  <c r="AC1290" i="1" s="1"/>
  <c r="AD1290" i="1" s="1"/>
  <c r="AE1290" i="1" s="1"/>
  <c r="AF1290" i="1" s="1"/>
  <c r="AG1290" i="1" s="1"/>
  <c r="AH1290" i="1" s="1"/>
  <c r="AI1290" i="1" s="1"/>
  <c r="Y1336" i="1"/>
  <c r="Z1336" i="1" s="1"/>
  <c r="AA1336" i="1" s="1"/>
  <c r="AB1336" i="1" s="1"/>
  <c r="AC1336" i="1" s="1"/>
  <c r="AD1336" i="1" s="1"/>
  <c r="AE1336" i="1" s="1"/>
  <c r="AF1336" i="1" s="1"/>
  <c r="AG1336" i="1" s="1"/>
  <c r="AH1336" i="1" s="1"/>
  <c r="AI1336" i="1" s="1"/>
  <c r="Y1399" i="1"/>
  <c r="Z1399" i="1" s="1"/>
  <c r="AA1399" i="1" s="1"/>
  <c r="AB1399" i="1" s="1"/>
  <c r="AC1399" i="1" s="1"/>
  <c r="AD1399" i="1" s="1"/>
  <c r="AE1399" i="1" s="1"/>
  <c r="AF1399" i="1" s="1"/>
  <c r="AG1399" i="1" s="1"/>
  <c r="AH1399" i="1" s="1"/>
  <c r="AI1399" i="1" s="1"/>
  <c r="Y1417" i="1"/>
  <c r="Z1417" i="1" s="1"/>
  <c r="AA1417" i="1" s="1"/>
  <c r="AB1417" i="1" s="1"/>
  <c r="AC1417" i="1" s="1"/>
  <c r="AD1417" i="1" s="1"/>
  <c r="AE1417" i="1" s="1"/>
  <c r="AF1417" i="1" s="1"/>
  <c r="AG1417" i="1" s="1"/>
  <c r="AH1417" i="1" s="1"/>
  <c r="AI1417" i="1" s="1"/>
  <c r="Y1426" i="1"/>
  <c r="Z1426" i="1" s="1"/>
  <c r="AA1426" i="1" s="1"/>
  <c r="AB1426" i="1" s="1"/>
  <c r="AC1426" i="1" s="1"/>
  <c r="AD1426" i="1" s="1"/>
  <c r="AE1426" i="1" s="1"/>
  <c r="AF1426" i="1" s="1"/>
  <c r="AG1426" i="1" s="1"/>
  <c r="AH1426" i="1" s="1"/>
  <c r="AI1426" i="1" s="1"/>
  <c r="Y1500" i="1"/>
  <c r="Z1500" i="1" s="1"/>
  <c r="AA1500" i="1" s="1"/>
  <c r="AB1500" i="1" s="1"/>
  <c r="AC1500" i="1" s="1"/>
  <c r="AD1500" i="1" s="1"/>
  <c r="AE1500" i="1" s="1"/>
  <c r="AF1500" i="1" s="1"/>
  <c r="AG1500" i="1" s="1"/>
  <c r="AH1500" i="1" s="1"/>
  <c r="AI1500" i="1" s="1"/>
  <c r="Y1462" i="1"/>
  <c r="Z1462" i="1" s="1"/>
  <c r="AA1462" i="1" s="1"/>
  <c r="AB1462" i="1" s="1"/>
  <c r="AC1462" i="1" s="1"/>
  <c r="AD1462" i="1" s="1"/>
  <c r="AE1462" i="1" s="1"/>
  <c r="AF1462" i="1" s="1"/>
  <c r="AG1462" i="1" s="1"/>
  <c r="AH1462" i="1" s="1"/>
  <c r="AI1462" i="1" s="1"/>
  <c r="Y1542" i="1"/>
  <c r="Z1542" i="1" s="1"/>
  <c r="AA1542" i="1" s="1"/>
  <c r="AB1542" i="1" s="1"/>
  <c r="AC1542" i="1" s="1"/>
  <c r="AD1542" i="1" s="1"/>
  <c r="AE1542" i="1" s="1"/>
  <c r="AF1542" i="1" s="1"/>
  <c r="AG1542" i="1" s="1"/>
  <c r="AH1542" i="1" s="1"/>
  <c r="AI1542" i="1" s="1"/>
  <c r="Y1750" i="1"/>
  <c r="Z1750" i="1" s="1"/>
  <c r="AA1750" i="1" s="1"/>
  <c r="AB1750" i="1" s="1"/>
  <c r="AC1750" i="1" s="1"/>
  <c r="AD1750" i="1" s="1"/>
  <c r="AE1750" i="1" s="1"/>
  <c r="AF1750" i="1" s="1"/>
  <c r="AG1750" i="1" s="1"/>
  <c r="AH1750" i="1" s="1"/>
  <c r="AI1750" i="1" s="1"/>
  <c r="Y1584" i="1"/>
  <c r="Z1584" i="1" s="1"/>
  <c r="AA1584" i="1" s="1"/>
  <c r="AB1584" i="1" s="1"/>
  <c r="AC1584" i="1" s="1"/>
  <c r="AD1584" i="1" s="1"/>
  <c r="AE1584" i="1" s="1"/>
  <c r="AF1584" i="1" s="1"/>
  <c r="AG1584" i="1" s="1"/>
  <c r="AH1584" i="1" s="1"/>
  <c r="AI1584" i="1" s="1"/>
  <c r="Y1616" i="1"/>
  <c r="Z1616" i="1" s="1"/>
  <c r="AA1616" i="1" s="1"/>
  <c r="AB1616" i="1" s="1"/>
  <c r="AC1616" i="1" s="1"/>
  <c r="AD1616" i="1" s="1"/>
  <c r="AE1616" i="1" s="1"/>
  <c r="AF1616" i="1" s="1"/>
  <c r="AG1616" i="1" s="1"/>
  <c r="AH1616" i="1" s="1"/>
  <c r="AI1616" i="1" s="1"/>
  <c r="Y1733" i="1"/>
  <c r="Z1733" i="1" s="1"/>
  <c r="AA1733" i="1" s="1"/>
  <c r="AB1733" i="1" s="1"/>
  <c r="AC1733" i="1" s="1"/>
  <c r="AD1733" i="1" s="1"/>
  <c r="AE1733" i="1" s="1"/>
  <c r="AF1733" i="1" s="1"/>
  <c r="AG1733" i="1" s="1"/>
  <c r="AH1733" i="1" s="1"/>
  <c r="AI1733" i="1" s="1"/>
  <c r="Q1397" i="1"/>
  <c r="S1397" i="1" s="1"/>
  <c r="Y1378" i="1"/>
  <c r="Z1378" i="1" s="1"/>
  <c r="AA1378" i="1" s="1"/>
  <c r="AB1378" i="1" s="1"/>
  <c r="AC1378" i="1" s="1"/>
  <c r="AD1378" i="1" s="1"/>
  <c r="AE1378" i="1" s="1"/>
  <c r="AF1378" i="1" s="1"/>
  <c r="AG1378" i="1" s="1"/>
  <c r="AH1378" i="1" s="1"/>
  <c r="AI1378" i="1" s="1"/>
  <c r="Y1803" i="1"/>
  <c r="Z1803" i="1" s="1"/>
  <c r="AA1803" i="1" s="1"/>
  <c r="AB1803" i="1" s="1"/>
  <c r="AC1803" i="1" s="1"/>
  <c r="AD1803" i="1" s="1"/>
  <c r="AE1803" i="1" s="1"/>
  <c r="AF1803" i="1" s="1"/>
  <c r="AG1803" i="1" s="1"/>
  <c r="AH1803" i="1" s="1"/>
  <c r="AI1803" i="1" s="1"/>
  <c r="Q1291" i="1"/>
  <c r="S1291" i="1" s="1"/>
  <c r="Q1013" i="1"/>
  <c r="S1013" i="1" s="1"/>
  <c r="Q1764" i="1"/>
  <c r="S1764" i="1" s="1"/>
  <c r="Q70" i="1"/>
  <c r="S70" i="1" s="1"/>
  <c r="Q1678" i="1"/>
  <c r="S1678" i="1" s="1"/>
  <c r="Q84" i="1"/>
  <c r="S84" i="1" s="1"/>
  <c r="Q1337" i="1"/>
  <c r="S1337" i="1" s="1"/>
  <c r="Q485" i="1"/>
  <c r="S485" i="1" s="1"/>
  <c r="Q1791" i="1"/>
  <c r="S1791" i="1" s="1"/>
  <c r="Q76" i="1"/>
  <c r="S76" i="1" s="1"/>
  <c r="Q257" i="1"/>
  <c r="S257" i="1" s="1"/>
  <c r="Q977" i="1"/>
  <c r="S977" i="1" s="1"/>
  <c r="Q1110" i="1"/>
  <c r="S1110" i="1" s="1"/>
  <c r="Q1734" i="1"/>
  <c r="S1734" i="1" s="1"/>
  <c r="Q1540" i="1"/>
  <c r="S1540" i="1" s="1"/>
  <c r="Q343" i="1"/>
  <c r="S343" i="1" s="1"/>
  <c r="Q511" i="1"/>
  <c r="S511" i="1" s="1"/>
  <c r="Q821" i="1"/>
  <c r="S821" i="1" s="1"/>
  <c r="Q1038" i="1"/>
  <c r="S1038" i="1" s="1"/>
  <c r="Q1123" i="1"/>
  <c r="S1123" i="1" s="1"/>
  <c r="Q1214" i="1"/>
  <c r="S1214" i="1" s="1"/>
  <c r="Q1270" i="1"/>
  <c r="S1270" i="1" s="1"/>
  <c r="Q1706" i="1"/>
  <c r="S1706" i="1" s="1"/>
  <c r="Q1800" i="1"/>
  <c r="S1800" i="1" s="1"/>
  <c r="Q772" i="1"/>
  <c r="S772" i="1" s="1"/>
  <c r="Q1663" i="1"/>
  <c r="S1663" i="1" s="1"/>
  <c r="Q133" i="1"/>
  <c r="S133" i="1" s="1"/>
  <c r="Q1537" i="1"/>
  <c r="S1537" i="1" s="1"/>
  <c r="Q1423" i="1"/>
  <c r="S1423" i="1" s="1"/>
  <c r="Q1517" i="1"/>
  <c r="S1517" i="1" s="1"/>
  <c r="Q1233" i="1"/>
  <c r="S1233" i="1" s="1"/>
  <c r="Q1482" i="1"/>
  <c r="S1482" i="1" s="1"/>
  <c r="Q44" i="1"/>
  <c r="S44" i="1" s="1"/>
  <c r="Q16" i="1"/>
  <c r="S16" i="1" s="1"/>
  <c r="Q68" i="1"/>
  <c r="S68" i="1" s="1"/>
  <c r="Q1570" i="1"/>
  <c r="S1570" i="1" s="1"/>
  <c r="Q1054" i="1"/>
  <c r="S1054" i="1" s="1"/>
  <c r="Q1557" i="1"/>
  <c r="S1557" i="1" s="1"/>
  <c r="Q1497" i="1"/>
  <c r="S1497" i="1" s="1"/>
  <c r="Q71" i="1"/>
  <c r="S71" i="1" s="1"/>
  <c r="Q1189" i="1"/>
  <c r="S1189" i="1" s="1"/>
  <c r="Q1258" i="1"/>
  <c r="S1258" i="1" s="1"/>
  <c r="Q1095" i="1"/>
  <c r="S1095" i="1" s="1"/>
  <c r="Q1325" i="1"/>
  <c r="S1325" i="1" s="1"/>
  <c r="Q595" i="1"/>
  <c r="S595" i="1" s="1"/>
  <c r="Q1773" i="1"/>
  <c r="S1773" i="1" s="1"/>
  <c r="Q423" i="1"/>
  <c r="S423" i="1" s="1"/>
  <c r="Q1521" i="1"/>
  <c r="S1521" i="1" s="1"/>
  <c r="Q1459" i="1"/>
  <c r="S1459" i="1" s="1"/>
  <c r="Q172" i="1"/>
  <c r="S172" i="1" s="1"/>
  <c r="Q1192" i="1"/>
  <c r="S1192" i="1" s="1"/>
  <c r="Q1504" i="1"/>
  <c r="S1504" i="1" s="1"/>
  <c r="Q1639" i="1"/>
  <c r="S1639" i="1" s="1"/>
  <c r="Q207" i="1"/>
  <c r="S207" i="1" s="1"/>
  <c r="Q1760" i="1"/>
  <c r="S1760" i="1" s="1"/>
  <c r="Q1685" i="1"/>
  <c r="S1685" i="1" s="1"/>
  <c r="Q1418" i="1"/>
  <c r="S1418" i="1" s="1"/>
  <c r="Q906" i="1"/>
  <c r="S906" i="1" s="1"/>
  <c r="Q226" i="1"/>
  <c r="S226" i="1" s="1"/>
  <c r="Q700" i="1"/>
  <c r="S700" i="1" s="1"/>
  <c r="Q208" i="1"/>
  <c r="S208" i="1" s="1"/>
  <c r="Q1434" i="1"/>
  <c r="S1434" i="1" s="1"/>
  <c r="Q985" i="1"/>
  <c r="S985" i="1" s="1"/>
  <c r="Q410" i="1"/>
  <c r="S410" i="1" s="1"/>
  <c r="Q1364" i="1"/>
  <c r="S1364" i="1" s="1"/>
  <c r="Q898" i="1"/>
  <c r="S898" i="1" s="1"/>
  <c r="Q452" i="1"/>
  <c r="S452" i="1" s="1"/>
  <c r="Q818" i="1"/>
  <c r="S818" i="1" s="1"/>
  <c r="Q601" i="1"/>
  <c r="S601" i="1" s="1"/>
  <c r="Q1508" i="1"/>
  <c r="S1508" i="1" s="1"/>
  <c r="Q1246" i="1"/>
  <c r="S1246" i="1" s="1"/>
  <c r="Q457" i="1"/>
  <c r="S457" i="1" s="1"/>
  <c r="Q278" i="1"/>
  <c r="S278" i="1" s="1"/>
  <c r="Q432" i="1"/>
  <c r="S432" i="1" s="1"/>
  <c r="Q245" i="1"/>
  <c r="S245" i="1" s="1"/>
  <c r="Q1073" i="1"/>
  <c r="S1073" i="1" s="1"/>
  <c r="Q1604" i="1"/>
  <c r="S1604" i="1" s="1"/>
  <c r="Q1673" i="1"/>
  <c r="S1673" i="1" s="1"/>
  <c r="Q1769" i="1"/>
  <c r="S1769" i="1" s="1"/>
  <c r="Q241" i="1"/>
  <c r="S241" i="1" s="1"/>
  <c r="Y52" i="1"/>
  <c r="Z52" i="1" s="1"/>
  <c r="AA52" i="1" s="1"/>
  <c r="AB52" i="1" s="1"/>
  <c r="AC52" i="1" s="1"/>
  <c r="AD52" i="1" s="1"/>
  <c r="AE52" i="1" s="1"/>
  <c r="AF52" i="1" s="1"/>
  <c r="AG52" i="1" s="1"/>
  <c r="AH52" i="1" s="1"/>
  <c r="AI52" i="1" s="1"/>
  <c r="Y290" i="1"/>
  <c r="Z290" i="1" s="1"/>
  <c r="AA290" i="1" s="1"/>
  <c r="AB290" i="1" s="1"/>
  <c r="AC290" i="1" s="1"/>
  <c r="AD290" i="1" s="1"/>
  <c r="AE290" i="1" s="1"/>
  <c r="AF290" i="1" s="1"/>
  <c r="AG290" i="1" s="1"/>
  <c r="AH290" i="1" s="1"/>
  <c r="AI290" i="1" s="1"/>
  <c r="Y356" i="1"/>
  <c r="Z356" i="1" s="1"/>
  <c r="AA356" i="1" s="1"/>
  <c r="AB356" i="1" s="1"/>
  <c r="AC356" i="1" s="1"/>
  <c r="AD356" i="1" s="1"/>
  <c r="AE356" i="1" s="1"/>
  <c r="AF356" i="1" s="1"/>
  <c r="AG356" i="1" s="1"/>
  <c r="AH356" i="1" s="1"/>
  <c r="AI356" i="1" s="1"/>
  <c r="Y364" i="1"/>
  <c r="Z364" i="1" s="1"/>
  <c r="AA364" i="1" s="1"/>
  <c r="AB364" i="1" s="1"/>
  <c r="AC364" i="1" s="1"/>
  <c r="AD364" i="1" s="1"/>
  <c r="AE364" i="1" s="1"/>
  <c r="AF364" i="1" s="1"/>
  <c r="AG364" i="1" s="1"/>
  <c r="AH364" i="1" s="1"/>
  <c r="AI364" i="1" s="1"/>
  <c r="Y836" i="1"/>
  <c r="Z836" i="1" s="1"/>
  <c r="AA836" i="1" s="1"/>
  <c r="AB836" i="1" s="1"/>
  <c r="AC836" i="1" s="1"/>
  <c r="AD836" i="1" s="1"/>
  <c r="AE836" i="1" s="1"/>
  <c r="AF836" i="1" s="1"/>
  <c r="AG836" i="1" s="1"/>
  <c r="AH836" i="1" s="1"/>
  <c r="AI836" i="1" s="1"/>
  <c r="Q975" i="1"/>
  <c r="S975" i="1" s="1"/>
  <c r="Y1015" i="1"/>
  <c r="Z1015" i="1" s="1"/>
  <c r="AA1015" i="1" s="1"/>
  <c r="AB1015" i="1" s="1"/>
  <c r="AC1015" i="1" s="1"/>
  <c r="AD1015" i="1" s="1"/>
  <c r="AE1015" i="1" s="1"/>
  <c r="AF1015" i="1" s="1"/>
  <c r="AG1015" i="1" s="1"/>
  <c r="AH1015" i="1" s="1"/>
  <c r="AI1015" i="1" s="1"/>
  <c r="Y1031" i="1"/>
  <c r="Z1031" i="1" s="1"/>
  <c r="AA1031" i="1" s="1"/>
  <c r="AB1031" i="1" s="1"/>
  <c r="AC1031" i="1" s="1"/>
  <c r="AD1031" i="1" s="1"/>
  <c r="AE1031" i="1" s="1"/>
  <c r="AF1031" i="1" s="1"/>
  <c r="AG1031" i="1" s="1"/>
  <c r="AH1031" i="1" s="1"/>
  <c r="AI1031" i="1" s="1"/>
  <c r="Y113" i="1"/>
  <c r="Z113" i="1" s="1"/>
  <c r="AA113" i="1" s="1"/>
  <c r="AB113" i="1" s="1"/>
  <c r="AC113" i="1" s="1"/>
  <c r="AD113" i="1" s="1"/>
  <c r="AE113" i="1" s="1"/>
  <c r="AF113" i="1" s="1"/>
  <c r="AG113" i="1" s="1"/>
  <c r="AH113" i="1" s="1"/>
  <c r="AI113" i="1" s="1"/>
  <c r="Y183" i="1"/>
  <c r="Z183" i="1" s="1"/>
  <c r="AA183" i="1" s="1"/>
  <c r="AB183" i="1" s="1"/>
  <c r="AC183" i="1" s="1"/>
  <c r="AD183" i="1" s="1"/>
  <c r="AE183" i="1" s="1"/>
  <c r="AF183" i="1" s="1"/>
  <c r="AG183" i="1" s="1"/>
  <c r="AH183" i="1" s="1"/>
  <c r="AI183" i="1" s="1"/>
  <c r="Y198" i="1"/>
  <c r="Z198" i="1" s="1"/>
  <c r="AA198" i="1" s="1"/>
  <c r="AB198" i="1" s="1"/>
  <c r="AC198" i="1" s="1"/>
  <c r="AD198" i="1" s="1"/>
  <c r="AE198" i="1" s="1"/>
  <c r="AF198" i="1" s="1"/>
  <c r="AG198" i="1" s="1"/>
  <c r="AH198" i="1" s="1"/>
  <c r="AI198" i="1" s="1"/>
  <c r="Y325" i="1"/>
  <c r="Z325" i="1" s="1"/>
  <c r="AA325" i="1" s="1"/>
  <c r="AB325" i="1" s="1"/>
  <c r="AC325" i="1" s="1"/>
  <c r="AD325" i="1" s="1"/>
  <c r="AE325" i="1" s="1"/>
  <c r="AF325" i="1" s="1"/>
  <c r="AG325" i="1" s="1"/>
  <c r="AH325" i="1" s="1"/>
  <c r="AI325" i="1" s="1"/>
  <c r="Y353" i="1"/>
  <c r="Z353" i="1" s="1"/>
  <c r="AA353" i="1" s="1"/>
  <c r="AB353" i="1" s="1"/>
  <c r="AC353" i="1" s="1"/>
  <c r="AD353" i="1" s="1"/>
  <c r="AE353" i="1" s="1"/>
  <c r="AF353" i="1" s="1"/>
  <c r="AG353" i="1" s="1"/>
  <c r="AH353" i="1" s="1"/>
  <c r="AI353" i="1" s="1"/>
  <c r="Y392" i="1"/>
  <c r="Z392" i="1" s="1"/>
  <c r="AA392" i="1" s="1"/>
  <c r="AB392" i="1" s="1"/>
  <c r="AC392" i="1" s="1"/>
  <c r="AD392" i="1" s="1"/>
  <c r="AE392" i="1" s="1"/>
  <c r="AF392" i="1" s="1"/>
  <c r="AG392" i="1" s="1"/>
  <c r="AH392" i="1" s="1"/>
  <c r="AI392" i="1" s="1"/>
  <c r="Y424" i="1"/>
  <c r="Z424" i="1" s="1"/>
  <c r="AA424" i="1" s="1"/>
  <c r="AB424" i="1" s="1"/>
  <c r="AC424" i="1" s="1"/>
  <c r="AD424" i="1" s="1"/>
  <c r="AE424" i="1" s="1"/>
  <c r="AF424" i="1" s="1"/>
  <c r="AG424" i="1" s="1"/>
  <c r="AH424" i="1" s="1"/>
  <c r="AI424" i="1" s="1"/>
  <c r="Y451" i="1"/>
  <c r="Z451" i="1" s="1"/>
  <c r="AA451" i="1" s="1"/>
  <c r="AB451" i="1" s="1"/>
  <c r="AC451" i="1" s="1"/>
  <c r="AD451" i="1" s="1"/>
  <c r="AE451" i="1" s="1"/>
  <c r="AF451" i="1" s="1"/>
  <c r="AG451" i="1" s="1"/>
  <c r="AH451" i="1" s="1"/>
  <c r="AI451" i="1" s="1"/>
  <c r="Y570" i="1"/>
  <c r="Z570" i="1" s="1"/>
  <c r="AA570" i="1" s="1"/>
  <c r="AB570" i="1" s="1"/>
  <c r="AC570" i="1" s="1"/>
  <c r="AD570" i="1" s="1"/>
  <c r="AE570" i="1" s="1"/>
  <c r="AF570" i="1" s="1"/>
  <c r="AG570" i="1" s="1"/>
  <c r="AH570" i="1" s="1"/>
  <c r="AI570" i="1" s="1"/>
  <c r="Y643" i="1"/>
  <c r="Z643" i="1" s="1"/>
  <c r="AA643" i="1" s="1"/>
  <c r="AB643" i="1" s="1"/>
  <c r="AC643" i="1" s="1"/>
  <c r="AD643" i="1" s="1"/>
  <c r="AE643" i="1" s="1"/>
  <c r="AF643" i="1" s="1"/>
  <c r="AG643" i="1" s="1"/>
  <c r="AH643" i="1" s="1"/>
  <c r="AI643" i="1" s="1"/>
  <c r="Y717" i="1"/>
  <c r="Z717" i="1" s="1"/>
  <c r="AA717" i="1" s="1"/>
  <c r="AB717" i="1" s="1"/>
  <c r="AC717" i="1" s="1"/>
  <c r="AD717" i="1" s="1"/>
  <c r="AE717" i="1" s="1"/>
  <c r="AF717" i="1" s="1"/>
  <c r="AG717" i="1" s="1"/>
  <c r="AH717" i="1" s="1"/>
  <c r="AI717" i="1" s="1"/>
  <c r="Y753" i="1"/>
  <c r="Z753" i="1" s="1"/>
  <c r="AA753" i="1" s="1"/>
  <c r="AB753" i="1" s="1"/>
  <c r="AC753" i="1" s="1"/>
  <c r="AD753" i="1" s="1"/>
  <c r="AE753" i="1" s="1"/>
  <c r="AF753" i="1" s="1"/>
  <c r="AG753" i="1" s="1"/>
  <c r="AH753" i="1" s="1"/>
  <c r="AI753" i="1" s="1"/>
  <c r="Y833" i="1"/>
  <c r="Z833" i="1" s="1"/>
  <c r="AA833" i="1" s="1"/>
  <c r="AB833" i="1" s="1"/>
  <c r="AC833" i="1" s="1"/>
  <c r="AD833" i="1" s="1"/>
  <c r="AE833" i="1" s="1"/>
  <c r="AF833" i="1" s="1"/>
  <c r="AG833" i="1" s="1"/>
  <c r="AH833" i="1" s="1"/>
  <c r="AI833" i="1" s="1"/>
  <c r="Y863" i="1"/>
  <c r="Z863" i="1" s="1"/>
  <c r="AA863" i="1" s="1"/>
  <c r="AB863" i="1" s="1"/>
  <c r="AC863" i="1" s="1"/>
  <c r="AD863" i="1" s="1"/>
  <c r="AE863" i="1" s="1"/>
  <c r="AF863" i="1" s="1"/>
  <c r="AG863" i="1" s="1"/>
  <c r="AH863" i="1" s="1"/>
  <c r="AI863" i="1" s="1"/>
  <c r="Y939" i="1"/>
  <c r="Z939" i="1" s="1"/>
  <c r="AA939" i="1" s="1"/>
  <c r="AB939" i="1" s="1"/>
  <c r="AC939" i="1" s="1"/>
  <c r="AD939" i="1" s="1"/>
  <c r="AE939" i="1" s="1"/>
  <c r="AF939" i="1" s="1"/>
  <c r="AG939" i="1" s="1"/>
  <c r="AH939" i="1" s="1"/>
  <c r="AI939" i="1" s="1"/>
  <c r="Y1048" i="1"/>
  <c r="Z1048" i="1" s="1"/>
  <c r="AA1048" i="1" s="1"/>
  <c r="AB1048" i="1" s="1"/>
  <c r="AC1048" i="1" s="1"/>
  <c r="AD1048" i="1" s="1"/>
  <c r="AE1048" i="1" s="1"/>
  <c r="AF1048" i="1" s="1"/>
  <c r="AG1048" i="1" s="1"/>
  <c r="AH1048" i="1" s="1"/>
  <c r="AI1048" i="1" s="1"/>
  <c r="Y1215" i="1"/>
  <c r="Z1215" i="1" s="1"/>
  <c r="AA1215" i="1" s="1"/>
  <c r="AB1215" i="1" s="1"/>
  <c r="AC1215" i="1" s="1"/>
  <c r="AD1215" i="1" s="1"/>
  <c r="AE1215" i="1" s="1"/>
  <c r="AF1215" i="1" s="1"/>
  <c r="AG1215" i="1" s="1"/>
  <c r="AH1215" i="1" s="1"/>
  <c r="AI1215" i="1" s="1"/>
  <c r="Y1265" i="1"/>
  <c r="Z1265" i="1" s="1"/>
  <c r="AA1265" i="1" s="1"/>
  <c r="AB1265" i="1" s="1"/>
  <c r="AC1265" i="1" s="1"/>
  <c r="AD1265" i="1" s="1"/>
  <c r="AE1265" i="1" s="1"/>
  <c r="AF1265" i="1" s="1"/>
  <c r="AG1265" i="1" s="1"/>
  <c r="AH1265" i="1" s="1"/>
  <c r="AI1265" i="1" s="1"/>
  <c r="Y1554" i="1"/>
  <c r="Z1554" i="1" s="1"/>
  <c r="AA1554" i="1" s="1"/>
  <c r="AB1554" i="1" s="1"/>
  <c r="AC1554" i="1" s="1"/>
  <c r="AD1554" i="1" s="1"/>
  <c r="AE1554" i="1" s="1"/>
  <c r="AF1554" i="1" s="1"/>
  <c r="AG1554" i="1" s="1"/>
  <c r="AH1554" i="1" s="1"/>
  <c r="AI1554" i="1" s="1"/>
  <c r="Y1549" i="1"/>
  <c r="Z1549" i="1" s="1"/>
  <c r="AA1549" i="1" s="1"/>
  <c r="AB1549" i="1" s="1"/>
  <c r="AC1549" i="1" s="1"/>
  <c r="AD1549" i="1" s="1"/>
  <c r="AE1549" i="1" s="1"/>
  <c r="AF1549" i="1" s="1"/>
  <c r="AG1549" i="1" s="1"/>
  <c r="AH1549" i="1" s="1"/>
  <c r="AI1549" i="1" s="1"/>
  <c r="Y1589" i="1"/>
  <c r="Z1589" i="1" s="1"/>
  <c r="AA1589" i="1" s="1"/>
  <c r="AB1589" i="1" s="1"/>
  <c r="AC1589" i="1" s="1"/>
  <c r="AD1589" i="1" s="1"/>
  <c r="AE1589" i="1" s="1"/>
  <c r="AF1589" i="1" s="1"/>
  <c r="AG1589" i="1" s="1"/>
  <c r="AH1589" i="1" s="1"/>
  <c r="AI1589" i="1" s="1"/>
  <c r="Y1687" i="1"/>
  <c r="Z1687" i="1" s="1"/>
  <c r="AA1687" i="1" s="1"/>
  <c r="AB1687" i="1" s="1"/>
  <c r="AC1687" i="1" s="1"/>
  <c r="AD1687" i="1" s="1"/>
  <c r="AE1687" i="1" s="1"/>
  <c r="AF1687" i="1" s="1"/>
  <c r="AG1687" i="1" s="1"/>
  <c r="AH1687" i="1" s="1"/>
  <c r="AI1687" i="1" s="1"/>
  <c r="Y1766" i="1"/>
  <c r="Z1766" i="1" s="1"/>
  <c r="AA1766" i="1" s="1"/>
  <c r="AB1766" i="1" s="1"/>
  <c r="AC1766" i="1" s="1"/>
  <c r="AD1766" i="1" s="1"/>
  <c r="AE1766" i="1" s="1"/>
  <c r="AF1766" i="1" s="1"/>
  <c r="AG1766" i="1" s="1"/>
  <c r="AH1766" i="1" s="1"/>
  <c r="AI1766" i="1" s="1"/>
  <c r="Q527" i="1"/>
  <c r="S527" i="1" s="1"/>
  <c r="Q160" i="1"/>
  <c r="S160" i="1" s="1"/>
  <c r="Q99" i="1"/>
  <c r="S99" i="1" s="1"/>
  <c r="Q446" i="1"/>
  <c r="S446" i="1" s="1"/>
  <c r="Q755" i="1"/>
  <c r="S755" i="1" s="1"/>
  <c r="Q1642" i="1"/>
  <c r="S1642" i="1" s="1"/>
  <c r="Q63" i="1"/>
  <c r="S63" i="1" s="1"/>
  <c r="Q1252" i="1"/>
  <c r="S1252" i="1" s="1"/>
  <c r="Q853" i="1"/>
  <c r="S853" i="1" s="1"/>
  <c r="Q816" i="1"/>
  <c r="S816" i="1" s="1"/>
  <c r="Q1118" i="1"/>
  <c r="S1118" i="1" s="1"/>
  <c r="Q1322" i="1"/>
  <c r="S1322" i="1" s="1"/>
  <c r="Q107" i="1"/>
  <c r="S107" i="1" s="1"/>
  <c r="Q611" i="1"/>
  <c r="S611" i="1" s="1"/>
  <c r="Q666" i="1"/>
  <c r="S666" i="1" s="1"/>
  <c r="Q1307" i="1"/>
  <c r="S1307" i="1" s="1"/>
  <c r="Q1511" i="1"/>
  <c r="S1511" i="1" s="1"/>
  <c r="Q1719" i="1"/>
  <c r="S1719" i="1" s="1"/>
  <c r="Q505" i="1"/>
  <c r="S505" i="1" s="1"/>
  <c r="Q1220" i="1"/>
  <c r="S1220" i="1" s="1"/>
  <c r="Q88" i="1"/>
  <c r="S88" i="1" s="1"/>
  <c r="Q338" i="1"/>
  <c r="S338" i="1" s="1"/>
  <c r="Q598" i="1"/>
  <c r="S598" i="1" s="1"/>
  <c r="Q861" i="1"/>
  <c r="S861" i="1" s="1"/>
  <c r="Q648" i="1"/>
  <c r="S648" i="1" s="1"/>
  <c r="Q834" i="1"/>
  <c r="S834" i="1" s="1"/>
  <c r="Q1067" i="1"/>
  <c r="S1067" i="1" s="1"/>
  <c r="Q1798" i="1"/>
  <c r="S1798" i="1" s="1"/>
  <c r="Q579" i="1"/>
  <c r="S579" i="1" s="1"/>
  <c r="Q794" i="1"/>
  <c r="S794" i="1" s="1"/>
  <c r="Q626" i="1"/>
  <c r="S626" i="1" s="1"/>
  <c r="Q974" i="1"/>
  <c r="S974" i="1" s="1"/>
  <c r="Q676" i="1"/>
  <c r="S676" i="1" s="1"/>
  <c r="Q1666" i="1"/>
  <c r="S1666" i="1" s="1"/>
  <c r="Q1541" i="1"/>
  <c r="S1541" i="1" s="1"/>
  <c r="Q688" i="1"/>
  <c r="S688" i="1" s="1"/>
  <c r="Q1184" i="1"/>
  <c r="S1184" i="1" s="1"/>
  <c r="Q475" i="1"/>
  <c r="S475" i="1" s="1"/>
  <c r="Q1165" i="1"/>
  <c r="S1165" i="1" s="1"/>
  <c r="Q252" i="1"/>
  <c r="S252" i="1" s="1"/>
  <c r="Q723" i="1"/>
  <c r="S723" i="1" s="1"/>
  <c r="Q1371" i="1"/>
  <c r="S1371" i="1" s="1"/>
  <c r="Q1407" i="1"/>
  <c r="S1407" i="1" s="1"/>
  <c r="Q1593" i="1"/>
  <c r="S1593" i="1" s="1"/>
  <c r="Q515" i="1"/>
  <c r="S515" i="1" s="1"/>
  <c r="Q615" i="1"/>
  <c r="S615" i="1" s="1"/>
  <c r="Q434" i="1"/>
  <c r="S434" i="1" s="1"/>
  <c r="Q1151" i="1"/>
  <c r="S1151" i="1" s="1"/>
  <c r="Q1381" i="1"/>
  <c r="S1381" i="1" s="1"/>
  <c r="Q1064" i="1"/>
  <c r="S1064" i="1" s="1"/>
  <c r="Q1641" i="1"/>
  <c r="S1641" i="1" s="1"/>
  <c r="Q12" i="1"/>
  <c r="S12" i="1" s="1"/>
  <c r="Q1384" i="1"/>
  <c r="S1384" i="1" s="1"/>
  <c r="Q773" i="1"/>
  <c r="S773" i="1" s="1"/>
  <c r="Q857" i="1"/>
  <c r="S857" i="1" s="1"/>
  <c r="Q1654" i="1"/>
  <c r="S1654" i="1" s="1"/>
  <c r="Q848" i="1"/>
  <c r="S848" i="1" s="1"/>
  <c r="Q1410" i="1"/>
  <c r="S1410" i="1" s="1"/>
  <c r="Q104" i="1"/>
  <c r="S104" i="1" s="1"/>
  <c r="Q272" i="1"/>
  <c r="S272" i="1" s="1"/>
  <c r="Q524" i="1"/>
  <c r="S524" i="1" s="1"/>
  <c r="Q627" i="1"/>
  <c r="S627" i="1" s="1"/>
  <c r="Q1660" i="1"/>
  <c r="S1660" i="1" s="1"/>
  <c r="Q450" i="1"/>
  <c r="S450" i="1" s="1"/>
  <c r="Q492" i="1"/>
  <c r="S492" i="1" s="1"/>
  <c r="Q1010" i="1"/>
  <c r="S1010" i="1" s="1"/>
  <c r="Q661" i="1"/>
  <c r="S661" i="1" s="1"/>
  <c r="Y25" i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Y65" i="1"/>
  <c r="Z65" i="1" s="1"/>
  <c r="AA65" i="1" s="1"/>
  <c r="AB65" i="1" s="1"/>
  <c r="AC65" i="1" s="1"/>
  <c r="AD65" i="1" s="1"/>
  <c r="AE65" i="1" s="1"/>
  <c r="AF65" i="1" s="1"/>
  <c r="AG65" i="1" s="1"/>
  <c r="AH65" i="1" s="1"/>
  <c r="AI65" i="1" s="1"/>
  <c r="Y127" i="1"/>
  <c r="Z127" i="1" s="1"/>
  <c r="AA127" i="1" s="1"/>
  <c r="AB127" i="1" s="1"/>
  <c r="AC127" i="1" s="1"/>
  <c r="AD127" i="1" s="1"/>
  <c r="AE127" i="1" s="1"/>
  <c r="AF127" i="1" s="1"/>
  <c r="AG127" i="1" s="1"/>
  <c r="AH127" i="1" s="1"/>
  <c r="AI127" i="1" s="1"/>
  <c r="Y411" i="1"/>
  <c r="Z411" i="1" s="1"/>
  <c r="AA411" i="1" s="1"/>
  <c r="AB411" i="1" s="1"/>
  <c r="AC411" i="1" s="1"/>
  <c r="AD411" i="1" s="1"/>
  <c r="AE411" i="1" s="1"/>
  <c r="AF411" i="1" s="1"/>
  <c r="AG411" i="1" s="1"/>
  <c r="AH411" i="1" s="1"/>
  <c r="AI411" i="1" s="1"/>
  <c r="Y712" i="1"/>
  <c r="Z712" i="1" s="1"/>
  <c r="AA712" i="1" s="1"/>
  <c r="AB712" i="1" s="1"/>
  <c r="AC712" i="1" s="1"/>
  <c r="AD712" i="1" s="1"/>
  <c r="AE712" i="1" s="1"/>
  <c r="AF712" i="1" s="1"/>
  <c r="AG712" i="1" s="1"/>
  <c r="AH712" i="1" s="1"/>
  <c r="AI712" i="1" s="1"/>
  <c r="Y803" i="1"/>
  <c r="Z803" i="1" s="1"/>
  <c r="AA803" i="1" s="1"/>
  <c r="AB803" i="1" s="1"/>
  <c r="AC803" i="1" s="1"/>
  <c r="AD803" i="1" s="1"/>
  <c r="AE803" i="1" s="1"/>
  <c r="AF803" i="1" s="1"/>
  <c r="AG803" i="1" s="1"/>
  <c r="AH803" i="1" s="1"/>
  <c r="AI803" i="1" s="1"/>
  <c r="Y943" i="1"/>
  <c r="Z943" i="1" s="1"/>
  <c r="AA943" i="1" s="1"/>
  <c r="AB943" i="1" s="1"/>
  <c r="AC943" i="1" s="1"/>
  <c r="AD943" i="1" s="1"/>
  <c r="AE943" i="1" s="1"/>
  <c r="AF943" i="1" s="1"/>
  <c r="AG943" i="1" s="1"/>
  <c r="AH943" i="1" s="1"/>
  <c r="AI943" i="1" s="1"/>
  <c r="Y1093" i="1"/>
  <c r="Z1093" i="1" s="1"/>
  <c r="AA1093" i="1" s="1"/>
  <c r="AB1093" i="1" s="1"/>
  <c r="AC1093" i="1" s="1"/>
  <c r="AD1093" i="1" s="1"/>
  <c r="AE1093" i="1" s="1"/>
  <c r="AF1093" i="1" s="1"/>
  <c r="AG1093" i="1" s="1"/>
  <c r="AH1093" i="1" s="1"/>
  <c r="AI1093" i="1" s="1"/>
  <c r="Y1485" i="1"/>
  <c r="Z1485" i="1" s="1"/>
  <c r="AA1485" i="1" s="1"/>
  <c r="AB1485" i="1" s="1"/>
  <c r="AC1485" i="1" s="1"/>
  <c r="AD1485" i="1" s="1"/>
  <c r="AE1485" i="1" s="1"/>
  <c r="AF1485" i="1" s="1"/>
  <c r="AG1485" i="1" s="1"/>
  <c r="AH1485" i="1" s="1"/>
  <c r="AI1485" i="1" s="1"/>
  <c r="Y101" i="1"/>
  <c r="Z101" i="1" s="1"/>
  <c r="AA101" i="1" s="1"/>
  <c r="AB101" i="1" s="1"/>
  <c r="AC101" i="1" s="1"/>
  <c r="AD101" i="1" s="1"/>
  <c r="AE101" i="1" s="1"/>
  <c r="AF101" i="1" s="1"/>
  <c r="AG101" i="1" s="1"/>
  <c r="AH101" i="1" s="1"/>
  <c r="AI101" i="1" s="1"/>
  <c r="Y164" i="1"/>
  <c r="Z164" i="1" s="1"/>
  <c r="AA164" i="1" s="1"/>
  <c r="AB164" i="1" s="1"/>
  <c r="AC164" i="1" s="1"/>
  <c r="AD164" i="1" s="1"/>
  <c r="AE164" i="1" s="1"/>
  <c r="AF164" i="1" s="1"/>
  <c r="AG164" i="1" s="1"/>
  <c r="AH164" i="1" s="1"/>
  <c r="AI164" i="1" s="1"/>
  <c r="Y201" i="1"/>
  <c r="Z201" i="1" s="1"/>
  <c r="AA201" i="1" s="1"/>
  <c r="AB201" i="1" s="1"/>
  <c r="AC201" i="1" s="1"/>
  <c r="AD201" i="1" s="1"/>
  <c r="AE201" i="1" s="1"/>
  <c r="AF201" i="1" s="1"/>
  <c r="AG201" i="1" s="1"/>
  <c r="AH201" i="1" s="1"/>
  <c r="AI201" i="1" s="1"/>
  <c r="Y287" i="1"/>
  <c r="Z287" i="1" s="1"/>
  <c r="AA287" i="1" s="1"/>
  <c r="AB287" i="1" s="1"/>
  <c r="AC287" i="1" s="1"/>
  <c r="AD287" i="1" s="1"/>
  <c r="AE287" i="1" s="1"/>
  <c r="AF287" i="1" s="1"/>
  <c r="AG287" i="1" s="1"/>
  <c r="AH287" i="1" s="1"/>
  <c r="AI287" i="1" s="1"/>
  <c r="Y298" i="1"/>
  <c r="Z298" i="1" s="1"/>
  <c r="AA298" i="1" s="1"/>
  <c r="AB298" i="1" s="1"/>
  <c r="AC298" i="1" s="1"/>
  <c r="AD298" i="1" s="1"/>
  <c r="AE298" i="1" s="1"/>
  <c r="AF298" i="1" s="1"/>
  <c r="AG298" i="1" s="1"/>
  <c r="AH298" i="1" s="1"/>
  <c r="AI298" i="1" s="1"/>
  <c r="Y383" i="1"/>
  <c r="Z383" i="1" s="1"/>
  <c r="AA383" i="1" s="1"/>
  <c r="AB383" i="1" s="1"/>
  <c r="AC383" i="1" s="1"/>
  <c r="AD383" i="1" s="1"/>
  <c r="AE383" i="1" s="1"/>
  <c r="AF383" i="1" s="1"/>
  <c r="AG383" i="1" s="1"/>
  <c r="AH383" i="1" s="1"/>
  <c r="AI383" i="1" s="1"/>
  <c r="Y444" i="1"/>
  <c r="Z444" i="1" s="1"/>
  <c r="AA444" i="1" s="1"/>
  <c r="AB444" i="1" s="1"/>
  <c r="AC444" i="1" s="1"/>
  <c r="AD444" i="1" s="1"/>
  <c r="AE444" i="1" s="1"/>
  <c r="AF444" i="1" s="1"/>
  <c r="AG444" i="1" s="1"/>
  <c r="AH444" i="1" s="1"/>
  <c r="AI444" i="1" s="1"/>
  <c r="Y539" i="1"/>
  <c r="Z539" i="1" s="1"/>
  <c r="AA539" i="1" s="1"/>
  <c r="AB539" i="1" s="1"/>
  <c r="AC539" i="1" s="1"/>
  <c r="AD539" i="1" s="1"/>
  <c r="AE539" i="1" s="1"/>
  <c r="AF539" i="1" s="1"/>
  <c r="AG539" i="1" s="1"/>
  <c r="AH539" i="1" s="1"/>
  <c r="AI539" i="1" s="1"/>
  <c r="Y565" i="1"/>
  <c r="Z565" i="1" s="1"/>
  <c r="AA565" i="1" s="1"/>
  <c r="AB565" i="1" s="1"/>
  <c r="AC565" i="1" s="1"/>
  <c r="AD565" i="1" s="1"/>
  <c r="AE565" i="1" s="1"/>
  <c r="AF565" i="1" s="1"/>
  <c r="AG565" i="1" s="1"/>
  <c r="AH565" i="1" s="1"/>
  <c r="AI565" i="1" s="1"/>
  <c r="Y635" i="1"/>
  <c r="Z635" i="1" s="1"/>
  <c r="AA635" i="1" s="1"/>
  <c r="AB635" i="1" s="1"/>
  <c r="AC635" i="1" s="1"/>
  <c r="AD635" i="1" s="1"/>
  <c r="AE635" i="1" s="1"/>
  <c r="AF635" i="1" s="1"/>
  <c r="AG635" i="1" s="1"/>
  <c r="AH635" i="1" s="1"/>
  <c r="AI635" i="1" s="1"/>
  <c r="Y740" i="1"/>
  <c r="Z740" i="1" s="1"/>
  <c r="AA740" i="1" s="1"/>
  <c r="AB740" i="1" s="1"/>
  <c r="AC740" i="1" s="1"/>
  <c r="AD740" i="1" s="1"/>
  <c r="AE740" i="1" s="1"/>
  <c r="AF740" i="1" s="1"/>
  <c r="AG740" i="1" s="1"/>
  <c r="AH740" i="1" s="1"/>
  <c r="AI740" i="1" s="1"/>
  <c r="Y856" i="1"/>
  <c r="Z856" i="1" s="1"/>
  <c r="AA856" i="1" s="1"/>
  <c r="AB856" i="1" s="1"/>
  <c r="AC856" i="1" s="1"/>
  <c r="AD856" i="1" s="1"/>
  <c r="AE856" i="1" s="1"/>
  <c r="AF856" i="1" s="1"/>
  <c r="AG856" i="1" s="1"/>
  <c r="AH856" i="1" s="1"/>
  <c r="AI856" i="1" s="1"/>
  <c r="Y907" i="1"/>
  <c r="Z907" i="1" s="1"/>
  <c r="AA907" i="1" s="1"/>
  <c r="AB907" i="1" s="1"/>
  <c r="AC907" i="1" s="1"/>
  <c r="AD907" i="1" s="1"/>
  <c r="AE907" i="1" s="1"/>
  <c r="AF907" i="1" s="1"/>
  <c r="AG907" i="1" s="1"/>
  <c r="AH907" i="1" s="1"/>
  <c r="AI907" i="1" s="1"/>
  <c r="Y921" i="1"/>
  <c r="Z921" i="1" s="1"/>
  <c r="AA921" i="1" s="1"/>
  <c r="AB921" i="1" s="1"/>
  <c r="AC921" i="1" s="1"/>
  <c r="AD921" i="1" s="1"/>
  <c r="AE921" i="1" s="1"/>
  <c r="AF921" i="1" s="1"/>
  <c r="AG921" i="1" s="1"/>
  <c r="AH921" i="1" s="1"/>
  <c r="AI921" i="1" s="1"/>
  <c r="Y1001" i="1"/>
  <c r="Z1001" i="1" s="1"/>
  <c r="AA1001" i="1" s="1"/>
  <c r="AB1001" i="1" s="1"/>
  <c r="AC1001" i="1" s="1"/>
  <c r="AD1001" i="1" s="1"/>
  <c r="AE1001" i="1" s="1"/>
  <c r="AF1001" i="1" s="1"/>
  <c r="AG1001" i="1" s="1"/>
  <c r="AH1001" i="1" s="1"/>
  <c r="AI1001" i="1" s="1"/>
  <c r="Y1160" i="1"/>
  <c r="Z1160" i="1" s="1"/>
  <c r="AA1160" i="1" s="1"/>
  <c r="AB1160" i="1" s="1"/>
  <c r="AC1160" i="1" s="1"/>
  <c r="AD1160" i="1" s="1"/>
  <c r="AE1160" i="1" s="1"/>
  <c r="AF1160" i="1" s="1"/>
  <c r="AG1160" i="1" s="1"/>
  <c r="AH1160" i="1" s="1"/>
  <c r="AI1160" i="1" s="1"/>
  <c r="Y1195" i="1"/>
  <c r="Z1195" i="1" s="1"/>
  <c r="AA1195" i="1" s="1"/>
  <c r="AB1195" i="1" s="1"/>
  <c r="AC1195" i="1" s="1"/>
  <c r="AD1195" i="1" s="1"/>
  <c r="AE1195" i="1" s="1"/>
  <c r="AF1195" i="1" s="1"/>
  <c r="AG1195" i="1" s="1"/>
  <c r="AH1195" i="1" s="1"/>
  <c r="AI1195" i="1" s="1"/>
  <c r="Y1343" i="1"/>
  <c r="Z1343" i="1" s="1"/>
  <c r="AA1343" i="1" s="1"/>
  <c r="AB1343" i="1" s="1"/>
  <c r="AC1343" i="1" s="1"/>
  <c r="AD1343" i="1" s="1"/>
  <c r="AE1343" i="1" s="1"/>
  <c r="AF1343" i="1" s="1"/>
  <c r="AG1343" i="1" s="1"/>
  <c r="AH1343" i="1" s="1"/>
  <c r="AI1343" i="1" s="1"/>
  <c r="Y1433" i="1"/>
  <c r="Z1433" i="1" s="1"/>
  <c r="AA1433" i="1" s="1"/>
  <c r="AB1433" i="1" s="1"/>
  <c r="AC1433" i="1" s="1"/>
  <c r="AD1433" i="1" s="1"/>
  <c r="AE1433" i="1" s="1"/>
  <c r="AF1433" i="1" s="1"/>
  <c r="AG1433" i="1" s="1"/>
  <c r="AH1433" i="1" s="1"/>
  <c r="AI1433" i="1" s="1"/>
  <c r="Y1496" i="1"/>
  <c r="Z1496" i="1" s="1"/>
  <c r="AA1496" i="1" s="1"/>
  <c r="AB1496" i="1" s="1"/>
  <c r="AC1496" i="1" s="1"/>
  <c r="AD1496" i="1" s="1"/>
  <c r="AE1496" i="1" s="1"/>
  <c r="AF1496" i="1" s="1"/>
  <c r="AG1496" i="1" s="1"/>
  <c r="AH1496" i="1" s="1"/>
  <c r="AI1496" i="1" s="1"/>
  <c r="Y229" i="1"/>
  <c r="Z229" i="1" s="1"/>
  <c r="AA229" i="1" s="1"/>
  <c r="AB229" i="1" s="1"/>
  <c r="AC229" i="1" s="1"/>
  <c r="AD229" i="1" s="1"/>
  <c r="AE229" i="1" s="1"/>
  <c r="AF229" i="1" s="1"/>
  <c r="AG229" i="1" s="1"/>
  <c r="AH229" i="1" s="1"/>
  <c r="AI229" i="1" s="1"/>
  <c r="Y672" i="1"/>
  <c r="Z672" i="1" s="1"/>
  <c r="AA672" i="1" s="1"/>
  <c r="AB672" i="1" s="1"/>
  <c r="AC672" i="1" s="1"/>
  <c r="AD672" i="1" s="1"/>
  <c r="AE672" i="1" s="1"/>
  <c r="AF672" i="1" s="1"/>
  <c r="AG672" i="1" s="1"/>
  <c r="AH672" i="1" s="1"/>
  <c r="AI672" i="1" s="1"/>
  <c r="Y1036" i="1"/>
  <c r="Z1036" i="1" s="1"/>
  <c r="AA1036" i="1" s="1"/>
  <c r="AB1036" i="1" s="1"/>
  <c r="AC1036" i="1" s="1"/>
  <c r="AD1036" i="1" s="1"/>
  <c r="AE1036" i="1" s="1"/>
  <c r="AF1036" i="1" s="1"/>
  <c r="AG1036" i="1" s="1"/>
  <c r="AH1036" i="1" s="1"/>
  <c r="AI1036" i="1" s="1"/>
  <c r="Y1539" i="1"/>
  <c r="Z1539" i="1" s="1"/>
  <c r="AA1539" i="1" s="1"/>
  <c r="AB1539" i="1" s="1"/>
  <c r="AC1539" i="1" s="1"/>
  <c r="AD1539" i="1" s="1"/>
  <c r="AE1539" i="1" s="1"/>
  <c r="AF1539" i="1" s="1"/>
  <c r="AG1539" i="1" s="1"/>
  <c r="AH1539" i="1" s="1"/>
  <c r="AI1539" i="1" s="1"/>
  <c r="Y1632" i="1"/>
  <c r="Z1632" i="1" s="1"/>
  <c r="AA1632" i="1" s="1"/>
  <c r="AB1632" i="1" s="1"/>
  <c r="AC1632" i="1" s="1"/>
  <c r="AD1632" i="1" s="1"/>
  <c r="AE1632" i="1" s="1"/>
  <c r="AF1632" i="1" s="1"/>
  <c r="AG1632" i="1" s="1"/>
  <c r="AH1632" i="1" s="1"/>
  <c r="AI1632" i="1" s="1"/>
  <c r="Y1728" i="1"/>
  <c r="Z1728" i="1" s="1"/>
  <c r="AA1728" i="1" s="1"/>
  <c r="AB1728" i="1" s="1"/>
  <c r="AC1728" i="1" s="1"/>
  <c r="AD1728" i="1" s="1"/>
  <c r="AE1728" i="1" s="1"/>
  <c r="AF1728" i="1" s="1"/>
  <c r="AG1728" i="1" s="1"/>
  <c r="AH1728" i="1" s="1"/>
  <c r="AI1728" i="1" s="1"/>
  <c r="Y1746" i="1"/>
  <c r="Z1746" i="1" s="1"/>
  <c r="AA1746" i="1" s="1"/>
  <c r="AB1746" i="1" s="1"/>
  <c r="AC1746" i="1" s="1"/>
  <c r="AD1746" i="1" s="1"/>
  <c r="AE1746" i="1" s="1"/>
  <c r="AF1746" i="1" s="1"/>
  <c r="AG1746" i="1" s="1"/>
  <c r="AH1746" i="1" s="1"/>
  <c r="AI1746" i="1" s="1"/>
  <c r="Y1756" i="1"/>
  <c r="Z1756" i="1" s="1"/>
  <c r="AA1756" i="1" s="1"/>
  <c r="AB1756" i="1" s="1"/>
  <c r="AC1756" i="1" s="1"/>
  <c r="AD1756" i="1" s="1"/>
  <c r="AE1756" i="1" s="1"/>
  <c r="AF1756" i="1" s="1"/>
  <c r="AG1756" i="1" s="1"/>
  <c r="AH1756" i="1" s="1"/>
  <c r="AI1756" i="1" s="1"/>
  <c r="Y1752" i="1"/>
  <c r="Z1752" i="1" s="1"/>
  <c r="AA1752" i="1" s="1"/>
  <c r="AB1752" i="1" s="1"/>
  <c r="AC1752" i="1" s="1"/>
  <c r="AD1752" i="1" s="1"/>
  <c r="AE1752" i="1" s="1"/>
  <c r="AF1752" i="1" s="1"/>
  <c r="AG1752" i="1" s="1"/>
  <c r="AH1752" i="1" s="1"/>
  <c r="AI1752" i="1" s="1"/>
  <c r="Y1690" i="1"/>
  <c r="Z1690" i="1" s="1"/>
  <c r="AA1690" i="1" s="1"/>
  <c r="AB1690" i="1" s="1"/>
  <c r="AC1690" i="1" s="1"/>
  <c r="AD1690" i="1" s="1"/>
  <c r="AE1690" i="1" s="1"/>
  <c r="AF1690" i="1" s="1"/>
  <c r="AG1690" i="1" s="1"/>
  <c r="AH1690" i="1" s="1"/>
  <c r="AI1690" i="1" s="1"/>
  <c r="Y1707" i="1"/>
  <c r="Z1707" i="1" s="1"/>
  <c r="AA1707" i="1" s="1"/>
  <c r="AB1707" i="1" s="1"/>
  <c r="AC1707" i="1" s="1"/>
  <c r="AD1707" i="1" s="1"/>
  <c r="AE1707" i="1" s="1"/>
  <c r="AF1707" i="1" s="1"/>
  <c r="AG1707" i="1" s="1"/>
  <c r="AH1707" i="1" s="1"/>
  <c r="AI1707" i="1" s="1"/>
  <c r="Q1161" i="1"/>
  <c r="S1161" i="1" s="1"/>
  <c r="Q655" i="1"/>
  <c r="S655" i="1" s="1"/>
  <c r="Q311" i="1"/>
  <c r="S311" i="1" s="1"/>
  <c r="Q1494" i="1"/>
  <c r="S1494" i="1" s="1"/>
  <c r="Q578" i="1"/>
  <c r="S578" i="1" s="1"/>
  <c r="Q685" i="1"/>
  <c r="S685" i="1" s="1"/>
  <c r="Q657" i="1"/>
  <c r="S657" i="1" s="1"/>
  <c r="Q1181" i="1"/>
  <c r="S1181" i="1" s="1"/>
  <c r="Q270" i="1"/>
  <c r="S270" i="1" s="1"/>
  <c r="Q1087" i="1"/>
  <c r="S1087" i="1" s="1"/>
  <c r="Q140" i="1"/>
  <c r="S140" i="1" s="1"/>
  <c r="Q858" i="1"/>
  <c r="S858" i="1" s="1"/>
  <c r="Q154" i="1"/>
  <c r="S154" i="1" s="1"/>
  <c r="Q1229" i="1"/>
  <c r="S1229" i="1" s="1"/>
  <c r="Q1238" i="1"/>
  <c r="S1238" i="1" s="1"/>
  <c r="Q1164" i="1"/>
  <c r="S1164" i="1" s="1"/>
  <c r="Q1053" i="1"/>
  <c r="S1053" i="1" s="1"/>
  <c r="Q1765" i="1"/>
  <c r="S1765" i="1" s="1"/>
  <c r="Q115" i="1"/>
  <c r="S115" i="1" s="1"/>
  <c r="Q433" i="1"/>
  <c r="S433" i="1" s="1"/>
  <c r="Q624" i="1"/>
  <c r="S624" i="1" s="1"/>
  <c r="Q1100" i="1"/>
  <c r="S1100" i="1" s="1"/>
  <c r="Q1249" i="1"/>
  <c r="S1249" i="1" s="1"/>
  <c r="Q317" i="1"/>
  <c r="S317" i="1" s="1"/>
  <c r="Q585" i="1"/>
  <c r="S585" i="1" s="1"/>
  <c r="Q1713" i="1"/>
  <c r="S1713" i="1" s="1"/>
  <c r="Q569" i="1"/>
  <c r="S569" i="1" s="1"/>
  <c r="Q1355" i="1"/>
  <c r="S1355" i="1" s="1"/>
  <c r="Q1262" i="1"/>
  <c r="S1262" i="1" s="1"/>
  <c r="Q69" i="1"/>
  <c r="S69" i="1" s="1"/>
  <c r="Q292" i="1"/>
  <c r="S292" i="1" s="1"/>
  <c r="Q1552" i="1"/>
  <c r="S1552" i="1" s="1"/>
  <c r="Q1727" i="1"/>
  <c r="S1727" i="1" s="1"/>
  <c r="Q1435" i="1"/>
  <c r="S1435" i="1" s="1"/>
  <c r="Q965" i="1"/>
  <c r="S965" i="1" s="1"/>
  <c r="Q1030" i="1"/>
  <c r="S1030" i="1" s="1"/>
  <c r="Q209" i="1"/>
  <c r="S209" i="1" s="1"/>
  <c r="Q218" i="1"/>
  <c r="S218" i="1" s="1"/>
  <c r="Q860" i="1"/>
  <c r="S860" i="1" s="1"/>
  <c r="Q668" i="1"/>
  <c r="S668" i="1" s="1"/>
  <c r="Q1758" i="1"/>
  <c r="S1758" i="1" s="1"/>
  <c r="Q1736" i="1"/>
  <c r="S1736" i="1" s="1"/>
  <c r="Q1792" i="1"/>
  <c r="S1792" i="1" s="1"/>
  <c r="Q210" i="1"/>
  <c r="S210" i="1" s="1"/>
  <c r="Q17" i="1"/>
  <c r="S17" i="1" s="1"/>
  <c r="Q998" i="1"/>
  <c r="S998" i="1" s="1"/>
  <c r="Q92" i="1"/>
  <c r="S92" i="1" s="1"/>
  <c r="Q1017" i="1"/>
  <c r="S1017" i="1" s="1"/>
  <c r="Q1635" i="1"/>
  <c r="S1635" i="1" s="1"/>
  <c r="Q1282" i="1"/>
  <c r="S1282" i="1" s="1"/>
  <c r="Q760" i="1"/>
  <c r="S760" i="1" s="1"/>
  <c r="Q1592" i="1"/>
  <c r="S1592" i="1" s="1"/>
  <c r="Q1104" i="1"/>
  <c r="S1104" i="1" s="1"/>
  <c r="Q30" i="1"/>
  <c r="S30" i="1" s="1"/>
  <c r="Q1288" i="1"/>
  <c r="S1288" i="1" s="1"/>
  <c r="Q652" i="1"/>
  <c r="S652" i="1" s="1"/>
  <c r="Q440" i="1"/>
  <c r="S440" i="1" s="1"/>
  <c r="Q1142" i="1"/>
  <c r="S1142" i="1" s="1"/>
  <c r="Q330" i="1"/>
  <c r="S330" i="1" s="1"/>
  <c r="Q575" i="1"/>
  <c r="S575" i="1" s="1"/>
  <c r="Q561" i="1"/>
  <c r="S561" i="1" s="1"/>
  <c r="Q1201" i="1"/>
  <c r="S1201" i="1" s="1"/>
  <c r="Q1665" i="1"/>
  <c r="S1665" i="1" s="1"/>
  <c r="Q1464" i="1"/>
  <c r="S1464" i="1" s="1"/>
  <c r="Q1210" i="1"/>
  <c r="S1210" i="1" s="1"/>
  <c r="Q1297" i="1"/>
  <c r="S1297" i="1" s="1"/>
  <c r="Q996" i="1"/>
  <c r="S996" i="1" s="1"/>
  <c r="Q546" i="1"/>
  <c r="S546" i="1" s="1"/>
  <c r="Q1349" i="1"/>
  <c r="S1349" i="1" s="1"/>
  <c r="Q438" i="1"/>
  <c r="S438" i="1" s="1"/>
  <c r="Q1668" i="1"/>
  <c r="S1668" i="1" s="1"/>
  <c r="Q1675" i="1"/>
  <c r="S1675" i="1" s="1"/>
  <c r="Q1070" i="1"/>
  <c r="S1070" i="1" s="1"/>
  <c r="Q469" i="1"/>
  <c r="S469" i="1" s="1"/>
  <c r="Q464" i="1"/>
  <c r="S464" i="1" s="1"/>
  <c r="Q1050" i="1"/>
  <c r="S1050" i="1" s="1"/>
  <c r="Q38" i="1"/>
  <c r="S38" i="1" s="1"/>
  <c r="Q1559" i="1"/>
  <c r="S1559" i="1" s="1"/>
  <c r="Q1374" i="1"/>
  <c r="S1374" i="1" s="1"/>
  <c r="Q279" i="1"/>
  <c r="S279" i="1" s="1"/>
  <c r="Q136" i="1"/>
  <c r="S136" i="1" s="1"/>
  <c r="Y21" i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Y46" i="1"/>
  <c r="Z46" i="1" s="1"/>
  <c r="AA46" i="1" s="1"/>
  <c r="AB46" i="1" s="1"/>
  <c r="AC46" i="1" s="1"/>
  <c r="AD46" i="1" s="1"/>
  <c r="AE46" i="1" s="1"/>
  <c r="AF46" i="1" s="1"/>
  <c r="AG46" i="1" s="1"/>
  <c r="AH46" i="1" s="1"/>
  <c r="AI46" i="1" s="1"/>
  <c r="Y96" i="1"/>
  <c r="Z96" i="1" s="1"/>
  <c r="AA96" i="1" s="1"/>
  <c r="AB96" i="1" s="1"/>
  <c r="AC96" i="1" s="1"/>
  <c r="AD96" i="1" s="1"/>
  <c r="AE96" i="1" s="1"/>
  <c r="AF96" i="1" s="1"/>
  <c r="AG96" i="1" s="1"/>
  <c r="AH96" i="1" s="1"/>
  <c r="AI96" i="1" s="1"/>
  <c r="Y346" i="1"/>
  <c r="Z346" i="1" s="1"/>
  <c r="AA346" i="1" s="1"/>
  <c r="AB346" i="1" s="1"/>
  <c r="AC346" i="1" s="1"/>
  <c r="AD346" i="1" s="1"/>
  <c r="AE346" i="1" s="1"/>
  <c r="AF346" i="1" s="1"/>
  <c r="AG346" i="1" s="1"/>
  <c r="AH346" i="1" s="1"/>
  <c r="AI346" i="1" s="1"/>
  <c r="Y528" i="1"/>
  <c r="Z528" i="1" s="1"/>
  <c r="AA528" i="1" s="1"/>
  <c r="AB528" i="1" s="1"/>
  <c r="AC528" i="1" s="1"/>
  <c r="AD528" i="1" s="1"/>
  <c r="AE528" i="1" s="1"/>
  <c r="AF528" i="1" s="1"/>
  <c r="AG528" i="1" s="1"/>
  <c r="AH528" i="1" s="1"/>
  <c r="AI528" i="1" s="1"/>
  <c r="Y616" i="1"/>
  <c r="Z616" i="1" s="1"/>
  <c r="AA616" i="1" s="1"/>
  <c r="AB616" i="1" s="1"/>
  <c r="AC616" i="1" s="1"/>
  <c r="AD616" i="1" s="1"/>
  <c r="AE616" i="1" s="1"/>
  <c r="AF616" i="1" s="1"/>
  <c r="AG616" i="1" s="1"/>
  <c r="AH616" i="1" s="1"/>
  <c r="AI616" i="1" s="1"/>
  <c r="Y734" i="1"/>
  <c r="Z734" i="1" s="1"/>
  <c r="AA734" i="1" s="1"/>
  <c r="AB734" i="1" s="1"/>
  <c r="AC734" i="1" s="1"/>
  <c r="AD734" i="1" s="1"/>
  <c r="AE734" i="1" s="1"/>
  <c r="AF734" i="1" s="1"/>
  <c r="AG734" i="1" s="1"/>
  <c r="AH734" i="1" s="1"/>
  <c r="AI734" i="1" s="1"/>
  <c r="Y910" i="1"/>
  <c r="Z910" i="1" s="1"/>
  <c r="AA910" i="1" s="1"/>
  <c r="AB910" i="1" s="1"/>
  <c r="AC910" i="1" s="1"/>
  <c r="AD910" i="1" s="1"/>
  <c r="AE910" i="1" s="1"/>
  <c r="AF910" i="1" s="1"/>
  <c r="AG910" i="1" s="1"/>
  <c r="AH910" i="1" s="1"/>
  <c r="AI910" i="1" s="1"/>
  <c r="Y1018" i="1"/>
  <c r="Z1018" i="1" s="1"/>
  <c r="AA1018" i="1" s="1"/>
  <c r="AB1018" i="1" s="1"/>
  <c r="AC1018" i="1" s="1"/>
  <c r="AD1018" i="1" s="1"/>
  <c r="AE1018" i="1" s="1"/>
  <c r="AF1018" i="1" s="1"/>
  <c r="AG1018" i="1" s="1"/>
  <c r="AH1018" i="1" s="1"/>
  <c r="AI1018" i="1" s="1"/>
  <c r="Y1072" i="1"/>
  <c r="Z1072" i="1" s="1"/>
  <c r="AA1072" i="1" s="1"/>
  <c r="AB1072" i="1" s="1"/>
  <c r="AC1072" i="1" s="1"/>
  <c r="AD1072" i="1" s="1"/>
  <c r="AE1072" i="1" s="1"/>
  <c r="AF1072" i="1" s="1"/>
  <c r="AG1072" i="1" s="1"/>
  <c r="AH1072" i="1" s="1"/>
  <c r="AI1072" i="1" s="1"/>
  <c r="Y1137" i="1"/>
  <c r="Z1137" i="1" s="1"/>
  <c r="AA1137" i="1" s="1"/>
  <c r="AB1137" i="1" s="1"/>
  <c r="AC1137" i="1" s="1"/>
  <c r="AD1137" i="1" s="1"/>
  <c r="AE1137" i="1" s="1"/>
  <c r="AF1137" i="1" s="1"/>
  <c r="AG1137" i="1" s="1"/>
  <c r="AH1137" i="1" s="1"/>
  <c r="AI1137" i="1" s="1"/>
  <c r="Y1329" i="1"/>
  <c r="Z1329" i="1" s="1"/>
  <c r="AA1329" i="1" s="1"/>
  <c r="AB1329" i="1" s="1"/>
  <c r="AC1329" i="1" s="1"/>
  <c r="AD1329" i="1" s="1"/>
  <c r="AE1329" i="1" s="1"/>
  <c r="AF1329" i="1" s="1"/>
  <c r="AG1329" i="1" s="1"/>
  <c r="AH1329" i="1" s="1"/>
  <c r="AI1329" i="1" s="1"/>
  <c r="Y1460" i="1"/>
  <c r="Z1460" i="1" s="1"/>
  <c r="AA1460" i="1" s="1"/>
  <c r="AB1460" i="1" s="1"/>
  <c r="AC1460" i="1" s="1"/>
  <c r="AD1460" i="1" s="1"/>
  <c r="AE1460" i="1" s="1"/>
  <c r="AF1460" i="1" s="1"/>
  <c r="AG1460" i="1" s="1"/>
  <c r="AH1460" i="1" s="1"/>
  <c r="AI1460" i="1" s="1"/>
  <c r="Y75" i="1"/>
  <c r="Z75" i="1" s="1"/>
  <c r="AA75" i="1" s="1"/>
  <c r="AB75" i="1" s="1"/>
  <c r="AC75" i="1" s="1"/>
  <c r="AD75" i="1" s="1"/>
  <c r="AE75" i="1" s="1"/>
  <c r="AF75" i="1" s="1"/>
  <c r="AG75" i="1" s="1"/>
  <c r="AH75" i="1" s="1"/>
  <c r="AI75" i="1" s="1"/>
  <c r="Y105" i="1"/>
  <c r="Z105" i="1" s="1"/>
  <c r="AA105" i="1" s="1"/>
  <c r="AB105" i="1" s="1"/>
  <c r="AC105" i="1" s="1"/>
  <c r="AD105" i="1" s="1"/>
  <c r="AE105" i="1" s="1"/>
  <c r="AF105" i="1" s="1"/>
  <c r="AG105" i="1" s="1"/>
  <c r="AH105" i="1" s="1"/>
  <c r="AI105" i="1" s="1"/>
  <c r="Y168" i="1"/>
  <c r="Z168" i="1" s="1"/>
  <c r="AA168" i="1" s="1"/>
  <c r="AB168" i="1" s="1"/>
  <c r="AC168" i="1" s="1"/>
  <c r="AD168" i="1" s="1"/>
  <c r="AE168" i="1" s="1"/>
  <c r="AF168" i="1" s="1"/>
  <c r="AG168" i="1" s="1"/>
  <c r="AH168" i="1" s="1"/>
  <c r="AI168" i="1" s="1"/>
  <c r="Y211" i="1"/>
  <c r="Z211" i="1" s="1"/>
  <c r="AA211" i="1" s="1"/>
  <c r="AB211" i="1" s="1"/>
  <c r="AC211" i="1" s="1"/>
  <c r="AD211" i="1" s="1"/>
  <c r="AE211" i="1" s="1"/>
  <c r="AF211" i="1" s="1"/>
  <c r="AG211" i="1" s="1"/>
  <c r="AH211" i="1" s="1"/>
  <c r="AI211" i="1" s="1"/>
  <c r="Y220" i="1"/>
  <c r="Z220" i="1" s="1"/>
  <c r="AA220" i="1" s="1"/>
  <c r="AB220" i="1" s="1"/>
  <c r="AC220" i="1" s="1"/>
  <c r="AD220" i="1" s="1"/>
  <c r="AE220" i="1" s="1"/>
  <c r="AF220" i="1" s="1"/>
  <c r="AG220" i="1" s="1"/>
  <c r="AH220" i="1" s="1"/>
  <c r="AI220" i="1" s="1"/>
  <c r="Y239" i="1"/>
  <c r="Z239" i="1" s="1"/>
  <c r="AA239" i="1" s="1"/>
  <c r="AB239" i="1" s="1"/>
  <c r="AC239" i="1" s="1"/>
  <c r="AD239" i="1" s="1"/>
  <c r="AE239" i="1" s="1"/>
  <c r="AF239" i="1" s="1"/>
  <c r="AG239" i="1" s="1"/>
  <c r="AH239" i="1" s="1"/>
  <c r="AI239" i="1" s="1"/>
  <c r="Y259" i="1"/>
  <c r="Z259" i="1" s="1"/>
  <c r="AA259" i="1" s="1"/>
  <c r="AB259" i="1" s="1"/>
  <c r="AC259" i="1" s="1"/>
  <c r="AD259" i="1" s="1"/>
  <c r="AE259" i="1" s="1"/>
  <c r="AF259" i="1" s="1"/>
  <c r="AG259" i="1" s="1"/>
  <c r="AH259" i="1" s="1"/>
  <c r="AI259" i="1" s="1"/>
  <c r="Y350" i="1"/>
  <c r="Z350" i="1" s="1"/>
  <c r="AA350" i="1" s="1"/>
  <c r="AB350" i="1" s="1"/>
  <c r="AC350" i="1" s="1"/>
  <c r="AD350" i="1" s="1"/>
  <c r="AE350" i="1" s="1"/>
  <c r="AF350" i="1" s="1"/>
  <c r="AG350" i="1" s="1"/>
  <c r="AH350" i="1" s="1"/>
  <c r="AI350" i="1" s="1"/>
  <c r="Y414" i="1"/>
  <c r="Z414" i="1" s="1"/>
  <c r="AA414" i="1" s="1"/>
  <c r="AB414" i="1" s="1"/>
  <c r="AC414" i="1" s="1"/>
  <c r="AD414" i="1" s="1"/>
  <c r="AE414" i="1" s="1"/>
  <c r="AF414" i="1" s="1"/>
  <c r="AG414" i="1" s="1"/>
  <c r="AH414" i="1" s="1"/>
  <c r="AI414" i="1" s="1"/>
  <c r="Y447" i="1"/>
  <c r="Z447" i="1" s="1"/>
  <c r="AA447" i="1" s="1"/>
  <c r="AB447" i="1" s="1"/>
  <c r="AC447" i="1" s="1"/>
  <c r="AD447" i="1" s="1"/>
  <c r="AE447" i="1" s="1"/>
  <c r="AF447" i="1" s="1"/>
  <c r="AG447" i="1" s="1"/>
  <c r="AH447" i="1" s="1"/>
  <c r="AI447" i="1" s="1"/>
  <c r="Y465" i="1"/>
  <c r="Z465" i="1" s="1"/>
  <c r="AA465" i="1" s="1"/>
  <c r="AB465" i="1" s="1"/>
  <c r="AC465" i="1" s="1"/>
  <c r="AD465" i="1" s="1"/>
  <c r="AE465" i="1" s="1"/>
  <c r="AF465" i="1" s="1"/>
  <c r="AG465" i="1" s="1"/>
  <c r="AH465" i="1" s="1"/>
  <c r="AI465" i="1" s="1"/>
  <c r="Y514" i="1"/>
  <c r="Z514" i="1" s="1"/>
  <c r="AA514" i="1" s="1"/>
  <c r="AB514" i="1" s="1"/>
  <c r="AC514" i="1" s="1"/>
  <c r="AD514" i="1" s="1"/>
  <c r="AE514" i="1" s="1"/>
  <c r="AF514" i="1" s="1"/>
  <c r="AG514" i="1" s="1"/>
  <c r="AH514" i="1" s="1"/>
  <c r="AI514" i="1" s="1"/>
  <c r="Y630" i="1"/>
  <c r="Z630" i="1" s="1"/>
  <c r="AA630" i="1" s="1"/>
  <c r="AB630" i="1" s="1"/>
  <c r="AC630" i="1" s="1"/>
  <c r="AD630" i="1" s="1"/>
  <c r="AE630" i="1" s="1"/>
  <c r="AF630" i="1" s="1"/>
  <c r="AG630" i="1" s="1"/>
  <c r="AH630" i="1" s="1"/>
  <c r="AI630" i="1" s="1"/>
  <c r="Y743" i="1"/>
  <c r="Z743" i="1" s="1"/>
  <c r="AA743" i="1" s="1"/>
  <c r="AB743" i="1" s="1"/>
  <c r="AC743" i="1" s="1"/>
  <c r="AD743" i="1" s="1"/>
  <c r="AE743" i="1" s="1"/>
  <c r="AF743" i="1" s="1"/>
  <c r="AG743" i="1" s="1"/>
  <c r="AH743" i="1" s="1"/>
  <c r="AI743" i="1" s="1"/>
  <c r="Y757" i="1"/>
  <c r="Z757" i="1" s="1"/>
  <c r="AA757" i="1" s="1"/>
  <c r="AB757" i="1" s="1"/>
  <c r="AC757" i="1" s="1"/>
  <c r="AD757" i="1" s="1"/>
  <c r="AE757" i="1" s="1"/>
  <c r="AF757" i="1" s="1"/>
  <c r="AG757" i="1" s="1"/>
  <c r="AH757" i="1" s="1"/>
  <c r="AI757" i="1" s="1"/>
  <c r="Y847" i="1"/>
  <c r="Z847" i="1" s="1"/>
  <c r="AA847" i="1" s="1"/>
  <c r="AB847" i="1" s="1"/>
  <c r="AC847" i="1" s="1"/>
  <c r="AD847" i="1" s="1"/>
  <c r="AE847" i="1" s="1"/>
  <c r="AF847" i="1" s="1"/>
  <c r="AG847" i="1" s="1"/>
  <c r="AH847" i="1" s="1"/>
  <c r="AI847" i="1" s="1"/>
  <c r="Y859" i="1"/>
  <c r="Z859" i="1" s="1"/>
  <c r="AA859" i="1" s="1"/>
  <c r="AB859" i="1" s="1"/>
  <c r="AC859" i="1" s="1"/>
  <c r="AD859" i="1" s="1"/>
  <c r="AE859" i="1" s="1"/>
  <c r="AF859" i="1" s="1"/>
  <c r="AG859" i="1" s="1"/>
  <c r="AH859" i="1" s="1"/>
  <c r="AI859" i="1" s="1"/>
  <c r="Y912" i="1"/>
  <c r="Z912" i="1" s="1"/>
  <c r="AA912" i="1" s="1"/>
  <c r="AB912" i="1" s="1"/>
  <c r="AC912" i="1" s="1"/>
  <c r="AD912" i="1" s="1"/>
  <c r="AE912" i="1" s="1"/>
  <c r="AF912" i="1" s="1"/>
  <c r="AG912" i="1" s="1"/>
  <c r="AH912" i="1" s="1"/>
  <c r="AI912" i="1" s="1"/>
  <c r="Y970" i="1"/>
  <c r="Z970" i="1" s="1"/>
  <c r="AA970" i="1" s="1"/>
  <c r="AB970" i="1" s="1"/>
  <c r="AC970" i="1" s="1"/>
  <c r="AD970" i="1" s="1"/>
  <c r="AE970" i="1" s="1"/>
  <c r="AF970" i="1" s="1"/>
  <c r="AG970" i="1" s="1"/>
  <c r="AH970" i="1" s="1"/>
  <c r="AI970" i="1" s="1"/>
  <c r="Y992" i="1"/>
  <c r="Z992" i="1" s="1"/>
  <c r="AA992" i="1" s="1"/>
  <c r="AB992" i="1" s="1"/>
  <c r="AC992" i="1" s="1"/>
  <c r="AD992" i="1" s="1"/>
  <c r="AE992" i="1" s="1"/>
  <c r="AF992" i="1" s="1"/>
  <c r="AG992" i="1" s="1"/>
  <c r="AH992" i="1" s="1"/>
  <c r="AI992" i="1" s="1"/>
  <c r="Y1042" i="1"/>
  <c r="Z1042" i="1" s="1"/>
  <c r="AA1042" i="1" s="1"/>
  <c r="AB1042" i="1" s="1"/>
  <c r="AC1042" i="1" s="1"/>
  <c r="AD1042" i="1" s="1"/>
  <c r="AE1042" i="1" s="1"/>
  <c r="AF1042" i="1" s="1"/>
  <c r="AG1042" i="1" s="1"/>
  <c r="AH1042" i="1" s="1"/>
  <c r="AI1042" i="1" s="1"/>
  <c r="Y1052" i="1"/>
  <c r="Z1052" i="1" s="1"/>
  <c r="AA1052" i="1" s="1"/>
  <c r="AB1052" i="1" s="1"/>
  <c r="AC1052" i="1" s="1"/>
  <c r="AD1052" i="1" s="1"/>
  <c r="AE1052" i="1" s="1"/>
  <c r="AF1052" i="1" s="1"/>
  <c r="AG1052" i="1" s="1"/>
  <c r="AH1052" i="1" s="1"/>
  <c r="AI1052" i="1" s="1"/>
  <c r="Y1276" i="1"/>
  <c r="Z1276" i="1" s="1"/>
  <c r="AA1276" i="1" s="1"/>
  <c r="AB1276" i="1" s="1"/>
  <c r="AC1276" i="1" s="1"/>
  <c r="AD1276" i="1" s="1"/>
  <c r="AE1276" i="1" s="1"/>
  <c r="AF1276" i="1" s="1"/>
  <c r="AG1276" i="1" s="1"/>
  <c r="AH1276" i="1" s="1"/>
  <c r="AI1276" i="1" s="1"/>
  <c r="Y1301" i="1"/>
  <c r="Z1301" i="1" s="1"/>
  <c r="AA1301" i="1" s="1"/>
  <c r="AB1301" i="1" s="1"/>
  <c r="AC1301" i="1" s="1"/>
  <c r="AD1301" i="1" s="1"/>
  <c r="AE1301" i="1" s="1"/>
  <c r="AF1301" i="1" s="1"/>
  <c r="AG1301" i="1" s="1"/>
  <c r="AH1301" i="1" s="1"/>
  <c r="AI1301" i="1" s="1"/>
  <c r="Y1507" i="1"/>
  <c r="Z1507" i="1" s="1"/>
  <c r="AA1507" i="1" s="1"/>
  <c r="AB1507" i="1" s="1"/>
  <c r="AC1507" i="1" s="1"/>
  <c r="AD1507" i="1" s="1"/>
  <c r="AE1507" i="1" s="1"/>
  <c r="AF1507" i="1" s="1"/>
  <c r="AG1507" i="1" s="1"/>
  <c r="AH1507" i="1" s="1"/>
  <c r="AI1507" i="1" s="1"/>
  <c r="Y915" i="1"/>
  <c r="Z915" i="1" s="1"/>
  <c r="AA915" i="1" s="1"/>
  <c r="AB915" i="1" s="1"/>
  <c r="AC915" i="1" s="1"/>
  <c r="AD915" i="1" s="1"/>
  <c r="AE915" i="1" s="1"/>
  <c r="AF915" i="1" s="1"/>
  <c r="AG915" i="1" s="1"/>
  <c r="AH915" i="1" s="1"/>
  <c r="AI915" i="1" s="1"/>
  <c r="Y1495" i="1"/>
  <c r="Z1495" i="1" s="1"/>
  <c r="AA1495" i="1" s="1"/>
  <c r="AB1495" i="1" s="1"/>
  <c r="AC1495" i="1" s="1"/>
  <c r="AD1495" i="1" s="1"/>
  <c r="AE1495" i="1" s="1"/>
  <c r="AF1495" i="1" s="1"/>
  <c r="AG1495" i="1" s="1"/>
  <c r="AH1495" i="1" s="1"/>
  <c r="AI1495" i="1" s="1"/>
  <c r="Y1768" i="1"/>
  <c r="Z1768" i="1" s="1"/>
  <c r="AA1768" i="1" s="1"/>
  <c r="AB1768" i="1" s="1"/>
  <c r="AC1768" i="1" s="1"/>
  <c r="AD1768" i="1" s="1"/>
  <c r="AE1768" i="1" s="1"/>
  <c r="AF1768" i="1" s="1"/>
  <c r="AG1768" i="1" s="1"/>
  <c r="AH1768" i="1" s="1"/>
  <c r="AI1768" i="1" s="1"/>
  <c r="Y1805" i="1"/>
  <c r="Z1805" i="1" s="1"/>
  <c r="AA1805" i="1" s="1"/>
  <c r="AB1805" i="1" s="1"/>
  <c r="AC1805" i="1" s="1"/>
  <c r="AD1805" i="1" s="1"/>
  <c r="AE1805" i="1" s="1"/>
  <c r="AF1805" i="1" s="1"/>
  <c r="AG1805" i="1" s="1"/>
  <c r="AH1805" i="1" s="1"/>
  <c r="AI1805" i="1" s="1"/>
  <c r="Y1538" i="1"/>
  <c r="Z1538" i="1" s="1"/>
  <c r="AA1538" i="1" s="1"/>
  <c r="AB1538" i="1" s="1"/>
  <c r="AC1538" i="1" s="1"/>
  <c r="AD1538" i="1" s="1"/>
  <c r="AE1538" i="1" s="1"/>
  <c r="AF1538" i="1" s="1"/>
  <c r="AG1538" i="1" s="1"/>
  <c r="AH1538" i="1" s="1"/>
  <c r="AI1538" i="1" s="1"/>
  <c r="Y1581" i="1"/>
  <c r="Z1581" i="1" s="1"/>
  <c r="AA1581" i="1" s="1"/>
  <c r="AB1581" i="1" s="1"/>
  <c r="AC1581" i="1" s="1"/>
  <c r="AD1581" i="1" s="1"/>
  <c r="AE1581" i="1" s="1"/>
  <c r="AF1581" i="1" s="1"/>
  <c r="AG1581" i="1" s="1"/>
  <c r="AH1581" i="1" s="1"/>
  <c r="AI1581" i="1" s="1"/>
  <c r="Y1596" i="1"/>
  <c r="Z1596" i="1" s="1"/>
  <c r="AA1596" i="1" s="1"/>
  <c r="AB1596" i="1" s="1"/>
  <c r="AC1596" i="1" s="1"/>
  <c r="AD1596" i="1" s="1"/>
  <c r="AE1596" i="1" s="1"/>
  <c r="AF1596" i="1" s="1"/>
  <c r="AG1596" i="1" s="1"/>
  <c r="AH1596" i="1" s="1"/>
  <c r="AI1596" i="1" s="1"/>
  <c r="Y1612" i="1"/>
  <c r="Z1612" i="1" s="1"/>
  <c r="AA1612" i="1" s="1"/>
  <c r="AB1612" i="1" s="1"/>
  <c r="AC1612" i="1" s="1"/>
  <c r="AD1612" i="1" s="1"/>
  <c r="AE1612" i="1" s="1"/>
  <c r="AF1612" i="1" s="1"/>
  <c r="AG1612" i="1" s="1"/>
  <c r="AH1612" i="1" s="1"/>
  <c r="AI1612" i="1" s="1"/>
  <c r="Y1631" i="1"/>
  <c r="Z1631" i="1" s="1"/>
  <c r="AA1631" i="1" s="1"/>
  <c r="AB1631" i="1" s="1"/>
  <c r="AC1631" i="1" s="1"/>
  <c r="AD1631" i="1" s="1"/>
  <c r="AE1631" i="1" s="1"/>
  <c r="AF1631" i="1" s="1"/>
  <c r="AG1631" i="1" s="1"/>
  <c r="AH1631" i="1" s="1"/>
  <c r="AI1631" i="1" s="1"/>
  <c r="Y1782" i="1"/>
  <c r="Z1782" i="1" s="1"/>
  <c r="AA1782" i="1" s="1"/>
  <c r="AB1782" i="1" s="1"/>
  <c r="AC1782" i="1" s="1"/>
  <c r="AD1782" i="1" s="1"/>
  <c r="AE1782" i="1" s="1"/>
  <c r="AF1782" i="1" s="1"/>
  <c r="AG1782" i="1" s="1"/>
  <c r="AH1782" i="1" s="1"/>
  <c r="AI1782" i="1" s="1"/>
  <c r="P1771" i="1"/>
  <c r="Q1771" i="1" s="1"/>
  <c r="S1771" i="1" s="1"/>
  <c r="Y1402" i="1"/>
  <c r="Z1402" i="1" s="1"/>
  <c r="AA1402" i="1" s="1"/>
  <c r="AB1402" i="1" s="1"/>
  <c r="AC1402" i="1" s="1"/>
  <c r="AD1402" i="1" s="1"/>
  <c r="AE1402" i="1" s="1"/>
  <c r="AF1402" i="1" s="1"/>
  <c r="AG1402" i="1" s="1"/>
  <c r="AH1402" i="1" s="1"/>
  <c r="AI1402" i="1" s="1"/>
  <c r="Y1565" i="1"/>
  <c r="Z1565" i="1" s="1"/>
  <c r="AA1565" i="1" s="1"/>
  <c r="AB1565" i="1" s="1"/>
  <c r="AC1565" i="1" s="1"/>
  <c r="AD1565" i="1" s="1"/>
  <c r="AE1565" i="1" s="1"/>
  <c r="AF1565" i="1" s="1"/>
  <c r="AG1565" i="1" s="1"/>
  <c r="AH1565" i="1" s="1"/>
  <c r="AI1565" i="1" s="1"/>
  <c r="Y770" i="1"/>
  <c r="Z770" i="1" s="1"/>
  <c r="AA770" i="1" s="1"/>
  <c r="AB770" i="1" s="1"/>
  <c r="AC770" i="1" s="1"/>
  <c r="AD770" i="1" s="1"/>
  <c r="AE770" i="1" s="1"/>
  <c r="AF770" i="1" s="1"/>
  <c r="AG770" i="1" s="1"/>
  <c r="AH770" i="1" s="1"/>
  <c r="AI770" i="1" s="1"/>
  <c r="Y502" i="1"/>
  <c r="Z502" i="1" s="1"/>
  <c r="AA502" i="1" s="1"/>
  <c r="AB502" i="1" s="1"/>
  <c r="AC502" i="1" s="1"/>
  <c r="AD502" i="1" s="1"/>
  <c r="AE502" i="1" s="1"/>
  <c r="AF502" i="1" s="1"/>
  <c r="AG502" i="1" s="1"/>
  <c r="AH502" i="1" s="1"/>
  <c r="AI502" i="1" s="1"/>
  <c r="Y1692" i="1"/>
  <c r="Z1692" i="1" s="1"/>
  <c r="AA1692" i="1" s="1"/>
  <c r="AB1692" i="1" s="1"/>
  <c r="AC1692" i="1" s="1"/>
  <c r="AD1692" i="1" s="1"/>
  <c r="AE1692" i="1" s="1"/>
  <c r="AF1692" i="1" s="1"/>
  <c r="AG1692" i="1" s="1"/>
  <c r="AH1692" i="1" s="1"/>
  <c r="AI1692" i="1" s="1"/>
  <c r="Y1403" i="1"/>
  <c r="Z1403" i="1" s="1"/>
  <c r="AA1403" i="1" s="1"/>
  <c r="AB1403" i="1" s="1"/>
  <c r="AC1403" i="1" s="1"/>
  <c r="AD1403" i="1" s="1"/>
  <c r="AE1403" i="1" s="1"/>
  <c r="AF1403" i="1" s="1"/>
  <c r="AG1403" i="1" s="1"/>
  <c r="AH1403" i="1" s="1"/>
  <c r="AI1403" i="1" s="1"/>
  <c r="Y702" i="1"/>
  <c r="Z702" i="1" s="1"/>
  <c r="AA702" i="1" s="1"/>
  <c r="AB702" i="1" s="1"/>
  <c r="AC702" i="1" s="1"/>
  <c r="AD702" i="1" s="1"/>
  <c r="AE702" i="1" s="1"/>
  <c r="AF702" i="1" s="1"/>
  <c r="AG702" i="1" s="1"/>
  <c r="AH702" i="1" s="1"/>
  <c r="AI702" i="1" s="1"/>
  <c r="Y789" i="1"/>
  <c r="Z789" i="1" s="1"/>
  <c r="AA789" i="1" s="1"/>
  <c r="AB789" i="1" s="1"/>
  <c r="AC789" i="1" s="1"/>
  <c r="AD789" i="1" s="1"/>
  <c r="AE789" i="1" s="1"/>
  <c r="AF789" i="1" s="1"/>
  <c r="AG789" i="1" s="1"/>
  <c r="AH789" i="1" s="1"/>
  <c r="AI789" i="1" s="1"/>
  <c r="Y1294" i="1"/>
  <c r="Z1294" i="1" s="1"/>
  <c r="AA1294" i="1" s="1"/>
  <c r="AB1294" i="1" s="1"/>
  <c r="AC1294" i="1" s="1"/>
  <c r="AD1294" i="1" s="1"/>
  <c r="AE1294" i="1" s="1"/>
  <c r="AF1294" i="1" s="1"/>
  <c r="AG1294" i="1" s="1"/>
  <c r="AH1294" i="1" s="1"/>
  <c r="AI1294" i="1" s="1"/>
  <c r="Y295" i="1"/>
  <c r="Z295" i="1" s="1"/>
  <c r="AA295" i="1" s="1"/>
  <c r="AB295" i="1" s="1"/>
  <c r="AC295" i="1" s="1"/>
  <c r="AD295" i="1" s="1"/>
  <c r="AE295" i="1" s="1"/>
  <c r="AF295" i="1" s="1"/>
  <c r="AG295" i="1" s="1"/>
  <c r="AH295" i="1" s="1"/>
  <c r="AI295" i="1" s="1"/>
  <c r="Y42" i="1"/>
  <c r="Z42" i="1" s="1"/>
  <c r="AA42" i="1" s="1"/>
  <c r="AB42" i="1" s="1"/>
  <c r="AC42" i="1" s="1"/>
  <c r="AD42" i="1" s="1"/>
  <c r="AE42" i="1" s="1"/>
  <c r="AF42" i="1" s="1"/>
  <c r="AG42" i="1" s="1"/>
  <c r="AH42" i="1" s="1"/>
  <c r="AI42" i="1" s="1"/>
  <c r="Y1185" i="1"/>
  <c r="Z1185" i="1" s="1"/>
  <c r="AA1185" i="1" s="1"/>
  <c r="AB1185" i="1" s="1"/>
  <c r="AC1185" i="1" s="1"/>
  <c r="AD1185" i="1" s="1"/>
  <c r="AE1185" i="1" s="1"/>
  <c r="AF1185" i="1" s="1"/>
  <c r="AG1185" i="1" s="1"/>
  <c r="AH1185" i="1" s="1"/>
  <c r="AI1185" i="1" s="1"/>
  <c r="Y593" i="1"/>
  <c r="Z593" i="1" s="1"/>
  <c r="AA593" i="1" s="1"/>
  <c r="AB593" i="1" s="1"/>
  <c r="AC593" i="1" s="1"/>
  <c r="AD593" i="1" s="1"/>
  <c r="AE593" i="1" s="1"/>
  <c r="AF593" i="1" s="1"/>
  <c r="AG593" i="1" s="1"/>
  <c r="AH593" i="1" s="1"/>
  <c r="AI593" i="1" s="1"/>
  <c r="Y387" i="1"/>
  <c r="Z387" i="1" s="1"/>
  <c r="AA387" i="1" s="1"/>
  <c r="AB387" i="1" s="1"/>
  <c r="AC387" i="1" s="1"/>
  <c r="AD387" i="1" s="1"/>
  <c r="AE387" i="1" s="1"/>
  <c r="AF387" i="1" s="1"/>
  <c r="AG387" i="1" s="1"/>
  <c r="AH387" i="1" s="1"/>
  <c r="AI387" i="1" s="1"/>
  <c r="Y151" i="1"/>
  <c r="Z151" i="1" s="1"/>
  <c r="AA151" i="1" s="1"/>
  <c r="AB151" i="1" s="1"/>
  <c r="AC151" i="1" s="1"/>
  <c r="AD151" i="1" s="1"/>
  <c r="AE151" i="1" s="1"/>
  <c r="AF151" i="1" s="1"/>
  <c r="AG151" i="1" s="1"/>
  <c r="AH151" i="1" s="1"/>
  <c r="AI151" i="1" s="1"/>
  <c r="Y146" i="1"/>
  <c r="Z146" i="1" s="1"/>
  <c r="AA146" i="1" s="1"/>
  <c r="AB146" i="1" s="1"/>
  <c r="AC146" i="1" s="1"/>
  <c r="AD146" i="1" s="1"/>
  <c r="AE146" i="1" s="1"/>
  <c r="AF146" i="1" s="1"/>
  <c r="AG146" i="1" s="1"/>
  <c r="AH146" i="1" s="1"/>
  <c r="AI146" i="1" s="1"/>
  <c r="Y1567" i="1"/>
  <c r="Z1567" i="1" s="1"/>
  <c r="AA1567" i="1" s="1"/>
  <c r="AB1567" i="1" s="1"/>
  <c r="AC1567" i="1" s="1"/>
  <c r="AD1567" i="1" s="1"/>
  <c r="AE1567" i="1" s="1"/>
  <c r="AF1567" i="1" s="1"/>
  <c r="AG1567" i="1" s="1"/>
  <c r="AH1567" i="1" s="1"/>
  <c r="AI1567" i="1" s="1"/>
  <c r="Y1366" i="1"/>
  <c r="Z1366" i="1" s="1"/>
  <c r="AA1366" i="1" s="1"/>
  <c r="AB1366" i="1" s="1"/>
  <c r="AC1366" i="1" s="1"/>
  <c r="AD1366" i="1" s="1"/>
  <c r="AE1366" i="1" s="1"/>
  <c r="AF1366" i="1" s="1"/>
  <c r="AG1366" i="1" s="1"/>
  <c r="AH1366" i="1" s="1"/>
  <c r="AI1366" i="1" s="1"/>
  <c r="Y1463" i="1"/>
  <c r="Z1463" i="1" s="1"/>
  <c r="AA1463" i="1" s="1"/>
  <c r="AB1463" i="1" s="1"/>
  <c r="AC1463" i="1" s="1"/>
  <c r="AD1463" i="1" s="1"/>
  <c r="AE1463" i="1" s="1"/>
  <c r="AF1463" i="1" s="1"/>
  <c r="AG1463" i="1" s="1"/>
  <c r="AH1463" i="1" s="1"/>
  <c r="AI1463" i="1" s="1"/>
  <c r="Y1245" i="1"/>
  <c r="Z1245" i="1" s="1"/>
  <c r="AA1245" i="1" s="1"/>
  <c r="AB1245" i="1" s="1"/>
  <c r="AC1245" i="1" s="1"/>
  <c r="AD1245" i="1" s="1"/>
  <c r="AE1245" i="1" s="1"/>
  <c r="AF1245" i="1" s="1"/>
  <c r="AG1245" i="1" s="1"/>
  <c r="AH1245" i="1" s="1"/>
  <c r="AI1245" i="1" s="1"/>
  <c r="Y1049" i="1"/>
  <c r="Z1049" i="1" s="1"/>
  <c r="AA1049" i="1" s="1"/>
  <c r="AB1049" i="1" s="1"/>
  <c r="AC1049" i="1" s="1"/>
  <c r="AD1049" i="1" s="1"/>
  <c r="AE1049" i="1" s="1"/>
  <c r="AF1049" i="1" s="1"/>
  <c r="AG1049" i="1" s="1"/>
  <c r="AH1049" i="1" s="1"/>
  <c r="AI1049" i="1" s="1"/>
  <c r="Y1784" i="1"/>
  <c r="Z1784" i="1" s="1"/>
  <c r="AA1784" i="1" s="1"/>
  <c r="AB1784" i="1" s="1"/>
  <c r="AC1784" i="1" s="1"/>
  <c r="AD1784" i="1" s="1"/>
  <c r="AE1784" i="1" s="1"/>
  <c r="AF1784" i="1" s="1"/>
  <c r="AG1784" i="1" s="1"/>
  <c r="AH1784" i="1" s="1"/>
  <c r="AI1784" i="1" s="1"/>
  <c r="Y1624" i="1"/>
  <c r="Z1624" i="1" s="1"/>
  <c r="AA1624" i="1" s="1"/>
  <c r="AB1624" i="1" s="1"/>
  <c r="AC1624" i="1" s="1"/>
  <c r="AD1624" i="1" s="1"/>
  <c r="AE1624" i="1" s="1"/>
  <c r="AF1624" i="1" s="1"/>
  <c r="AG1624" i="1" s="1"/>
  <c r="AH1624" i="1" s="1"/>
  <c r="AI1624" i="1" s="1"/>
  <c r="Y1372" i="1"/>
  <c r="Z1372" i="1" s="1"/>
  <c r="AA1372" i="1" s="1"/>
  <c r="AB1372" i="1" s="1"/>
  <c r="AC1372" i="1" s="1"/>
  <c r="AD1372" i="1" s="1"/>
  <c r="AE1372" i="1" s="1"/>
  <c r="AF1372" i="1" s="1"/>
  <c r="AG1372" i="1" s="1"/>
  <c r="AH1372" i="1" s="1"/>
  <c r="AI1372" i="1" s="1"/>
  <c r="Y1298" i="1"/>
  <c r="Z1298" i="1" s="1"/>
  <c r="AA1298" i="1" s="1"/>
  <c r="AB1298" i="1" s="1"/>
  <c r="AC1298" i="1" s="1"/>
  <c r="AD1298" i="1" s="1"/>
  <c r="AE1298" i="1" s="1"/>
  <c r="AF1298" i="1" s="1"/>
  <c r="AG1298" i="1" s="1"/>
  <c r="AH1298" i="1" s="1"/>
  <c r="AI1298" i="1" s="1"/>
  <c r="Y1305" i="1"/>
  <c r="Z1305" i="1" s="1"/>
  <c r="AA1305" i="1" s="1"/>
  <c r="AB1305" i="1" s="1"/>
  <c r="AC1305" i="1" s="1"/>
  <c r="AD1305" i="1" s="1"/>
  <c r="AE1305" i="1" s="1"/>
  <c r="AF1305" i="1" s="1"/>
  <c r="AG1305" i="1" s="1"/>
  <c r="AH1305" i="1" s="1"/>
  <c r="AI1305" i="1" s="1"/>
  <c r="Y1363" i="1"/>
  <c r="Z1363" i="1" s="1"/>
  <c r="AA1363" i="1" s="1"/>
  <c r="AB1363" i="1" s="1"/>
  <c r="AC1363" i="1" s="1"/>
  <c r="AD1363" i="1" s="1"/>
  <c r="AE1363" i="1" s="1"/>
  <c r="AF1363" i="1" s="1"/>
  <c r="AG1363" i="1" s="1"/>
  <c r="AH1363" i="1" s="1"/>
  <c r="AI1363" i="1" s="1"/>
  <c r="Y1247" i="1"/>
  <c r="Z1247" i="1" s="1"/>
  <c r="AA1247" i="1" s="1"/>
  <c r="AB1247" i="1" s="1"/>
  <c r="AC1247" i="1" s="1"/>
  <c r="AD1247" i="1" s="1"/>
  <c r="AE1247" i="1" s="1"/>
  <c r="AF1247" i="1" s="1"/>
  <c r="AG1247" i="1" s="1"/>
  <c r="AH1247" i="1" s="1"/>
  <c r="AI1247" i="1" s="1"/>
  <c r="Y1208" i="1"/>
  <c r="Z1208" i="1" s="1"/>
  <c r="AA1208" i="1" s="1"/>
  <c r="AB1208" i="1" s="1"/>
  <c r="AC1208" i="1" s="1"/>
  <c r="AD1208" i="1" s="1"/>
  <c r="AE1208" i="1" s="1"/>
  <c r="AF1208" i="1" s="1"/>
  <c r="AG1208" i="1" s="1"/>
  <c r="AH1208" i="1" s="1"/>
  <c r="AI1208" i="1" s="1"/>
  <c r="Y1535" i="1"/>
  <c r="Z1535" i="1" s="1"/>
  <c r="AA1535" i="1" s="1"/>
  <c r="AB1535" i="1" s="1"/>
  <c r="AC1535" i="1" s="1"/>
  <c r="AD1535" i="1" s="1"/>
  <c r="AE1535" i="1" s="1"/>
  <c r="AF1535" i="1" s="1"/>
  <c r="AG1535" i="1" s="1"/>
  <c r="AH1535" i="1" s="1"/>
  <c r="AI1535" i="1" s="1"/>
  <c r="Y194" i="1"/>
  <c r="Z194" i="1" s="1"/>
  <c r="AA194" i="1" s="1"/>
  <c r="AB194" i="1" s="1"/>
  <c r="AC194" i="1" s="1"/>
  <c r="AD194" i="1" s="1"/>
  <c r="AE194" i="1" s="1"/>
  <c r="AF194" i="1" s="1"/>
  <c r="AG194" i="1" s="1"/>
  <c r="AH194" i="1" s="1"/>
  <c r="AI194" i="1" s="1"/>
  <c r="Y1326" i="1"/>
  <c r="Z1326" i="1" s="1"/>
  <c r="AA1326" i="1" s="1"/>
  <c r="AB1326" i="1" s="1"/>
  <c r="AC1326" i="1" s="1"/>
  <c r="AD1326" i="1" s="1"/>
  <c r="AE1326" i="1" s="1"/>
  <c r="AF1326" i="1" s="1"/>
  <c r="AG1326" i="1" s="1"/>
  <c r="AH1326" i="1" s="1"/>
  <c r="AI1326" i="1" s="1"/>
  <c r="Y13" i="1"/>
  <c r="Z13" i="1" s="1"/>
  <c r="AA13" i="1" s="1"/>
  <c r="AB13" i="1" s="1"/>
  <c r="AC13" i="1" s="1"/>
  <c r="AD13" i="1" s="1"/>
  <c r="AE13" i="1" s="1"/>
  <c r="AF13" i="1" s="1"/>
  <c r="AG13" i="1" s="1"/>
  <c r="AH13" i="1" s="1"/>
  <c r="AI13" i="1" s="1"/>
  <c r="Y1367" i="1"/>
  <c r="Z1367" i="1" s="1"/>
  <c r="AA1367" i="1" s="1"/>
  <c r="AB1367" i="1" s="1"/>
  <c r="AC1367" i="1" s="1"/>
  <c r="AD1367" i="1" s="1"/>
  <c r="AE1367" i="1" s="1"/>
  <c r="AF1367" i="1" s="1"/>
  <c r="AG1367" i="1" s="1"/>
  <c r="AH1367" i="1" s="1"/>
  <c r="AI1367" i="1" s="1"/>
  <c r="Y294" i="1"/>
  <c r="Z294" i="1" s="1"/>
  <c r="AA294" i="1" s="1"/>
  <c r="AB294" i="1" s="1"/>
  <c r="AC294" i="1" s="1"/>
  <c r="AD294" i="1" s="1"/>
  <c r="AE294" i="1" s="1"/>
  <c r="AF294" i="1" s="1"/>
  <c r="AG294" i="1" s="1"/>
  <c r="AH294" i="1" s="1"/>
  <c r="AI294" i="1" s="1"/>
  <c r="Y933" i="1"/>
  <c r="Z933" i="1" s="1"/>
  <c r="AA933" i="1" s="1"/>
  <c r="AB933" i="1" s="1"/>
  <c r="AC933" i="1" s="1"/>
  <c r="AD933" i="1" s="1"/>
  <c r="AE933" i="1" s="1"/>
  <c r="AF933" i="1" s="1"/>
  <c r="AG933" i="1" s="1"/>
  <c r="AH933" i="1" s="1"/>
  <c r="AI933" i="1" s="1"/>
  <c r="Y242" i="1"/>
  <c r="Z242" i="1" s="1"/>
  <c r="AA242" i="1" s="1"/>
  <c r="AB242" i="1" s="1"/>
  <c r="AC242" i="1" s="1"/>
  <c r="AD242" i="1" s="1"/>
  <c r="AE242" i="1" s="1"/>
  <c r="AF242" i="1" s="1"/>
  <c r="AG242" i="1" s="1"/>
  <c r="AH242" i="1" s="1"/>
  <c r="AI242" i="1" s="1"/>
  <c r="Y58" i="1"/>
  <c r="Z58" i="1" s="1"/>
  <c r="AA58" i="1" s="1"/>
  <c r="AB58" i="1" s="1"/>
  <c r="AC58" i="1" s="1"/>
  <c r="AD58" i="1" s="1"/>
  <c r="AE58" i="1" s="1"/>
  <c r="AF58" i="1" s="1"/>
  <c r="AG58" i="1" s="1"/>
  <c r="AH58" i="1" s="1"/>
  <c r="AI58" i="1" s="1"/>
  <c r="Y573" i="1"/>
  <c r="Z573" i="1" s="1"/>
  <c r="AA573" i="1" s="1"/>
  <c r="AB573" i="1" s="1"/>
  <c r="AC573" i="1" s="1"/>
  <c r="AD573" i="1" s="1"/>
  <c r="AE573" i="1" s="1"/>
  <c r="AF573" i="1" s="1"/>
  <c r="AG573" i="1" s="1"/>
  <c r="AH573" i="1" s="1"/>
  <c r="AI573" i="1" s="1"/>
  <c r="Y118" i="1"/>
  <c r="Z118" i="1" s="1"/>
  <c r="AA118" i="1" s="1"/>
  <c r="AB118" i="1" s="1"/>
  <c r="AC118" i="1" s="1"/>
  <c r="AD118" i="1" s="1"/>
  <c r="AE118" i="1" s="1"/>
  <c r="AF118" i="1" s="1"/>
  <c r="AG118" i="1" s="1"/>
  <c r="AH118" i="1" s="1"/>
  <c r="AI118" i="1" s="1"/>
  <c r="Y1515" i="1"/>
  <c r="Z1515" i="1" s="1"/>
  <c r="AA1515" i="1" s="1"/>
  <c r="AB1515" i="1" s="1"/>
  <c r="AC1515" i="1" s="1"/>
  <c r="AD1515" i="1" s="1"/>
  <c r="AE1515" i="1" s="1"/>
  <c r="AF1515" i="1" s="1"/>
  <c r="AG1515" i="1" s="1"/>
  <c r="AH1515" i="1" s="1"/>
  <c r="AI1515" i="1" s="1"/>
  <c r="Y602" i="1"/>
  <c r="Z602" i="1" s="1"/>
  <c r="AA602" i="1" s="1"/>
  <c r="AB602" i="1" s="1"/>
  <c r="AC602" i="1" s="1"/>
  <c r="AD602" i="1" s="1"/>
  <c r="AE602" i="1" s="1"/>
  <c r="AF602" i="1" s="1"/>
  <c r="AG602" i="1" s="1"/>
  <c r="AH602" i="1" s="1"/>
  <c r="AI602" i="1" s="1"/>
  <c r="Y646" i="1"/>
  <c r="Z646" i="1" s="1"/>
  <c r="AA646" i="1" s="1"/>
  <c r="AB646" i="1" s="1"/>
  <c r="AC646" i="1" s="1"/>
  <c r="AD646" i="1" s="1"/>
  <c r="AE646" i="1" s="1"/>
  <c r="AF646" i="1" s="1"/>
  <c r="AG646" i="1" s="1"/>
  <c r="AH646" i="1" s="1"/>
  <c r="AI646" i="1" s="1"/>
  <c r="Y1133" i="1"/>
  <c r="Z1133" i="1" s="1"/>
  <c r="AA1133" i="1" s="1"/>
  <c r="AB1133" i="1" s="1"/>
  <c r="AC1133" i="1" s="1"/>
  <c r="AD1133" i="1" s="1"/>
  <c r="AE1133" i="1" s="1"/>
  <c r="AF1133" i="1" s="1"/>
  <c r="AG1133" i="1" s="1"/>
  <c r="AH1133" i="1" s="1"/>
  <c r="AI1133" i="1" s="1"/>
  <c r="Y1304" i="1"/>
  <c r="Z1304" i="1" s="1"/>
  <c r="AA1304" i="1" s="1"/>
  <c r="AB1304" i="1" s="1"/>
  <c r="AC1304" i="1" s="1"/>
  <c r="AD1304" i="1" s="1"/>
  <c r="AE1304" i="1" s="1"/>
  <c r="AF1304" i="1" s="1"/>
  <c r="AG1304" i="1" s="1"/>
  <c r="AH1304" i="1" s="1"/>
  <c r="AI1304" i="1" s="1"/>
  <c r="Y608" i="1"/>
  <c r="Z608" i="1" s="1"/>
  <c r="AA608" i="1" s="1"/>
  <c r="AB608" i="1" s="1"/>
  <c r="AC608" i="1" s="1"/>
  <c r="AD608" i="1" s="1"/>
  <c r="AE608" i="1" s="1"/>
  <c r="AF608" i="1" s="1"/>
  <c r="AG608" i="1" s="1"/>
  <c r="AH608" i="1" s="1"/>
  <c r="AI608" i="1" s="1"/>
  <c r="Y1446" i="1"/>
  <c r="Z1446" i="1" s="1"/>
  <c r="AA1446" i="1" s="1"/>
  <c r="AB1446" i="1" s="1"/>
  <c r="AC1446" i="1" s="1"/>
  <c r="AD1446" i="1" s="1"/>
  <c r="AE1446" i="1" s="1"/>
  <c r="AF1446" i="1" s="1"/>
  <c r="AG1446" i="1" s="1"/>
  <c r="AH1446" i="1" s="1"/>
  <c r="AI1446" i="1" s="1"/>
  <c r="Y533" i="1"/>
  <c r="Z533" i="1" s="1"/>
  <c r="AA533" i="1" s="1"/>
  <c r="AB533" i="1" s="1"/>
  <c r="AC533" i="1" s="1"/>
  <c r="AD533" i="1" s="1"/>
  <c r="AE533" i="1" s="1"/>
  <c r="AF533" i="1" s="1"/>
  <c r="AG533" i="1" s="1"/>
  <c r="AH533" i="1" s="1"/>
  <c r="AI533" i="1" s="1"/>
  <c r="Y1254" i="1"/>
  <c r="Z1254" i="1" s="1"/>
  <c r="AA1254" i="1" s="1"/>
  <c r="AB1254" i="1" s="1"/>
  <c r="AC1254" i="1" s="1"/>
  <c r="AD1254" i="1" s="1"/>
  <c r="AE1254" i="1" s="1"/>
  <c r="AF1254" i="1" s="1"/>
  <c r="AG1254" i="1" s="1"/>
  <c r="AH1254" i="1" s="1"/>
  <c r="AI1254" i="1" s="1"/>
  <c r="Y694" i="1"/>
  <c r="Z694" i="1" s="1"/>
  <c r="AA694" i="1" s="1"/>
  <c r="AB694" i="1" s="1"/>
  <c r="AC694" i="1" s="1"/>
  <c r="AD694" i="1" s="1"/>
  <c r="AE694" i="1" s="1"/>
  <c r="AF694" i="1" s="1"/>
  <c r="AG694" i="1" s="1"/>
  <c r="AH694" i="1" s="1"/>
  <c r="AI694" i="1" s="1"/>
  <c r="Y589" i="1"/>
  <c r="Z589" i="1" s="1"/>
  <c r="AA589" i="1" s="1"/>
  <c r="AB589" i="1" s="1"/>
  <c r="AC589" i="1" s="1"/>
  <c r="AD589" i="1" s="1"/>
  <c r="AE589" i="1" s="1"/>
  <c r="AF589" i="1" s="1"/>
  <c r="AG589" i="1" s="1"/>
  <c r="AH589" i="1" s="1"/>
  <c r="AI589" i="1" s="1"/>
  <c r="Y316" i="1"/>
  <c r="Z316" i="1" s="1"/>
  <c r="AA316" i="1" s="1"/>
  <c r="AB316" i="1" s="1"/>
  <c r="AC316" i="1" s="1"/>
  <c r="AD316" i="1" s="1"/>
  <c r="AE316" i="1" s="1"/>
  <c r="AF316" i="1" s="1"/>
  <c r="AG316" i="1" s="1"/>
  <c r="AH316" i="1" s="1"/>
  <c r="AI316" i="1" s="1"/>
  <c r="Y336" i="1"/>
  <c r="Z336" i="1" s="1"/>
  <c r="AA336" i="1" s="1"/>
  <c r="AB336" i="1" s="1"/>
  <c r="AC336" i="1" s="1"/>
  <c r="AD336" i="1" s="1"/>
  <c r="AE336" i="1" s="1"/>
  <c r="AF336" i="1" s="1"/>
  <c r="AG336" i="1" s="1"/>
  <c r="AH336" i="1" s="1"/>
  <c r="AI336" i="1" s="1"/>
  <c r="Y682" i="1"/>
  <c r="Z682" i="1" s="1"/>
  <c r="AA682" i="1" s="1"/>
  <c r="AB682" i="1" s="1"/>
  <c r="AC682" i="1" s="1"/>
  <c r="AD682" i="1" s="1"/>
  <c r="AE682" i="1" s="1"/>
  <c r="AF682" i="1" s="1"/>
  <c r="AG682" i="1" s="1"/>
  <c r="AH682" i="1" s="1"/>
  <c r="AI682" i="1" s="1"/>
  <c r="Y714" i="1"/>
  <c r="Z714" i="1" s="1"/>
  <c r="AA714" i="1" s="1"/>
  <c r="AB714" i="1" s="1"/>
  <c r="AC714" i="1" s="1"/>
  <c r="AD714" i="1" s="1"/>
  <c r="AE714" i="1" s="1"/>
  <c r="AF714" i="1" s="1"/>
  <c r="AG714" i="1" s="1"/>
  <c r="AH714" i="1" s="1"/>
  <c r="AI714" i="1" s="1"/>
  <c r="Y82" i="1"/>
  <c r="Z82" i="1" s="1"/>
  <c r="AA82" i="1" s="1"/>
  <c r="AB82" i="1" s="1"/>
  <c r="AC82" i="1" s="1"/>
  <c r="AD82" i="1" s="1"/>
  <c r="AE82" i="1" s="1"/>
  <c r="AF82" i="1" s="1"/>
  <c r="AG82" i="1" s="1"/>
  <c r="AH82" i="1" s="1"/>
  <c r="AI82" i="1" s="1"/>
  <c r="Y761" i="1"/>
  <c r="Z761" i="1" s="1"/>
  <c r="AA761" i="1" s="1"/>
  <c r="AB761" i="1" s="1"/>
  <c r="AC761" i="1" s="1"/>
  <c r="AD761" i="1" s="1"/>
  <c r="AE761" i="1" s="1"/>
  <c r="AF761" i="1" s="1"/>
  <c r="AG761" i="1" s="1"/>
  <c r="AH761" i="1" s="1"/>
  <c r="AI761" i="1" s="1"/>
  <c r="Y323" i="1"/>
  <c r="Z323" i="1" s="1"/>
  <c r="AA323" i="1" s="1"/>
  <c r="AB323" i="1" s="1"/>
  <c r="AC323" i="1" s="1"/>
  <c r="AD323" i="1" s="1"/>
  <c r="AE323" i="1" s="1"/>
  <c r="AF323" i="1" s="1"/>
  <c r="AG323" i="1" s="1"/>
  <c r="AH323" i="1" s="1"/>
  <c r="AI323" i="1" s="1"/>
  <c r="Y391" i="1"/>
  <c r="Z391" i="1" s="1"/>
  <c r="AA391" i="1" s="1"/>
  <c r="AB391" i="1" s="1"/>
  <c r="AC391" i="1" s="1"/>
  <c r="AD391" i="1" s="1"/>
  <c r="AE391" i="1" s="1"/>
  <c r="AF391" i="1" s="1"/>
  <c r="AG391" i="1" s="1"/>
  <c r="AH391" i="1" s="1"/>
  <c r="AI391" i="1" s="1"/>
  <c r="Y1340" i="1"/>
  <c r="Z1340" i="1" s="1"/>
  <c r="AA1340" i="1" s="1"/>
  <c r="AB1340" i="1" s="1"/>
  <c r="AC1340" i="1" s="1"/>
  <c r="AD1340" i="1" s="1"/>
  <c r="AE1340" i="1" s="1"/>
  <c r="AF1340" i="1" s="1"/>
  <c r="AG1340" i="1" s="1"/>
  <c r="AH1340" i="1" s="1"/>
  <c r="AI1340" i="1" s="1"/>
  <c r="Y124" i="1"/>
  <c r="Z124" i="1" s="1"/>
  <c r="AA124" i="1" s="1"/>
  <c r="AB124" i="1" s="1"/>
  <c r="AC124" i="1" s="1"/>
  <c r="AD124" i="1" s="1"/>
  <c r="AE124" i="1" s="1"/>
  <c r="AF124" i="1" s="1"/>
  <c r="AG124" i="1" s="1"/>
  <c r="AH124" i="1" s="1"/>
  <c r="AI124" i="1" s="1"/>
  <c r="Y1285" i="1"/>
  <c r="Z1285" i="1" s="1"/>
  <c r="AA1285" i="1" s="1"/>
  <c r="AB1285" i="1" s="1"/>
  <c r="AC1285" i="1" s="1"/>
  <c r="AD1285" i="1" s="1"/>
  <c r="AE1285" i="1" s="1"/>
  <c r="AF1285" i="1" s="1"/>
  <c r="AG1285" i="1" s="1"/>
  <c r="AH1285" i="1" s="1"/>
  <c r="AI1285" i="1" s="1"/>
  <c r="Y1470" i="1"/>
  <c r="Z1470" i="1" s="1"/>
  <c r="AA1470" i="1" s="1"/>
  <c r="AB1470" i="1" s="1"/>
  <c r="AC1470" i="1" s="1"/>
  <c r="AD1470" i="1" s="1"/>
  <c r="AE1470" i="1" s="1"/>
  <c r="AF1470" i="1" s="1"/>
  <c r="AG1470" i="1" s="1"/>
  <c r="AH1470" i="1" s="1"/>
  <c r="AI1470" i="1" s="1"/>
  <c r="Y994" i="1"/>
  <c r="Z994" i="1" s="1"/>
  <c r="AA994" i="1" s="1"/>
  <c r="AB994" i="1" s="1"/>
  <c r="AC994" i="1" s="1"/>
  <c r="AD994" i="1" s="1"/>
  <c r="AE994" i="1" s="1"/>
  <c r="AF994" i="1" s="1"/>
  <c r="AG994" i="1" s="1"/>
  <c r="AH994" i="1" s="1"/>
  <c r="AI994" i="1" s="1"/>
  <c r="Y497" i="1"/>
  <c r="Z497" i="1" s="1"/>
  <c r="AA497" i="1" s="1"/>
  <c r="AB497" i="1" s="1"/>
  <c r="AC497" i="1" s="1"/>
  <c r="AD497" i="1" s="1"/>
  <c r="AE497" i="1" s="1"/>
  <c r="AF497" i="1" s="1"/>
  <c r="AG497" i="1" s="1"/>
  <c r="AH497" i="1" s="1"/>
  <c r="AI497" i="1" s="1"/>
  <c r="Y1156" i="1"/>
  <c r="Z1156" i="1" s="1"/>
  <c r="AA1156" i="1" s="1"/>
  <c r="AB1156" i="1" s="1"/>
  <c r="AC1156" i="1" s="1"/>
  <c r="AD1156" i="1" s="1"/>
  <c r="AE1156" i="1" s="1"/>
  <c r="AF1156" i="1" s="1"/>
  <c r="AG1156" i="1" s="1"/>
  <c r="AH1156" i="1" s="1"/>
  <c r="AI1156" i="1" s="1"/>
  <c r="Y536" i="1"/>
  <c r="Z536" i="1" s="1"/>
  <c r="AA536" i="1" s="1"/>
  <c r="AB536" i="1" s="1"/>
  <c r="AC536" i="1" s="1"/>
  <c r="AD536" i="1" s="1"/>
  <c r="AE536" i="1" s="1"/>
  <c r="AF536" i="1" s="1"/>
  <c r="AG536" i="1" s="1"/>
  <c r="AH536" i="1" s="1"/>
  <c r="AI536" i="1" s="1"/>
  <c r="Y557" i="1"/>
  <c r="Z557" i="1" s="1"/>
  <c r="AA557" i="1" s="1"/>
  <c r="AB557" i="1" s="1"/>
  <c r="AC557" i="1" s="1"/>
  <c r="AD557" i="1" s="1"/>
  <c r="AE557" i="1" s="1"/>
  <c r="AF557" i="1" s="1"/>
  <c r="AG557" i="1" s="1"/>
  <c r="AH557" i="1" s="1"/>
  <c r="AI557" i="1" s="1"/>
  <c r="Y689" i="1"/>
  <c r="Z689" i="1" s="1"/>
  <c r="AA689" i="1" s="1"/>
  <c r="AB689" i="1" s="1"/>
  <c r="AC689" i="1" s="1"/>
  <c r="AD689" i="1" s="1"/>
  <c r="AE689" i="1" s="1"/>
  <c r="AF689" i="1" s="1"/>
  <c r="AG689" i="1" s="1"/>
  <c r="AH689" i="1" s="1"/>
  <c r="AI689" i="1" s="1"/>
  <c r="Y973" i="1"/>
  <c r="Z973" i="1" s="1"/>
  <c r="AA973" i="1" s="1"/>
  <c r="AB973" i="1" s="1"/>
  <c r="AC973" i="1" s="1"/>
  <c r="AD973" i="1" s="1"/>
  <c r="AE973" i="1" s="1"/>
  <c r="AF973" i="1" s="1"/>
  <c r="AG973" i="1" s="1"/>
  <c r="AH973" i="1" s="1"/>
  <c r="AI973" i="1" s="1"/>
  <c r="Y620" i="1"/>
  <c r="Z620" i="1" s="1"/>
  <c r="AA620" i="1" s="1"/>
  <c r="AB620" i="1" s="1"/>
  <c r="AC620" i="1" s="1"/>
  <c r="AD620" i="1" s="1"/>
  <c r="AE620" i="1" s="1"/>
  <c r="AF620" i="1" s="1"/>
  <c r="AG620" i="1" s="1"/>
  <c r="AH620" i="1" s="1"/>
  <c r="AI620" i="1" s="1"/>
  <c r="Y1058" i="1"/>
  <c r="Z1058" i="1" s="1"/>
  <c r="AA1058" i="1" s="1"/>
  <c r="AB1058" i="1" s="1"/>
  <c r="AC1058" i="1" s="1"/>
  <c r="AD1058" i="1" s="1"/>
  <c r="AE1058" i="1" s="1"/>
  <c r="AF1058" i="1" s="1"/>
  <c r="AG1058" i="1" s="1"/>
  <c r="AH1058" i="1" s="1"/>
  <c r="AI1058" i="1" s="1"/>
  <c r="Y1441" i="1"/>
  <c r="Z1441" i="1" s="1"/>
  <c r="AA1441" i="1" s="1"/>
  <c r="AB1441" i="1" s="1"/>
  <c r="AC1441" i="1" s="1"/>
  <c r="AD1441" i="1" s="1"/>
  <c r="AE1441" i="1" s="1"/>
  <c r="AF1441" i="1" s="1"/>
  <c r="AG1441" i="1" s="1"/>
  <c r="AH1441" i="1" s="1"/>
  <c r="AI1441" i="1" s="1"/>
  <c r="Y86" i="1"/>
  <c r="Z86" i="1" s="1"/>
  <c r="AA86" i="1" s="1"/>
  <c r="AB86" i="1" s="1"/>
  <c r="AC86" i="1" s="1"/>
  <c r="AD86" i="1" s="1"/>
  <c r="AE86" i="1" s="1"/>
  <c r="AF86" i="1" s="1"/>
  <c r="AG86" i="1" s="1"/>
  <c r="AH86" i="1" s="1"/>
  <c r="AI86" i="1" s="1"/>
  <c r="Y102" i="1"/>
  <c r="Z102" i="1" s="1"/>
  <c r="AA102" i="1" s="1"/>
  <c r="AB102" i="1" s="1"/>
  <c r="AC102" i="1" s="1"/>
  <c r="AD102" i="1" s="1"/>
  <c r="AE102" i="1" s="1"/>
  <c r="AF102" i="1" s="1"/>
  <c r="AG102" i="1" s="1"/>
  <c r="AH102" i="1" s="1"/>
  <c r="AI102" i="1" s="1"/>
  <c r="Y916" i="1"/>
  <c r="Z916" i="1" s="1"/>
  <c r="AA916" i="1" s="1"/>
  <c r="AB916" i="1" s="1"/>
  <c r="AC916" i="1" s="1"/>
  <c r="AD916" i="1" s="1"/>
  <c r="AE916" i="1" s="1"/>
  <c r="AF916" i="1" s="1"/>
  <c r="AG916" i="1" s="1"/>
  <c r="AH916" i="1" s="1"/>
  <c r="AI916" i="1" s="1"/>
  <c r="Y121" i="1"/>
  <c r="Z121" i="1" s="1"/>
  <c r="AA121" i="1" s="1"/>
  <c r="AB121" i="1" s="1"/>
  <c r="AC121" i="1" s="1"/>
  <c r="AD121" i="1" s="1"/>
  <c r="AE121" i="1" s="1"/>
  <c r="AF121" i="1" s="1"/>
  <c r="AG121" i="1" s="1"/>
  <c r="AH121" i="1" s="1"/>
  <c r="AI121" i="1" s="1"/>
  <c r="Y679" i="1"/>
  <c r="Z679" i="1" s="1"/>
  <c r="AA679" i="1" s="1"/>
  <c r="AB679" i="1" s="1"/>
  <c r="AC679" i="1" s="1"/>
  <c r="AD679" i="1" s="1"/>
  <c r="AE679" i="1" s="1"/>
  <c r="AF679" i="1" s="1"/>
  <c r="AG679" i="1" s="1"/>
  <c r="AH679" i="1" s="1"/>
  <c r="AI679" i="1" s="1"/>
  <c r="Y1602" i="1"/>
  <c r="Z1602" i="1" s="1"/>
  <c r="AA1602" i="1" s="1"/>
  <c r="AB1602" i="1" s="1"/>
  <c r="AC1602" i="1" s="1"/>
  <c r="AD1602" i="1" s="1"/>
  <c r="AE1602" i="1" s="1"/>
  <c r="AF1602" i="1" s="1"/>
  <c r="AG1602" i="1" s="1"/>
  <c r="AH1602" i="1" s="1"/>
  <c r="AI1602" i="1" s="1"/>
  <c r="Y1588" i="1"/>
  <c r="Z1588" i="1" s="1"/>
  <c r="AA1588" i="1" s="1"/>
  <c r="AB1588" i="1" s="1"/>
  <c r="AC1588" i="1" s="1"/>
  <c r="AD1588" i="1" s="1"/>
  <c r="AE1588" i="1" s="1"/>
  <c r="AF1588" i="1" s="1"/>
  <c r="AG1588" i="1" s="1"/>
  <c r="AH1588" i="1" s="1"/>
  <c r="AI1588" i="1" s="1"/>
  <c r="Y1532" i="1"/>
  <c r="Z1532" i="1" s="1"/>
  <c r="AA1532" i="1" s="1"/>
  <c r="AB1532" i="1" s="1"/>
  <c r="AC1532" i="1" s="1"/>
  <c r="AD1532" i="1" s="1"/>
  <c r="AE1532" i="1" s="1"/>
  <c r="AF1532" i="1" s="1"/>
  <c r="AG1532" i="1" s="1"/>
  <c r="AH1532" i="1" s="1"/>
  <c r="AI1532" i="1" s="1"/>
  <c r="Y428" i="1"/>
  <c r="Z428" i="1" s="1"/>
  <c r="AA428" i="1" s="1"/>
  <c r="AB428" i="1" s="1"/>
  <c r="AC428" i="1" s="1"/>
  <c r="AD428" i="1" s="1"/>
  <c r="AE428" i="1" s="1"/>
  <c r="AF428" i="1" s="1"/>
  <c r="AG428" i="1" s="1"/>
  <c r="AH428" i="1" s="1"/>
  <c r="AI428" i="1" s="1"/>
  <c r="Y726" i="1"/>
  <c r="Z726" i="1" s="1"/>
  <c r="AA726" i="1" s="1"/>
  <c r="AB726" i="1" s="1"/>
  <c r="AC726" i="1" s="1"/>
  <c r="AD726" i="1" s="1"/>
  <c r="AE726" i="1" s="1"/>
  <c r="AF726" i="1" s="1"/>
  <c r="AG726" i="1" s="1"/>
  <c r="AH726" i="1" s="1"/>
  <c r="AI726" i="1" s="1"/>
  <c r="Y307" i="1"/>
  <c r="Z307" i="1" s="1"/>
  <c r="AA307" i="1" s="1"/>
  <c r="AB307" i="1" s="1"/>
  <c r="AC307" i="1" s="1"/>
  <c r="AD307" i="1" s="1"/>
  <c r="AE307" i="1" s="1"/>
  <c r="AF307" i="1" s="1"/>
  <c r="AG307" i="1" s="1"/>
  <c r="AH307" i="1" s="1"/>
  <c r="AI307" i="1" s="1"/>
  <c r="Y233" i="1"/>
  <c r="Z233" i="1" s="1"/>
  <c r="AA233" i="1" s="1"/>
  <c r="AB233" i="1" s="1"/>
  <c r="AC233" i="1" s="1"/>
  <c r="AD233" i="1" s="1"/>
  <c r="AE233" i="1" s="1"/>
  <c r="AF233" i="1" s="1"/>
  <c r="AG233" i="1" s="1"/>
  <c r="AH233" i="1" s="1"/>
  <c r="AI233" i="1" s="1"/>
  <c r="Y1450" i="1"/>
  <c r="Z1450" i="1" s="1"/>
  <c r="AA1450" i="1" s="1"/>
  <c r="AB1450" i="1" s="1"/>
  <c r="AC1450" i="1" s="1"/>
  <c r="AD1450" i="1" s="1"/>
  <c r="AE1450" i="1" s="1"/>
  <c r="AF1450" i="1" s="1"/>
  <c r="AG1450" i="1" s="1"/>
  <c r="AH1450" i="1" s="1"/>
  <c r="AI1450" i="1" s="1"/>
  <c r="Y1212" i="1"/>
  <c r="Z1212" i="1" s="1"/>
  <c r="AA1212" i="1" s="1"/>
  <c r="AB1212" i="1" s="1"/>
  <c r="AC1212" i="1" s="1"/>
  <c r="AD1212" i="1" s="1"/>
  <c r="AE1212" i="1" s="1"/>
  <c r="AF1212" i="1" s="1"/>
  <c r="AG1212" i="1" s="1"/>
  <c r="AH1212" i="1" s="1"/>
  <c r="AI1212" i="1" s="1"/>
  <c r="Y1225" i="1"/>
  <c r="Z1225" i="1" s="1"/>
  <c r="AA1225" i="1" s="1"/>
  <c r="AB1225" i="1" s="1"/>
  <c r="AC1225" i="1" s="1"/>
  <c r="AD1225" i="1" s="1"/>
  <c r="AE1225" i="1" s="1"/>
  <c r="AF1225" i="1" s="1"/>
  <c r="AG1225" i="1" s="1"/>
  <c r="AH1225" i="1" s="1"/>
  <c r="AI1225" i="1" s="1"/>
  <c r="Y1443" i="1"/>
  <c r="Z1443" i="1" s="1"/>
  <c r="AA1443" i="1" s="1"/>
  <c r="AB1443" i="1" s="1"/>
  <c r="AC1443" i="1" s="1"/>
  <c r="AD1443" i="1" s="1"/>
  <c r="AE1443" i="1" s="1"/>
  <c r="AF1443" i="1" s="1"/>
  <c r="AG1443" i="1" s="1"/>
  <c r="AH1443" i="1" s="1"/>
  <c r="AI1443" i="1" s="1"/>
  <c r="Y962" i="1"/>
  <c r="Z962" i="1" s="1"/>
  <c r="AA962" i="1" s="1"/>
  <c r="AB962" i="1" s="1"/>
  <c r="AC962" i="1" s="1"/>
  <c r="AD962" i="1" s="1"/>
  <c r="AE962" i="1" s="1"/>
  <c r="AF962" i="1" s="1"/>
  <c r="AG962" i="1" s="1"/>
  <c r="AH962" i="1" s="1"/>
  <c r="AI962" i="1" s="1"/>
  <c r="Y592" i="1"/>
  <c r="Z592" i="1" s="1"/>
  <c r="AA592" i="1" s="1"/>
  <c r="AB592" i="1" s="1"/>
  <c r="AC592" i="1" s="1"/>
  <c r="AD592" i="1" s="1"/>
  <c r="AE592" i="1" s="1"/>
  <c r="AF592" i="1" s="1"/>
  <c r="AG592" i="1" s="1"/>
  <c r="AH592" i="1" s="1"/>
  <c r="AI592" i="1" s="1"/>
  <c r="Y1180" i="1"/>
  <c r="Z1180" i="1" s="1"/>
  <c r="AA1180" i="1" s="1"/>
  <c r="AB1180" i="1" s="1"/>
  <c r="AC1180" i="1" s="1"/>
  <c r="AD1180" i="1" s="1"/>
  <c r="AE1180" i="1" s="1"/>
  <c r="AF1180" i="1" s="1"/>
  <c r="AG1180" i="1" s="1"/>
  <c r="AH1180" i="1" s="1"/>
  <c r="AI1180" i="1" s="1"/>
  <c r="Y1708" i="1"/>
  <c r="Z1708" i="1" s="1"/>
  <c r="AA1708" i="1" s="1"/>
  <c r="AB1708" i="1" s="1"/>
  <c r="AC1708" i="1" s="1"/>
  <c r="AD1708" i="1" s="1"/>
  <c r="AE1708" i="1" s="1"/>
  <c r="AF1708" i="1" s="1"/>
  <c r="AG1708" i="1" s="1"/>
  <c r="AH1708" i="1" s="1"/>
  <c r="AI1708" i="1" s="1"/>
  <c r="Y284" i="1"/>
  <c r="Z284" i="1" s="1"/>
  <c r="AA284" i="1" s="1"/>
  <c r="AB284" i="1" s="1"/>
  <c r="AC284" i="1" s="1"/>
  <c r="AD284" i="1" s="1"/>
  <c r="AE284" i="1" s="1"/>
  <c r="AF284" i="1" s="1"/>
  <c r="AG284" i="1" s="1"/>
  <c r="AH284" i="1" s="1"/>
  <c r="AI284" i="1" s="1"/>
  <c r="Y1573" i="1"/>
  <c r="Z1573" i="1" s="1"/>
  <c r="AA1573" i="1" s="1"/>
  <c r="AB1573" i="1" s="1"/>
  <c r="AC1573" i="1" s="1"/>
  <c r="AD1573" i="1" s="1"/>
  <c r="AE1573" i="1" s="1"/>
  <c r="AF1573" i="1" s="1"/>
  <c r="AG1573" i="1" s="1"/>
  <c r="AH1573" i="1" s="1"/>
  <c r="AI1573" i="1" s="1"/>
  <c r="Y1688" i="1"/>
  <c r="Z1688" i="1" s="1"/>
  <c r="AA1688" i="1" s="1"/>
  <c r="AB1688" i="1" s="1"/>
  <c r="AC1688" i="1" s="1"/>
  <c r="AD1688" i="1" s="1"/>
  <c r="AE1688" i="1" s="1"/>
  <c r="AF1688" i="1" s="1"/>
  <c r="AG1688" i="1" s="1"/>
  <c r="AH1688" i="1" s="1"/>
  <c r="AI1688" i="1" s="1"/>
  <c r="Y1479" i="1"/>
  <c r="Z1479" i="1" s="1"/>
  <c r="AA1479" i="1" s="1"/>
  <c r="AB1479" i="1" s="1"/>
  <c r="AC1479" i="1" s="1"/>
  <c r="AD1479" i="1" s="1"/>
  <c r="AE1479" i="1" s="1"/>
  <c r="AF1479" i="1" s="1"/>
  <c r="AG1479" i="1" s="1"/>
  <c r="AH1479" i="1" s="1"/>
  <c r="AI1479" i="1" s="1"/>
  <c r="Y1204" i="1"/>
  <c r="Z1204" i="1" s="1"/>
  <c r="AA1204" i="1" s="1"/>
  <c r="AB1204" i="1" s="1"/>
  <c r="AC1204" i="1" s="1"/>
  <c r="AD1204" i="1" s="1"/>
  <c r="AE1204" i="1" s="1"/>
  <c r="AF1204" i="1" s="1"/>
  <c r="AG1204" i="1" s="1"/>
  <c r="AH1204" i="1" s="1"/>
  <c r="AI1204" i="1" s="1"/>
  <c r="Y654" i="1"/>
  <c r="Z654" i="1" s="1"/>
  <c r="AA654" i="1" s="1"/>
  <c r="AB654" i="1" s="1"/>
  <c r="AC654" i="1" s="1"/>
  <c r="AD654" i="1" s="1"/>
  <c r="AE654" i="1" s="1"/>
  <c r="AF654" i="1" s="1"/>
  <c r="AG654" i="1" s="1"/>
  <c r="AH654" i="1" s="1"/>
  <c r="AI654" i="1" s="1"/>
  <c r="Y1186" i="1"/>
  <c r="Z1186" i="1" s="1"/>
  <c r="AA1186" i="1" s="1"/>
  <c r="AB1186" i="1" s="1"/>
  <c r="AC1186" i="1" s="1"/>
  <c r="AD1186" i="1" s="1"/>
  <c r="AE1186" i="1" s="1"/>
  <c r="AF1186" i="1" s="1"/>
  <c r="AG1186" i="1" s="1"/>
  <c r="AH1186" i="1" s="1"/>
  <c r="AI1186" i="1" s="1"/>
  <c r="Y1377" i="1"/>
  <c r="Z1377" i="1" s="1"/>
  <c r="AA1377" i="1" s="1"/>
  <c r="AB1377" i="1" s="1"/>
  <c r="AC1377" i="1" s="1"/>
  <c r="AD1377" i="1" s="1"/>
  <c r="AE1377" i="1" s="1"/>
  <c r="AF1377" i="1" s="1"/>
  <c r="AG1377" i="1" s="1"/>
  <c r="AH1377" i="1" s="1"/>
  <c r="AI1377" i="1" s="1"/>
  <c r="Y1076" i="1"/>
  <c r="Z1076" i="1" s="1"/>
  <c r="AA1076" i="1" s="1"/>
  <c r="AB1076" i="1" s="1"/>
  <c r="AC1076" i="1" s="1"/>
  <c r="AD1076" i="1" s="1"/>
  <c r="AE1076" i="1" s="1"/>
  <c r="AF1076" i="1" s="1"/>
  <c r="AG1076" i="1" s="1"/>
  <c r="AH1076" i="1" s="1"/>
  <c r="AI1076" i="1" s="1"/>
  <c r="Y523" i="1"/>
  <c r="Z523" i="1" s="1"/>
  <c r="AA523" i="1" s="1"/>
  <c r="AB523" i="1" s="1"/>
  <c r="AC523" i="1" s="1"/>
  <c r="AD523" i="1" s="1"/>
  <c r="AE523" i="1" s="1"/>
  <c r="AF523" i="1" s="1"/>
  <c r="AG523" i="1" s="1"/>
  <c r="AH523" i="1" s="1"/>
  <c r="AI523" i="1" s="1"/>
  <c r="Y594" i="1"/>
  <c r="Z594" i="1" s="1"/>
  <c r="AA594" i="1" s="1"/>
  <c r="AB594" i="1" s="1"/>
  <c r="AC594" i="1" s="1"/>
  <c r="AD594" i="1" s="1"/>
  <c r="AE594" i="1" s="1"/>
  <c r="AF594" i="1" s="1"/>
  <c r="AG594" i="1" s="1"/>
  <c r="AH594" i="1" s="1"/>
  <c r="AI594" i="1" s="1"/>
  <c r="Y310" i="1"/>
  <c r="Z310" i="1" s="1"/>
  <c r="AA310" i="1" s="1"/>
  <c r="AB310" i="1" s="1"/>
  <c r="AC310" i="1" s="1"/>
  <c r="AD310" i="1" s="1"/>
  <c r="AE310" i="1" s="1"/>
  <c r="AF310" i="1" s="1"/>
  <c r="AG310" i="1" s="1"/>
  <c r="AH310" i="1" s="1"/>
  <c r="AI310" i="1" s="1"/>
  <c r="Y1779" i="1"/>
  <c r="Z1779" i="1" s="1"/>
  <c r="AA1779" i="1" s="1"/>
  <c r="AB1779" i="1" s="1"/>
  <c r="AC1779" i="1" s="1"/>
  <c r="AD1779" i="1" s="1"/>
  <c r="AE1779" i="1" s="1"/>
  <c r="AF1779" i="1" s="1"/>
  <c r="AG1779" i="1" s="1"/>
  <c r="AH1779" i="1" s="1"/>
  <c r="AI1779" i="1" s="1"/>
  <c r="Y139" i="1"/>
  <c r="Z139" i="1" s="1"/>
  <c r="AA139" i="1" s="1"/>
  <c r="AB139" i="1" s="1"/>
  <c r="AC139" i="1" s="1"/>
  <c r="AD139" i="1" s="1"/>
  <c r="AE139" i="1" s="1"/>
  <c r="AF139" i="1" s="1"/>
  <c r="AG139" i="1" s="1"/>
  <c r="AH139" i="1" s="1"/>
  <c r="AI139" i="1" s="1"/>
  <c r="Y163" i="1"/>
  <c r="Z163" i="1" s="1"/>
  <c r="AA163" i="1" s="1"/>
  <c r="AB163" i="1" s="1"/>
  <c r="AC163" i="1" s="1"/>
  <c r="AD163" i="1" s="1"/>
  <c r="AE163" i="1" s="1"/>
  <c r="AF163" i="1" s="1"/>
  <c r="AG163" i="1" s="1"/>
  <c r="AH163" i="1" s="1"/>
  <c r="AI163" i="1" s="1"/>
  <c r="Y606" i="1"/>
  <c r="Z606" i="1" s="1"/>
  <c r="AA606" i="1" s="1"/>
  <c r="AB606" i="1" s="1"/>
  <c r="AC606" i="1" s="1"/>
  <c r="AD606" i="1" s="1"/>
  <c r="AE606" i="1" s="1"/>
  <c r="AF606" i="1" s="1"/>
  <c r="AG606" i="1" s="1"/>
  <c r="AH606" i="1" s="1"/>
  <c r="AI606" i="1" s="1"/>
  <c r="Y162" i="1"/>
  <c r="Z162" i="1" s="1"/>
  <c r="AA162" i="1" s="1"/>
  <c r="AB162" i="1" s="1"/>
  <c r="AC162" i="1" s="1"/>
  <c r="AD162" i="1" s="1"/>
  <c r="AE162" i="1" s="1"/>
  <c r="AF162" i="1" s="1"/>
  <c r="AG162" i="1" s="1"/>
  <c r="AH162" i="1" s="1"/>
  <c r="AI162" i="1" s="1"/>
  <c r="Y705" i="1"/>
  <c r="Z705" i="1" s="1"/>
  <c r="AA705" i="1" s="1"/>
  <c r="AB705" i="1" s="1"/>
  <c r="AC705" i="1" s="1"/>
  <c r="AD705" i="1" s="1"/>
  <c r="AE705" i="1" s="1"/>
  <c r="AF705" i="1" s="1"/>
  <c r="AG705" i="1" s="1"/>
  <c r="AH705" i="1" s="1"/>
  <c r="AI705" i="1" s="1"/>
  <c r="Y1703" i="1"/>
  <c r="Z1703" i="1" s="1"/>
  <c r="AA1703" i="1" s="1"/>
  <c r="AB1703" i="1" s="1"/>
  <c r="AC1703" i="1" s="1"/>
  <c r="AD1703" i="1" s="1"/>
  <c r="AE1703" i="1" s="1"/>
  <c r="AF1703" i="1" s="1"/>
  <c r="AG1703" i="1" s="1"/>
  <c r="AH1703" i="1" s="1"/>
  <c r="AI1703" i="1" s="1"/>
  <c r="Y852" i="1"/>
  <c r="Z852" i="1" s="1"/>
  <c r="AA852" i="1" s="1"/>
  <c r="AB852" i="1" s="1"/>
  <c r="AC852" i="1" s="1"/>
  <c r="AD852" i="1" s="1"/>
  <c r="AE852" i="1" s="1"/>
  <c r="AF852" i="1" s="1"/>
  <c r="AG852" i="1" s="1"/>
  <c r="AH852" i="1" s="1"/>
  <c r="AI852" i="1" s="1"/>
  <c r="Y805" i="1"/>
  <c r="Z805" i="1" s="1"/>
  <c r="AA805" i="1" s="1"/>
  <c r="AB805" i="1" s="1"/>
  <c r="AC805" i="1" s="1"/>
  <c r="AD805" i="1" s="1"/>
  <c r="AE805" i="1" s="1"/>
  <c r="AF805" i="1" s="1"/>
  <c r="AG805" i="1" s="1"/>
  <c r="AH805" i="1" s="1"/>
  <c r="AI805" i="1" s="1"/>
  <c r="Y297" i="1"/>
  <c r="Z297" i="1" s="1"/>
  <c r="AA297" i="1" s="1"/>
  <c r="AB297" i="1" s="1"/>
  <c r="AC297" i="1" s="1"/>
  <c r="AD297" i="1" s="1"/>
  <c r="AE297" i="1" s="1"/>
  <c r="AF297" i="1" s="1"/>
  <c r="AG297" i="1" s="1"/>
  <c r="AH297" i="1" s="1"/>
  <c r="AI297" i="1" s="1"/>
  <c r="Y928" i="1"/>
  <c r="Z928" i="1" s="1"/>
  <c r="AA928" i="1" s="1"/>
  <c r="AB928" i="1" s="1"/>
  <c r="AC928" i="1" s="1"/>
  <c r="AD928" i="1" s="1"/>
  <c r="AE928" i="1" s="1"/>
  <c r="AF928" i="1" s="1"/>
  <c r="AG928" i="1" s="1"/>
  <c r="AH928" i="1" s="1"/>
  <c r="AI928" i="1" s="1"/>
  <c r="Y407" i="1"/>
  <c r="Z407" i="1" s="1"/>
  <c r="AA407" i="1" s="1"/>
  <c r="AB407" i="1" s="1"/>
  <c r="AC407" i="1" s="1"/>
  <c r="AD407" i="1" s="1"/>
  <c r="AE407" i="1" s="1"/>
  <c r="AF407" i="1" s="1"/>
  <c r="AG407" i="1" s="1"/>
  <c r="AH407" i="1" s="1"/>
  <c r="AI407" i="1" s="1"/>
  <c r="Y892" i="1"/>
  <c r="Z892" i="1" s="1"/>
  <c r="AA892" i="1" s="1"/>
  <c r="AB892" i="1" s="1"/>
  <c r="AC892" i="1" s="1"/>
  <c r="AD892" i="1" s="1"/>
  <c r="AE892" i="1" s="1"/>
  <c r="AF892" i="1" s="1"/>
  <c r="AG892" i="1" s="1"/>
  <c r="AH892" i="1" s="1"/>
  <c r="AI892" i="1" s="1"/>
  <c r="Y152" i="1"/>
  <c r="Z152" i="1" s="1"/>
  <c r="AA152" i="1" s="1"/>
  <c r="AB152" i="1" s="1"/>
  <c r="AC152" i="1" s="1"/>
  <c r="AD152" i="1" s="1"/>
  <c r="AE152" i="1" s="1"/>
  <c r="AF152" i="1" s="1"/>
  <c r="AG152" i="1" s="1"/>
  <c r="AH152" i="1" s="1"/>
  <c r="AI152" i="1" s="1"/>
  <c r="Y1021" i="1"/>
  <c r="Z1021" i="1" s="1"/>
  <c r="AA1021" i="1" s="1"/>
  <c r="AB1021" i="1" s="1"/>
  <c r="AC1021" i="1" s="1"/>
  <c r="AD1021" i="1" s="1"/>
  <c r="AE1021" i="1" s="1"/>
  <c r="AF1021" i="1" s="1"/>
  <c r="AG1021" i="1" s="1"/>
  <c r="AH1021" i="1" s="1"/>
  <c r="AI1021" i="1" s="1"/>
  <c r="Y765" i="1"/>
  <c r="Z765" i="1" s="1"/>
  <c r="AA765" i="1" s="1"/>
  <c r="AB765" i="1" s="1"/>
  <c r="AC765" i="1" s="1"/>
  <c r="AD765" i="1" s="1"/>
  <c r="AE765" i="1" s="1"/>
  <c r="AF765" i="1" s="1"/>
  <c r="AG765" i="1" s="1"/>
  <c r="AH765" i="1" s="1"/>
  <c r="AI765" i="1" s="1"/>
  <c r="Y953" i="1"/>
  <c r="Z953" i="1" s="1"/>
  <c r="AA953" i="1" s="1"/>
  <c r="AB953" i="1" s="1"/>
  <c r="AC953" i="1" s="1"/>
  <c r="AD953" i="1" s="1"/>
  <c r="AE953" i="1" s="1"/>
  <c r="AF953" i="1" s="1"/>
  <c r="AG953" i="1" s="1"/>
  <c r="AH953" i="1" s="1"/>
  <c r="AI953" i="1" s="1"/>
  <c r="Y971" i="1"/>
  <c r="Z971" i="1" s="1"/>
  <c r="AA971" i="1" s="1"/>
  <c r="AB971" i="1" s="1"/>
  <c r="AC971" i="1" s="1"/>
  <c r="AD971" i="1" s="1"/>
  <c r="AE971" i="1" s="1"/>
  <c r="AF971" i="1" s="1"/>
  <c r="AG971" i="1" s="1"/>
  <c r="AH971" i="1" s="1"/>
  <c r="AI971" i="1" s="1"/>
  <c r="Y1174" i="1"/>
  <c r="Z1174" i="1" s="1"/>
  <c r="AA1174" i="1" s="1"/>
  <c r="AB1174" i="1" s="1"/>
  <c r="AC1174" i="1" s="1"/>
  <c r="AD1174" i="1" s="1"/>
  <c r="AE1174" i="1" s="1"/>
  <c r="AF1174" i="1" s="1"/>
  <c r="AG1174" i="1" s="1"/>
  <c r="AH1174" i="1" s="1"/>
  <c r="AI1174" i="1" s="1"/>
  <c r="Y1561" i="1"/>
  <c r="Z1561" i="1" s="1"/>
  <c r="AA1561" i="1" s="1"/>
  <c r="AB1561" i="1" s="1"/>
  <c r="AC1561" i="1" s="1"/>
  <c r="AD1561" i="1" s="1"/>
  <c r="AE1561" i="1" s="1"/>
  <c r="AF1561" i="1" s="1"/>
  <c r="AG1561" i="1" s="1"/>
  <c r="AH1561" i="1" s="1"/>
  <c r="AI1561" i="1" s="1"/>
  <c r="Y956" i="1"/>
  <c r="Z956" i="1" s="1"/>
  <c r="AA956" i="1" s="1"/>
  <c r="AB956" i="1" s="1"/>
  <c r="AC956" i="1" s="1"/>
  <c r="AD956" i="1" s="1"/>
  <c r="AE956" i="1" s="1"/>
  <c r="AF956" i="1" s="1"/>
  <c r="AG956" i="1" s="1"/>
  <c r="AH956" i="1" s="1"/>
  <c r="AI956" i="1" s="1"/>
  <c r="Y399" i="1"/>
  <c r="Z399" i="1" s="1"/>
  <c r="AA399" i="1" s="1"/>
  <c r="AB399" i="1" s="1"/>
  <c r="AC399" i="1" s="1"/>
  <c r="AD399" i="1" s="1"/>
  <c r="AE399" i="1" s="1"/>
  <c r="AF399" i="1" s="1"/>
  <c r="AG399" i="1" s="1"/>
  <c r="AH399" i="1" s="1"/>
  <c r="AI399" i="1" s="1"/>
  <c r="Y966" i="1"/>
  <c r="Z966" i="1" s="1"/>
  <c r="AA966" i="1" s="1"/>
  <c r="AB966" i="1" s="1"/>
  <c r="AC966" i="1" s="1"/>
  <c r="AD966" i="1" s="1"/>
  <c r="AE966" i="1" s="1"/>
  <c r="AF966" i="1" s="1"/>
  <c r="AG966" i="1" s="1"/>
  <c r="AH966" i="1" s="1"/>
  <c r="AI966" i="1" s="1"/>
  <c r="Y708" i="1"/>
  <c r="Z708" i="1" s="1"/>
  <c r="AA708" i="1" s="1"/>
  <c r="AB708" i="1" s="1"/>
  <c r="AC708" i="1" s="1"/>
  <c r="AD708" i="1" s="1"/>
  <c r="AE708" i="1" s="1"/>
  <c r="AF708" i="1" s="1"/>
  <c r="AG708" i="1" s="1"/>
  <c r="AH708" i="1" s="1"/>
  <c r="AI708" i="1" s="1"/>
  <c r="Y1140" i="1"/>
  <c r="Z1140" i="1" s="1"/>
  <c r="AA1140" i="1" s="1"/>
  <c r="AB1140" i="1" s="1"/>
  <c r="AC1140" i="1" s="1"/>
  <c r="AD1140" i="1" s="1"/>
  <c r="AE1140" i="1" s="1"/>
  <c r="AF1140" i="1" s="1"/>
  <c r="AG1140" i="1" s="1"/>
  <c r="AH1140" i="1" s="1"/>
  <c r="AI1140" i="1" s="1"/>
  <c r="Y862" i="1"/>
  <c r="Z862" i="1" s="1"/>
  <c r="AA862" i="1" s="1"/>
  <c r="AB862" i="1" s="1"/>
  <c r="AC862" i="1" s="1"/>
  <c r="AD862" i="1" s="1"/>
  <c r="AE862" i="1" s="1"/>
  <c r="AF862" i="1" s="1"/>
  <c r="AG862" i="1" s="1"/>
  <c r="AH862" i="1" s="1"/>
  <c r="AI862" i="1" s="1"/>
  <c r="Y1726" i="1"/>
  <c r="Z1726" i="1" s="1"/>
  <c r="AA1726" i="1" s="1"/>
  <c r="AB1726" i="1" s="1"/>
  <c r="AC1726" i="1" s="1"/>
  <c r="AD1726" i="1" s="1"/>
  <c r="AE1726" i="1" s="1"/>
  <c r="AF1726" i="1" s="1"/>
  <c r="AG1726" i="1" s="1"/>
  <c r="AH1726" i="1" s="1"/>
  <c r="AI1726" i="1" s="1"/>
  <c r="Y1154" i="1"/>
  <c r="Z1154" i="1" s="1"/>
  <c r="AA1154" i="1" s="1"/>
  <c r="AB1154" i="1" s="1"/>
  <c r="AC1154" i="1" s="1"/>
  <c r="AD1154" i="1" s="1"/>
  <c r="AE1154" i="1" s="1"/>
  <c r="AF1154" i="1" s="1"/>
  <c r="AG1154" i="1" s="1"/>
  <c r="AH1154" i="1" s="1"/>
  <c r="AI1154" i="1" s="1"/>
  <c r="Y1344" i="1"/>
  <c r="Z1344" i="1" s="1"/>
  <c r="AA1344" i="1" s="1"/>
  <c r="AB1344" i="1" s="1"/>
  <c r="AC1344" i="1" s="1"/>
  <c r="AD1344" i="1" s="1"/>
  <c r="AE1344" i="1" s="1"/>
  <c r="AF1344" i="1" s="1"/>
  <c r="AG1344" i="1" s="1"/>
  <c r="AH1344" i="1" s="1"/>
  <c r="AI1344" i="1" s="1"/>
  <c r="Y1725" i="1"/>
  <c r="Z1725" i="1" s="1"/>
  <c r="AA1725" i="1" s="1"/>
  <c r="AB1725" i="1" s="1"/>
  <c r="AC1725" i="1" s="1"/>
  <c r="AD1725" i="1" s="1"/>
  <c r="AE1725" i="1" s="1"/>
  <c r="AF1725" i="1" s="1"/>
  <c r="AG1725" i="1" s="1"/>
  <c r="AH1725" i="1" s="1"/>
  <c r="AI1725" i="1" s="1"/>
  <c r="Y1253" i="1"/>
  <c r="Z1253" i="1" s="1"/>
  <c r="AA1253" i="1" s="1"/>
  <c r="AB1253" i="1" s="1"/>
  <c r="AC1253" i="1" s="1"/>
  <c r="AD1253" i="1" s="1"/>
  <c r="AE1253" i="1" s="1"/>
  <c r="AF1253" i="1" s="1"/>
  <c r="AG1253" i="1" s="1"/>
  <c r="AH1253" i="1" s="1"/>
  <c r="AI1253" i="1" s="1"/>
  <c r="Y1111" i="1"/>
  <c r="Z1111" i="1" s="1"/>
  <c r="AA1111" i="1" s="1"/>
  <c r="AB1111" i="1" s="1"/>
  <c r="AC1111" i="1" s="1"/>
  <c r="AD1111" i="1" s="1"/>
  <c r="AE1111" i="1" s="1"/>
  <c r="AF1111" i="1" s="1"/>
  <c r="AG1111" i="1" s="1"/>
  <c r="AH1111" i="1" s="1"/>
  <c r="AI1111" i="1" s="1"/>
  <c r="Y359" i="1"/>
  <c r="Z359" i="1" s="1"/>
  <c r="AA359" i="1" s="1"/>
  <c r="AB359" i="1" s="1"/>
  <c r="AC359" i="1" s="1"/>
  <c r="AD359" i="1" s="1"/>
  <c r="AE359" i="1" s="1"/>
  <c r="AF359" i="1" s="1"/>
  <c r="AG359" i="1" s="1"/>
  <c r="AH359" i="1" s="1"/>
  <c r="AI359" i="1" s="1"/>
  <c r="Y644" i="1"/>
  <c r="Z644" i="1" s="1"/>
  <c r="AA644" i="1" s="1"/>
  <c r="AB644" i="1" s="1"/>
  <c r="AC644" i="1" s="1"/>
  <c r="AD644" i="1" s="1"/>
  <c r="AE644" i="1" s="1"/>
  <c r="AF644" i="1" s="1"/>
  <c r="AG644" i="1" s="1"/>
  <c r="AH644" i="1" s="1"/>
  <c r="AI644" i="1" s="1"/>
  <c r="Y403" i="1"/>
  <c r="Z403" i="1" s="1"/>
  <c r="AA403" i="1" s="1"/>
  <c r="AB403" i="1" s="1"/>
  <c r="AC403" i="1" s="1"/>
  <c r="AD403" i="1" s="1"/>
  <c r="AE403" i="1" s="1"/>
  <c r="AF403" i="1" s="1"/>
  <c r="AG403" i="1" s="1"/>
  <c r="AH403" i="1" s="1"/>
  <c r="AI403" i="1" s="1"/>
  <c r="Y396" i="1"/>
  <c r="Z396" i="1" s="1"/>
  <c r="AA396" i="1" s="1"/>
  <c r="AB396" i="1" s="1"/>
  <c r="AC396" i="1" s="1"/>
  <c r="AD396" i="1" s="1"/>
  <c r="AE396" i="1" s="1"/>
  <c r="AF396" i="1" s="1"/>
  <c r="AG396" i="1" s="1"/>
  <c r="AH396" i="1" s="1"/>
  <c r="AI396" i="1" s="1"/>
  <c r="Y1198" i="1"/>
  <c r="Z1198" i="1" s="1"/>
  <c r="AA1198" i="1" s="1"/>
  <c r="AB1198" i="1" s="1"/>
  <c r="AC1198" i="1" s="1"/>
  <c r="AD1198" i="1" s="1"/>
  <c r="AE1198" i="1" s="1"/>
  <c r="AF1198" i="1" s="1"/>
  <c r="AG1198" i="1" s="1"/>
  <c r="AH1198" i="1" s="1"/>
  <c r="AI1198" i="1" s="1"/>
  <c r="Y39" i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Y10" i="1"/>
  <c r="Z10" i="1" s="1"/>
  <c r="AA10" i="1" s="1"/>
  <c r="AB10" i="1" s="1"/>
  <c r="AC10" i="1" s="1"/>
  <c r="Y1251" i="1"/>
  <c r="Z1251" i="1" s="1"/>
  <c r="AA1251" i="1" s="1"/>
  <c r="AB1251" i="1" s="1"/>
  <c r="AC1251" i="1" s="1"/>
  <c r="AD1251" i="1" s="1"/>
  <c r="AE1251" i="1" s="1"/>
  <c r="AF1251" i="1" s="1"/>
  <c r="AG1251" i="1" s="1"/>
  <c r="AH1251" i="1" s="1"/>
  <c r="AI1251" i="1" s="1"/>
  <c r="Y341" i="1"/>
  <c r="Z341" i="1" s="1"/>
  <c r="AA341" i="1" s="1"/>
  <c r="AB341" i="1" s="1"/>
  <c r="AC341" i="1" s="1"/>
  <c r="AD341" i="1" s="1"/>
  <c r="AE341" i="1" s="1"/>
  <c r="AF341" i="1" s="1"/>
  <c r="AG341" i="1" s="1"/>
  <c r="AH341" i="1" s="1"/>
  <c r="AI341" i="1" s="1"/>
  <c r="Y482" i="1"/>
  <c r="Z482" i="1" s="1"/>
  <c r="AA482" i="1" s="1"/>
  <c r="AB482" i="1" s="1"/>
  <c r="AC482" i="1" s="1"/>
  <c r="AD482" i="1" s="1"/>
  <c r="AE482" i="1" s="1"/>
  <c r="AF482" i="1" s="1"/>
  <c r="AG482" i="1" s="1"/>
  <c r="AH482" i="1" s="1"/>
  <c r="AI482" i="1" s="1"/>
  <c r="Y932" i="1"/>
  <c r="Z932" i="1" s="1"/>
  <c r="AA932" i="1" s="1"/>
  <c r="AB932" i="1" s="1"/>
  <c r="AC932" i="1" s="1"/>
  <c r="AD932" i="1" s="1"/>
  <c r="AE932" i="1" s="1"/>
  <c r="AF932" i="1" s="1"/>
  <c r="AG932" i="1" s="1"/>
  <c r="AH932" i="1" s="1"/>
  <c r="AI932" i="1" s="1"/>
  <c r="Y1171" i="1"/>
  <c r="Z1171" i="1" s="1"/>
  <c r="AA1171" i="1" s="1"/>
  <c r="AB1171" i="1" s="1"/>
  <c r="AC1171" i="1" s="1"/>
  <c r="AD1171" i="1" s="1"/>
  <c r="AE1171" i="1" s="1"/>
  <c r="AF1171" i="1" s="1"/>
  <c r="AG1171" i="1" s="1"/>
  <c r="AH1171" i="1" s="1"/>
  <c r="AI1171" i="1" s="1"/>
  <c r="Y850" i="1"/>
  <c r="Z850" i="1" s="1"/>
  <c r="AA850" i="1" s="1"/>
  <c r="AB850" i="1" s="1"/>
  <c r="AC850" i="1" s="1"/>
  <c r="AD850" i="1" s="1"/>
  <c r="AE850" i="1" s="1"/>
  <c r="AF850" i="1" s="1"/>
  <c r="AG850" i="1" s="1"/>
  <c r="AH850" i="1" s="1"/>
  <c r="AI850" i="1" s="1"/>
  <c r="Y159" i="1"/>
  <c r="Z159" i="1" s="1"/>
  <c r="AA159" i="1" s="1"/>
  <c r="AB159" i="1" s="1"/>
  <c r="AC159" i="1" s="1"/>
  <c r="AD159" i="1" s="1"/>
  <c r="AE159" i="1" s="1"/>
  <c r="AF159" i="1" s="1"/>
  <c r="AG159" i="1" s="1"/>
  <c r="AH159" i="1" s="1"/>
  <c r="AI159" i="1" s="1"/>
  <c r="Y1710" i="1"/>
  <c r="Z1710" i="1" s="1"/>
  <c r="AA1710" i="1" s="1"/>
  <c r="AB1710" i="1" s="1"/>
  <c r="AC1710" i="1" s="1"/>
  <c r="AD1710" i="1" s="1"/>
  <c r="AE1710" i="1" s="1"/>
  <c r="AF1710" i="1" s="1"/>
  <c r="AG1710" i="1" s="1"/>
  <c r="AH1710" i="1" s="1"/>
  <c r="AI1710" i="1" s="1"/>
  <c r="Y1545" i="1"/>
  <c r="Z1545" i="1" s="1"/>
  <c r="AA1545" i="1" s="1"/>
  <c r="AB1545" i="1" s="1"/>
  <c r="AC1545" i="1" s="1"/>
  <c r="AD1545" i="1" s="1"/>
  <c r="AE1545" i="1" s="1"/>
  <c r="AF1545" i="1" s="1"/>
  <c r="AG1545" i="1" s="1"/>
  <c r="AH1545" i="1" s="1"/>
  <c r="AI1545" i="1" s="1"/>
  <c r="Y406" i="1"/>
  <c r="Z406" i="1" s="1"/>
  <c r="AA406" i="1" s="1"/>
  <c r="AB406" i="1" s="1"/>
  <c r="AC406" i="1" s="1"/>
  <c r="AD406" i="1" s="1"/>
  <c r="AE406" i="1" s="1"/>
  <c r="AF406" i="1" s="1"/>
  <c r="AG406" i="1" s="1"/>
  <c r="AH406" i="1" s="1"/>
  <c r="AI406" i="1" s="1"/>
  <c r="Y752" i="1"/>
  <c r="Z752" i="1" s="1"/>
  <c r="AA752" i="1" s="1"/>
  <c r="AB752" i="1" s="1"/>
  <c r="AC752" i="1" s="1"/>
  <c r="AD752" i="1" s="1"/>
  <c r="AE752" i="1" s="1"/>
  <c r="AF752" i="1" s="1"/>
  <c r="AG752" i="1" s="1"/>
  <c r="AH752" i="1" s="1"/>
  <c r="AI752" i="1" s="1"/>
  <c r="Y1550" i="1"/>
  <c r="Z1550" i="1" s="1"/>
  <c r="AA1550" i="1" s="1"/>
  <c r="AB1550" i="1" s="1"/>
  <c r="AC1550" i="1" s="1"/>
  <c r="AD1550" i="1" s="1"/>
  <c r="AE1550" i="1" s="1"/>
  <c r="AF1550" i="1" s="1"/>
  <c r="AG1550" i="1" s="1"/>
  <c r="AH1550" i="1" s="1"/>
  <c r="AI1550" i="1" s="1"/>
  <c r="Y653" i="1"/>
  <c r="Z653" i="1" s="1"/>
  <c r="AA653" i="1" s="1"/>
  <c r="AB653" i="1" s="1"/>
  <c r="AC653" i="1" s="1"/>
  <c r="AD653" i="1" s="1"/>
  <c r="AE653" i="1" s="1"/>
  <c r="AF653" i="1" s="1"/>
  <c r="AG653" i="1" s="1"/>
  <c r="AH653" i="1" s="1"/>
  <c r="AI653" i="1" s="1"/>
  <c r="Y1759" i="1"/>
  <c r="Z1759" i="1" s="1"/>
  <c r="AA1759" i="1" s="1"/>
  <c r="AB1759" i="1" s="1"/>
  <c r="AC1759" i="1" s="1"/>
  <c r="AD1759" i="1" s="1"/>
  <c r="AE1759" i="1" s="1"/>
  <c r="AF1759" i="1" s="1"/>
  <c r="AG1759" i="1" s="1"/>
  <c r="AH1759" i="1" s="1"/>
  <c r="AI1759" i="1" s="1"/>
  <c r="Y610" i="1"/>
  <c r="Z610" i="1" s="1"/>
  <c r="AA610" i="1" s="1"/>
  <c r="AB610" i="1" s="1"/>
  <c r="AC610" i="1" s="1"/>
  <c r="AD610" i="1" s="1"/>
  <c r="AE610" i="1" s="1"/>
  <c r="AF610" i="1" s="1"/>
  <c r="AG610" i="1" s="1"/>
  <c r="AH610" i="1" s="1"/>
  <c r="AI610" i="1" s="1"/>
  <c r="Y55" i="1"/>
  <c r="Z55" i="1" s="1"/>
  <c r="AA55" i="1" s="1"/>
  <c r="AB55" i="1" s="1"/>
  <c r="AC55" i="1" s="1"/>
  <c r="AD55" i="1" s="1"/>
  <c r="AE55" i="1" s="1"/>
  <c r="AF55" i="1" s="1"/>
  <c r="AG55" i="1" s="1"/>
  <c r="AH55" i="1" s="1"/>
  <c r="AI55" i="1" s="1"/>
  <c r="Y1330" i="1"/>
  <c r="Z1330" i="1" s="1"/>
  <c r="AA1330" i="1" s="1"/>
  <c r="AB1330" i="1" s="1"/>
  <c r="AC1330" i="1" s="1"/>
  <c r="AD1330" i="1" s="1"/>
  <c r="AE1330" i="1" s="1"/>
  <c r="AF1330" i="1" s="1"/>
  <c r="AG1330" i="1" s="1"/>
  <c r="AH1330" i="1" s="1"/>
  <c r="AI1330" i="1" s="1"/>
  <c r="Y1405" i="1"/>
  <c r="Z1405" i="1" s="1"/>
  <c r="AA1405" i="1" s="1"/>
  <c r="AB1405" i="1" s="1"/>
  <c r="AC1405" i="1" s="1"/>
  <c r="AD1405" i="1" s="1"/>
  <c r="AE1405" i="1" s="1"/>
  <c r="AF1405" i="1" s="1"/>
  <c r="AG1405" i="1" s="1"/>
  <c r="AH1405" i="1" s="1"/>
  <c r="AI1405" i="1" s="1"/>
  <c r="Y1045" i="1"/>
  <c r="Z1045" i="1" s="1"/>
  <c r="AA1045" i="1" s="1"/>
  <c r="AB1045" i="1" s="1"/>
  <c r="AC1045" i="1" s="1"/>
  <c r="AD1045" i="1" s="1"/>
  <c r="AE1045" i="1" s="1"/>
  <c r="AF1045" i="1" s="1"/>
  <c r="AG1045" i="1" s="1"/>
  <c r="AH1045" i="1" s="1"/>
  <c r="AI1045" i="1" s="1"/>
  <c r="Y809" i="1"/>
  <c r="Z809" i="1" s="1"/>
  <c r="AA809" i="1" s="1"/>
  <c r="AB809" i="1" s="1"/>
  <c r="AC809" i="1" s="1"/>
  <c r="AD809" i="1" s="1"/>
  <c r="AE809" i="1" s="1"/>
  <c r="AF809" i="1" s="1"/>
  <c r="AG809" i="1" s="1"/>
  <c r="AH809" i="1" s="1"/>
  <c r="AI809" i="1" s="1"/>
  <c r="Y656" i="1"/>
  <c r="Z656" i="1" s="1"/>
  <c r="AA656" i="1" s="1"/>
  <c r="AB656" i="1" s="1"/>
  <c r="AC656" i="1" s="1"/>
  <c r="AD656" i="1" s="1"/>
  <c r="AE656" i="1" s="1"/>
  <c r="AF656" i="1" s="1"/>
  <c r="AG656" i="1" s="1"/>
  <c r="AH656" i="1" s="1"/>
  <c r="AI656" i="1" s="1"/>
  <c r="Y525" i="1"/>
  <c r="Z525" i="1" s="1"/>
  <c r="AA525" i="1" s="1"/>
  <c r="AB525" i="1" s="1"/>
  <c r="AC525" i="1" s="1"/>
  <c r="AD525" i="1" s="1"/>
  <c r="AE525" i="1" s="1"/>
  <c r="AF525" i="1" s="1"/>
  <c r="AG525" i="1" s="1"/>
  <c r="AH525" i="1" s="1"/>
  <c r="AI525" i="1" s="1"/>
  <c r="Y1683" i="1"/>
  <c r="Z1683" i="1" s="1"/>
  <c r="AA1683" i="1" s="1"/>
  <c r="AB1683" i="1" s="1"/>
  <c r="AC1683" i="1" s="1"/>
  <c r="AD1683" i="1" s="1"/>
  <c r="AE1683" i="1" s="1"/>
  <c r="AF1683" i="1" s="1"/>
  <c r="AG1683" i="1" s="1"/>
  <c r="AH1683" i="1" s="1"/>
  <c r="AI1683" i="1" s="1"/>
  <c r="Y999" i="1"/>
  <c r="Z999" i="1" s="1"/>
  <c r="AA999" i="1" s="1"/>
  <c r="AB999" i="1" s="1"/>
  <c r="AC999" i="1" s="1"/>
  <c r="AD999" i="1" s="1"/>
  <c r="AE999" i="1" s="1"/>
  <c r="AF999" i="1" s="1"/>
  <c r="AG999" i="1" s="1"/>
  <c r="AH999" i="1" s="1"/>
  <c r="AI999" i="1" s="1"/>
  <c r="Y1055" i="1"/>
  <c r="Z1055" i="1" s="1"/>
  <c r="AA1055" i="1" s="1"/>
  <c r="AB1055" i="1" s="1"/>
  <c r="AC1055" i="1" s="1"/>
  <c r="AD1055" i="1" s="1"/>
  <c r="AE1055" i="1" s="1"/>
  <c r="AF1055" i="1" s="1"/>
  <c r="AG1055" i="1" s="1"/>
  <c r="AH1055" i="1" s="1"/>
  <c r="AI1055" i="1" s="1"/>
  <c r="S1388" i="1" l="1"/>
  <c r="Y1388" i="1" s="1"/>
  <c r="Z1388" i="1" s="1"/>
  <c r="AA1388" i="1" s="1"/>
  <c r="AB1388" i="1" s="1"/>
  <c r="AC1388" i="1" s="1"/>
  <c r="AD1388" i="1" s="1"/>
  <c r="AE1388" i="1" s="1"/>
  <c r="AF1388" i="1" s="1"/>
  <c r="AG1388" i="1" s="1"/>
  <c r="AH1388" i="1" s="1"/>
  <c r="AI1388" i="1" s="1"/>
  <c r="S1086" i="1"/>
  <c r="Y1086" i="1" s="1"/>
  <c r="Z1086" i="1" s="1"/>
  <c r="AA1086" i="1" s="1"/>
  <c r="AB1086" i="1" s="1"/>
  <c r="AC1086" i="1" s="1"/>
  <c r="AD1086" i="1" s="1"/>
  <c r="AE1086" i="1" s="1"/>
  <c r="AF1086" i="1" s="1"/>
  <c r="AG1086" i="1" s="1"/>
  <c r="AH1086" i="1" s="1"/>
  <c r="AI1086" i="1" s="1"/>
  <c r="Y1457" i="1"/>
  <c r="Z1457" i="1" s="1"/>
  <c r="AA1457" i="1" s="1"/>
  <c r="AB1457" i="1" s="1"/>
  <c r="AC1457" i="1" s="1"/>
  <c r="AD1457" i="1" s="1"/>
  <c r="AE1457" i="1" s="1"/>
  <c r="AF1457" i="1" s="1"/>
  <c r="AG1457" i="1" s="1"/>
  <c r="AH1457" i="1" s="1"/>
  <c r="AI1457" i="1" s="1"/>
  <c r="Y958" i="1"/>
  <c r="Z958" i="1" s="1"/>
  <c r="AA958" i="1" s="1"/>
  <c r="AB958" i="1" s="1"/>
  <c r="AC958" i="1" s="1"/>
  <c r="AD958" i="1" s="1"/>
  <c r="AE958" i="1" s="1"/>
  <c r="AF958" i="1" s="1"/>
  <c r="AG958" i="1" s="1"/>
  <c r="AH958" i="1" s="1"/>
  <c r="AI958" i="1" s="1"/>
  <c r="U11" i="1"/>
  <c r="Y784" i="1"/>
  <c r="Z784" i="1" s="1"/>
  <c r="AA784" i="1" s="1"/>
  <c r="AB784" i="1" s="1"/>
  <c r="AC784" i="1" s="1"/>
  <c r="AD784" i="1" s="1"/>
  <c r="AE784" i="1" s="1"/>
  <c r="AF784" i="1" s="1"/>
  <c r="AG784" i="1" s="1"/>
  <c r="AH784" i="1" s="1"/>
  <c r="AI784" i="1" s="1"/>
  <c r="Y678" i="1"/>
  <c r="Z678" i="1" s="1"/>
  <c r="AA678" i="1" s="1"/>
  <c r="AB678" i="1" s="1"/>
  <c r="AC678" i="1" s="1"/>
  <c r="AD678" i="1" s="1"/>
  <c r="AE678" i="1" s="1"/>
  <c r="AF678" i="1" s="1"/>
  <c r="AG678" i="1" s="1"/>
  <c r="AH678" i="1" s="1"/>
  <c r="AI678" i="1" s="1"/>
  <c r="Y1533" i="1"/>
  <c r="Z1533" i="1" s="1"/>
  <c r="AA1533" i="1" s="1"/>
  <c r="AB1533" i="1" s="1"/>
  <c r="AC1533" i="1" s="1"/>
  <c r="AD1533" i="1" s="1"/>
  <c r="AE1533" i="1" s="1"/>
  <c r="AF1533" i="1" s="1"/>
  <c r="AG1533" i="1" s="1"/>
  <c r="AH1533" i="1" s="1"/>
  <c r="AI1533" i="1" s="1"/>
  <c r="Y900" i="1"/>
  <c r="Z900" i="1" s="1"/>
  <c r="AA900" i="1" s="1"/>
  <c r="AB900" i="1" s="1"/>
  <c r="AC900" i="1" s="1"/>
  <c r="AD900" i="1" s="1"/>
  <c r="AE900" i="1" s="1"/>
  <c r="AF900" i="1" s="1"/>
  <c r="AG900" i="1" s="1"/>
  <c r="AH900" i="1" s="1"/>
  <c r="AI900" i="1" s="1"/>
  <c r="Y1622" i="1"/>
  <c r="Z1622" i="1" s="1"/>
  <c r="AA1622" i="1" s="1"/>
  <c r="AB1622" i="1" s="1"/>
  <c r="AC1622" i="1" s="1"/>
  <c r="AD1622" i="1" s="1"/>
  <c r="AE1622" i="1" s="1"/>
  <c r="AF1622" i="1" s="1"/>
  <c r="AG1622" i="1" s="1"/>
  <c r="AH1622" i="1" s="1"/>
  <c r="AI1622" i="1" s="1"/>
  <c r="Y1421" i="1"/>
  <c r="Z1421" i="1" s="1"/>
  <c r="AA1421" i="1" s="1"/>
  <c r="AB1421" i="1" s="1"/>
  <c r="AC1421" i="1" s="1"/>
  <c r="AD1421" i="1" s="1"/>
  <c r="AE1421" i="1" s="1"/>
  <c r="AF1421" i="1" s="1"/>
  <c r="AG1421" i="1" s="1"/>
  <c r="AH1421" i="1" s="1"/>
  <c r="AI1421" i="1" s="1"/>
  <c r="Y716" i="1"/>
  <c r="Z716" i="1" s="1"/>
  <c r="AA716" i="1" s="1"/>
  <c r="AB716" i="1" s="1"/>
  <c r="AC716" i="1" s="1"/>
  <c r="AD716" i="1" s="1"/>
  <c r="AE716" i="1" s="1"/>
  <c r="AF716" i="1" s="1"/>
  <c r="AG716" i="1" s="1"/>
  <c r="AH716" i="1" s="1"/>
  <c r="AI716" i="1" s="1"/>
  <c r="Y117" i="1"/>
  <c r="Z117" i="1" s="1"/>
  <c r="AA117" i="1" s="1"/>
  <c r="AB117" i="1" s="1"/>
  <c r="AC117" i="1" s="1"/>
  <c r="AD117" i="1" s="1"/>
  <c r="AE117" i="1" s="1"/>
  <c r="AF117" i="1" s="1"/>
  <c r="AG117" i="1" s="1"/>
  <c r="AH117" i="1" s="1"/>
  <c r="AI117" i="1" s="1"/>
  <c r="Y1179" i="1"/>
  <c r="Z1179" i="1" s="1"/>
  <c r="AA1179" i="1" s="1"/>
  <c r="AB1179" i="1" s="1"/>
  <c r="AC1179" i="1" s="1"/>
  <c r="AD1179" i="1" s="1"/>
  <c r="AE1179" i="1" s="1"/>
  <c r="AF1179" i="1" s="1"/>
  <c r="AG1179" i="1" s="1"/>
  <c r="AH1179" i="1" s="1"/>
  <c r="AI1179" i="1" s="1"/>
  <c r="Y1795" i="1"/>
  <c r="Z1795" i="1" s="1"/>
  <c r="AA1795" i="1" s="1"/>
  <c r="AB1795" i="1" s="1"/>
  <c r="AC1795" i="1" s="1"/>
  <c r="AD1795" i="1" s="1"/>
  <c r="AE1795" i="1" s="1"/>
  <c r="AF1795" i="1" s="1"/>
  <c r="AG1795" i="1" s="1"/>
  <c r="AH1795" i="1" s="1"/>
  <c r="AI1795" i="1" s="1"/>
  <c r="Y596" i="1"/>
  <c r="Z596" i="1" s="1"/>
  <c r="AA596" i="1" s="1"/>
  <c r="AB596" i="1" s="1"/>
  <c r="AC596" i="1" s="1"/>
  <c r="AD596" i="1" s="1"/>
  <c r="AE596" i="1" s="1"/>
  <c r="AF596" i="1" s="1"/>
  <c r="AG596" i="1" s="1"/>
  <c r="AH596" i="1" s="1"/>
  <c r="AI596" i="1" s="1"/>
  <c r="Y1617" i="1"/>
  <c r="Z1617" i="1" s="1"/>
  <c r="AA1617" i="1" s="1"/>
  <c r="AB1617" i="1" s="1"/>
  <c r="AC1617" i="1" s="1"/>
  <c r="AD1617" i="1" s="1"/>
  <c r="AE1617" i="1" s="1"/>
  <c r="AF1617" i="1" s="1"/>
  <c r="AG1617" i="1" s="1"/>
  <c r="AH1617" i="1" s="1"/>
  <c r="AI1617" i="1" s="1"/>
  <c r="Y950" i="1"/>
  <c r="Z950" i="1" s="1"/>
  <c r="AA950" i="1" s="1"/>
  <c r="AB950" i="1" s="1"/>
  <c r="AC950" i="1" s="1"/>
  <c r="AD950" i="1" s="1"/>
  <c r="AE950" i="1" s="1"/>
  <c r="AF950" i="1" s="1"/>
  <c r="AG950" i="1" s="1"/>
  <c r="AH950" i="1" s="1"/>
  <c r="AI950" i="1" s="1"/>
  <c r="Y1006" i="1"/>
  <c r="Z1006" i="1" s="1"/>
  <c r="AA1006" i="1" s="1"/>
  <c r="AB1006" i="1" s="1"/>
  <c r="AC1006" i="1" s="1"/>
  <c r="AD1006" i="1" s="1"/>
  <c r="AE1006" i="1" s="1"/>
  <c r="AF1006" i="1" s="1"/>
  <c r="AG1006" i="1" s="1"/>
  <c r="AH1006" i="1" s="1"/>
  <c r="AI1006" i="1" s="1"/>
  <c r="Y1145" i="1"/>
  <c r="Z1145" i="1" s="1"/>
  <c r="AA1145" i="1" s="1"/>
  <c r="AB1145" i="1" s="1"/>
  <c r="AC1145" i="1" s="1"/>
  <c r="AD1145" i="1" s="1"/>
  <c r="AE1145" i="1" s="1"/>
  <c r="AF1145" i="1" s="1"/>
  <c r="AG1145" i="1" s="1"/>
  <c r="AH1145" i="1" s="1"/>
  <c r="AI1145" i="1" s="1"/>
  <c r="Y972" i="1"/>
  <c r="Z972" i="1" s="1"/>
  <c r="AA972" i="1" s="1"/>
  <c r="AB972" i="1" s="1"/>
  <c r="AC972" i="1" s="1"/>
  <c r="AD972" i="1" s="1"/>
  <c r="AE972" i="1" s="1"/>
  <c r="AF972" i="1" s="1"/>
  <c r="AG972" i="1" s="1"/>
  <c r="AH972" i="1" s="1"/>
  <c r="AI972" i="1" s="1"/>
  <c r="Y269" i="1"/>
  <c r="Z269" i="1" s="1"/>
  <c r="AA269" i="1" s="1"/>
  <c r="AB269" i="1" s="1"/>
  <c r="AC269" i="1" s="1"/>
  <c r="AD269" i="1" s="1"/>
  <c r="AE269" i="1" s="1"/>
  <c r="AF269" i="1" s="1"/>
  <c r="AG269" i="1" s="1"/>
  <c r="AH269" i="1" s="1"/>
  <c r="AI269" i="1" s="1"/>
  <c r="Y1029" i="1"/>
  <c r="Z1029" i="1" s="1"/>
  <c r="AA1029" i="1" s="1"/>
  <c r="AB1029" i="1" s="1"/>
  <c r="AC1029" i="1" s="1"/>
  <c r="AD1029" i="1" s="1"/>
  <c r="AE1029" i="1" s="1"/>
  <c r="AF1029" i="1" s="1"/>
  <c r="AG1029" i="1" s="1"/>
  <c r="AH1029" i="1" s="1"/>
  <c r="AI1029" i="1" s="1"/>
  <c r="Y1465" i="1"/>
  <c r="Z1465" i="1" s="1"/>
  <c r="AA1465" i="1" s="1"/>
  <c r="AB1465" i="1" s="1"/>
  <c r="AC1465" i="1" s="1"/>
  <c r="AD1465" i="1" s="1"/>
  <c r="AE1465" i="1" s="1"/>
  <c r="AF1465" i="1" s="1"/>
  <c r="AG1465" i="1" s="1"/>
  <c r="AH1465" i="1" s="1"/>
  <c r="AI1465" i="1" s="1"/>
  <c r="Y60" i="1"/>
  <c r="Z60" i="1" s="1"/>
  <c r="AA60" i="1" s="1"/>
  <c r="AB60" i="1" s="1"/>
  <c r="AC60" i="1" s="1"/>
  <c r="AD60" i="1" s="1"/>
  <c r="AE60" i="1" s="1"/>
  <c r="AF60" i="1" s="1"/>
  <c r="AG60" i="1" s="1"/>
  <c r="AH60" i="1" s="1"/>
  <c r="AI60" i="1" s="1"/>
  <c r="Y969" i="1"/>
  <c r="Z969" i="1" s="1"/>
  <c r="AA969" i="1" s="1"/>
  <c r="AB969" i="1" s="1"/>
  <c r="AC969" i="1" s="1"/>
  <c r="AD969" i="1" s="1"/>
  <c r="AE969" i="1" s="1"/>
  <c r="AF969" i="1" s="1"/>
  <c r="AG969" i="1" s="1"/>
  <c r="AH969" i="1" s="1"/>
  <c r="AI969" i="1" s="1"/>
  <c r="Y349" i="1"/>
  <c r="Z349" i="1" s="1"/>
  <c r="AA349" i="1" s="1"/>
  <c r="AB349" i="1" s="1"/>
  <c r="AC349" i="1" s="1"/>
  <c r="AD349" i="1" s="1"/>
  <c r="AE349" i="1" s="1"/>
  <c r="AF349" i="1" s="1"/>
  <c r="AG349" i="1" s="1"/>
  <c r="AH349" i="1" s="1"/>
  <c r="AI349" i="1" s="1"/>
  <c r="Y659" i="1"/>
  <c r="Z659" i="1" s="1"/>
  <c r="AA659" i="1" s="1"/>
  <c r="AB659" i="1" s="1"/>
  <c r="AC659" i="1" s="1"/>
  <c r="AD659" i="1" s="1"/>
  <c r="AE659" i="1" s="1"/>
  <c r="AF659" i="1" s="1"/>
  <c r="AG659" i="1" s="1"/>
  <c r="AH659" i="1" s="1"/>
  <c r="AI659" i="1" s="1"/>
  <c r="Y155" i="1"/>
  <c r="Z155" i="1" s="1"/>
  <c r="AA155" i="1" s="1"/>
  <c r="AB155" i="1" s="1"/>
  <c r="AC155" i="1" s="1"/>
  <c r="AD155" i="1" s="1"/>
  <c r="AE155" i="1" s="1"/>
  <c r="AF155" i="1" s="1"/>
  <c r="AG155" i="1" s="1"/>
  <c r="AH155" i="1" s="1"/>
  <c r="AI155" i="1" s="1"/>
  <c r="Y50" i="1"/>
  <c r="Z50" i="1" s="1"/>
  <c r="AA50" i="1" s="1"/>
  <c r="AB50" i="1" s="1"/>
  <c r="AC50" i="1" s="1"/>
  <c r="AD50" i="1" s="1"/>
  <c r="AE50" i="1" s="1"/>
  <c r="AF50" i="1" s="1"/>
  <c r="AG50" i="1" s="1"/>
  <c r="AH50" i="1" s="1"/>
  <c r="AI50" i="1" s="1"/>
  <c r="Y1487" i="1"/>
  <c r="Z1487" i="1" s="1"/>
  <c r="AA1487" i="1" s="1"/>
  <c r="AB1487" i="1" s="1"/>
  <c r="AC1487" i="1" s="1"/>
  <c r="AD1487" i="1" s="1"/>
  <c r="AE1487" i="1" s="1"/>
  <c r="AF1487" i="1" s="1"/>
  <c r="AG1487" i="1" s="1"/>
  <c r="AH1487" i="1" s="1"/>
  <c r="AI1487" i="1" s="1"/>
  <c r="Y375" i="1"/>
  <c r="Z375" i="1" s="1"/>
  <c r="AA375" i="1" s="1"/>
  <c r="AB375" i="1" s="1"/>
  <c r="AC375" i="1" s="1"/>
  <c r="AD375" i="1" s="1"/>
  <c r="AE375" i="1" s="1"/>
  <c r="AF375" i="1" s="1"/>
  <c r="AG375" i="1" s="1"/>
  <c r="AH375" i="1" s="1"/>
  <c r="AI375" i="1" s="1"/>
  <c r="Y1509" i="1"/>
  <c r="Z1509" i="1" s="1"/>
  <c r="AA1509" i="1" s="1"/>
  <c r="AB1509" i="1" s="1"/>
  <c r="AC1509" i="1" s="1"/>
  <c r="AD1509" i="1" s="1"/>
  <c r="AE1509" i="1" s="1"/>
  <c r="AF1509" i="1" s="1"/>
  <c r="AG1509" i="1" s="1"/>
  <c r="AH1509" i="1" s="1"/>
  <c r="AI1509" i="1" s="1"/>
  <c r="Y1523" i="1"/>
  <c r="Z1523" i="1" s="1"/>
  <c r="AA1523" i="1" s="1"/>
  <c r="AB1523" i="1" s="1"/>
  <c r="AC1523" i="1" s="1"/>
  <c r="AD1523" i="1" s="1"/>
  <c r="AE1523" i="1" s="1"/>
  <c r="AF1523" i="1" s="1"/>
  <c r="AG1523" i="1" s="1"/>
  <c r="AH1523" i="1" s="1"/>
  <c r="AI1523" i="1" s="1"/>
  <c r="Y669" i="1"/>
  <c r="Z669" i="1" s="1"/>
  <c r="AA669" i="1" s="1"/>
  <c r="AB669" i="1" s="1"/>
  <c r="AC669" i="1" s="1"/>
  <c r="AD669" i="1" s="1"/>
  <c r="AE669" i="1" s="1"/>
  <c r="AF669" i="1" s="1"/>
  <c r="AG669" i="1" s="1"/>
  <c r="AH669" i="1" s="1"/>
  <c r="AI669" i="1" s="1"/>
  <c r="Y1230" i="1"/>
  <c r="Z1230" i="1" s="1"/>
  <c r="AA1230" i="1" s="1"/>
  <c r="AB1230" i="1" s="1"/>
  <c r="AC1230" i="1" s="1"/>
  <c r="AD1230" i="1" s="1"/>
  <c r="AE1230" i="1" s="1"/>
  <c r="AF1230" i="1" s="1"/>
  <c r="AG1230" i="1" s="1"/>
  <c r="AH1230" i="1" s="1"/>
  <c r="AI1230" i="1" s="1"/>
  <c r="Y673" i="1"/>
  <c r="Z673" i="1" s="1"/>
  <c r="AA673" i="1" s="1"/>
  <c r="AB673" i="1" s="1"/>
  <c r="AC673" i="1" s="1"/>
  <c r="AD673" i="1" s="1"/>
  <c r="AE673" i="1" s="1"/>
  <c r="AF673" i="1" s="1"/>
  <c r="AG673" i="1" s="1"/>
  <c r="AH673" i="1" s="1"/>
  <c r="AI673" i="1" s="1"/>
  <c r="Y901" i="1"/>
  <c r="Z901" i="1" s="1"/>
  <c r="AA901" i="1" s="1"/>
  <c r="AB901" i="1" s="1"/>
  <c r="AC901" i="1" s="1"/>
  <c r="AD901" i="1" s="1"/>
  <c r="AE901" i="1" s="1"/>
  <c r="AF901" i="1" s="1"/>
  <c r="AG901" i="1" s="1"/>
  <c r="AH901" i="1" s="1"/>
  <c r="AI901" i="1" s="1"/>
  <c r="Y542" i="1"/>
  <c r="Z542" i="1" s="1"/>
  <c r="AA542" i="1" s="1"/>
  <c r="AB542" i="1" s="1"/>
  <c r="AC542" i="1" s="1"/>
  <c r="AD542" i="1" s="1"/>
  <c r="AE542" i="1" s="1"/>
  <c r="AF542" i="1" s="1"/>
  <c r="AG542" i="1" s="1"/>
  <c r="AH542" i="1" s="1"/>
  <c r="AI542" i="1" s="1"/>
  <c r="Y219" i="1"/>
  <c r="Z219" i="1" s="1"/>
  <c r="AA219" i="1" s="1"/>
  <c r="AB219" i="1" s="1"/>
  <c r="AC219" i="1" s="1"/>
  <c r="AD219" i="1" s="1"/>
  <c r="AE219" i="1" s="1"/>
  <c r="AF219" i="1" s="1"/>
  <c r="AG219" i="1" s="1"/>
  <c r="AH219" i="1" s="1"/>
  <c r="AI219" i="1" s="1"/>
  <c r="Y1731" i="1"/>
  <c r="Z1731" i="1" s="1"/>
  <c r="AA1731" i="1" s="1"/>
  <c r="AB1731" i="1" s="1"/>
  <c r="AC1731" i="1" s="1"/>
  <c r="AD1731" i="1" s="1"/>
  <c r="AE1731" i="1" s="1"/>
  <c r="AF1731" i="1" s="1"/>
  <c r="AG1731" i="1" s="1"/>
  <c r="AH1731" i="1" s="1"/>
  <c r="AI1731" i="1" s="1"/>
  <c r="Y289" i="1"/>
  <c r="Z289" i="1" s="1"/>
  <c r="AA289" i="1" s="1"/>
  <c r="AB289" i="1" s="1"/>
  <c r="AC289" i="1" s="1"/>
  <c r="AD289" i="1" s="1"/>
  <c r="AE289" i="1" s="1"/>
  <c r="AF289" i="1" s="1"/>
  <c r="AG289" i="1" s="1"/>
  <c r="AH289" i="1" s="1"/>
  <c r="AI289" i="1" s="1"/>
  <c r="Y1395" i="1"/>
  <c r="Z1395" i="1" s="1"/>
  <c r="AA1395" i="1" s="1"/>
  <c r="AB1395" i="1" s="1"/>
  <c r="AC1395" i="1" s="1"/>
  <c r="AD1395" i="1" s="1"/>
  <c r="AE1395" i="1" s="1"/>
  <c r="AF1395" i="1" s="1"/>
  <c r="AG1395" i="1" s="1"/>
  <c r="AH1395" i="1" s="1"/>
  <c r="AI1395" i="1" s="1"/>
  <c r="Y439" i="1"/>
  <c r="Z439" i="1" s="1"/>
  <c r="AA439" i="1" s="1"/>
  <c r="AB439" i="1" s="1"/>
  <c r="AC439" i="1" s="1"/>
  <c r="AD439" i="1" s="1"/>
  <c r="AE439" i="1" s="1"/>
  <c r="AF439" i="1" s="1"/>
  <c r="AG439" i="1" s="1"/>
  <c r="AH439" i="1" s="1"/>
  <c r="AI439" i="1" s="1"/>
  <c r="Y1801" i="1"/>
  <c r="Z1801" i="1" s="1"/>
  <c r="AA1801" i="1" s="1"/>
  <c r="AB1801" i="1" s="1"/>
  <c r="AC1801" i="1" s="1"/>
  <c r="AD1801" i="1" s="1"/>
  <c r="AE1801" i="1" s="1"/>
  <c r="AF1801" i="1" s="1"/>
  <c r="AG1801" i="1" s="1"/>
  <c r="AH1801" i="1" s="1"/>
  <c r="AI1801" i="1" s="1"/>
  <c r="Y1501" i="1"/>
  <c r="Z1501" i="1" s="1"/>
  <c r="AA1501" i="1" s="1"/>
  <c r="AB1501" i="1" s="1"/>
  <c r="AC1501" i="1" s="1"/>
  <c r="AD1501" i="1" s="1"/>
  <c r="AE1501" i="1" s="1"/>
  <c r="AF1501" i="1" s="1"/>
  <c r="AG1501" i="1" s="1"/>
  <c r="AH1501" i="1" s="1"/>
  <c r="AI1501" i="1" s="1"/>
  <c r="Y402" i="1"/>
  <c r="Z402" i="1" s="1"/>
  <c r="AA402" i="1" s="1"/>
  <c r="AB402" i="1" s="1"/>
  <c r="AC402" i="1" s="1"/>
  <c r="AD402" i="1" s="1"/>
  <c r="AE402" i="1" s="1"/>
  <c r="AF402" i="1" s="1"/>
  <c r="AG402" i="1" s="1"/>
  <c r="AH402" i="1" s="1"/>
  <c r="AI402" i="1" s="1"/>
  <c r="Y333" i="1"/>
  <c r="Z333" i="1" s="1"/>
  <c r="AA333" i="1" s="1"/>
  <c r="AB333" i="1" s="1"/>
  <c r="AC333" i="1" s="1"/>
  <c r="AD333" i="1" s="1"/>
  <c r="AE333" i="1" s="1"/>
  <c r="AF333" i="1" s="1"/>
  <c r="AG333" i="1" s="1"/>
  <c r="AH333" i="1" s="1"/>
  <c r="AI333" i="1" s="1"/>
  <c r="Y256" i="1"/>
  <c r="Z256" i="1" s="1"/>
  <c r="AA256" i="1" s="1"/>
  <c r="AB256" i="1" s="1"/>
  <c r="AC256" i="1" s="1"/>
  <c r="AD256" i="1" s="1"/>
  <c r="AE256" i="1" s="1"/>
  <c r="AF256" i="1" s="1"/>
  <c r="AG256" i="1" s="1"/>
  <c r="AH256" i="1" s="1"/>
  <c r="AI256" i="1" s="1"/>
  <c r="Y382" i="1"/>
  <c r="Z382" i="1" s="1"/>
  <c r="AA382" i="1" s="1"/>
  <c r="AB382" i="1" s="1"/>
  <c r="AC382" i="1" s="1"/>
  <c r="AD382" i="1" s="1"/>
  <c r="AE382" i="1" s="1"/>
  <c r="AF382" i="1" s="1"/>
  <c r="AG382" i="1" s="1"/>
  <c r="AH382" i="1" s="1"/>
  <c r="AI382" i="1" s="1"/>
  <c r="Y1608" i="1"/>
  <c r="Z1608" i="1" s="1"/>
  <c r="AA1608" i="1" s="1"/>
  <c r="AB1608" i="1" s="1"/>
  <c r="AC1608" i="1" s="1"/>
  <c r="AD1608" i="1" s="1"/>
  <c r="AE1608" i="1" s="1"/>
  <c r="AF1608" i="1" s="1"/>
  <c r="AG1608" i="1" s="1"/>
  <c r="AH1608" i="1" s="1"/>
  <c r="AI1608" i="1" s="1"/>
  <c r="Y1224" i="1"/>
  <c r="Z1224" i="1" s="1"/>
  <c r="AA1224" i="1" s="1"/>
  <c r="AB1224" i="1" s="1"/>
  <c r="AC1224" i="1" s="1"/>
  <c r="AD1224" i="1" s="1"/>
  <c r="AE1224" i="1" s="1"/>
  <c r="AF1224" i="1" s="1"/>
  <c r="AG1224" i="1" s="1"/>
  <c r="AH1224" i="1" s="1"/>
  <c r="AI1224" i="1" s="1"/>
  <c r="Y1339" i="1"/>
  <c r="Z1339" i="1" s="1"/>
  <c r="AA1339" i="1" s="1"/>
  <c r="AB1339" i="1" s="1"/>
  <c r="AC1339" i="1" s="1"/>
  <c r="AD1339" i="1" s="1"/>
  <c r="AE1339" i="1" s="1"/>
  <c r="AF1339" i="1" s="1"/>
  <c r="AG1339" i="1" s="1"/>
  <c r="AH1339" i="1" s="1"/>
  <c r="AI1339" i="1" s="1"/>
  <c r="Y577" i="1"/>
  <c r="Z577" i="1" s="1"/>
  <c r="AA577" i="1" s="1"/>
  <c r="AB577" i="1" s="1"/>
  <c r="AC577" i="1" s="1"/>
  <c r="AD577" i="1" s="1"/>
  <c r="AE577" i="1" s="1"/>
  <c r="AF577" i="1" s="1"/>
  <c r="AG577" i="1" s="1"/>
  <c r="AH577" i="1" s="1"/>
  <c r="AI577" i="1" s="1"/>
  <c r="Y49" i="1"/>
  <c r="Z49" i="1" s="1"/>
  <c r="AA49" i="1" s="1"/>
  <c r="AB49" i="1" s="1"/>
  <c r="AC49" i="1" s="1"/>
  <c r="AD49" i="1" s="1"/>
  <c r="AE49" i="1" s="1"/>
  <c r="AF49" i="1" s="1"/>
  <c r="AG49" i="1" s="1"/>
  <c r="AH49" i="1" s="1"/>
  <c r="AI49" i="1" s="1"/>
  <c r="Y1011" i="1"/>
  <c r="Z1011" i="1" s="1"/>
  <c r="AA1011" i="1" s="1"/>
  <c r="AB1011" i="1" s="1"/>
  <c r="AC1011" i="1" s="1"/>
  <c r="AD1011" i="1" s="1"/>
  <c r="AE1011" i="1" s="1"/>
  <c r="AF1011" i="1" s="1"/>
  <c r="AG1011" i="1" s="1"/>
  <c r="AH1011" i="1" s="1"/>
  <c r="AI1011" i="1" s="1"/>
  <c r="Y982" i="1"/>
  <c r="Z982" i="1" s="1"/>
  <c r="AA982" i="1" s="1"/>
  <c r="AB982" i="1" s="1"/>
  <c r="AC982" i="1" s="1"/>
  <c r="AD982" i="1" s="1"/>
  <c r="AE982" i="1" s="1"/>
  <c r="AF982" i="1" s="1"/>
  <c r="AG982" i="1" s="1"/>
  <c r="AH982" i="1" s="1"/>
  <c r="AI982" i="1" s="1"/>
  <c r="Y692" i="1"/>
  <c r="Z692" i="1" s="1"/>
  <c r="AA692" i="1" s="1"/>
  <c r="AB692" i="1" s="1"/>
  <c r="AC692" i="1" s="1"/>
  <c r="AD692" i="1" s="1"/>
  <c r="AE692" i="1" s="1"/>
  <c r="AF692" i="1" s="1"/>
  <c r="AG692" i="1" s="1"/>
  <c r="AH692" i="1" s="1"/>
  <c r="AI692" i="1" s="1"/>
  <c r="Y1810" i="1"/>
  <c r="Z1810" i="1" s="1"/>
  <c r="AA1810" i="1" s="1"/>
  <c r="AB1810" i="1" s="1"/>
  <c r="AC1810" i="1" s="1"/>
  <c r="AD1810" i="1" s="1"/>
  <c r="AE1810" i="1" s="1"/>
  <c r="AF1810" i="1" s="1"/>
  <c r="AG1810" i="1" s="1"/>
  <c r="AH1810" i="1" s="1"/>
  <c r="AI1810" i="1" s="1"/>
  <c r="Y1547" i="1"/>
  <c r="Z1547" i="1" s="1"/>
  <c r="AA1547" i="1" s="1"/>
  <c r="AB1547" i="1" s="1"/>
  <c r="AC1547" i="1" s="1"/>
  <c r="AD1547" i="1" s="1"/>
  <c r="AE1547" i="1" s="1"/>
  <c r="AF1547" i="1" s="1"/>
  <c r="AG1547" i="1" s="1"/>
  <c r="AH1547" i="1" s="1"/>
  <c r="AI1547" i="1" s="1"/>
  <c r="Y504" i="1"/>
  <c r="Z504" i="1" s="1"/>
  <c r="AA504" i="1" s="1"/>
  <c r="AB504" i="1" s="1"/>
  <c r="AC504" i="1" s="1"/>
  <c r="AD504" i="1" s="1"/>
  <c r="AE504" i="1" s="1"/>
  <c r="AF504" i="1" s="1"/>
  <c r="AG504" i="1" s="1"/>
  <c r="AH504" i="1" s="1"/>
  <c r="AI504" i="1" s="1"/>
  <c r="Y1422" i="1"/>
  <c r="Z1422" i="1" s="1"/>
  <c r="AA1422" i="1" s="1"/>
  <c r="AB1422" i="1" s="1"/>
  <c r="AC1422" i="1" s="1"/>
  <c r="AD1422" i="1" s="1"/>
  <c r="AE1422" i="1" s="1"/>
  <c r="AF1422" i="1" s="1"/>
  <c r="AG1422" i="1" s="1"/>
  <c r="AH1422" i="1" s="1"/>
  <c r="AI1422" i="1" s="1"/>
  <c r="Y1373" i="1"/>
  <c r="Z1373" i="1" s="1"/>
  <c r="AA1373" i="1" s="1"/>
  <c r="AB1373" i="1" s="1"/>
  <c r="AC1373" i="1" s="1"/>
  <c r="AD1373" i="1" s="1"/>
  <c r="AE1373" i="1" s="1"/>
  <c r="AF1373" i="1" s="1"/>
  <c r="AG1373" i="1" s="1"/>
  <c r="AH1373" i="1" s="1"/>
  <c r="AI1373" i="1" s="1"/>
  <c r="Y886" i="1"/>
  <c r="Z886" i="1" s="1"/>
  <c r="AA886" i="1" s="1"/>
  <c r="AB886" i="1" s="1"/>
  <c r="AC886" i="1" s="1"/>
  <c r="AD886" i="1" s="1"/>
  <c r="AE886" i="1" s="1"/>
  <c r="AF886" i="1" s="1"/>
  <c r="AG886" i="1" s="1"/>
  <c r="AH886" i="1" s="1"/>
  <c r="AI886" i="1" s="1"/>
  <c r="Y1243" i="1"/>
  <c r="Z1243" i="1" s="1"/>
  <c r="AA1243" i="1" s="1"/>
  <c r="AB1243" i="1" s="1"/>
  <c r="AC1243" i="1" s="1"/>
  <c r="AD1243" i="1" s="1"/>
  <c r="AE1243" i="1" s="1"/>
  <c r="AF1243" i="1" s="1"/>
  <c r="AG1243" i="1" s="1"/>
  <c r="AH1243" i="1" s="1"/>
  <c r="AI1243" i="1" s="1"/>
  <c r="Y1695" i="1"/>
  <c r="Z1695" i="1" s="1"/>
  <c r="AA1695" i="1" s="1"/>
  <c r="AB1695" i="1" s="1"/>
  <c r="AC1695" i="1" s="1"/>
  <c r="AD1695" i="1" s="1"/>
  <c r="AE1695" i="1" s="1"/>
  <c r="AF1695" i="1" s="1"/>
  <c r="AG1695" i="1" s="1"/>
  <c r="AH1695" i="1" s="1"/>
  <c r="AI1695" i="1" s="1"/>
  <c r="Y1352" i="1"/>
  <c r="Z1352" i="1" s="1"/>
  <c r="AA1352" i="1" s="1"/>
  <c r="AB1352" i="1" s="1"/>
  <c r="AC1352" i="1" s="1"/>
  <c r="AD1352" i="1" s="1"/>
  <c r="AE1352" i="1" s="1"/>
  <c r="AF1352" i="1" s="1"/>
  <c r="AG1352" i="1" s="1"/>
  <c r="AH1352" i="1" s="1"/>
  <c r="AI1352" i="1" s="1"/>
  <c r="Y181" i="1"/>
  <c r="Z181" i="1" s="1"/>
  <c r="AA181" i="1" s="1"/>
  <c r="AB181" i="1" s="1"/>
  <c r="AC181" i="1" s="1"/>
  <c r="AD181" i="1" s="1"/>
  <c r="AE181" i="1" s="1"/>
  <c r="AF181" i="1" s="1"/>
  <c r="AG181" i="1" s="1"/>
  <c r="AH181" i="1" s="1"/>
  <c r="AI181" i="1" s="1"/>
  <c r="Y1590" i="1"/>
  <c r="Z1590" i="1" s="1"/>
  <c r="AA1590" i="1" s="1"/>
  <c r="AB1590" i="1" s="1"/>
  <c r="AC1590" i="1" s="1"/>
  <c r="AD1590" i="1" s="1"/>
  <c r="AE1590" i="1" s="1"/>
  <c r="AF1590" i="1" s="1"/>
  <c r="AG1590" i="1" s="1"/>
  <c r="AH1590" i="1" s="1"/>
  <c r="AI1590" i="1" s="1"/>
  <c r="Y1081" i="1"/>
  <c r="Z1081" i="1" s="1"/>
  <c r="AA1081" i="1" s="1"/>
  <c r="AB1081" i="1" s="1"/>
  <c r="AC1081" i="1" s="1"/>
  <c r="AD1081" i="1" s="1"/>
  <c r="AE1081" i="1" s="1"/>
  <c r="AF1081" i="1" s="1"/>
  <c r="AG1081" i="1" s="1"/>
  <c r="AH1081" i="1" s="1"/>
  <c r="AI1081" i="1" s="1"/>
  <c r="Y1157" i="1"/>
  <c r="Z1157" i="1" s="1"/>
  <c r="AA1157" i="1" s="1"/>
  <c r="AB1157" i="1" s="1"/>
  <c r="AC1157" i="1" s="1"/>
  <c r="AD1157" i="1" s="1"/>
  <c r="AE1157" i="1" s="1"/>
  <c r="AF1157" i="1" s="1"/>
  <c r="AG1157" i="1" s="1"/>
  <c r="AH1157" i="1" s="1"/>
  <c r="AI1157" i="1" s="1"/>
  <c r="Y878" i="1"/>
  <c r="Z878" i="1" s="1"/>
  <c r="AA878" i="1" s="1"/>
  <c r="AB878" i="1" s="1"/>
  <c r="AC878" i="1" s="1"/>
  <c r="AD878" i="1" s="1"/>
  <c r="AE878" i="1" s="1"/>
  <c r="AF878" i="1" s="1"/>
  <c r="AG878" i="1" s="1"/>
  <c r="AH878" i="1" s="1"/>
  <c r="AI878" i="1" s="1"/>
  <c r="Y1416" i="1"/>
  <c r="Z1416" i="1" s="1"/>
  <c r="AA1416" i="1" s="1"/>
  <c r="AB1416" i="1" s="1"/>
  <c r="AC1416" i="1" s="1"/>
  <c r="AD1416" i="1" s="1"/>
  <c r="AE1416" i="1" s="1"/>
  <c r="AF1416" i="1" s="1"/>
  <c r="AG1416" i="1" s="1"/>
  <c r="AH1416" i="1" s="1"/>
  <c r="AI1416" i="1" s="1"/>
  <c r="Y31" i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Y1365" i="1"/>
  <c r="Z1365" i="1" s="1"/>
  <c r="AA1365" i="1" s="1"/>
  <c r="AB1365" i="1" s="1"/>
  <c r="AC1365" i="1" s="1"/>
  <c r="AD1365" i="1" s="1"/>
  <c r="AE1365" i="1" s="1"/>
  <c r="AF1365" i="1" s="1"/>
  <c r="AG1365" i="1" s="1"/>
  <c r="AH1365" i="1" s="1"/>
  <c r="AI1365" i="1" s="1"/>
  <c r="Y1134" i="1"/>
  <c r="Z1134" i="1" s="1"/>
  <c r="AA1134" i="1" s="1"/>
  <c r="AB1134" i="1" s="1"/>
  <c r="AC1134" i="1" s="1"/>
  <c r="AD1134" i="1" s="1"/>
  <c r="AE1134" i="1" s="1"/>
  <c r="AF1134" i="1" s="1"/>
  <c r="AG1134" i="1" s="1"/>
  <c r="AH1134" i="1" s="1"/>
  <c r="AI1134" i="1" s="1"/>
  <c r="Y215" i="1"/>
  <c r="Z215" i="1" s="1"/>
  <c r="AA215" i="1" s="1"/>
  <c r="AB215" i="1" s="1"/>
  <c r="AC215" i="1" s="1"/>
  <c r="AD215" i="1" s="1"/>
  <c r="AE215" i="1" s="1"/>
  <c r="AF215" i="1" s="1"/>
  <c r="AG215" i="1" s="1"/>
  <c r="AH215" i="1" s="1"/>
  <c r="AI215" i="1" s="1"/>
  <c r="Y1711" i="1"/>
  <c r="Z1711" i="1" s="1"/>
  <c r="AA1711" i="1" s="1"/>
  <c r="AB1711" i="1" s="1"/>
  <c r="AC1711" i="1" s="1"/>
  <c r="AD1711" i="1" s="1"/>
  <c r="AE1711" i="1" s="1"/>
  <c r="AF1711" i="1" s="1"/>
  <c r="AG1711" i="1" s="1"/>
  <c r="AH1711" i="1" s="1"/>
  <c r="AI1711" i="1" s="1"/>
  <c r="Y957" i="1"/>
  <c r="Z957" i="1" s="1"/>
  <c r="AA957" i="1" s="1"/>
  <c r="AB957" i="1" s="1"/>
  <c r="AC957" i="1" s="1"/>
  <c r="AD957" i="1" s="1"/>
  <c r="AE957" i="1" s="1"/>
  <c r="AF957" i="1" s="1"/>
  <c r="AG957" i="1" s="1"/>
  <c r="AH957" i="1" s="1"/>
  <c r="AI957" i="1" s="1"/>
  <c r="Y1553" i="1"/>
  <c r="Z1553" i="1" s="1"/>
  <c r="AA1553" i="1" s="1"/>
  <c r="AB1553" i="1" s="1"/>
  <c r="AC1553" i="1" s="1"/>
  <c r="AD1553" i="1" s="1"/>
  <c r="AE1553" i="1" s="1"/>
  <c r="AF1553" i="1" s="1"/>
  <c r="AG1553" i="1" s="1"/>
  <c r="AH1553" i="1" s="1"/>
  <c r="AI1553" i="1" s="1"/>
  <c r="Y638" i="1"/>
  <c r="Z638" i="1" s="1"/>
  <c r="AA638" i="1" s="1"/>
  <c r="AB638" i="1" s="1"/>
  <c r="AC638" i="1" s="1"/>
  <c r="AD638" i="1" s="1"/>
  <c r="AE638" i="1" s="1"/>
  <c r="AF638" i="1" s="1"/>
  <c r="AG638" i="1" s="1"/>
  <c r="AH638" i="1" s="1"/>
  <c r="AI638" i="1" s="1"/>
  <c r="Y40" i="1"/>
  <c r="Z40" i="1" s="1"/>
  <c r="AA40" i="1" s="1"/>
  <c r="AB40" i="1" s="1"/>
  <c r="AC40" i="1" s="1"/>
  <c r="AD40" i="1" s="1"/>
  <c r="AE40" i="1" s="1"/>
  <c r="AF40" i="1" s="1"/>
  <c r="AG40" i="1" s="1"/>
  <c r="AH40" i="1" s="1"/>
  <c r="AI40" i="1" s="1"/>
  <c r="Y1408" i="1"/>
  <c r="Z1408" i="1" s="1"/>
  <c r="AA1408" i="1" s="1"/>
  <c r="AB1408" i="1" s="1"/>
  <c r="AC1408" i="1" s="1"/>
  <c r="AD1408" i="1" s="1"/>
  <c r="AE1408" i="1" s="1"/>
  <c r="AF1408" i="1" s="1"/>
  <c r="AG1408" i="1" s="1"/>
  <c r="AH1408" i="1" s="1"/>
  <c r="AI1408" i="1" s="1"/>
  <c r="Y173" i="1"/>
  <c r="Z173" i="1" s="1"/>
  <c r="AA173" i="1" s="1"/>
  <c r="AB173" i="1" s="1"/>
  <c r="AC173" i="1" s="1"/>
  <c r="AD173" i="1" s="1"/>
  <c r="AE173" i="1" s="1"/>
  <c r="AF173" i="1" s="1"/>
  <c r="AG173" i="1" s="1"/>
  <c r="AH173" i="1" s="1"/>
  <c r="AI173" i="1" s="1"/>
  <c r="Y274" i="1"/>
  <c r="Z274" i="1" s="1"/>
  <c r="AA274" i="1" s="1"/>
  <c r="AB274" i="1" s="1"/>
  <c r="AC274" i="1" s="1"/>
  <c r="AD274" i="1" s="1"/>
  <c r="AE274" i="1" s="1"/>
  <c r="AF274" i="1" s="1"/>
  <c r="AG274" i="1" s="1"/>
  <c r="AH274" i="1" s="1"/>
  <c r="AI274" i="1" s="1"/>
  <c r="Y1234" i="1"/>
  <c r="Z1234" i="1" s="1"/>
  <c r="AA1234" i="1" s="1"/>
  <c r="AB1234" i="1" s="1"/>
  <c r="AC1234" i="1" s="1"/>
  <c r="AD1234" i="1" s="1"/>
  <c r="AE1234" i="1" s="1"/>
  <c r="AF1234" i="1" s="1"/>
  <c r="AG1234" i="1" s="1"/>
  <c r="AH1234" i="1" s="1"/>
  <c r="AI1234" i="1" s="1"/>
  <c r="Y819" i="1"/>
  <c r="Z819" i="1" s="1"/>
  <c r="AA819" i="1" s="1"/>
  <c r="AB819" i="1" s="1"/>
  <c r="AC819" i="1" s="1"/>
  <c r="AD819" i="1" s="1"/>
  <c r="AE819" i="1" s="1"/>
  <c r="AF819" i="1" s="1"/>
  <c r="AG819" i="1" s="1"/>
  <c r="AH819" i="1" s="1"/>
  <c r="AI819" i="1" s="1"/>
  <c r="Y607" i="1"/>
  <c r="Z607" i="1" s="1"/>
  <c r="AA607" i="1" s="1"/>
  <c r="AB607" i="1" s="1"/>
  <c r="AC607" i="1" s="1"/>
  <c r="AD607" i="1" s="1"/>
  <c r="AE607" i="1" s="1"/>
  <c r="AF607" i="1" s="1"/>
  <c r="AG607" i="1" s="1"/>
  <c r="AH607" i="1" s="1"/>
  <c r="AI607" i="1" s="1"/>
  <c r="Y1389" i="1"/>
  <c r="Z1389" i="1" s="1"/>
  <c r="AA1389" i="1" s="1"/>
  <c r="AB1389" i="1" s="1"/>
  <c r="AC1389" i="1" s="1"/>
  <c r="AD1389" i="1" s="1"/>
  <c r="AE1389" i="1" s="1"/>
  <c r="AF1389" i="1" s="1"/>
  <c r="AG1389" i="1" s="1"/>
  <c r="AH1389" i="1" s="1"/>
  <c r="AI1389" i="1" s="1"/>
  <c r="Y1674" i="1"/>
  <c r="Z1674" i="1" s="1"/>
  <c r="AA1674" i="1" s="1"/>
  <c r="AB1674" i="1" s="1"/>
  <c r="AC1674" i="1" s="1"/>
  <c r="AD1674" i="1" s="1"/>
  <c r="AE1674" i="1" s="1"/>
  <c r="AF1674" i="1" s="1"/>
  <c r="AG1674" i="1" s="1"/>
  <c r="AH1674" i="1" s="1"/>
  <c r="AI1674" i="1" s="1"/>
  <c r="Y1763" i="1"/>
  <c r="Z1763" i="1" s="1"/>
  <c r="AA1763" i="1" s="1"/>
  <c r="AB1763" i="1" s="1"/>
  <c r="AC1763" i="1" s="1"/>
  <c r="AD1763" i="1" s="1"/>
  <c r="AE1763" i="1" s="1"/>
  <c r="AF1763" i="1" s="1"/>
  <c r="AG1763" i="1" s="1"/>
  <c r="AH1763" i="1" s="1"/>
  <c r="AI1763" i="1" s="1"/>
  <c r="Y224" i="1"/>
  <c r="Z224" i="1" s="1"/>
  <c r="AA224" i="1" s="1"/>
  <c r="AB224" i="1" s="1"/>
  <c r="AC224" i="1" s="1"/>
  <c r="AD224" i="1" s="1"/>
  <c r="AE224" i="1" s="1"/>
  <c r="AF224" i="1" s="1"/>
  <c r="AG224" i="1" s="1"/>
  <c r="AH224" i="1" s="1"/>
  <c r="AI224" i="1" s="1"/>
  <c r="Y1023" i="1"/>
  <c r="Z1023" i="1" s="1"/>
  <c r="AA1023" i="1" s="1"/>
  <c r="AB1023" i="1" s="1"/>
  <c r="AC1023" i="1" s="1"/>
  <c r="AD1023" i="1" s="1"/>
  <c r="AE1023" i="1" s="1"/>
  <c r="AF1023" i="1" s="1"/>
  <c r="AG1023" i="1" s="1"/>
  <c r="AH1023" i="1" s="1"/>
  <c r="AI1023" i="1" s="1"/>
  <c r="Y320" i="1"/>
  <c r="Z320" i="1" s="1"/>
  <c r="AA320" i="1" s="1"/>
  <c r="AB320" i="1" s="1"/>
  <c r="AC320" i="1" s="1"/>
  <c r="AD320" i="1" s="1"/>
  <c r="AE320" i="1" s="1"/>
  <c r="AF320" i="1" s="1"/>
  <c r="AG320" i="1" s="1"/>
  <c r="AH320" i="1" s="1"/>
  <c r="AI320" i="1" s="1"/>
  <c r="Y764" i="1"/>
  <c r="Z764" i="1" s="1"/>
  <c r="AA764" i="1" s="1"/>
  <c r="AB764" i="1" s="1"/>
  <c r="AC764" i="1" s="1"/>
  <c r="AD764" i="1" s="1"/>
  <c r="AE764" i="1" s="1"/>
  <c r="AF764" i="1" s="1"/>
  <c r="AG764" i="1" s="1"/>
  <c r="AH764" i="1" s="1"/>
  <c r="AI764" i="1" s="1"/>
  <c r="Y1313" i="1"/>
  <c r="Z1313" i="1" s="1"/>
  <c r="AA1313" i="1" s="1"/>
  <c r="AB1313" i="1" s="1"/>
  <c r="AC1313" i="1" s="1"/>
  <c r="AD1313" i="1" s="1"/>
  <c r="AE1313" i="1" s="1"/>
  <c r="AF1313" i="1" s="1"/>
  <c r="AG1313" i="1" s="1"/>
  <c r="AH1313" i="1" s="1"/>
  <c r="AI1313" i="1" s="1"/>
  <c r="Y530" i="1"/>
  <c r="Z530" i="1" s="1"/>
  <c r="AA530" i="1" s="1"/>
  <c r="AB530" i="1" s="1"/>
  <c r="AC530" i="1" s="1"/>
  <c r="AD530" i="1" s="1"/>
  <c r="AE530" i="1" s="1"/>
  <c r="AF530" i="1" s="1"/>
  <c r="AG530" i="1" s="1"/>
  <c r="AH530" i="1" s="1"/>
  <c r="AI530" i="1" s="1"/>
  <c r="Y1454" i="1"/>
  <c r="Z1454" i="1" s="1"/>
  <c r="AA1454" i="1" s="1"/>
  <c r="AB1454" i="1" s="1"/>
  <c r="AC1454" i="1" s="1"/>
  <c r="AD1454" i="1" s="1"/>
  <c r="AE1454" i="1" s="1"/>
  <c r="AF1454" i="1" s="1"/>
  <c r="AG1454" i="1" s="1"/>
  <c r="AH1454" i="1" s="1"/>
  <c r="AI1454" i="1" s="1"/>
  <c r="Y304" i="1"/>
  <c r="Z304" i="1" s="1"/>
  <c r="AA304" i="1" s="1"/>
  <c r="AB304" i="1" s="1"/>
  <c r="AC304" i="1" s="1"/>
  <c r="AD304" i="1" s="1"/>
  <c r="AE304" i="1" s="1"/>
  <c r="AF304" i="1" s="1"/>
  <c r="AG304" i="1" s="1"/>
  <c r="AH304" i="1" s="1"/>
  <c r="AI304" i="1" s="1"/>
  <c r="Y1007" i="1"/>
  <c r="Z1007" i="1" s="1"/>
  <c r="AA1007" i="1" s="1"/>
  <c r="AB1007" i="1" s="1"/>
  <c r="AC1007" i="1" s="1"/>
  <c r="AD1007" i="1" s="1"/>
  <c r="AE1007" i="1" s="1"/>
  <c r="AF1007" i="1" s="1"/>
  <c r="AG1007" i="1" s="1"/>
  <c r="AH1007" i="1" s="1"/>
  <c r="AI1007" i="1" s="1"/>
  <c r="Y651" i="1"/>
  <c r="Z651" i="1" s="1"/>
  <c r="AA651" i="1" s="1"/>
  <c r="AB651" i="1" s="1"/>
  <c r="AC651" i="1" s="1"/>
  <c r="AD651" i="1" s="1"/>
  <c r="AE651" i="1" s="1"/>
  <c r="AF651" i="1" s="1"/>
  <c r="AG651" i="1" s="1"/>
  <c r="AH651" i="1" s="1"/>
  <c r="AI651" i="1" s="1"/>
  <c r="Y1770" i="1"/>
  <c r="Z1770" i="1" s="1"/>
  <c r="AA1770" i="1" s="1"/>
  <c r="AB1770" i="1" s="1"/>
  <c r="AC1770" i="1" s="1"/>
  <c r="AD1770" i="1" s="1"/>
  <c r="AE1770" i="1" s="1"/>
  <c r="AF1770" i="1" s="1"/>
  <c r="AG1770" i="1" s="1"/>
  <c r="AH1770" i="1" s="1"/>
  <c r="AI1770" i="1" s="1"/>
  <c r="Y400" i="1"/>
  <c r="Z400" i="1" s="1"/>
  <c r="AA400" i="1" s="1"/>
  <c r="AB400" i="1" s="1"/>
  <c r="AC400" i="1" s="1"/>
  <c r="AD400" i="1" s="1"/>
  <c r="AE400" i="1" s="1"/>
  <c r="AF400" i="1" s="1"/>
  <c r="AG400" i="1" s="1"/>
  <c r="AH400" i="1" s="1"/>
  <c r="AI400" i="1" s="1"/>
  <c r="Y1321" i="1"/>
  <c r="Z1321" i="1" s="1"/>
  <c r="AA1321" i="1" s="1"/>
  <c r="AB1321" i="1" s="1"/>
  <c r="AC1321" i="1" s="1"/>
  <c r="AD1321" i="1" s="1"/>
  <c r="AE1321" i="1" s="1"/>
  <c r="AF1321" i="1" s="1"/>
  <c r="AG1321" i="1" s="1"/>
  <c r="AH1321" i="1" s="1"/>
  <c r="AI1321" i="1" s="1"/>
  <c r="Y1376" i="1"/>
  <c r="Z1376" i="1" s="1"/>
  <c r="AA1376" i="1" s="1"/>
  <c r="AB1376" i="1" s="1"/>
  <c r="AC1376" i="1" s="1"/>
  <c r="AD1376" i="1" s="1"/>
  <c r="AE1376" i="1" s="1"/>
  <c r="AF1376" i="1" s="1"/>
  <c r="AG1376" i="1" s="1"/>
  <c r="AH1376" i="1" s="1"/>
  <c r="AI1376" i="1" s="1"/>
  <c r="Y204" i="1"/>
  <c r="Z204" i="1" s="1"/>
  <c r="AA204" i="1" s="1"/>
  <c r="AB204" i="1" s="1"/>
  <c r="AC204" i="1" s="1"/>
  <c r="AD204" i="1" s="1"/>
  <c r="AE204" i="1" s="1"/>
  <c r="AF204" i="1" s="1"/>
  <c r="AG204" i="1" s="1"/>
  <c r="AH204" i="1" s="1"/>
  <c r="AI204" i="1" s="1"/>
  <c r="Y381" i="1"/>
  <c r="Z381" i="1" s="1"/>
  <c r="AA381" i="1" s="1"/>
  <c r="AB381" i="1" s="1"/>
  <c r="AC381" i="1" s="1"/>
  <c r="AD381" i="1" s="1"/>
  <c r="AE381" i="1" s="1"/>
  <c r="AF381" i="1" s="1"/>
  <c r="AG381" i="1" s="1"/>
  <c r="AH381" i="1" s="1"/>
  <c r="AI381" i="1" s="1"/>
  <c r="Y1394" i="1"/>
  <c r="Z1394" i="1" s="1"/>
  <c r="AA1394" i="1" s="1"/>
  <c r="AB1394" i="1" s="1"/>
  <c r="AC1394" i="1" s="1"/>
  <c r="AD1394" i="1" s="1"/>
  <c r="AE1394" i="1" s="1"/>
  <c r="AF1394" i="1" s="1"/>
  <c r="AG1394" i="1" s="1"/>
  <c r="AH1394" i="1" s="1"/>
  <c r="AI1394" i="1" s="1"/>
  <c r="Y899" i="1"/>
  <c r="Z899" i="1" s="1"/>
  <c r="AA899" i="1" s="1"/>
  <c r="AB899" i="1" s="1"/>
  <c r="AC899" i="1" s="1"/>
  <c r="AD899" i="1" s="1"/>
  <c r="AE899" i="1" s="1"/>
  <c r="AF899" i="1" s="1"/>
  <c r="AG899" i="1" s="1"/>
  <c r="AH899" i="1" s="1"/>
  <c r="AI899" i="1" s="1"/>
  <c r="Y645" i="1"/>
  <c r="Z645" i="1" s="1"/>
  <c r="AA645" i="1" s="1"/>
  <c r="AB645" i="1" s="1"/>
  <c r="AC645" i="1" s="1"/>
  <c r="AD645" i="1" s="1"/>
  <c r="AE645" i="1" s="1"/>
  <c r="AF645" i="1" s="1"/>
  <c r="AG645" i="1" s="1"/>
  <c r="AH645" i="1" s="1"/>
  <c r="AI645" i="1" s="1"/>
  <c r="Y1664" i="1"/>
  <c r="Z1664" i="1" s="1"/>
  <c r="AA1664" i="1" s="1"/>
  <c r="AB1664" i="1" s="1"/>
  <c r="AC1664" i="1" s="1"/>
  <c r="AD1664" i="1" s="1"/>
  <c r="AE1664" i="1" s="1"/>
  <c r="AF1664" i="1" s="1"/>
  <c r="AG1664" i="1" s="1"/>
  <c r="AH1664" i="1" s="1"/>
  <c r="AI1664" i="1" s="1"/>
  <c r="Y1522" i="1"/>
  <c r="Z1522" i="1" s="1"/>
  <c r="AA1522" i="1" s="1"/>
  <c r="AB1522" i="1" s="1"/>
  <c r="AC1522" i="1" s="1"/>
  <c r="AD1522" i="1" s="1"/>
  <c r="AE1522" i="1" s="1"/>
  <c r="AF1522" i="1" s="1"/>
  <c r="AG1522" i="1" s="1"/>
  <c r="AH1522" i="1" s="1"/>
  <c r="AI1522" i="1" s="1"/>
  <c r="Y45" i="1"/>
  <c r="Z45" i="1" s="1"/>
  <c r="AA45" i="1" s="1"/>
  <c r="AB45" i="1" s="1"/>
  <c r="AC45" i="1" s="1"/>
  <c r="AD45" i="1" s="1"/>
  <c r="AE45" i="1" s="1"/>
  <c r="AF45" i="1" s="1"/>
  <c r="AG45" i="1" s="1"/>
  <c r="AH45" i="1" s="1"/>
  <c r="AI45" i="1" s="1"/>
  <c r="Y665" i="1"/>
  <c r="Z665" i="1" s="1"/>
  <c r="AA665" i="1" s="1"/>
  <c r="AB665" i="1" s="1"/>
  <c r="AC665" i="1" s="1"/>
  <c r="AD665" i="1" s="1"/>
  <c r="AE665" i="1" s="1"/>
  <c r="AF665" i="1" s="1"/>
  <c r="AG665" i="1" s="1"/>
  <c r="AH665" i="1" s="1"/>
  <c r="AI665" i="1" s="1"/>
  <c r="Y1562" i="1"/>
  <c r="Z1562" i="1" s="1"/>
  <c r="AA1562" i="1" s="1"/>
  <c r="AB1562" i="1" s="1"/>
  <c r="AC1562" i="1" s="1"/>
  <c r="AD1562" i="1" s="1"/>
  <c r="AE1562" i="1" s="1"/>
  <c r="AF1562" i="1" s="1"/>
  <c r="AG1562" i="1" s="1"/>
  <c r="AH1562" i="1" s="1"/>
  <c r="AI1562" i="1" s="1"/>
  <c r="Y1004" i="1"/>
  <c r="Z1004" i="1" s="1"/>
  <c r="AA1004" i="1" s="1"/>
  <c r="AB1004" i="1" s="1"/>
  <c r="AC1004" i="1" s="1"/>
  <c r="AD1004" i="1" s="1"/>
  <c r="AE1004" i="1" s="1"/>
  <c r="AF1004" i="1" s="1"/>
  <c r="AG1004" i="1" s="1"/>
  <c r="AH1004" i="1" s="1"/>
  <c r="AI1004" i="1" s="1"/>
  <c r="Y703" i="1"/>
  <c r="Z703" i="1" s="1"/>
  <c r="AA703" i="1" s="1"/>
  <c r="AB703" i="1" s="1"/>
  <c r="AC703" i="1" s="1"/>
  <c r="AD703" i="1" s="1"/>
  <c r="AE703" i="1" s="1"/>
  <c r="AF703" i="1" s="1"/>
  <c r="AG703" i="1" s="1"/>
  <c r="AH703" i="1" s="1"/>
  <c r="AI703" i="1" s="1"/>
  <c r="Y112" i="1"/>
  <c r="Z112" i="1" s="1"/>
  <c r="AA112" i="1" s="1"/>
  <c r="AB112" i="1" s="1"/>
  <c r="AC112" i="1" s="1"/>
  <c r="AD112" i="1" s="1"/>
  <c r="AE112" i="1" s="1"/>
  <c r="AF112" i="1" s="1"/>
  <c r="AG112" i="1" s="1"/>
  <c r="AH112" i="1" s="1"/>
  <c r="AI112" i="1" s="1"/>
  <c r="Y1356" i="1"/>
  <c r="Z1356" i="1" s="1"/>
  <c r="AA1356" i="1" s="1"/>
  <c r="AB1356" i="1" s="1"/>
  <c r="AC1356" i="1" s="1"/>
  <c r="AD1356" i="1" s="1"/>
  <c r="AE1356" i="1" s="1"/>
  <c r="AF1356" i="1" s="1"/>
  <c r="AG1356" i="1" s="1"/>
  <c r="AH1356" i="1" s="1"/>
  <c r="AI1356" i="1" s="1"/>
  <c r="Y801" i="1"/>
  <c r="Z801" i="1" s="1"/>
  <c r="AA801" i="1" s="1"/>
  <c r="AB801" i="1" s="1"/>
  <c r="AC801" i="1" s="1"/>
  <c r="AD801" i="1" s="1"/>
  <c r="AE801" i="1" s="1"/>
  <c r="AF801" i="1" s="1"/>
  <c r="AG801" i="1" s="1"/>
  <c r="AH801" i="1" s="1"/>
  <c r="AI801" i="1" s="1"/>
  <c r="Y77" i="1"/>
  <c r="Z77" i="1" s="1"/>
  <c r="AA77" i="1" s="1"/>
  <c r="AB77" i="1" s="1"/>
  <c r="AC77" i="1" s="1"/>
  <c r="AD77" i="1" s="1"/>
  <c r="AE77" i="1" s="1"/>
  <c r="AF77" i="1" s="1"/>
  <c r="AG77" i="1" s="1"/>
  <c r="AH77" i="1" s="1"/>
  <c r="AI77" i="1" s="1"/>
  <c r="Y340" i="1"/>
  <c r="Z340" i="1" s="1"/>
  <c r="AA340" i="1" s="1"/>
  <c r="AB340" i="1" s="1"/>
  <c r="AC340" i="1" s="1"/>
  <c r="AD340" i="1" s="1"/>
  <c r="AE340" i="1" s="1"/>
  <c r="AF340" i="1" s="1"/>
  <c r="AG340" i="1" s="1"/>
  <c r="AH340" i="1" s="1"/>
  <c r="AI340" i="1" s="1"/>
  <c r="Y1318" i="1"/>
  <c r="Z1318" i="1" s="1"/>
  <c r="AA1318" i="1" s="1"/>
  <c r="AB1318" i="1" s="1"/>
  <c r="AC1318" i="1" s="1"/>
  <c r="AD1318" i="1" s="1"/>
  <c r="AE1318" i="1" s="1"/>
  <c r="AF1318" i="1" s="1"/>
  <c r="AG1318" i="1" s="1"/>
  <c r="AH1318" i="1" s="1"/>
  <c r="AI1318" i="1" s="1"/>
  <c r="Y990" i="1"/>
  <c r="Z990" i="1" s="1"/>
  <c r="AA990" i="1" s="1"/>
  <c r="AB990" i="1" s="1"/>
  <c r="AC990" i="1" s="1"/>
  <c r="AD990" i="1" s="1"/>
  <c r="AE990" i="1" s="1"/>
  <c r="AF990" i="1" s="1"/>
  <c r="AG990" i="1" s="1"/>
  <c r="AH990" i="1" s="1"/>
  <c r="AI990" i="1" s="1"/>
  <c r="Y709" i="1"/>
  <c r="Z709" i="1" s="1"/>
  <c r="AA709" i="1" s="1"/>
  <c r="AB709" i="1" s="1"/>
  <c r="AC709" i="1" s="1"/>
  <c r="AD709" i="1" s="1"/>
  <c r="AE709" i="1" s="1"/>
  <c r="AF709" i="1" s="1"/>
  <c r="AG709" i="1" s="1"/>
  <c r="AH709" i="1" s="1"/>
  <c r="AI709" i="1" s="1"/>
  <c r="Y493" i="1"/>
  <c r="Z493" i="1" s="1"/>
  <c r="AA493" i="1" s="1"/>
  <c r="AB493" i="1" s="1"/>
  <c r="AC493" i="1" s="1"/>
  <c r="AD493" i="1" s="1"/>
  <c r="AE493" i="1" s="1"/>
  <c r="AF493" i="1" s="1"/>
  <c r="AG493" i="1" s="1"/>
  <c r="AH493" i="1" s="1"/>
  <c r="AI493" i="1" s="1"/>
  <c r="Y175" i="1"/>
  <c r="Z175" i="1" s="1"/>
  <c r="AA175" i="1" s="1"/>
  <c r="AB175" i="1" s="1"/>
  <c r="AC175" i="1" s="1"/>
  <c r="AD175" i="1" s="1"/>
  <c r="AE175" i="1" s="1"/>
  <c r="AF175" i="1" s="1"/>
  <c r="AG175" i="1" s="1"/>
  <c r="AH175" i="1" s="1"/>
  <c r="AI175" i="1" s="1"/>
  <c r="Y1420" i="1"/>
  <c r="Z1420" i="1" s="1"/>
  <c r="AA1420" i="1" s="1"/>
  <c r="AB1420" i="1" s="1"/>
  <c r="AC1420" i="1" s="1"/>
  <c r="AD1420" i="1" s="1"/>
  <c r="AE1420" i="1" s="1"/>
  <c r="AF1420" i="1" s="1"/>
  <c r="AG1420" i="1" s="1"/>
  <c r="AH1420" i="1" s="1"/>
  <c r="AI1420" i="1" s="1"/>
  <c r="Y1716" i="1"/>
  <c r="Z1716" i="1" s="1"/>
  <c r="AA1716" i="1" s="1"/>
  <c r="AB1716" i="1" s="1"/>
  <c r="AC1716" i="1" s="1"/>
  <c r="AD1716" i="1" s="1"/>
  <c r="AE1716" i="1" s="1"/>
  <c r="AF1716" i="1" s="1"/>
  <c r="AG1716" i="1" s="1"/>
  <c r="AH1716" i="1" s="1"/>
  <c r="AI1716" i="1" s="1"/>
  <c r="Y1411" i="1"/>
  <c r="Z1411" i="1" s="1"/>
  <c r="AA1411" i="1" s="1"/>
  <c r="AB1411" i="1" s="1"/>
  <c r="AC1411" i="1" s="1"/>
  <c r="AD1411" i="1" s="1"/>
  <c r="AE1411" i="1" s="1"/>
  <c r="AF1411" i="1" s="1"/>
  <c r="AG1411" i="1" s="1"/>
  <c r="AH1411" i="1" s="1"/>
  <c r="AI1411" i="1" s="1"/>
  <c r="Y305" i="1"/>
  <c r="Z305" i="1" s="1"/>
  <c r="AA305" i="1" s="1"/>
  <c r="AB305" i="1" s="1"/>
  <c r="AC305" i="1" s="1"/>
  <c r="AD305" i="1" s="1"/>
  <c r="AE305" i="1" s="1"/>
  <c r="AF305" i="1" s="1"/>
  <c r="AG305" i="1" s="1"/>
  <c r="AH305" i="1" s="1"/>
  <c r="AI305" i="1" s="1"/>
  <c r="Y792" i="1"/>
  <c r="Z792" i="1" s="1"/>
  <c r="AA792" i="1" s="1"/>
  <c r="AB792" i="1" s="1"/>
  <c r="AC792" i="1" s="1"/>
  <c r="AD792" i="1" s="1"/>
  <c r="AE792" i="1" s="1"/>
  <c r="AF792" i="1" s="1"/>
  <c r="AG792" i="1" s="1"/>
  <c r="AH792" i="1" s="1"/>
  <c r="AI792" i="1" s="1"/>
  <c r="Y1393" i="1"/>
  <c r="Z1393" i="1" s="1"/>
  <c r="AA1393" i="1" s="1"/>
  <c r="AB1393" i="1" s="1"/>
  <c r="AC1393" i="1" s="1"/>
  <c r="AD1393" i="1" s="1"/>
  <c r="AE1393" i="1" s="1"/>
  <c r="AF1393" i="1" s="1"/>
  <c r="AG1393" i="1" s="1"/>
  <c r="AH1393" i="1" s="1"/>
  <c r="AI1393" i="1" s="1"/>
  <c r="Y390" i="1"/>
  <c r="Z390" i="1" s="1"/>
  <c r="AA390" i="1" s="1"/>
  <c r="AB390" i="1" s="1"/>
  <c r="AC390" i="1" s="1"/>
  <c r="AD390" i="1" s="1"/>
  <c r="AE390" i="1" s="1"/>
  <c r="AF390" i="1" s="1"/>
  <c r="AG390" i="1" s="1"/>
  <c r="AH390" i="1" s="1"/>
  <c r="AI390" i="1" s="1"/>
  <c r="Y1248" i="1"/>
  <c r="Z1248" i="1" s="1"/>
  <c r="AA1248" i="1" s="1"/>
  <c r="AB1248" i="1" s="1"/>
  <c r="AC1248" i="1" s="1"/>
  <c r="AD1248" i="1" s="1"/>
  <c r="AE1248" i="1" s="1"/>
  <c r="AF1248" i="1" s="1"/>
  <c r="AG1248" i="1" s="1"/>
  <c r="AH1248" i="1" s="1"/>
  <c r="AI1248" i="1" s="1"/>
  <c r="Y1704" i="1"/>
  <c r="Z1704" i="1" s="1"/>
  <c r="AA1704" i="1" s="1"/>
  <c r="AB1704" i="1" s="1"/>
  <c r="AC1704" i="1" s="1"/>
  <c r="AD1704" i="1" s="1"/>
  <c r="AE1704" i="1" s="1"/>
  <c r="AF1704" i="1" s="1"/>
  <c r="AG1704" i="1" s="1"/>
  <c r="AH1704" i="1" s="1"/>
  <c r="AI1704" i="1" s="1"/>
  <c r="Y1714" i="1"/>
  <c r="Z1714" i="1" s="1"/>
  <c r="AA1714" i="1" s="1"/>
  <c r="AB1714" i="1" s="1"/>
  <c r="AC1714" i="1" s="1"/>
  <c r="AD1714" i="1" s="1"/>
  <c r="AE1714" i="1" s="1"/>
  <c r="AF1714" i="1" s="1"/>
  <c r="AG1714" i="1" s="1"/>
  <c r="AH1714" i="1" s="1"/>
  <c r="AI1714" i="1" s="1"/>
  <c r="Y148" i="1"/>
  <c r="Z148" i="1" s="1"/>
  <c r="AA148" i="1" s="1"/>
  <c r="AB148" i="1" s="1"/>
  <c r="AC148" i="1" s="1"/>
  <c r="AD148" i="1" s="1"/>
  <c r="AE148" i="1" s="1"/>
  <c r="AF148" i="1" s="1"/>
  <c r="AG148" i="1" s="1"/>
  <c r="AH148" i="1" s="1"/>
  <c r="AI148" i="1" s="1"/>
  <c r="Y1346" i="1"/>
  <c r="Z1346" i="1" s="1"/>
  <c r="AA1346" i="1" s="1"/>
  <c r="AB1346" i="1" s="1"/>
  <c r="AC1346" i="1" s="1"/>
  <c r="AD1346" i="1" s="1"/>
  <c r="AE1346" i="1" s="1"/>
  <c r="AF1346" i="1" s="1"/>
  <c r="AG1346" i="1" s="1"/>
  <c r="AH1346" i="1" s="1"/>
  <c r="AI1346" i="1" s="1"/>
  <c r="Y490" i="1"/>
  <c r="Z490" i="1" s="1"/>
  <c r="AA490" i="1" s="1"/>
  <c r="AB490" i="1" s="1"/>
  <c r="AC490" i="1" s="1"/>
  <c r="AD490" i="1" s="1"/>
  <c r="AE490" i="1" s="1"/>
  <c r="AF490" i="1" s="1"/>
  <c r="AG490" i="1" s="1"/>
  <c r="AH490" i="1" s="1"/>
  <c r="AI490" i="1" s="1"/>
  <c r="Y1656" i="1"/>
  <c r="Z1656" i="1" s="1"/>
  <c r="AA1656" i="1" s="1"/>
  <c r="AB1656" i="1" s="1"/>
  <c r="AC1656" i="1" s="1"/>
  <c r="AD1656" i="1" s="1"/>
  <c r="AE1656" i="1" s="1"/>
  <c r="AF1656" i="1" s="1"/>
  <c r="AG1656" i="1" s="1"/>
  <c r="AH1656" i="1" s="1"/>
  <c r="AI1656" i="1" s="1"/>
  <c r="Y1599" i="1"/>
  <c r="Z1599" i="1" s="1"/>
  <c r="AA1599" i="1" s="1"/>
  <c r="AB1599" i="1" s="1"/>
  <c r="AC1599" i="1" s="1"/>
  <c r="AD1599" i="1" s="1"/>
  <c r="AE1599" i="1" s="1"/>
  <c r="AF1599" i="1" s="1"/>
  <c r="AG1599" i="1" s="1"/>
  <c r="AH1599" i="1" s="1"/>
  <c r="AI1599" i="1" s="1"/>
  <c r="Y544" i="1"/>
  <c r="Z544" i="1" s="1"/>
  <c r="AA544" i="1" s="1"/>
  <c r="AB544" i="1" s="1"/>
  <c r="AC544" i="1" s="1"/>
  <c r="AD544" i="1" s="1"/>
  <c r="AE544" i="1" s="1"/>
  <c r="AF544" i="1" s="1"/>
  <c r="AG544" i="1" s="1"/>
  <c r="AH544" i="1" s="1"/>
  <c r="AI544" i="1" s="1"/>
  <c r="Y747" i="1"/>
  <c r="Z747" i="1" s="1"/>
  <c r="AA747" i="1" s="1"/>
  <c r="AB747" i="1" s="1"/>
  <c r="AC747" i="1" s="1"/>
  <c r="AD747" i="1" s="1"/>
  <c r="AE747" i="1" s="1"/>
  <c r="AF747" i="1" s="1"/>
  <c r="AG747" i="1" s="1"/>
  <c r="AH747" i="1" s="1"/>
  <c r="AI747" i="1" s="1"/>
  <c r="Y866" i="1"/>
  <c r="Z866" i="1" s="1"/>
  <c r="AA866" i="1" s="1"/>
  <c r="AB866" i="1" s="1"/>
  <c r="AC866" i="1" s="1"/>
  <c r="AD866" i="1" s="1"/>
  <c r="AE866" i="1" s="1"/>
  <c r="AF866" i="1" s="1"/>
  <c r="AG866" i="1" s="1"/>
  <c r="AH866" i="1" s="1"/>
  <c r="AI866" i="1" s="1"/>
  <c r="Y1436" i="1"/>
  <c r="Z1436" i="1" s="1"/>
  <c r="AA1436" i="1" s="1"/>
  <c r="AB1436" i="1" s="1"/>
  <c r="AC1436" i="1" s="1"/>
  <c r="AD1436" i="1" s="1"/>
  <c r="AE1436" i="1" s="1"/>
  <c r="AF1436" i="1" s="1"/>
  <c r="AG1436" i="1" s="1"/>
  <c r="AH1436" i="1" s="1"/>
  <c r="AI1436" i="1" s="1"/>
  <c r="Y458" i="1"/>
  <c r="Z458" i="1" s="1"/>
  <c r="AA458" i="1" s="1"/>
  <c r="AB458" i="1" s="1"/>
  <c r="AC458" i="1" s="1"/>
  <c r="AD458" i="1" s="1"/>
  <c r="AE458" i="1" s="1"/>
  <c r="AF458" i="1" s="1"/>
  <c r="AG458" i="1" s="1"/>
  <c r="AH458" i="1" s="1"/>
  <c r="AI458" i="1" s="1"/>
  <c r="Y1531" i="1"/>
  <c r="Z1531" i="1" s="1"/>
  <c r="AA1531" i="1" s="1"/>
  <c r="AB1531" i="1" s="1"/>
  <c r="AC1531" i="1" s="1"/>
  <c r="AD1531" i="1" s="1"/>
  <c r="AE1531" i="1" s="1"/>
  <c r="AF1531" i="1" s="1"/>
  <c r="AG1531" i="1" s="1"/>
  <c r="AH1531" i="1" s="1"/>
  <c r="AI1531" i="1" s="1"/>
  <c r="Y1466" i="1"/>
  <c r="Z1466" i="1" s="1"/>
  <c r="AA1466" i="1" s="1"/>
  <c r="AB1466" i="1" s="1"/>
  <c r="AC1466" i="1" s="1"/>
  <c r="AD1466" i="1" s="1"/>
  <c r="AE1466" i="1" s="1"/>
  <c r="AF1466" i="1" s="1"/>
  <c r="AG1466" i="1" s="1"/>
  <c r="AH1466" i="1" s="1"/>
  <c r="AI1466" i="1" s="1"/>
  <c r="Y1003" i="1"/>
  <c r="Z1003" i="1" s="1"/>
  <c r="AA1003" i="1" s="1"/>
  <c r="AB1003" i="1" s="1"/>
  <c r="AC1003" i="1" s="1"/>
  <c r="AD1003" i="1" s="1"/>
  <c r="AE1003" i="1" s="1"/>
  <c r="AF1003" i="1" s="1"/>
  <c r="AG1003" i="1" s="1"/>
  <c r="AH1003" i="1" s="1"/>
  <c r="AI1003" i="1" s="1"/>
  <c r="Y619" i="1"/>
  <c r="Z619" i="1" s="1"/>
  <c r="AA619" i="1" s="1"/>
  <c r="AB619" i="1" s="1"/>
  <c r="AC619" i="1" s="1"/>
  <c r="AD619" i="1" s="1"/>
  <c r="AE619" i="1" s="1"/>
  <c r="AF619" i="1" s="1"/>
  <c r="AG619" i="1" s="1"/>
  <c r="AH619" i="1" s="1"/>
  <c r="AI619" i="1" s="1"/>
  <c r="Y875" i="1"/>
  <c r="Z875" i="1" s="1"/>
  <c r="AA875" i="1" s="1"/>
  <c r="AB875" i="1" s="1"/>
  <c r="AC875" i="1" s="1"/>
  <c r="AD875" i="1" s="1"/>
  <c r="AE875" i="1" s="1"/>
  <c r="AF875" i="1" s="1"/>
  <c r="AG875" i="1" s="1"/>
  <c r="AH875" i="1" s="1"/>
  <c r="AI875" i="1" s="1"/>
  <c r="Y1163" i="1"/>
  <c r="Z1163" i="1" s="1"/>
  <c r="AA1163" i="1" s="1"/>
  <c r="AB1163" i="1" s="1"/>
  <c r="AC1163" i="1" s="1"/>
  <c r="AD1163" i="1" s="1"/>
  <c r="AE1163" i="1" s="1"/>
  <c r="AF1163" i="1" s="1"/>
  <c r="AG1163" i="1" s="1"/>
  <c r="AH1163" i="1" s="1"/>
  <c r="AI1163" i="1" s="1"/>
  <c r="Y1696" i="1"/>
  <c r="Z1696" i="1" s="1"/>
  <c r="AA1696" i="1" s="1"/>
  <c r="AB1696" i="1" s="1"/>
  <c r="AC1696" i="1" s="1"/>
  <c r="AD1696" i="1" s="1"/>
  <c r="AE1696" i="1" s="1"/>
  <c r="AF1696" i="1" s="1"/>
  <c r="AG1696" i="1" s="1"/>
  <c r="AH1696" i="1" s="1"/>
  <c r="AI1696" i="1" s="1"/>
  <c r="Y271" i="1"/>
  <c r="Z271" i="1" s="1"/>
  <c r="AA271" i="1" s="1"/>
  <c r="AB271" i="1" s="1"/>
  <c r="AC271" i="1" s="1"/>
  <c r="AD271" i="1" s="1"/>
  <c r="AE271" i="1" s="1"/>
  <c r="AF271" i="1" s="1"/>
  <c r="AG271" i="1" s="1"/>
  <c r="AH271" i="1" s="1"/>
  <c r="AI271" i="1" s="1"/>
  <c r="Y621" i="1"/>
  <c r="Z621" i="1" s="1"/>
  <c r="AA621" i="1" s="1"/>
  <c r="AB621" i="1" s="1"/>
  <c r="AC621" i="1" s="1"/>
  <c r="AD621" i="1" s="1"/>
  <c r="AE621" i="1" s="1"/>
  <c r="AF621" i="1" s="1"/>
  <c r="AG621" i="1" s="1"/>
  <c r="AH621" i="1" s="1"/>
  <c r="AI621" i="1" s="1"/>
  <c r="Y1430" i="1"/>
  <c r="Z1430" i="1" s="1"/>
  <c r="AA1430" i="1" s="1"/>
  <c r="AB1430" i="1" s="1"/>
  <c r="AC1430" i="1" s="1"/>
  <c r="AD1430" i="1" s="1"/>
  <c r="AE1430" i="1" s="1"/>
  <c r="AF1430" i="1" s="1"/>
  <c r="AG1430" i="1" s="1"/>
  <c r="AH1430" i="1" s="1"/>
  <c r="AI1430" i="1" s="1"/>
  <c r="Y725" i="1"/>
  <c r="Z725" i="1" s="1"/>
  <c r="AA725" i="1" s="1"/>
  <c r="AB725" i="1" s="1"/>
  <c r="AC725" i="1" s="1"/>
  <c r="AD725" i="1" s="1"/>
  <c r="AE725" i="1" s="1"/>
  <c r="AF725" i="1" s="1"/>
  <c r="AG725" i="1" s="1"/>
  <c r="AH725" i="1" s="1"/>
  <c r="AI725" i="1" s="1"/>
  <c r="Y845" i="1"/>
  <c r="Z845" i="1" s="1"/>
  <c r="AA845" i="1" s="1"/>
  <c r="AB845" i="1" s="1"/>
  <c r="AC845" i="1" s="1"/>
  <c r="AD845" i="1" s="1"/>
  <c r="AE845" i="1" s="1"/>
  <c r="AF845" i="1" s="1"/>
  <c r="AG845" i="1" s="1"/>
  <c r="AH845" i="1" s="1"/>
  <c r="AI845" i="1" s="1"/>
  <c r="Y1526" i="1"/>
  <c r="Z1526" i="1" s="1"/>
  <c r="AA1526" i="1" s="1"/>
  <c r="AB1526" i="1" s="1"/>
  <c r="AC1526" i="1" s="1"/>
  <c r="AD1526" i="1" s="1"/>
  <c r="AE1526" i="1" s="1"/>
  <c r="AF1526" i="1" s="1"/>
  <c r="AG1526" i="1" s="1"/>
  <c r="AH1526" i="1" s="1"/>
  <c r="AI1526" i="1" s="1"/>
  <c r="Y1000" i="1"/>
  <c r="Z1000" i="1" s="1"/>
  <c r="AA1000" i="1" s="1"/>
  <c r="AB1000" i="1" s="1"/>
  <c r="AC1000" i="1" s="1"/>
  <c r="AD1000" i="1" s="1"/>
  <c r="AE1000" i="1" s="1"/>
  <c r="AF1000" i="1" s="1"/>
  <c r="AG1000" i="1" s="1"/>
  <c r="AH1000" i="1" s="1"/>
  <c r="AI1000" i="1" s="1"/>
  <c r="Y23" i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Y188" i="1"/>
  <c r="Z188" i="1" s="1"/>
  <c r="AA188" i="1" s="1"/>
  <c r="AB188" i="1" s="1"/>
  <c r="AC188" i="1" s="1"/>
  <c r="AD188" i="1" s="1"/>
  <c r="AE188" i="1" s="1"/>
  <c r="AF188" i="1" s="1"/>
  <c r="AG188" i="1" s="1"/>
  <c r="AH188" i="1" s="1"/>
  <c r="AI188" i="1" s="1"/>
  <c r="Y15" i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Y409" i="1"/>
  <c r="Z409" i="1" s="1"/>
  <c r="AA409" i="1" s="1"/>
  <c r="AB409" i="1" s="1"/>
  <c r="AC409" i="1" s="1"/>
  <c r="AD409" i="1" s="1"/>
  <c r="AE409" i="1" s="1"/>
  <c r="AF409" i="1" s="1"/>
  <c r="AG409" i="1" s="1"/>
  <c r="AH409" i="1" s="1"/>
  <c r="AI409" i="1" s="1"/>
  <c r="Y1640" i="1"/>
  <c r="Z1640" i="1" s="1"/>
  <c r="AA1640" i="1" s="1"/>
  <c r="AB1640" i="1" s="1"/>
  <c r="AC1640" i="1" s="1"/>
  <c r="AD1640" i="1" s="1"/>
  <c r="AE1640" i="1" s="1"/>
  <c r="AF1640" i="1" s="1"/>
  <c r="AG1640" i="1" s="1"/>
  <c r="AH1640" i="1" s="1"/>
  <c r="AI1640" i="1" s="1"/>
  <c r="Y1510" i="1"/>
  <c r="Z1510" i="1" s="1"/>
  <c r="AA1510" i="1" s="1"/>
  <c r="AB1510" i="1" s="1"/>
  <c r="AC1510" i="1" s="1"/>
  <c r="AD1510" i="1" s="1"/>
  <c r="AE1510" i="1" s="1"/>
  <c r="AF1510" i="1" s="1"/>
  <c r="AG1510" i="1" s="1"/>
  <c r="AH1510" i="1" s="1"/>
  <c r="AI1510" i="1" s="1"/>
  <c r="Y1296" i="1"/>
  <c r="Z1296" i="1" s="1"/>
  <c r="AA1296" i="1" s="1"/>
  <c r="AB1296" i="1" s="1"/>
  <c r="AC1296" i="1" s="1"/>
  <c r="AD1296" i="1" s="1"/>
  <c r="AE1296" i="1" s="1"/>
  <c r="AF1296" i="1" s="1"/>
  <c r="AG1296" i="1" s="1"/>
  <c r="AH1296" i="1" s="1"/>
  <c r="AI1296" i="1" s="1"/>
  <c r="Y824" i="1"/>
  <c r="Z824" i="1" s="1"/>
  <c r="AA824" i="1" s="1"/>
  <c r="AB824" i="1" s="1"/>
  <c r="AC824" i="1" s="1"/>
  <c r="AD824" i="1" s="1"/>
  <c r="AE824" i="1" s="1"/>
  <c r="AF824" i="1" s="1"/>
  <c r="AG824" i="1" s="1"/>
  <c r="AH824" i="1" s="1"/>
  <c r="AI824" i="1" s="1"/>
  <c r="Y1503" i="1"/>
  <c r="Z1503" i="1" s="1"/>
  <c r="AA1503" i="1" s="1"/>
  <c r="AB1503" i="1" s="1"/>
  <c r="AC1503" i="1" s="1"/>
  <c r="AD1503" i="1" s="1"/>
  <c r="AE1503" i="1" s="1"/>
  <c r="AF1503" i="1" s="1"/>
  <c r="AG1503" i="1" s="1"/>
  <c r="AH1503" i="1" s="1"/>
  <c r="AI1503" i="1" s="1"/>
  <c r="Y429" i="1"/>
  <c r="Z429" i="1" s="1"/>
  <c r="AA429" i="1" s="1"/>
  <c r="AB429" i="1" s="1"/>
  <c r="AC429" i="1" s="1"/>
  <c r="AD429" i="1" s="1"/>
  <c r="AE429" i="1" s="1"/>
  <c r="AF429" i="1" s="1"/>
  <c r="AG429" i="1" s="1"/>
  <c r="AH429" i="1" s="1"/>
  <c r="AI429" i="1" s="1"/>
  <c r="Y28" i="1"/>
  <c r="Z28" i="1" s="1"/>
  <c r="AA28" i="1" s="1"/>
  <c r="AB28" i="1" s="1"/>
  <c r="AC28" i="1" s="1"/>
  <c r="AD28" i="1" s="1"/>
  <c r="AE28" i="1" s="1"/>
  <c r="AF28" i="1" s="1"/>
  <c r="AG28" i="1" s="1"/>
  <c r="AH28" i="1" s="1"/>
  <c r="AI28" i="1" s="1"/>
  <c r="Y454" i="1"/>
  <c r="Z454" i="1" s="1"/>
  <c r="AA454" i="1" s="1"/>
  <c r="AB454" i="1" s="1"/>
  <c r="AC454" i="1" s="1"/>
  <c r="AD454" i="1" s="1"/>
  <c r="AE454" i="1" s="1"/>
  <c r="AF454" i="1" s="1"/>
  <c r="AG454" i="1" s="1"/>
  <c r="AH454" i="1" s="1"/>
  <c r="AI454" i="1" s="1"/>
  <c r="Y1119" i="1"/>
  <c r="Z1119" i="1" s="1"/>
  <c r="AA1119" i="1" s="1"/>
  <c r="AB1119" i="1" s="1"/>
  <c r="AC1119" i="1" s="1"/>
  <c r="AD1119" i="1" s="1"/>
  <c r="AE1119" i="1" s="1"/>
  <c r="AF1119" i="1" s="1"/>
  <c r="AG1119" i="1" s="1"/>
  <c r="AH1119" i="1" s="1"/>
  <c r="AI1119" i="1" s="1"/>
  <c r="Y963" i="1"/>
  <c r="Z963" i="1" s="1"/>
  <c r="AA963" i="1" s="1"/>
  <c r="AB963" i="1" s="1"/>
  <c r="AC963" i="1" s="1"/>
  <c r="AD963" i="1" s="1"/>
  <c r="AE963" i="1" s="1"/>
  <c r="AF963" i="1" s="1"/>
  <c r="AG963" i="1" s="1"/>
  <c r="AH963" i="1" s="1"/>
  <c r="AI963" i="1" s="1"/>
  <c r="Y1672" i="1"/>
  <c r="Z1672" i="1" s="1"/>
  <c r="AA1672" i="1" s="1"/>
  <c r="AB1672" i="1" s="1"/>
  <c r="AC1672" i="1" s="1"/>
  <c r="AD1672" i="1" s="1"/>
  <c r="AE1672" i="1" s="1"/>
  <c r="AF1672" i="1" s="1"/>
  <c r="AG1672" i="1" s="1"/>
  <c r="AH1672" i="1" s="1"/>
  <c r="AI1672" i="1" s="1"/>
  <c r="Y767" i="1"/>
  <c r="Z767" i="1" s="1"/>
  <c r="AA767" i="1" s="1"/>
  <c r="AB767" i="1" s="1"/>
  <c r="AC767" i="1" s="1"/>
  <c r="AD767" i="1" s="1"/>
  <c r="AE767" i="1" s="1"/>
  <c r="AF767" i="1" s="1"/>
  <c r="AG767" i="1" s="1"/>
  <c r="AH767" i="1" s="1"/>
  <c r="AI767" i="1" s="1"/>
  <c r="Y108" i="1"/>
  <c r="Z108" i="1" s="1"/>
  <c r="AA108" i="1" s="1"/>
  <c r="AB108" i="1" s="1"/>
  <c r="AC108" i="1" s="1"/>
  <c r="AD108" i="1" s="1"/>
  <c r="AE108" i="1" s="1"/>
  <c r="AF108" i="1" s="1"/>
  <c r="AG108" i="1" s="1"/>
  <c r="AH108" i="1" s="1"/>
  <c r="AI108" i="1" s="1"/>
  <c r="Y435" i="1"/>
  <c r="Z435" i="1" s="1"/>
  <c r="AA435" i="1" s="1"/>
  <c r="AB435" i="1" s="1"/>
  <c r="AC435" i="1" s="1"/>
  <c r="AD435" i="1" s="1"/>
  <c r="AE435" i="1" s="1"/>
  <c r="AF435" i="1" s="1"/>
  <c r="AG435" i="1" s="1"/>
  <c r="AH435" i="1" s="1"/>
  <c r="AI435" i="1" s="1"/>
  <c r="Y1259" i="1"/>
  <c r="Z1259" i="1" s="1"/>
  <c r="AA1259" i="1" s="1"/>
  <c r="AB1259" i="1" s="1"/>
  <c r="AC1259" i="1" s="1"/>
  <c r="AD1259" i="1" s="1"/>
  <c r="AE1259" i="1" s="1"/>
  <c r="AF1259" i="1" s="1"/>
  <c r="AG1259" i="1" s="1"/>
  <c r="AH1259" i="1" s="1"/>
  <c r="AI1259" i="1" s="1"/>
  <c r="Y1323" i="1"/>
  <c r="Z1323" i="1" s="1"/>
  <c r="AA1323" i="1" s="1"/>
  <c r="AB1323" i="1" s="1"/>
  <c r="AC1323" i="1" s="1"/>
  <c r="AD1323" i="1" s="1"/>
  <c r="AE1323" i="1" s="1"/>
  <c r="AF1323" i="1" s="1"/>
  <c r="AG1323" i="1" s="1"/>
  <c r="AH1323" i="1" s="1"/>
  <c r="AI1323" i="1" s="1"/>
  <c r="Y827" i="1"/>
  <c r="Z827" i="1" s="1"/>
  <c r="AA827" i="1" s="1"/>
  <c r="AB827" i="1" s="1"/>
  <c r="AC827" i="1" s="1"/>
  <c r="AD827" i="1" s="1"/>
  <c r="AE827" i="1" s="1"/>
  <c r="AF827" i="1" s="1"/>
  <c r="AG827" i="1" s="1"/>
  <c r="AH827" i="1" s="1"/>
  <c r="AI827" i="1" s="1"/>
  <c r="Y1074" i="1"/>
  <c r="Z1074" i="1" s="1"/>
  <c r="AA1074" i="1" s="1"/>
  <c r="AB1074" i="1" s="1"/>
  <c r="AC1074" i="1" s="1"/>
  <c r="AD1074" i="1" s="1"/>
  <c r="AE1074" i="1" s="1"/>
  <c r="AF1074" i="1" s="1"/>
  <c r="AG1074" i="1" s="1"/>
  <c r="AH1074" i="1" s="1"/>
  <c r="AI1074" i="1" s="1"/>
  <c r="Y991" i="1"/>
  <c r="Z991" i="1" s="1"/>
  <c r="AA991" i="1" s="1"/>
  <c r="AB991" i="1" s="1"/>
  <c r="AC991" i="1" s="1"/>
  <c r="AD991" i="1" s="1"/>
  <c r="AE991" i="1" s="1"/>
  <c r="AF991" i="1" s="1"/>
  <c r="AG991" i="1" s="1"/>
  <c r="AH991" i="1" s="1"/>
  <c r="AI991" i="1" s="1"/>
  <c r="Y1546" i="1"/>
  <c r="Z1546" i="1" s="1"/>
  <c r="AA1546" i="1" s="1"/>
  <c r="AB1546" i="1" s="1"/>
  <c r="AC1546" i="1" s="1"/>
  <c r="AD1546" i="1" s="1"/>
  <c r="AE1546" i="1" s="1"/>
  <c r="AF1546" i="1" s="1"/>
  <c r="AG1546" i="1" s="1"/>
  <c r="AH1546" i="1" s="1"/>
  <c r="AI1546" i="1" s="1"/>
  <c r="Y622" i="1"/>
  <c r="Z622" i="1" s="1"/>
  <c r="AA622" i="1" s="1"/>
  <c r="AB622" i="1" s="1"/>
  <c r="AC622" i="1" s="1"/>
  <c r="AD622" i="1" s="1"/>
  <c r="AE622" i="1" s="1"/>
  <c r="AF622" i="1" s="1"/>
  <c r="AG622" i="1" s="1"/>
  <c r="AH622" i="1" s="1"/>
  <c r="AI622" i="1" s="1"/>
  <c r="Y1382" i="1"/>
  <c r="Z1382" i="1" s="1"/>
  <c r="AA1382" i="1" s="1"/>
  <c r="AB1382" i="1" s="1"/>
  <c r="AC1382" i="1" s="1"/>
  <c r="AD1382" i="1" s="1"/>
  <c r="AE1382" i="1" s="1"/>
  <c r="AF1382" i="1" s="1"/>
  <c r="AG1382" i="1" s="1"/>
  <c r="AH1382" i="1" s="1"/>
  <c r="AI1382" i="1" s="1"/>
  <c r="Y147" i="1"/>
  <c r="Z147" i="1" s="1"/>
  <c r="AA147" i="1" s="1"/>
  <c r="AB147" i="1" s="1"/>
  <c r="AC147" i="1" s="1"/>
  <c r="AD147" i="1" s="1"/>
  <c r="AE147" i="1" s="1"/>
  <c r="AF147" i="1" s="1"/>
  <c r="AG147" i="1" s="1"/>
  <c r="AH147" i="1" s="1"/>
  <c r="AI147" i="1" s="1"/>
  <c r="Y868" i="1"/>
  <c r="Z868" i="1" s="1"/>
  <c r="AA868" i="1" s="1"/>
  <c r="AB868" i="1" s="1"/>
  <c r="AC868" i="1" s="1"/>
  <c r="AD868" i="1" s="1"/>
  <c r="AE868" i="1" s="1"/>
  <c r="AF868" i="1" s="1"/>
  <c r="AG868" i="1" s="1"/>
  <c r="AH868" i="1" s="1"/>
  <c r="AI868" i="1" s="1"/>
  <c r="Y1175" i="1"/>
  <c r="Z1175" i="1" s="1"/>
  <c r="AA1175" i="1" s="1"/>
  <c r="AB1175" i="1" s="1"/>
  <c r="AC1175" i="1" s="1"/>
  <c r="AD1175" i="1" s="1"/>
  <c r="AE1175" i="1" s="1"/>
  <c r="AF1175" i="1" s="1"/>
  <c r="AG1175" i="1" s="1"/>
  <c r="AH1175" i="1" s="1"/>
  <c r="AI1175" i="1" s="1"/>
  <c r="Y32" i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Y1091" i="1"/>
  <c r="Z1091" i="1" s="1"/>
  <c r="AA1091" i="1" s="1"/>
  <c r="AB1091" i="1" s="1"/>
  <c r="AC1091" i="1" s="1"/>
  <c r="AD1091" i="1" s="1"/>
  <c r="AE1091" i="1" s="1"/>
  <c r="AF1091" i="1" s="1"/>
  <c r="AG1091" i="1" s="1"/>
  <c r="AH1091" i="1" s="1"/>
  <c r="AI1091" i="1" s="1"/>
  <c r="Y260" i="1"/>
  <c r="Z260" i="1" s="1"/>
  <c r="AA260" i="1" s="1"/>
  <c r="AB260" i="1" s="1"/>
  <c r="AC260" i="1" s="1"/>
  <c r="AD260" i="1" s="1"/>
  <c r="AE260" i="1" s="1"/>
  <c r="AF260" i="1" s="1"/>
  <c r="AG260" i="1" s="1"/>
  <c r="AH260" i="1" s="1"/>
  <c r="AI260" i="1" s="1"/>
  <c r="Y1090" i="1"/>
  <c r="Z1090" i="1" s="1"/>
  <c r="AA1090" i="1" s="1"/>
  <c r="AB1090" i="1" s="1"/>
  <c r="AC1090" i="1" s="1"/>
  <c r="AD1090" i="1" s="1"/>
  <c r="AE1090" i="1" s="1"/>
  <c r="AF1090" i="1" s="1"/>
  <c r="AG1090" i="1" s="1"/>
  <c r="AH1090" i="1" s="1"/>
  <c r="AI1090" i="1" s="1"/>
  <c r="Y576" i="1"/>
  <c r="Z576" i="1" s="1"/>
  <c r="AA576" i="1" s="1"/>
  <c r="AB576" i="1" s="1"/>
  <c r="AC576" i="1" s="1"/>
  <c r="AD576" i="1" s="1"/>
  <c r="AE576" i="1" s="1"/>
  <c r="AF576" i="1" s="1"/>
  <c r="AG576" i="1" s="1"/>
  <c r="AH576" i="1" s="1"/>
  <c r="AI576" i="1" s="1"/>
  <c r="Y1020" i="1"/>
  <c r="Z1020" i="1" s="1"/>
  <c r="AA1020" i="1" s="1"/>
  <c r="AB1020" i="1" s="1"/>
  <c r="AC1020" i="1" s="1"/>
  <c r="AD1020" i="1" s="1"/>
  <c r="AE1020" i="1" s="1"/>
  <c r="AF1020" i="1" s="1"/>
  <c r="AG1020" i="1" s="1"/>
  <c r="AH1020" i="1" s="1"/>
  <c r="AI1020" i="1" s="1"/>
  <c r="Y329" i="1"/>
  <c r="Z329" i="1" s="1"/>
  <c r="AA329" i="1" s="1"/>
  <c r="AB329" i="1" s="1"/>
  <c r="AC329" i="1" s="1"/>
  <c r="AD329" i="1" s="1"/>
  <c r="AE329" i="1" s="1"/>
  <c r="AF329" i="1" s="1"/>
  <c r="AG329" i="1" s="1"/>
  <c r="AH329" i="1" s="1"/>
  <c r="AI329" i="1" s="1"/>
  <c r="Y137" i="1"/>
  <c r="Z137" i="1" s="1"/>
  <c r="AA137" i="1" s="1"/>
  <c r="AB137" i="1" s="1"/>
  <c r="AC137" i="1" s="1"/>
  <c r="AD137" i="1" s="1"/>
  <c r="AE137" i="1" s="1"/>
  <c r="AF137" i="1" s="1"/>
  <c r="AG137" i="1" s="1"/>
  <c r="AH137" i="1" s="1"/>
  <c r="AI137" i="1" s="1"/>
  <c r="Y1190" i="1"/>
  <c r="Z1190" i="1" s="1"/>
  <c r="AA1190" i="1" s="1"/>
  <c r="AB1190" i="1" s="1"/>
  <c r="AC1190" i="1" s="1"/>
  <c r="AD1190" i="1" s="1"/>
  <c r="AE1190" i="1" s="1"/>
  <c r="AF1190" i="1" s="1"/>
  <c r="AG1190" i="1" s="1"/>
  <c r="AH1190" i="1" s="1"/>
  <c r="AI1190" i="1" s="1"/>
  <c r="Y123" i="1"/>
  <c r="Z123" i="1" s="1"/>
  <c r="AA123" i="1" s="1"/>
  <c r="AB123" i="1" s="1"/>
  <c r="AC123" i="1" s="1"/>
  <c r="AD123" i="1" s="1"/>
  <c r="AE123" i="1" s="1"/>
  <c r="AF123" i="1" s="1"/>
  <c r="AG123" i="1" s="1"/>
  <c r="AH123" i="1" s="1"/>
  <c r="AI123" i="1" s="1"/>
  <c r="Y867" i="1"/>
  <c r="Z867" i="1" s="1"/>
  <c r="AA867" i="1" s="1"/>
  <c r="AB867" i="1" s="1"/>
  <c r="AC867" i="1" s="1"/>
  <c r="AD867" i="1" s="1"/>
  <c r="AE867" i="1" s="1"/>
  <c r="AF867" i="1" s="1"/>
  <c r="AG867" i="1" s="1"/>
  <c r="AH867" i="1" s="1"/>
  <c r="AI867" i="1" s="1"/>
  <c r="Y1155" i="1"/>
  <c r="Z1155" i="1" s="1"/>
  <c r="AA1155" i="1" s="1"/>
  <c r="AB1155" i="1" s="1"/>
  <c r="AC1155" i="1" s="1"/>
  <c r="AD1155" i="1" s="1"/>
  <c r="AE1155" i="1" s="1"/>
  <c r="AF1155" i="1" s="1"/>
  <c r="AG1155" i="1" s="1"/>
  <c r="AH1155" i="1" s="1"/>
  <c r="AI1155" i="1" s="1"/>
  <c r="Y1148" i="1"/>
  <c r="Z1148" i="1" s="1"/>
  <c r="AA1148" i="1" s="1"/>
  <c r="AB1148" i="1" s="1"/>
  <c r="AC1148" i="1" s="1"/>
  <c r="AD1148" i="1" s="1"/>
  <c r="AE1148" i="1" s="1"/>
  <c r="AF1148" i="1" s="1"/>
  <c r="AG1148" i="1" s="1"/>
  <c r="AH1148" i="1" s="1"/>
  <c r="AI1148" i="1" s="1"/>
  <c r="Y751" i="1"/>
  <c r="Z751" i="1" s="1"/>
  <c r="AA751" i="1" s="1"/>
  <c r="AB751" i="1" s="1"/>
  <c r="AC751" i="1" s="1"/>
  <c r="AD751" i="1" s="1"/>
  <c r="AE751" i="1" s="1"/>
  <c r="AF751" i="1" s="1"/>
  <c r="AG751" i="1" s="1"/>
  <c r="AH751" i="1" s="1"/>
  <c r="AI751" i="1" s="1"/>
  <c r="Y1244" i="1"/>
  <c r="Z1244" i="1" s="1"/>
  <c r="AA1244" i="1" s="1"/>
  <c r="AB1244" i="1" s="1"/>
  <c r="AC1244" i="1" s="1"/>
  <c r="AD1244" i="1" s="1"/>
  <c r="AE1244" i="1" s="1"/>
  <c r="AF1244" i="1" s="1"/>
  <c r="AG1244" i="1" s="1"/>
  <c r="AH1244" i="1" s="1"/>
  <c r="AI1244" i="1" s="1"/>
  <c r="Y35" i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Y18" i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Y960" i="1"/>
  <c r="Z960" i="1" s="1"/>
  <c r="AA960" i="1" s="1"/>
  <c r="AB960" i="1" s="1"/>
  <c r="AC960" i="1" s="1"/>
  <c r="AD960" i="1" s="1"/>
  <c r="AE960" i="1" s="1"/>
  <c r="AF960" i="1" s="1"/>
  <c r="AG960" i="1" s="1"/>
  <c r="AH960" i="1" s="1"/>
  <c r="AI960" i="1" s="1"/>
  <c r="Y178" i="1"/>
  <c r="Z178" i="1" s="1"/>
  <c r="AA178" i="1" s="1"/>
  <c r="AB178" i="1" s="1"/>
  <c r="AC178" i="1" s="1"/>
  <c r="AD178" i="1" s="1"/>
  <c r="AE178" i="1" s="1"/>
  <c r="AF178" i="1" s="1"/>
  <c r="AG178" i="1" s="1"/>
  <c r="AH178" i="1" s="1"/>
  <c r="AI178" i="1" s="1"/>
  <c r="Y1628" i="1"/>
  <c r="Z1628" i="1" s="1"/>
  <c r="AA1628" i="1" s="1"/>
  <c r="AB1628" i="1" s="1"/>
  <c r="AC1628" i="1" s="1"/>
  <c r="AD1628" i="1" s="1"/>
  <c r="AE1628" i="1" s="1"/>
  <c r="AF1628" i="1" s="1"/>
  <c r="AG1628" i="1" s="1"/>
  <c r="AH1628" i="1" s="1"/>
  <c r="AI1628" i="1" s="1"/>
  <c r="Y1146" i="1"/>
  <c r="Z1146" i="1" s="1"/>
  <c r="AA1146" i="1" s="1"/>
  <c r="AB1146" i="1" s="1"/>
  <c r="AC1146" i="1" s="1"/>
  <c r="AD1146" i="1" s="1"/>
  <c r="AE1146" i="1" s="1"/>
  <c r="AF1146" i="1" s="1"/>
  <c r="AG1146" i="1" s="1"/>
  <c r="AH1146" i="1" s="1"/>
  <c r="AI1146" i="1" s="1"/>
  <c r="Y1794" i="1"/>
  <c r="Z1794" i="1" s="1"/>
  <c r="AA1794" i="1" s="1"/>
  <c r="AB1794" i="1" s="1"/>
  <c r="AC1794" i="1" s="1"/>
  <c r="AD1794" i="1" s="1"/>
  <c r="AE1794" i="1" s="1"/>
  <c r="AF1794" i="1" s="1"/>
  <c r="AG1794" i="1" s="1"/>
  <c r="AH1794" i="1" s="1"/>
  <c r="AI1794" i="1" s="1"/>
  <c r="Y322" i="1"/>
  <c r="Z322" i="1" s="1"/>
  <c r="AA322" i="1" s="1"/>
  <c r="AB322" i="1" s="1"/>
  <c r="AC322" i="1" s="1"/>
  <c r="AD322" i="1" s="1"/>
  <c r="AE322" i="1" s="1"/>
  <c r="AF322" i="1" s="1"/>
  <c r="AG322" i="1" s="1"/>
  <c r="AH322" i="1" s="1"/>
  <c r="AI322" i="1" s="1"/>
  <c r="Y313" i="1"/>
  <c r="Z313" i="1" s="1"/>
  <c r="AA313" i="1" s="1"/>
  <c r="AB313" i="1" s="1"/>
  <c r="AC313" i="1" s="1"/>
  <c r="AD313" i="1" s="1"/>
  <c r="AE313" i="1" s="1"/>
  <c r="AF313" i="1" s="1"/>
  <c r="AG313" i="1" s="1"/>
  <c r="AH313" i="1" s="1"/>
  <c r="AI313" i="1" s="1"/>
  <c r="Y312" i="1"/>
  <c r="Z312" i="1" s="1"/>
  <c r="AA312" i="1" s="1"/>
  <c r="AB312" i="1" s="1"/>
  <c r="AC312" i="1" s="1"/>
  <c r="AD312" i="1" s="1"/>
  <c r="AE312" i="1" s="1"/>
  <c r="AF312" i="1" s="1"/>
  <c r="AG312" i="1" s="1"/>
  <c r="AH312" i="1" s="1"/>
  <c r="AI312" i="1" s="1"/>
  <c r="Y582" i="1"/>
  <c r="Z582" i="1" s="1"/>
  <c r="AA582" i="1" s="1"/>
  <c r="AB582" i="1" s="1"/>
  <c r="AC582" i="1" s="1"/>
  <c r="AD582" i="1" s="1"/>
  <c r="AE582" i="1" s="1"/>
  <c r="AF582" i="1" s="1"/>
  <c r="AG582" i="1" s="1"/>
  <c r="AH582" i="1" s="1"/>
  <c r="AI582" i="1" s="1"/>
  <c r="Y1379" i="1"/>
  <c r="Z1379" i="1" s="1"/>
  <c r="AA1379" i="1" s="1"/>
  <c r="AB1379" i="1" s="1"/>
  <c r="AC1379" i="1" s="1"/>
  <c r="AD1379" i="1" s="1"/>
  <c r="AE1379" i="1" s="1"/>
  <c r="AF1379" i="1" s="1"/>
  <c r="AG1379" i="1" s="1"/>
  <c r="AH1379" i="1" s="1"/>
  <c r="AI1379" i="1" s="1"/>
  <c r="Y327" i="1"/>
  <c r="Z327" i="1" s="1"/>
  <c r="AA327" i="1" s="1"/>
  <c r="AB327" i="1" s="1"/>
  <c r="AC327" i="1" s="1"/>
  <c r="AD327" i="1" s="1"/>
  <c r="AE327" i="1" s="1"/>
  <c r="AF327" i="1" s="1"/>
  <c r="AG327" i="1" s="1"/>
  <c r="AH327" i="1" s="1"/>
  <c r="AI327" i="1" s="1"/>
  <c r="Y704" i="1"/>
  <c r="Z704" i="1" s="1"/>
  <c r="AA704" i="1" s="1"/>
  <c r="AB704" i="1" s="1"/>
  <c r="AC704" i="1" s="1"/>
  <c r="AD704" i="1" s="1"/>
  <c r="AE704" i="1" s="1"/>
  <c r="AF704" i="1" s="1"/>
  <c r="AG704" i="1" s="1"/>
  <c r="AH704" i="1" s="1"/>
  <c r="AI704" i="1" s="1"/>
  <c r="Y1368" i="1"/>
  <c r="Z1368" i="1" s="1"/>
  <c r="AA1368" i="1" s="1"/>
  <c r="AB1368" i="1" s="1"/>
  <c r="AC1368" i="1" s="1"/>
  <c r="AD1368" i="1" s="1"/>
  <c r="AE1368" i="1" s="1"/>
  <c r="AF1368" i="1" s="1"/>
  <c r="AG1368" i="1" s="1"/>
  <c r="AH1368" i="1" s="1"/>
  <c r="AI1368" i="1" s="1"/>
  <c r="Y1386" i="1"/>
  <c r="Z1386" i="1" s="1"/>
  <c r="AA1386" i="1" s="1"/>
  <c r="AB1386" i="1" s="1"/>
  <c r="AC1386" i="1" s="1"/>
  <c r="AD1386" i="1" s="1"/>
  <c r="AE1386" i="1" s="1"/>
  <c r="AF1386" i="1" s="1"/>
  <c r="AG1386" i="1" s="1"/>
  <c r="AH1386" i="1" s="1"/>
  <c r="AI1386" i="1" s="1"/>
  <c r="Y775" i="1"/>
  <c r="Z775" i="1" s="1"/>
  <c r="AA775" i="1" s="1"/>
  <c r="AB775" i="1" s="1"/>
  <c r="AC775" i="1" s="1"/>
  <c r="AD775" i="1" s="1"/>
  <c r="AE775" i="1" s="1"/>
  <c r="AF775" i="1" s="1"/>
  <c r="AG775" i="1" s="1"/>
  <c r="AH775" i="1" s="1"/>
  <c r="AI775" i="1" s="1"/>
  <c r="Y111" i="1"/>
  <c r="Z111" i="1" s="1"/>
  <c r="AA111" i="1" s="1"/>
  <c r="AB111" i="1" s="1"/>
  <c r="AC111" i="1" s="1"/>
  <c r="AD111" i="1" s="1"/>
  <c r="AE111" i="1" s="1"/>
  <c r="AF111" i="1" s="1"/>
  <c r="AG111" i="1" s="1"/>
  <c r="AH111" i="1" s="1"/>
  <c r="AI111" i="1" s="1"/>
  <c r="Y1564" i="1"/>
  <c r="Z1564" i="1" s="1"/>
  <c r="AA1564" i="1" s="1"/>
  <c r="AB1564" i="1" s="1"/>
  <c r="AC1564" i="1" s="1"/>
  <c r="AD1564" i="1" s="1"/>
  <c r="AE1564" i="1" s="1"/>
  <c r="AF1564" i="1" s="1"/>
  <c r="AG1564" i="1" s="1"/>
  <c r="AH1564" i="1" s="1"/>
  <c r="AI1564" i="1" s="1"/>
  <c r="Y935" i="1"/>
  <c r="Z935" i="1" s="1"/>
  <c r="AA935" i="1" s="1"/>
  <c r="AB935" i="1" s="1"/>
  <c r="AC935" i="1" s="1"/>
  <c r="AD935" i="1" s="1"/>
  <c r="AE935" i="1" s="1"/>
  <c r="AF935" i="1" s="1"/>
  <c r="AG935" i="1" s="1"/>
  <c r="AH935" i="1" s="1"/>
  <c r="AI935" i="1" s="1"/>
  <c r="Y550" i="1"/>
  <c r="Z550" i="1" s="1"/>
  <c r="AA550" i="1" s="1"/>
  <c r="AB550" i="1" s="1"/>
  <c r="AC550" i="1" s="1"/>
  <c r="AD550" i="1" s="1"/>
  <c r="AE550" i="1" s="1"/>
  <c r="AF550" i="1" s="1"/>
  <c r="AG550" i="1" s="1"/>
  <c r="AH550" i="1" s="1"/>
  <c r="AI550" i="1" s="1"/>
  <c r="Y1400" i="1"/>
  <c r="Z1400" i="1" s="1"/>
  <c r="AA1400" i="1" s="1"/>
  <c r="AB1400" i="1" s="1"/>
  <c r="AC1400" i="1" s="1"/>
  <c r="AD1400" i="1" s="1"/>
  <c r="AE1400" i="1" s="1"/>
  <c r="AF1400" i="1" s="1"/>
  <c r="AG1400" i="1" s="1"/>
  <c r="AH1400" i="1" s="1"/>
  <c r="AI1400" i="1" s="1"/>
  <c r="Y1269" i="1"/>
  <c r="Z1269" i="1" s="1"/>
  <c r="AA1269" i="1" s="1"/>
  <c r="AB1269" i="1" s="1"/>
  <c r="AC1269" i="1" s="1"/>
  <c r="AD1269" i="1" s="1"/>
  <c r="AE1269" i="1" s="1"/>
  <c r="AF1269" i="1" s="1"/>
  <c r="AG1269" i="1" s="1"/>
  <c r="AH1269" i="1" s="1"/>
  <c r="AI1269" i="1" s="1"/>
  <c r="Y1077" i="1"/>
  <c r="Z1077" i="1" s="1"/>
  <c r="AA1077" i="1" s="1"/>
  <c r="AB1077" i="1" s="1"/>
  <c r="AC1077" i="1" s="1"/>
  <c r="AD1077" i="1" s="1"/>
  <c r="AE1077" i="1" s="1"/>
  <c r="AF1077" i="1" s="1"/>
  <c r="AG1077" i="1" s="1"/>
  <c r="AH1077" i="1" s="1"/>
  <c r="AI1077" i="1" s="1"/>
  <c r="Y1647" i="1"/>
  <c r="Z1647" i="1" s="1"/>
  <c r="AA1647" i="1" s="1"/>
  <c r="AB1647" i="1" s="1"/>
  <c r="AC1647" i="1" s="1"/>
  <c r="AD1647" i="1" s="1"/>
  <c r="AE1647" i="1" s="1"/>
  <c r="AF1647" i="1" s="1"/>
  <c r="AG1647" i="1" s="1"/>
  <c r="AH1647" i="1" s="1"/>
  <c r="AI1647" i="1" s="1"/>
  <c r="Y959" i="1"/>
  <c r="Z959" i="1" s="1"/>
  <c r="AA959" i="1" s="1"/>
  <c r="AB959" i="1" s="1"/>
  <c r="AC959" i="1" s="1"/>
  <c r="AD959" i="1" s="1"/>
  <c r="AE959" i="1" s="1"/>
  <c r="AF959" i="1" s="1"/>
  <c r="AG959" i="1" s="1"/>
  <c r="AH959" i="1" s="1"/>
  <c r="AI959" i="1" s="1"/>
  <c r="Y335" i="1"/>
  <c r="Z335" i="1" s="1"/>
  <c r="AA335" i="1" s="1"/>
  <c r="AB335" i="1" s="1"/>
  <c r="AC335" i="1" s="1"/>
  <c r="AD335" i="1" s="1"/>
  <c r="AE335" i="1" s="1"/>
  <c r="AF335" i="1" s="1"/>
  <c r="AG335" i="1" s="1"/>
  <c r="AH335" i="1" s="1"/>
  <c r="AI335" i="1" s="1"/>
  <c r="Y721" i="1"/>
  <c r="Z721" i="1" s="1"/>
  <c r="AA721" i="1" s="1"/>
  <c r="AB721" i="1" s="1"/>
  <c r="AC721" i="1" s="1"/>
  <c r="AD721" i="1" s="1"/>
  <c r="AE721" i="1" s="1"/>
  <c r="AF721" i="1" s="1"/>
  <c r="AG721" i="1" s="1"/>
  <c r="AH721" i="1" s="1"/>
  <c r="AI721" i="1" s="1"/>
  <c r="Y486" i="1"/>
  <c r="Z486" i="1" s="1"/>
  <c r="AA486" i="1" s="1"/>
  <c r="AB486" i="1" s="1"/>
  <c r="AC486" i="1" s="1"/>
  <c r="AD486" i="1" s="1"/>
  <c r="AE486" i="1" s="1"/>
  <c r="AF486" i="1" s="1"/>
  <c r="AG486" i="1" s="1"/>
  <c r="AH486" i="1" s="1"/>
  <c r="AI486" i="1" s="1"/>
  <c r="Y427" i="1"/>
  <c r="Z427" i="1" s="1"/>
  <c r="AA427" i="1" s="1"/>
  <c r="AB427" i="1" s="1"/>
  <c r="AC427" i="1" s="1"/>
  <c r="AD427" i="1" s="1"/>
  <c r="AE427" i="1" s="1"/>
  <c r="AF427" i="1" s="1"/>
  <c r="AG427" i="1" s="1"/>
  <c r="AH427" i="1" s="1"/>
  <c r="AI427" i="1" s="1"/>
  <c r="Y1524" i="1"/>
  <c r="Z1524" i="1" s="1"/>
  <c r="AA1524" i="1" s="1"/>
  <c r="AB1524" i="1" s="1"/>
  <c r="AC1524" i="1" s="1"/>
  <c r="AD1524" i="1" s="1"/>
  <c r="AE1524" i="1" s="1"/>
  <c r="AF1524" i="1" s="1"/>
  <c r="AG1524" i="1" s="1"/>
  <c r="AH1524" i="1" s="1"/>
  <c r="AI1524" i="1" s="1"/>
  <c r="Y388" i="1"/>
  <c r="Z388" i="1" s="1"/>
  <c r="AA388" i="1" s="1"/>
  <c r="AB388" i="1" s="1"/>
  <c r="AC388" i="1" s="1"/>
  <c r="AD388" i="1" s="1"/>
  <c r="AE388" i="1" s="1"/>
  <c r="AF388" i="1" s="1"/>
  <c r="AG388" i="1" s="1"/>
  <c r="AH388" i="1" s="1"/>
  <c r="AI388" i="1" s="1"/>
  <c r="Y1205" i="1"/>
  <c r="Z1205" i="1" s="1"/>
  <c r="AA1205" i="1" s="1"/>
  <c r="AB1205" i="1" s="1"/>
  <c r="AC1205" i="1" s="1"/>
  <c r="AD1205" i="1" s="1"/>
  <c r="AE1205" i="1" s="1"/>
  <c r="AF1205" i="1" s="1"/>
  <c r="AG1205" i="1" s="1"/>
  <c r="AH1205" i="1" s="1"/>
  <c r="AI1205" i="1" s="1"/>
  <c r="Y1578" i="1"/>
  <c r="Z1578" i="1" s="1"/>
  <c r="AA1578" i="1" s="1"/>
  <c r="AB1578" i="1" s="1"/>
  <c r="AC1578" i="1" s="1"/>
  <c r="AD1578" i="1" s="1"/>
  <c r="AE1578" i="1" s="1"/>
  <c r="AF1578" i="1" s="1"/>
  <c r="AG1578" i="1" s="1"/>
  <c r="AH1578" i="1" s="1"/>
  <c r="AI1578" i="1" s="1"/>
  <c r="Y882" i="1"/>
  <c r="Z882" i="1" s="1"/>
  <c r="AA882" i="1" s="1"/>
  <c r="AB882" i="1" s="1"/>
  <c r="AC882" i="1" s="1"/>
  <c r="AD882" i="1" s="1"/>
  <c r="AE882" i="1" s="1"/>
  <c r="AF882" i="1" s="1"/>
  <c r="AG882" i="1" s="1"/>
  <c r="AH882" i="1" s="1"/>
  <c r="AI882" i="1" s="1"/>
  <c r="Y1735" i="1"/>
  <c r="Z1735" i="1" s="1"/>
  <c r="AA1735" i="1" s="1"/>
  <c r="AB1735" i="1" s="1"/>
  <c r="AC1735" i="1" s="1"/>
  <c r="AD1735" i="1" s="1"/>
  <c r="AE1735" i="1" s="1"/>
  <c r="AF1735" i="1" s="1"/>
  <c r="AG1735" i="1" s="1"/>
  <c r="AH1735" i="1" s="1"/>
  <c r="AI1735" i="1" s="1"/>
  <c r="Y1345" i="1"/>
  <c r="Z1345" i="1" s="1"/>
  <c r="AA1345" i="1" s="1"/>
  <c r="AB1345" i="1" s="1"/>
  <c r="AC1345" i="1" s="1"/>
  <c r="AD1345" i="1" s="1"/>
  <c r="AE1345" i="1" s="1"/>
  <c r="AF1345" i="1" s="1"/>
  <c r="AG1345" i="1" s="1"/>
  <c r="AH1345" i="1" s="1"/>
  <c r="AI1345" i="1" s="1"/>
  <c r="Y253" i="1"/>
  <c r="Z253" i="1" s="1"/>
  <c r="AA253" i="1" s="1"/>
  <c r="AB253" i="1" s="1"/>
  <c r="AC253" i="1" s="1"/>
  <c r="AD253" i="1" s="1"/>
  <c r="AE253" i="1" s="1"/>
  <c r="AF253" i="1" s="1"/>
  <c r="AG253" i="1" s="1"/>
  <c r="AH253" i="1" s="1"/>
  <c r="AI253" i="1" s="1"/>
  <c r="Y1469" i="1"/>
  <c r="Z1469" i="1" s="1"/>
  <c r="AA1469" i="1" s="1"/>
  <c r="AB1469" i="1" s="1"/>
  <c r="AC1469" i="1" s="1"/>
  <c r="AD1469" i="1" s="1"/>
  <c r="AE1469" i="1" s="1"/>
  <c r="AF1469" i="1" s="1"/>
  <c r="AG1469" i="1" s="1"/>
  <c r="AH1469" i="1" s="1"/>
  <c r="AI1469" i="1" s="1"/>
  <c r="Y1383" i="1"/>
  <c r="Z1383" i="1" s="1"/>
  <c r="AA1383" i="1" s="1"/>
  <c r="AB1383" i="1" s="1"/>
  <c r="AC1383" i="1" s="1"/>
  <c r="AD1383" i="1" s="1"/>
  <c r="AE1383" i="1" s="1"/>
  <c r="AF1383" i="1" s="1"/>
  <c r="AG1383" i="1" s="1"/>
  <c r="AH1383" i="1" s="1"/>
  <c r="AI1383" i="1" s="1"/>
  <c r="Y455" i="1"/>
  <c r="Z455" i="1" s="1"/>
  <c r="AA455" i="1" s="1"/>
  <c r="AB455" i="1" s="1"/>
  <c r="AC455" i="1" s="1"/>
  <c r="AD455" i="1" s="1"/>
  <c r="AE455" i="1" s="1"/>
  <c r="AF455" i="1" s="1"/>
  <c r="AG455" i="1" s="1"/>
  <c r="AH455" i="1" s="1"/>
  <c r="AI455" i="1" s="1"/>
  <c r="Y1437" i="1"/>
  <c r="Z1437" i="1" s="1"/>
  <c r="AA1437" i="1" s="1"/>
  <c r="AB1437" i="1" s="1"/>
  <c r="AC1437" i="1" s="1"/>
  <c r="AD1437" i="1" s="1"/>
  <c r="AE1437" i="1" s="1"/>
  <c r="AF1437" i="1" s="1"/>
  <c r="AG1437" i="1" s="1"/>
  <c r="AH1437" i="1" s="1"/>
  <c r="AI1437" i="1" s="1"/>
  <c r="Y1191" i="1"/>
  <c r="Z1191" i="1" s="1"/>
  <c r="AA1191" i="1" s="1"/>
  <c r="AB1191" i="1" s="1"/>
  <c r="AC1191" i="1" s="1"/>
  <c r="AD1191" i="1" s="1"/>
  <c r="AE1191" i="1" s="1"/>
  <c r="AF1191" i="1" s="1"/>
  <c r="AG1191" i="1" s="1"/>
  <c r="AH1191" i="1" s="1"/>
  <c r="AI1191" i="1" s="1"/>
  <c r="Y237" i="1"/>
  <c r="Z237" i="1" s="1"/>
  <c r="AA237" i="1" s="1"/>
  <c r="AB237" i="1" s="1"/>
  <c r="AC237" i="1" s="1"/>
  <c r="AD237" i="1" s="1"/>
  <c r="AE237" i="1" s="1"/>
  <c r="AF237" i="1" s="1"/>
  <c r="AG237" i="1" s="1"/>
  <c r="AH237" i="1" s="1"/>
  <c r="AI237" i="1" s="1"/>
  <c r="Y293" i="1"/>
  <c r="Z293" i="1" s="1"/>
  <c r="AA293" i="1" s="1"/>
  <c r="AB293" i="1" s="1"/>
  <c r="AC293" i="1" s="1"/>
  <c r="AD293" i="1" s="1"/>
  <c r="AE293" i="1" s="1"/>
  <c r="AF293" i="1" s="1"/>
  <c r="AG293" i="1" s="1"/>
  <c r="AH293" i="1" s="1"/>
  <c r="AI293" i="1" s="1"/>
  <c r="Y1324" i="1"/>
  <c r="Z1324" i="1" s="1"/>
  <c r="AA1324" i="1" s="1"/>
  <c r="AB1324" i="1" s="1"/>
  <c r="AC1324" i="1" s="1"/>
  <c r="AD1324" i="1" s="1"/>
  <c r="AE1324" i="1" s="1"/>
  <c r="AF1324" i="1" s="1"/>
  <c r="AG1324" i="1" s="1"/>
  <c r="AH1324" i="1" s="1"/>
  <c r="AI1324" i="1" s="1"/>
  <c r="Y889" i="1"/>
  <c r="Z889" i="1" s="1"/>
  <c r="AA889" i="1" s="1"/>
  <c r="AB889" i="1" s="1"/>
  <c r="AC889" i="1" s="1"/>
  <c r="AD889" i="1" s="1"/>
  <c r="AE889" i="1" s="1"/>
  <c r="AF889" i="1" s="1"/>
  <c r="AG889" i="1" s="1"/>
  <c r="AH889" i="1" s="1"/>
  <c r="AI889" i="1" s="1"/>
  <c r="Y795" i="1"/>
  <c r="Z795" i="1" s="1"/>
  <c r="AA795" i="1" s="1"/>
  <c r="AB795" i="1" s="1"/>
  <c r="AC795" i="1" s="1"/>
  <c r="AD795" i="1" s="1"/>
  <c r="AE795" i="1" s="1"/>
  <c r="AF795" i="1" s="1"/>
  <c r="AG795" i="1" s="1"/>
  <c r="AH795" i="1" s="1"/>
  <c r="AI795" i="1" s="1"/>
  <c r="Y1132" i="1"/>
  <c r="Z1132" i="1" s="1"/>
  <c r="AA1132" i="1" s="1"/>
  <c r="AB1132" i="1" s="1"/>
  <c r="AC1132" i="1" s="1"/>
  <c r="AD1132" i="1" s="1"/>
  <c r="AE1132" i="1" s="1"/>
  <c r="AF1132" i="1" s="1"/>
  <c r="AG1132" i="1" s="1"/>
  <c r="AH1132" i="1" s="1"/>
  <c r="AI1132" i="1" s="1"/>
  <c r="Y1490" i="1"/>
  <c r="Z1490" i="1" s="1"/>
  <c r="AA1490" i="1" s="1"/>
  <c r="AB1490" i="1" s="1"/>
  <c r="AC1490" i="1" s="1"/>
  <c r="AD1490" i="1" s="1"/>
  <c r="AE1490" i="1" s="1"/>
  <c r="AF1490" i="1" s="1"/>
  <c r="AG1490" i="1" s="1"/>
  <c r="AH1490" i="1" s="1"/>
  <c r="AI1490" i="1" s="1"/>
  <c r="Y182" i="1"/>
  <c r="Z182" i="1" s="1"/>
  <c r="AA182" i="1" s="1"/>
  <c r="AB182" i="1" s="1"/>
  <c r="AC182" i="1" s="1"/>
  <c r="AD182" i="1" s="1"/>
  <c r="AE182" i="1" s="1"/>
  <c r="AF182" i="1" s="1"/>
  <c r="AG182" i="1" s="1"/>
  <c r="AH182" i="1" s="1"/>
  <c r="AI182" i="1" s="1"/>
  <c r="Y116" i="1"/>
  <c r="Z116" i="1" s="1"/>
  <c r="AA116" i="1" s="1"/>
  <c r="AB116" i="1" s="1"/>
  <c r="AC116" i="1" s="1"/>
  <c r="AD116" i="1" s="1"/>
  <c r="AE116" i="1" s="1"/>
  <c r="AF116" i="1" s="1"/>
  <c r="AG116" i="1" s="1"/>
  <c r="AH116" i="1" s="1"/>
  <c r="AI116" i="1" s="1"/>
  <c r="Y543" i="1"/>
  <c r="Z543" i="1" s="1"/>
  <c r="AA543" i="1" s="1"/>
  <c r="AB543" i="1" s="1"/>
  <c r="AC543" i="1" s="1"/>
  <c r="AD543" i="1" s="1"/>
  <c r="AE543" i="1" s="1"/>
  <c r="AF543" i="1" s="1"/>
  <c r="AG543" i="1" s="1"/>
  <c r="AH543" i="1" s="1"/>
  <c r="AI543" i="1" s="1"/>
  <c r="Y380" i="1"/>
  <c r="Z380" i="1" s="1"/>
  <c r="AA380" i="1" s="1"/>
  <c r="AB380" i="1" s="1"/>
  <c r="AC380" i="1" s="1"/>
  <c r="AD380" i="1" s="1"/>
  <c r="AE380" i="1" s="1"/>
  <c r="AF380" i="1" s="1"/>
  <c r="AG380" i="1" s="1"/>
  <c r="AH380" i="1" s="1"/>
  <c r="AI380" i="1" s="1"/>
  <c r="Y739" i="1"/>
  <c r="Z739" i="1" s="1"/>
  <c r="AA739" i="1" s="1"/>
  <c r="AB739" i="1" s="1"/>
  <c r="AC739" i="1" s="1"/>
  <c r="AD739" i="1" s="1"/>
  <c r="AE739" i="1" s="1"/>
  <c r="AF739" i="1" s="1"/>
  <c r="AG739" i="1" s="1"/>
  <c r="AH739" i="1" s="1"/>
  <c r="AI739" i="1" s="1"/>
  <c r="Y272" i="1"/>
  <c r="Z272" i="1" s="1"/>
  <c r="AA272" i="1" s="1"/>
  <c r="AB272" i="1" s="1"/>
  <c r="AC272" i="1" s="1"/>
  <c r="AD272" i="1" s="1"/>
  <c r="AE272" i="1" s="1"/>
  <c r="AF272" i="1" s="1"/>
  <c r="AG272" i="1" s="1"/>
  <c r="AH272" i="1" s="1"/>
  <c r="AI272" i="1" s="1"/>
  <c r="Y434" i="1"/>
  <c r="Z434" i="1" s="1"/>
  <c r="AA434" i="1" s="1"/>
  <c r="AB434" i="1" s="1"/>
  <c r="AC434" i="1" s="1"/>
  <c r="AD434" i="1" s="1"/>
  <c r="AE434" i="1" s="1"/>
  <c r="AF434" i="1" s="1"/>
  <c r="AG434" i="1" s="1"/>
  <c r="AH434" i="1" s="1"/>
  <c r="AI434" i="1" s="1"/>
  <c r="Y226" i="1"/>
  <c r="Z226" i="1" s="1"/>
  <c r="AA226" i="1" s="1"/>
  <c r="AB226" i="1" s="1"/>
  <c r="AC226" i="1" s="1"/>
  <c r="AD226" i="1" s="1"/>
  <c r="AE226" i="1" s="1"/>
  <c r="AF226" i="1" s="1"/>
  <c r="AG226" i="1" s="1"/>
  <c r="AH226" i="1" s="1"/>
  <c r="AI226" i="1" s="1"/>
  <c r="Y808" i="1"/>
  <c r="Z808" i="1" s="1"/>
  <c r="AA808" i="1" s="1"/>
  <c r="AB808" i="1" s="1"/>
  <c r="AC808" i="1" s="1"/>
  <c r="AD808" i="1" s="1"/>
  <c r="AE808" i="1" s="1"/>
  <c r="AF808" i="1" s="1"/>
  <c r="AG808" i="1" s="1"/>
  <c r="AH808" i="1" s="1"/>
  <c r="AI808" i="1" s="1"/>
  <c r="Y1667" i="1"/>
  <c r="Z1667" i="1" s="1"/>
  <c r="AA1667" i="1" s="1"/>
  <c r="AB1667" i="1" s="1"/>
  <c r="AC1667" i="1" s="1"/>
  <c r="AD1667" i="1" s="1"/>
  <c r="AE1667" i="1" s="1"/>
  <c r="AF1667" i="1" s="1"/>
  <c r="AG1667" i="1" s="1"/>
  <c r="AH1667" i="1" s="1"/>
  <c r="AI1667" i="1" s="1"/>
  <c r="Y292" i="1"/>
  <c r="Z292" i="1" s="1"/>
  <c r="AA292" i="1" s="1"/>
  <c r="AB292" i="1" s="1"/>
  <c r="AC292" i="1" s="1"/>
  <c r="AD292" i="1" s="1"/>
  <c r="AE292" i="1" s="1"/>
  <c r="AF292" i="1" s="1"/>
  <c r="AG292" i="1" s="1"/>
  <c r="AH292" i="1" s="1"/>
  <c r="AI292" i="1" s="1"/>
  <c r="Y88" i="1"/>
  <c r="Z88" i="1" s="1"/>
  <c r="AA88" i="1" s="1"/>
  <c r="AB88" i="1" s="1"/>
  <c r="AC88" i="1" s="1"/>
  <c r="AD88" i="1" s="1"/>
  <c r="AE88" i="1" s="1"/>
  <c r="AF88" i="1" s="1"/>
  <c r="AG88" i="1" s="1"/>
  <c r="AH88" i="1" s="1"/>
  <c r="AI88" i="1" s="1"/>
  <c r="Y432" i="1"/>
  <c r="Z432" i="1" s="1"/>
  <c r="AA432" i="1" s="1"/>
  <c r="AB432" i="1" s="1"/>
  <c r="AC432" i="1" s="1"/>
  <c r="AD432" i="1" s="1"/>
  <c r="AE432" i="1" s="1"/>
  <c r="AF432" i="1" s="1"/>
  <c r="AG432" i="1" s="1"/>
  <c r="AH432" i="1" s="1"/>
  <c r="AI432" i="1" s="1"/>
  <c r="Y1334" i="1"/>
  <c r="Z1334" i="1" s="1"/>
  <c r="AA1334" i="1" s="1"/>
  <c r="AB1334" i="1" s="1"/>
  <c r="AC1334" i="1" s="1"/>
  <c r="AD1334" i="1" s="1"/>
  <c r="AE1334" i="1" s="1"/>
  <c r="AF1334" i="1" s="1"/>
  <c r="AG1334" i="1" s="1"/>
  <c r="AH1334" i="1" s="1"/>
  <c r="AI1334" i="1" s="1"/>
  <c r="Y1781" i="1"/>
  <c r="Z1781" i="1" s="1"/>
  <c r="AA1781" i="1" s="1"/>
  <c r="AB1781" i="1" s="1"/>
  <c r="AC1781" i="1" s="1"/>
  <c r="AD1781" i="1" s="1"/>
  <c r="AE1781" i="1" s="1"/>
  <c r="AF1781" i="1" s="1"/>
  <c r="AG1781" i="1" s="1"/>
  <c r="AH1781" i="1" s="1"/>
  <c r="AI1781" i="1" s="1"/>
  <c r="Y476" i="1"/>
  <c r="Z476" i="1" s="1"/>
  <c r="AA476" i="1" s="1"/>
  <c r="AB476" i="1" s="1"/>
  <c r="AC476" i="1" s="1"/>
  <c r="AD476" i="1" s="1"/>
  <c r="AE476" i="1" s="1"/>
  <c r="AF476" i="1" s="1"/>
  <c r="AG476" i="1" s="1"/>
  <c r="AH476" i="1" s="1"/>
  <c r="AI476" i="1" s="1"/>
  <c r="Y831" i="1"/>
  <c r="Z831" i="1" s="1"/>
  <c r="AA831" i="1" s="1"/>
  <c r="AB831" i="1" s="1"/>
  <c r="AC831" i="1" s="1"/>
  <c r="AD831" i="1" s="1"/>
  <c r="AE831" i="1" s="1"/>
  <c r="AF831" i="1" s="1"/>
  <c r="AG831" i="1" s="1"/>
  <c r="AH831" i="1" s="1"/>
  <c r="AI831" i="1" s="1"/>
  <c r="Y641" i="1"/>
  <c r="Z641" i="1" s="1"/>
  <c r="AA641" i="1" s="1"/>
  <c r="AB641" i="1" s="1"/>
  <c r="AC641" i="1" s="1"/>
  <c r="AD641" i="1" s="1"/>
  <c r="AE641" i="1" s="1"/>
  <c r="AF641" i="1" s="1"/>
  <c r="AG641" i="1" s="1"/>
  <c r="AH641" i="1" s="1"/>
  <c r="AI641" i="1" s="1"/>
  <c r="Y617" i="1"/>
  <c r="Z617" i="1" s="1"/>
  <c r="AA617" i="1" s="1"/>
  <c r="AB617" i="1" s="1"/>
  <c r="AC617" i="1" s="1"/>
  <c r="AD617" i="1" s="1"/>
  <c r="AE617" i="1" s="1"/>
  <c r="AF617" i="1" s="1"/>
  <c r="AG617" i="1" s="1"/>
  <c r="AH617" i="1" s="1"/>
  <c r="AI617" i="1" s="1"/>
  <c r="Y510" i="1"/>
  <c r="Z510" i="1" s="1"/>
  <c r="AA510" i="1" s="1"/>
  <c r="AB510" i="1" s="1"/>
  <c r="AC510" i="1" s="1"/>
  <c r="AD510" i="1" s="1"/>
  <c r="AE510" i="1" s="1"/>
  <c r="AF510" i="1" s="1"/>
  <c r="AG510" i="1" s="1"/>
  <c r="AH510" i="1" s="1"/>
  <c r="AI510" i="1" s="1"/>
  <c r="Y442" i="1"/>
  <c r="Z442" i="1" s="1"/>
  <c r="AA442" i="1" s="1"/>
  <c r="AB442" i="1" s="1"/>
  <c r="AC442" i="1" s="1"/>
  <c r="AD442" i="1" s="1"/>
  <c r="AE442" i="1" s="1"/>
  <c r="AF442" i="1" s="1"/>
  <c r="AG442" i="1" s="1"/>
  <c r="AH442" i="1" s="1"/>
  <c r="AI442" i="1" s="1"/>
  <c r="Y926" i="1"/>
  <c r="Z926" i="1" s="1"/>
  <c r="AA926" i="1" s="1"/>
  <c r="AB926" i="1" s="1"/>
  <c r="AC926" i="1" s="1"/>
  <c r="AD926" i="1" s="1"/>
  <c r="AE926" i="1" s="1"/>
  <c r="AF926" i="1" s="1"/>
  <c r="AG926" i="1" s="1"/>
  <c r="AH926" i="1" s="1"/>
  <c r="AI926" i="1" s="1"/>
  <c r="Y1136" i="1"/>
  <c r="Z1136" i="1" s="1"/>
  <c r="AA1136" i="1" s="1"/>
  <c r="AB1136" i="1" s="1"/>
  <c r="AC1136" i="1" s="1"/>
  <c r="AD1136" i="1" s="1"/>
  <c r="AE1136" i="1" s="1"/>
  <c r="AF1136" i="1" s="1"/>
  <c r="AG1136" i="1" s="1"/>
  <c r="AH1136" i="1" s="1"/>
  <c r="AI1136" i="1" s="1"/>
  <c r="Y799" i="1"/>
  <c r="Z799" i="1" s="1"/>
  <c r="AA799" i="1" s="1"/>
  <c r="AB799" i="1" s="1"/>
  <c r="AC799" i="1" s="1"/>
  <c r="AD799" i="1" s="1"/>
  <c r="AE799" i="1" s="1"/>
  <c r="AF799" i="1" s="1"/>
  <c r="AG799" i="1" s="1"/>
  <c r="AH799" i="1" s="1"/>
  <c r="AI799" i="1" s="1"/>
  <c r="Y132" i="1"/>
  <c r="Z132" i="1" s="1"/>
  <c r="AA132" i="1" s="1"/>
  <c r="AB132" i="1" s="1"/>
  <c r="AC132" i="1" s="1"/>
  <c r="AD132" i="1" s="1"/>
  <c r="AE132" i="1" s="1"/>
  <c r="AF132" i="1" s="1"/>
  <c r="AG132" i="1" s="1"/>
  <c r="AH132" i="1" s="1"/>
  <c r="AI132" i="1" s="1"/>
  <c r="Y947" i="1"/>
  <c r="Z947" i="1" s="1"/>
  <c r="AA947" i="1" s="1"/>
  <c r="AB947" i="1" s="1"/>
  <c r="AC947" i="1" s="1"/>
  <c r="AD947" i="1" s="1"/>
  <c r="AE947" i="1" s="1"/>
  <c r="AF947" i="1" s="1"/>
  <c r="AG947" i="1" s="1"/>
  <c r="AH947" i="1" s="1"/>
  <c r="AI947" i="1" s="1"/>
  <c r="Y420" i="1"/>
  <c r="Z420" i="1" s="1"/>
  <c r="AA420" i="1" s="1"/>
  <c r="AB420" i="1" s="1"/>
  <c r="AC420" i="1" s="1"/>
  <c r="AD420" i="1" s="1"/>
  <c r="AE420" i="1" s="1"/>
  <c r="AF420" i="1" s="1"/>
  <c r="AG420" i="1" s="1"/>
  <c r="AH420" i="1" s="1"/>
  <c r="AI420" i="1" s="1"/>
  <c r="Y566" i="1"/>
  <c r="Z566" i="1" s="1"/>
  <c r="AA566" i="1" s="1"/>
  <c r="AB566" i="1" s="1"/>
  <c r="AC566" i="1" s="1"/>
  <c r="AD566" i="1" s="1"/>
  <c r="AE566" i="1" s="1"/>
  <c r="AF566" i="1" s="1"/>
  <c r="AG566" i="1" s="1"/>
  <c r="AH566" i="1" s="1"/>
  <c r="AI566" i="1" s="1"/>
  <c r="Y1320" i="1"/>
  <c r="Z1320" i="1" s="1"/>
  <c r="AA1320" i="1" s="1"/>
  <c r="AB1320" i="1" s="1"/>
  <c r="AC1320" i="1" s="1"/>
  <c r="AD1320" i="1" s="1"/>
  <c r="AE1320" i="1" s="1"/>
  <c r="AF1320" i="1" s="1"/>
  <c r="AG1320" i="1" s="1"/>
  <c r="AH1320" i="1" s="1"/>
  <c r="AI1320" i="1" s="1"/>
  <c r="Y517" i="1"/>
  <c r="Z517" i="1" s="1"/>
  <c r="AA517" i="1" s="1"/>
  <c r="AB517" i="1" s="1"/>
  <c r="AC517" i="1" s="1"/>
  <c r="AD517" i="1" s="1"/>
  <c r="AE517" i="1" s="1"/>
  <c r="AF517" i="1" s="1"/>
  <c r="AG517" i="1" s="1"/>
  <c r="AH517" i="1" s="1"/>
  <c r="AI517" i="1" s="1"/>
  <c r="Y29" i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Y524" i="1"/>
  <c r="Z524" i="1" s="1"/>
  <c r="AA524" i="1" s="1"/>
  <c r="AB524" i="1" s="1"/>
  <c r="AC524" i="1" s="1"/>
  <c r="AD524" i="1" s="1"/>
  <c r="AE524" i="1" s="1"/>
  <c r="AF524" i="1" s="1"/>
  <c r="AG524" i="1" s="1"/>
  <c r="AH524" i="1" s="1"/>
  <c r="AI524" i="1" s="1"/>
  <c r="Y1381" i="1"/>
  <c r="Z1381" i="1" s="1"/>
  <c r="AA1381" i="1" s="1"/>
  <c r="AB1381" i="1" s="1"/>
  <c r="AC1381" i="1" s="1"/>
  <c r="AD1381" i="1" s="1"/>
  <c r="AE1381" i="1" s="1"/>
  <c r="AF1381" i="1" s="1"/>
  <c r="AG1381" i="1" s="1"/>
  <c r="AH1381" i="1" s="1"/>
  <c r="AI1381" i="1" s="1"/>
  <c r="Y1210" i="1"/>
  <c r="Z1210" i="1" s="1"/>
  <c r="AA1210" i="1" s="1"/>
  <c r="AB1210" i="1" s="1"/>
  <c r="AC1210" i="1" s="1"/>
  <c r="AD1210" i="1" s="1"/>
  <c r="AE1210" i="1" s="1"/>
  <c r="AF1210" i="1" s="1"/>
  <c r="AG1210" i="1" s="1"/>
  <c r="AH1210" i="1" s="1"/>
  <c r="AI1210" i="1" s="1"/>
  <c r="Y1635" i="1"/>
  <c r="Z1635" i="1" s="1"/>
  <c r="AA1635" i="1" s="1"/>
  <c r="AB1635" i="1" s="1"/>
  <c r="AC1635" i="1" s="1"/>
  <c r="AD1635" i="1" s="1"/>
  <c r="AE1635" i="1" s="1"/>
  <c r="AF1635" i="1" s="1"/>
  <c r="AG1635" i="1" s="1"/>
  <c r="AH1635" i="1" s="1"/>
  <c r="AI1635" i="1" s="1"/>
  <c r="Y1593" i="1"/>
  <c r="Z1593" i="1" s="1"/>
  <c r="AA1593" i="1" s="1"/>
  <c r="AB1593" i="1" s="1"/>
  <c r="AC1593" i="1" s="1"/>
  <c r="AD1593" i="1" s="1"/>
  <c r="AE1593" i="1" s="1"/>
  <c r="AF1593" i="1" s="1"/>
  <c r="AG1593" i="1" s="1"/>
  <c r="AH1593" i="1" s="1"/>
  <c r="AI1593" i="1" s="1"/>
  <c r="Y1220" i="1"/>
  <c r="Z1220" i="1" s="1"/>
  <c r="AA1220" i="1" s="1"/>
  <c r="AB1220" i="1" s="1"/>
  <c r="AC1220" i="1" s="1"/>
  <c r="AD1220" i="1" s="1"/>
  <c r="AE1220" i="1" s="1"/>
  <c r="AF1220" i="1" s="1"/>
  <c r="AG1220" i="1" s="1"/>
  <c r="AH1220" i="1" s="1"/>
  <c r="AI1220" i="1" s="1"/>
  <c r="Y208" i="1"/>
  <c r="Z208" i="1" s="1"/>
  <c r="AA208" i="1" s="1"/>
  <c r="AB208" i="1" s="1"/>
  <c r="AC208" i="1" s="1"/>
  <c r="AD208" i="1" s="1"/>
  <c r="AE208" i="1" s="1"/>
  <c r="AF208" i="1" s="1"/>
  <c r="AG208" i="1" s="1"/>
  <c r="AH208" i="1" s="1"/>
  <c r="AI208" i="1" s="1"/>
  <c r="Y1418" i="1"/>
  <c r="Z1418" i="1" s="1"/>
  <c r="AA1418" i="1" s="1"/>
  <c r="AB1418" i="1" s="1"/>
  <c r="AC1418" i="1" s="1"/>
  <c r="AD1418" i="1" s="1"/>
  <c r="AE1418" i="1" s="1"/>
  <c r="AF1418" i="1" s="1"/>
  <c r="AG1418" i="1" s="1"/>
  <c r="AH1418" i="1" s="1"/>
  <c r="AI1418" i="1" s="1"/>
  <c r="Y595" i="1"/>
  <c r="Z595" i="1" s="1"/>
  <c r="AA595" i="1" s="1"/>
  <c r="AB595" i="1" s="1"/>
  <c r="AC595" i="1" s="1"/>
  <c r="AD595" i="1" s="1"/>
  <c r="AE595" i="1" s="1"/>
  <c r="AF595" i="1" s="1"/>
  <c r="AG595" i="1" s="1"/>
  <c r="AH595" i="1" s="1"/>
  <c r="AI595" i="1" s="1"/>
  <c r="Y981" i="1"/>
  <c r="Z981" i="1" s="1"/>
  <c r="AA981" i="1" s="1"/>
  <c r="AB981" i="1" s="1"/>
  <c r="AC981" i="1" s="1"/>
  <c r="AD981" i="1" s="1"/>
  <c r="AE981" i="1" s="1"/>
  <c r="AF981" i="1" s="1"/>
  <c r="AG981" i="1" s="1"/>
  <c r="AH981" i="1" s="1"/>
  <c r="AI981" i="1" s="1"/>
  <c r="Y1601" i="1"/>
  <c r="Z1601" i="1" s="1"/>
  <c r="AA1601" i="1" s="1"/>
  <c r="AB1601" i="1" s="1"/>
  <c r="AC1601" i="1" s="1"/>
  <c r="AD1601" i="1" s="1"/>
  <c r="AE1601" i="1" s="1"/>
  <c r="AF1601" i="1" s="1"/>
  <c r="AG1601" i="1" s="1"/>
  <c r="AH1601" i="1" s="1"/>
  <c r="AI1601" i="1" s="1"/>
  <c r="Y1518" i="1"/>
  <c r="Z1518" i="1" s="1"/>
  <c r="AA1518" i="1" s="1"/>
  <c r="AB1518" i="1" s="1"/>
  <c r="AC1518" i="1" s="1"/>
  <c r="AD1518" i="1" s="1"/>
  <c r="AE1518" i="1" s="1"/>
  <c r="AF1518" i="1" s="1"/>
  <c r="AG1518" i="1" s="1"/>
  <c r="AH1518" i="1" s="1"/>
  <c r="AI1518" i="1" s="1"/>
  <c r="Y1777" i="1"/>
  <c r="Z1777" i="1" s="1"/>
  <c r="AA1777" i="1" s="1"/>
  <c r="AB1777" i="1" s="1"/>
  <c r="AC1777" i="1" s="1"/>
  <c r="AD1777" i="1" s="1"/>
  <c r="AE1777" i="1" s="1"/>
  <c r="AF1777" i="1" s="1"/>
  <c r="AG1777" i="1" s="1"/>
  <c r="AH1777" i="1" s="1"/>
  <c r="AI1777" i="1" s="1"/>
  <c r="Y1543" i="1"/>
  <c r="Z1543" i="1" s="1"/>
  <c r="AA1543" i="1" s="1"/>
  <c r="AB1543" i="1" s="1"/>
  <c r="AC1543" i="1" s="1"/>
  <c r="AD1543" i="1" s="1"/>
  <c r="AE1543" i="1" s="1"/>
  <c r="AF1543" i="1" s="1"/>
  <c r="AG1543" i="1" s="1"/>
  <c r="AH1543" i="1" s="1"/>
  <c r="AI1543" i="1" s="1"/>
  <c r="Y1653" i="1"/>
  <c r="Z1653" i="1" s="1"/>
  <c r="AA1653" i="1" s="1"/>
  <c r="AB1653" i="1" s="1"/>
  <c r="AC1653" i="1" s="1"/>
  <c r="AD1653" i="1" s="1"/>
  <c r="AE1653" i="1" s="1"/>
  <c r="AF1653" i="1" s="1"/>
  <c r="AG1653" i="1" s="1"/>
  <c r="AH1653" i="1" s="1"/>
  <c r="AI1653" i="1" s="1"/>
  <c r="Y1721" i="1"/>
  <c r="Z1721" i="1" s="1"/>
  <c r="AA1721" i="1" s="1"/>
  <c r="AB1721" i="1" s="1"/>
  <c r="AC1721" i="1" s="1"/>
  <c r="AD1721" i="1" s="1"/>
  <c r="AE1721" i="1" s="1"/>
  <c r="AF1721" i="1" s="1"/>
  <c r="AG1721" i="1" s="1"/>
  <c r="AH1721" i="1" s="1"/>
  <c r="AI1721" i="1" s="1"/>
  <c r="Y1461" i="1"/>
  <c r="Z1461" i="1" s="1"/>
  <c r="AA1461" i="1" s="1"/>
  <c r="AB1461" i="1" s="1"/>
  <c r="AC1461" i="1" s="1"/>
  <c r="AD1461" i="1" s="1"/>
  <c r="AE1461" i="1" s="1"/>
  <c r="AF1461" i="1" s="1"/>
  <c r="AG1461" i="1" s="1"/>
  <c r="AH1461" i="1" s="1"/>
  <c r="AI1461" i="1" s="1"/>
  <c r="Y1648" i="1"/>
  <c r="Z1648" i="1" s="1"/>
  <c r="AA1648" i="1" s="1"/>
  <c r="AB1648" i="1" s="1"/>
  <c r="AC1648" i="1" s="1"/>
  <c r="AD1648" i="1" s="1"/>
  <c r="AE1648" i="1" s="1"/>
  <c r="AF1648" i="1" s="1"/>
  <c r="AG1648" i="1" s="1"/>
  <c r="AH1648" i="1" s="1"/>
  <c r="AI1648" i="1" s="1"/>
  <c r="Y1425" i="1"/>
  <c r="Z1425" i="1" s="1"/>
  <c r="AA1425" i="1" s="1"/>
  <c r="AB1425" i="1" s="1"/>
  <c r="AC1425" i="1" s="1"/>
  <c r="AD1425" i="1" s="1"/>
  <c r="AE1425" i="1" s="1"/>
  <c r="AF1425" i="1" s="1"/>
  <c r="AG1425" i="1" s="1"/>
  <c r="AH1425" i="1" s="1"/>
  <c r="AI1425" i="1" s="1"/>
  <c r="Y671" i="1"/>
  <c r="Z671" i="1" s="1"/>
  <c r="AA671" i="1" s="1"/>
  <c r="AB671" i="1" s="1"/>
  <c r="AC671" i="1" s="1"/>
  <c r="AD671" i="1" s="1"/>
  <c r="AE671" i="1" s="1"/>
  <c r="AF671" i="1" s="1"/>
  <c r="AG671" i="1" s="1"/>
  <c r="AH671" i="1" s="1"/>
  <c r="AI671" i="1" s="1"/>
  <c r="Y143" i="1"/>
  <c r="Z143" i="1" s="1"/>
  <c r="AA143" i="1" s="1"/>
  <c r="AB143" i="1" s="1"/>
  <c r="AC143" i="1" s="1"/>
  <c r="AD143" i="1" s="1"/>
  <c r="AE143" i="1" s="1"/>
  <c r="AF143" i="1" s="1"/>
  <c r="AG143" i="1" s="1"/>
  <c r="AH143" i="1" s="1"/>
  <c r="AI143" i="1" s="1"/>
  <c r="Y1327" i="1"/>
  <c r="Z1327" i="1" s="1"/>
  <c r="AA1327" i="1" s="1"/>
  <c r="AB1327" i="1" s="1"/>
  <c r="AC1327" i="1" s="1"/>
  <c r="AD1327" i="1" s="1"/>
  <c r="AE1327" i="1" s="1"/>
  <c r="AF1327" i="1" s="1"/>
  <c r="AG1327" i="1" s="1"/>
  <c r="AH1327" i="1" s="1"/>
  <c r="AI1327" i="1" s="1"/>
  <c r="Y877" i="1"/>
  <c r="Z877" i="1" s="1"/>
  <c r="AA877" i="1" s="1"/>
  <c r="AB877" i="1" s="1"/>
  <c r="AC877" i="1" s="1"/>
  <c r="AD877" i="1" s="1"/>
  <c r="AE877" i="1" s="1"/>
  <c r="AF877" i="1" s="1"/>
  <c r="AG877" i="1" s="1"/>
  <c r="AH877" i="1" s="1"/>
  <c r="AI877" i="1" s="1"/>
  <c r="Y769" i="1"/>
  <c r="Z769" i="1" s="1"/>
  <c r="AA769" i="1" s="1"/>
  <c r="AB769" i="1" s="1"/>
  <c r="AC769" i="1" s="1"/>
  <c r="AD769" i="1" s="1"/>
  <c r="AE769" i="1" s="1"/>
  <c r="AF769" i="1" s="1"/>
  <c r="AG769" i="1" s="1"/>
  <c r="AH769" i="1" s="1"/>
  <c r="AI769" i="1" s="1"/>
  <c r="Y491" i="1"/>
  <c r="Z491" i="1" s="1"/>
  <c r="AA491" i="1" s="1"/>
  <c r="AB491" i="1" s="1"/>
  <c r="AC491" i="1" s="1"/>
  <c r="AD491" i="1" s="1"/>
  <c r="AE491" i="1" s="1"/>
  <c r="AF491" i="1" s="1"/>
  <c r="AG491" i="1" s="1"/>
  <c r="AH491" i="1" s="1"/>
  <c r="AI491" i="1" s="1"/>
  <c r="Y443" i="1"/>
  <c r="Z443" i="1" s="1"/>
  <c r="AA443" i="1" s="1"/>
  <c r="AB443" i="1" s="1"/>
  <c r="AC443" i="1" s="1"/>
  <c r="AD443" i="1" s="1"/>
  <c r="AE443" i="1" s="1"/>
  <c r="AF443" i="1" s="1"/>
  <c r="AG443" i="1" s="1"/>
  <c r="AH443" i="1" s="1"/>
  <c r="AI443" i="1" s="1"/>
  <c r="Y157" i="1"/>
  <c r="Z157" i="1" s="1"/>
  <c r="AA157" i="1" s="1"/>
  <c r="AB157" i="1" s="1"/>
  <c r="AC157" i="1" s="1"/>
  <c r="AD157" i="1" s="1"/>
  <c r="AE157" i="1" s="1"/>
  <c r="AF157" i="1" s="1"/>
  <c r="AG157" i="1" s="1"/>
  <c r="AH157" i="1" s="1"/>
  <c r="AI157" i="1" s="1"/>
  <c r="Y1645" i="1"/>
  <c r="Z1645" i="1" s="1"/>
  <c r="AA1645" i="1" s="1"/>
  <c r="AB1645" i="1" s="1"/>
  <c r="AC1645" i="1" s="1"/>
  <c r="AD1645" i="1" s="1"/>
  <c r="AE1645" i="1" s="1"/>
  <c r="AF1645" i="1" s="1"/>
  <c r="AG1645" i="1" s="1"/>
  <c r="AH1645" i="1" s="1"/>
  <c r="AI1645" i="1" s="1"/>
  <c r="Y1468" i="1"/>
  <c r="Z1468" i="1" s="1"/>
  <c r="AA1468" i="1" s="1"/>
  <c r="AB1468" i="1" s="1"/>
  <c r="AC1468" i="1" s="1"/>
  <c r="AD1468" i="1" s="1"/>
  <c r="AE1468" i="1" s="1"/>
  <c r="AF1468" i="1" s="1"/>
  <c r="AG1468" i="1" s="1"/>
  <c r="AH1468" i="1" s="1"/>
  <c r="AI1468" i="1" s="1"/>
  <c r="Y954" i="1"/>
  <c r="Z954" i="1" s="1"/>
  <c r="AA954" i="1" s="1"/>
  <c r="AB954" i="1" s="1"/>
  <c r="AC954" i="1" s="1"/>
  <c r="AD954" i="1" s="1"/>
  <c r="AE954" i="1" s="1"/>
  <c r="AF954" i="1" s="1"/>
  <c r="AG954" i="1" s="1"/>
  <c r="AH954" i="1" s="1"/>
  <c r="AI954" i="1" s="1"/>
  <c r="Y425" i="1"/>
  <c r="Z425" i="1" s="1"/>
  <c r="AA425" i="1" s="1"/>
  <c r="AB425" i="1" s="1"/>
  <c r="AC425" i="1" s="1"/>
  <c r="AD425" i="1" s="1"/>
  <c r="AE425" i="1" s="1"/>
  <c r="AF425" i="1" s="1"/>
  <c r="AG425" i="1" s="1"/>
  <c r="AH425" i="1" s="1"/>
  <c r="AI425" i="1" s="1"/>
  <c r="Y1284" i="1"/>
  <c r="Z1284" i="1" s="1"/>
  <c r="AA1284" i="1" s="1"/>
  <c r="AB1284" i="1" s="1"/>
  <c r="AC1284" i="1" s="1"/>
  <c r="AD1284" i="1" s="1"/>
  <c r="AE1284" i="1" s="1"/>
  <c r="AF1284" i="1" s="1"/>
  <c r="AG1284" i="1" s="1"/>
  <c r="AH1284" i="1" s="1"/>
  <c r="AI1284" i="1" s="1"/>
  <c r="Y1169" i="1"/>
  <c r="Z1169" i="1" s="1"/>
  <c r="AA1169" i="1" s="1"/>
  <c r="AB1169" i="1" s="1"/>
  <c r="AC1169" i="1" s="1"/>
  <c r="AD1169" i="1" s="1"/>
  <c r="AE1169" i="1" s="1"/>
  <c r="AF1169" i="1" s="1"/>
  <c r="AG1169" i="1" s="1"/>
  <c r="AH1169" i="1" s="1"/>
  <c r="AI1169" i="1" s="1"/>
  <c r="Y1094" i="1"/>
  <c r="Z1094" i="1" s="1"/>
  <c r="AA1094" i="1" s="1"/>
  <c r="AB1094" i="1" s="1"/>
  <c r="AC1094" i="1" s="1"/>
  <c r="AD1094" i="1" s="1"/>
  <c r="AE1094" i="1" s="1"/>
  <c r="AF1094" i="1" s="1"/>
  <c r="AG1094" i="1" s="1"/>
  <c r="AH1094" i="1" s="1"/>
  <c r="AI1094" i="1" s="1"/>
  <c r="Y1069" i="1"/>
  <c r="Z1069" i="1" s="1"/>
  <c r="AA1069" i="1" s="1"/>
  <c r="AB1069" i="1" s="1"/>
  <c r="AC1069" i="1" s="1"/>
  <c r="AD1069" i="1" s="1"/>
  <c r="AE1069" i="1" s="1"/>
  <c r="AF1069" i="1" s="1"/>
  <c r="AG1069" i="1" s="1"/>
  <c r="AH1069" i="1" s="1"/>
  <c r="AI1069" i="1" s="1"/>
  <c r="Y1027" i="1"/>
  <c r="Z1027" i="1" s="1"/>
  <c r="AA1027" i="1" s="1"/>
  <c r="AB1027" i="1" s="1"/>
  <c r="AC1027" i="1" s="1"/>
  <c r="AD1027" i="1" s="1"/>
  <c r="AE1027" i="1" s="1"/>
  <c r="AF1027" i="1" s="1"/>
  <c r="AG1027" i="1" s="1"/>
  <c r="AH1027" i="1" s="1"/>
  <c r="AI1027" i="1" s="1"/>
  <c r="Y884" i="1"/>
  <c r="Z884" i="1" s="1"/>
  <c r="AA884" i="1" s="1"/>
  <c r="AB884" i="1" s="1"/>
  <c r="AC884" i="1" s="1"/>
  <c r="AD884" i="1" s="1"/>
  <c r="AE884" i="1" s="1"/>
  <c r="AF884" i="1" s="1"/>
  <c r="AG884" i="1" s="1"/>
  <c r="AH884" i="1" s="1"/>
  <c r="AI884" i="1" s="1"/>
  <c r="Y810" i="1"/>
  <c r="Z810" i="1" s="1"/>
  <c r="AA810" i="1" s="1"/>
  <c r="AB810" i="1" s="1"/>
  <c r="AC810" i="1" s="1"/>
  <c r="AD810" i="1" s="1"/>
  <c r="AE810" i="1" s="1"/>
  <c r="AF810" i="1" s="1"/>
  <c r="AG810" i="1" s="1"/>
  <c r="AH810" i="1" s="1"/>
  <c r="AI810" i="1" s="1"/>
  <c r="Y683" i="1"/>
  <c r="Z683" i="1" s="1"/>
  <c r="AA683" i="1" s="1"/>
  <c r="AB683" i="1" s="1"/>
  <c r="AC683" i="1" s="1"/>
  <c r="AD683" i="1" s="1"/>
  <c r="AE683" i="1" s="1"/>
  <c r="AF683" i="1" s="1"/>
  <c r="AG683" i="1" s="1"/>
  <c r="AH683" i="1" s="1"/>
  <c r="AI683" i="1" s="1"/>
  <c r="Y639" i="1"/>
  <c r="Z639" i="1" s="1"/>
  <c r="AA639" i="1" s="1"/>
  <c r="AB639" i="1" s="1"/>
  <c r="AC639" i="1" s="1"/>
  <c r="AD639" i="1" s="1"/>
  <c r="AE639" i="1" s="1"/>
  <c r="AF639" i="1" s="1"/>
  <c r="AG639" i="1" s="1"/>
  <c r="AH639" i="1" s="1"/>
  <c r="AI639" i="1" s="1"/>
  <c r="Y563" i="1"/>
  <c r="Z563" i="1" s="1"/>
  <c r="AA563" i="1" s="1"/>
  <c r="AB563" i="1" s="1"/>
  <c r="AC563" i="1" s="1"/>
  <c r="AD563" i="1" s="1"/>
  <c r="AE563" i="1" s="1"/>
  <c r="AF563" i="1" s="1"/>
  <c r="AG563" i="1" s="1"/>
  <c r="AH563" i="1" s="1"/>
  <c r="AI563" i="1" s="1"/>
  <c r="Y531" i="1"/>
  <c r="Z531" i="1" s="1"/>
  <c r="AA531" i="1" s="1"/>
  <c r="AB531" i="1" s="1"/>
  <c r="AC531" i="1" s="1"/>
  <c r="AD531" i="1" s="1"/>
  <c r="AE531" i="1" s="1"/>
  <c r="AF531" i="1" s="1"/>
  <c r="AG531" i="1" s="1"/>
  <c r="AH531" i="1" s="1"/>
  <c r="AI531" i="1" s="1"/>
  <c r="Y354" i="1"/>
  <c r="Z354" i="1" s="1"/>
  <c r="AA354" i="1" s="1"/>
  <c r="AB354" i="1" s="1"/>
  <c r="AC354" i="1" s="1"/>
  <c r="AD354" i="1" s="1"/>
  <c r="AE354" i="1" s="1"/>
  <c r="AF354" i="1" s="1"/>
  <c r="AG354" i="1" s="1"/>
  <c r="AH354" i="1" s="1"/>
  <c r="AI354" i="1" s="1"/>
  <c r="Y170" i="1"/>
  <c r="Z170" i="1" s="1"/>
  <c r="AA170" i="1" s="1"/>
  <c r="AB170" i="1" s="1"/>
  <c r="AC170" i="1" s="1"/>
  <c r="AD170" i="1" s="1"/>
  <c r="AE170" i="1" s="1"/>
  <c r="AF170" i="1" s="1"/>
  <c r="AG170" i="1" s="1"/>
  <c r="AH170" i="1" s="1"/>
  <c r="AI170" i="1" s="1"/>
  <c r="Y1618" i="1"/>
  <c r="Z1618" i="1" s="1"/>
  <c r="AA1618" i="1" s="1"/>
  <c r="AB1618" i="1" s="1"/>
  <c r="AC1618" i="1" s="1"/>
  <c r="AD1618" i="1" s="1"/>
  <c r="AE1618" i="1" s="1"/>
  <c r="AF1618" i="1" s="1"/>
  <c r="AG1618" i="1" s="1"/>
  <c r="AH1618" i="1" s="1"/>
  <c r="AI1618" i="1" s="1"/>
  <c r="Y1574" i="1"/>
  <c r="Z1574" i="1" s="1"/>
  <c r="AA1574" i="1" s="1"/>
  <c r="AB1574" i="1" s="1"/>
  <c r="AC1574" i="1" s="1"/>
  <c r="AD1574" i="1" s="1"/>
  <c r="AE1574" i="1" s="1"/>
  <c r="AF1574" i="1" s="1"/>
  <c r="AG1574" i="1" s="1"/>
  <c r="AH1574" i="1" s="1"/>
  <c r="AI1574" i="1" s="1"/>
  <c r="Y948" i="1"/>
  <c r="Z948" i="1" s="1"/>
  <c r="AA948" i="1" s="1"/>
  <c r="AB948" i="1" s="1"/>
  <c r="AC948" i="1" s="1"/>
  <c r="AD948" i="1" s="1"/>
  <c r="AE948" i="1" s="1"/>
  <c r="AF948" i="1" s="1"/>
  <c r="AG948" i="1" s="1"/>
  <c r="AH948" i="1" s="1"/>
  <c r="AI948" i="1" s="1"/>
  <c r="Y632" i="1"/>
  <c r="Z632" i="1" s="1"/>
  <c r="AA632" i="1" s="1"/>
  <c r="AB632" i="1" s="1"/>
  <c r="AC632" i="1" s="1"/>
  <c r="AD632" i="1" s="1"/>
  <c r="AE632" i="1" s="1"/>
  <c r="AF632" i="1" s="1"/>
  <c r="AG632" i="1" s="1"/>
  <c r="AH632" i="1" s="1"/>
  <c r="AI632" i="1" s="1"/>
  <c r="Y1275" i="1"/>
  <c r="Z1275" i="1" s="1"/>
  <c r="AA1275" i="1" s="1"/>
  <c r="AB1275" i="1" s="1"/>
  <c r="AC1275" i="1" s="1"/>
  <c r="AD1275" i="1" s="1"/>
  <c r="AE1275" i="1" s="1"/>
  <c r="AF1275" i="1" s="1"/>
  <c r="AG1275" i="1" s="1"/>
  <c r="AH1275" i="1" s="1"/>
  <c r="AI1275" i="1" s="1"/>
  <c r="Y675" i="1"/>
  <c r="Z675" i="1" s="1"/>
  <c r="AA675" i="1" s="1"/>
  <c r="AB675" i="1" s="1"/>
  <c r="AC675" i="1" s="1"/>
  <c r="AD675" i="1" s="1"/>
  <c r="AE675" i="1" s="1"/>
  <c r="AF675" i="1" s="1"/>
  <c r="AG675" i="1" s="1"/>
  <c r="AH675" i="1" s="1"/>
  <c r="AI675" i="1" s="1"/>
  <c r="Y405" i="1"/>
  <c r="Z405" i="1" s="1"/>
  <c r="AA405" i="1" s="1"/>
  <c r="AB405" i="1" s="1"/>
  <c r="AC405" i="1" s="1"/>
  <c r="AD405" i="1" s="1"/>
  <c r="AE405" i="1" s="1"/>
  <c r="AF405" i="1" s="1"/>
  <c r="AG405" i="1" s="1"/>
  <c r="AH405" i="1" s="1"/>
  <c r="AI405" i="1" s="1"/>
  <c r="Y1341" i="1"/>
  <c r="Z1341" i="1" s="1"/>
  <c r="AA1341" i="1" s="1"/>
  <c r="AB1341" i="1" s="1"/>
  <c r="AC1341" i="1" s="1"/>
  <c r="AD1341" i="1" s="1"/>
  <c r="AE1341" i="1" s="1"/>
  <c r="AF1341" i="1" s="1"/>
  <c r="AG1341" i="1" s="1"/>
  <c r="AH1341" i="1" s="1"/>
  <c r="AI1341" i="1" s="1"/>
  <c r="Y1306" i="1"/>
  <c r="Z1306" i="1" s="1"/>
  <c r="AA1306" i="1" s="1"/>
  <c r="AB1306" i="1" s="1"/>
  <c r="AC1306" i="1" s="1"/>
  <c r="AD1306" i="1" s="1"/>
  <c r="AE1306" i="1" s="1"/>
  <c r="AF1306" i="1" s="1"/>
  <c r="AG1306" i="1" s="1"/>
  <c r="AH1306" i="1" s="1"/>
  <c r="AI1306" i="1" s="1"/>
  <c r="Y1279" i="1"/>
  <c r="Z1279" i="1" s="1"/>
  <c r="AA1279" i="1" s="1"/>
  <c r="AB1279" i="1" s="1"/>
  <c r="AC1279" i="1" s="1"/>
  <c r="AD1279" i="1" s="1"/>
  <c r="AE1279" i="1" s="1"/>
  <c r="AF1279" i="1" s="1"/>
  <c r="AG1279" i="1" s="1"/>
  <c r="AH1279" i="1" s="1"/>
  <c r="AI1279" i="1" s="1"/>
  <c r="Y1199" i="1"/>
  <c r="Z1199" i="1" s="1"/>
  <c r="AA1199" i="1" s="1"/>
  <c r="AB1199" i="1" s="1"/>
  <c r="AC1199" i="1" s="1"/>
  <c r="AD1199" i="1" s="1"/>
  <c r="AE1199" i="1" s="1"/>
  <c r="AF1199" i="1" s="1"/>
  <c r="AG1199" i="1" s="1"/>
  <c r="AH1199" i="1" s="1"/>
  <c r="AI1199" i="1" s="1"/>
  <c r="Y649" i="1"/>
  <c r="Z649" i="1" s="1"/>
  <c r="AA649" i="1" s="1"/>
  <c r="AB649" i="1" s="1"/>
  <c r="AC649" i="1" s="1"/>
  <c r="AD649" i="1" s="1"/>
  <c r="AE649" i="1" s="1"/>
  <c r="AF649" i="1" s="1"/>
  <c r="AG649" i="1" s="1"/>
  <c r="AH649" i="1" s="1"/>
  <c r="AI649" i="1" s="1"/>
  <c r="Y498" i="1"/>
  <c r="Z498" i="1" s="1"/>
  <c r="AA498" i="1" s="1"/>
  <c r="AB498" i="1" s="1"/>
  <c r="AC498" i="1" s="1"/>
  <c r="AD498" i="1" s="1"/>
  <c r="AE498" i="1" s="1"/>
  <c r="AF498" i="1" s="1"/>
  <c r="AG498" i="1" s="1"/>
  <c r="AH498" i="1" s="1"/>
  <c r="AI498" i="1" s="1"/>
  <c r="Y430" i="1"/>
  <c r="Z430" i="1" s="1"/>
  <c r="AA430" i="1" s="1"/>
  <c r="AB430" i="1" s="1"/>
  <c r="AC430" i="1" s="1"/>
  <c r="AD430" i="1" s="1"/>
  <c r="AE430" i="1" s="1"/>
  <c r="AF430" i="1" s="1"/>
  <c r="AG430" i="1" s="1"/>
  <c r="AH430" i="1" s="1"/>
  <c r="AI430" i="1" s="1"/>
  <c r="Y337" i="1"/>
  <c r="Z337" i="1" s="1"/>
  <c r="AA337" i="1" s="1"/>
  <c r="AB337" i="1" s="1"/>
  <c r="AC337" i="1" s="1"/>
  <c r="AD337" i="1" s="1"/>
  <c r="AE337" i="1" s="1"/>
  <c r="AF337" i="1" s="1"/>
  <c r="AG337" i="1" s="1"/>
  <c r="AH337" i="1" s="1"/>
  <c r="AI337" i="1" s="1"/>
  <c r="Y231" i="1"/>
  <c r="Z231" i="1" s="1"/>
  <c r="AA231" i="1" s="1"/>
  <c r="AB231" i="1" s="1"/>
  <c r="AC231" i="1" s="1"/>
  <c r="AD231" i="1" s="1"/>
  <c r="AE231" i="1" s="1"/>
  <c r="AF231" i="1" s="1"/>
  <c r="AG231" i="1" s="1"/>
  <c r="AH231" i="1" s="1"/>
  <c r="AI231" i="1" s="1"/>
  <c r="Y1786" i="1"/>
  <c r="Z1786" i="1" s="1"/>
  <c r="AA1786" i="1" s="1"/>
  <c r="AB1786" i="1" s="1"/>
  <c r="AC1786" i="1" s="1"/>
  <c r="AD1786" i="1" s="1"/>
  <c r="AE1786" i="1" s="1"/>
  <c r="AF1786" i="1" s="1"/>
  <c r="AG1786" i="1" s="1"/>
  <c r="AH1786" i="1" s="1"/>
  <c r="AI1786" i="1" s="1"/>
  <c r="Y129" i="1"/>
  <c r="Z129" i="1" s="1"/>
  <c r="AA129" i="1" s="1"/>
  <c r="AB129" i="1" s="1"/>
  <c r="AC129" i="1" s="1"/>
  <c r="AD129" i="1" s="1"/>
  <c r="AE129" i="1" s="1"/>
  <c r="AF129" i="1" s="1"/>
  <c r="AG129" i="1" s="1"/>
  <c r="AH129" i="1" s="1"/>
  <c r="AI129" i="1" s="1"/>
  <c r="Y1278" i="1"/>
  <c r="Z1278" i="1" s="1"/>
  <c r="AA1278" i="1" s="1"/>
  <c r="AB1278" i="1" s="1"/>
  <c r="AC1278" i="1" s="1"/>
  <c r="AD1278" i="1" s="1"/>
  <c r="AE1278" i="1" s="1"/>
  <c r="AF1278" i="1" s="1"/>
  <c r="AG1278" i="1" s="1"/>
  <c r="AH1278" i="1" s="1"/>
  <c r="AI1278" i="1" s="1"/>
  <c r="Y1194" i="1"/>
  <c r="Z1194" i="1" s="1"/>
  <c r="AA1194" i="1" s="1"/>
  <c r="AB1194" i="1" s="1"/>
  <c r="AC1194" i="1" s="1"/>
  <c r="AD1194" i="1" s="1"/>
  <c r="AE1194" i="1" s="1"/>
  <c r="AF1194" i="1" s="1"/>
  <c r="AG1194" i="1" s="1"/>
  <c r="AH1194" i="1" s="1"/>
  <c r="AI1194" i="1" s="1"/>
  <c r="Y440" i="1"/>
  <c r="Z440" i="1" s="1"/>
  <c r="AA440" i="1" s="1"/>
  <c r="AB440" i="1" s="1"/>
  <c r="AC440" i="1" s="1"/>
  <c r="AD440" i="1" s="1"/>
  <c r="AE440" i="1" s="1"/>
  <c r="AF440" i="1" s="1"/>
  <c r="AG440" i="1" s="1"/>
  <c r="AH440" i="1" s="1"/>
  <c r="AI440" i="1" s="1"/>
  <c r="Y130" i="1"/>
  <c r="Z130" i="1" s="1"/>
  <c r="AA130" i="1" s="1"/>
  <c r="AB130" i="1" s="1"/>
  <c r="AC130" i="1" s="1"/>
  <c r="AD130" i="1" s="1"/>
  <c r="AE130" i="1" s="1"/>
  <c r="AF130" i="1" s="1"/>
  <c r="AG130" i="1" s="1"/>
  <c r="AH130" i="1" s="1"/>
  <c r="AI130" i="1" s="1"/>
  <c r="Y1517" i="1"/>
  <c r="Z1517" i="1" s="1"/>
  <c r="AA1517" i="1" s="1"/>
  <c r="AB1517" i="1" s="1"/>
  <c r="AC1517" i="1" s="1"/>
  <c r="AD1517" i="1" s="1"/>
  <c r="AE1517" i="1" s="1"/>
  <c r="AF1517" i="1" s="1"/>
  <c r="AG1517" i="1" s="1"/>
  <c r="AH1517" i="1" s="1"/>
  <c r="AI1517" i="1" s="1"/>
  <c r="Y1053" i="1"/>
  <c r="Z1053" i="1" s="1"/>
  <c r="AA1053" i="1" s="1"/>
  <c r="AB1053" i="1" s="1"/>
  <c r="AC1053" i="1" s="1"/>
  <c r="AD1053" i="1" s="1"/>
  <c r="AE1053" i="1" s="1"/>
  <c r="AF1053" i="1" s="1"/>
  <c r="AG1053" i="1" s="1"/>
  <c r="AH1053" i="1" s="1"/>
  <c r="AI1053" i="1" s="1"/>
  <c r="Y1161" i="1"/>
  <c r="Z1161" i="1" s="1"/>
  <c r="AA1161" i="1" s="1"/>
  <c r="AB1161" i="1" s="1"/>
  <c r="AC1161" i="1" s="1"/>
  <c r="AD1161" i="1" s="1"/>
  <c r="AE1161" i="1" s="1"/>
  <c r="AF1161" i="1" s="1"/>
  <c r="AG1161" i="1" s="1"/>
  <c r="AH1161" i="1" s="1"/>
  <c r="AI1161" i="1" s="1"/>
  <c r="Y485" i="1"/>
  <c r="Z485" i="1" s="1"/>
  <c r="AA485" i="1" s="1"/>
  <c r="AB485" i="1" s="1"/>
  <c r="AC485" i="1" s="1"/>
  <c r="AD485" i="1" s="1"/>
  <c r="AE485" i="1" s="1"/>
  <c r="AF485" i="1" s="1"/>
  <c r="AG485" i="1" s="1"/>
  <c r="AH485" i="1" s="1"/>
  <c r="AI485" i="1" s="1"/>
  <c r="Y541" i="1"/>
  <c r="Z541" i="1" s="1"/>
  <c r="AA541" i="1" s="1"/>
  <c r="AB541" i="1" s="1"/>
  <c r="AC541" i="1" s="1"/>
  <c r="AD541" i="1" s="1"/>
  <c r="AE541" i="1" s="1"/>
  <c r="AF541" i="1" s="1"/>
  <c r="AG541" i="1" s="1"/>
  <c r="AH541" i="1" s="1"/>
  <c r="AI541" i="1" s="1"/>
  <c r="Y733" i="1"/>
  <c r="Z733" i="1" s="1"/>
  <c r="AA733" i="1" s="1"/>
  <c r="AB733" i="1" s="1"/>
  <c r="AC733" i="1" s="1"/>
  <c r="AD733" i="1" s="1"/>
  <c r="AE733" i="1" s="1"/>
  <c r="AF733" i="1" s="1"/>
  <c r="AG733" i="1" s="1"/>
  <c r="AH733" i="1" s="1"/>
  <c r="AI733" i="1" s="1"/>
  <c r="Y1445" i="1"/>
  <c r="Z1445" i="1" s="1"/>
  <c r="AA1445" i="1" s="1"/>
  <c r="AB1445" i="1" s="1"/>
  <c r="AC1445" i="1" s="1"/>
  <c r="AD1445" i="1" s="1"/>
  <c r="AE1445" i="1" s="1"/>
  <c r="AF1445" i="1" s="1"/>
  <c r="AG1445" i="1" s="1"/>
  <c r="AH1445" i="1" s="1"/>
  <c r="AI1445" i="1" s="1"/>
  <c r="Y1743" i="1"/>
  <c r="Z1743" i="1" s="1"/>
  <c r="AA1743" i="1" s="1"/>
  <c r="AB1743" i="1" s="1"/>
  <c r="AC1743" i="1" s="1"/>
  <c r="AD1743" i="1" s="1"/>
  <c r="AE1743" i="1" s="1"/>
  <c r="AF1743" i="1" s="1"/>
  <c r="AG1743" i="1" s="1"/>
  <c r="AH1743" i="1" s="1"/>
  <c r="AI1743" i="1" s="1"/>
  <c r="Y1732" i="1"/>
  <c r="Z1732" i="1" s="1"/>
  <c r="AA1732" i="1" s="1"/>
  <c r="AB1732" i="1" s="1"/>
  <c r="AC1732" i="1" s="1"/>
  <c r="AD1732" i="1" s="1"/>
  <c r="AE1732" i="1" s="1"/>
  <c r="AF1732" i="1" s="1"/>
  <c r="AG1732" i="1" s="1"/>
  <c r="AH1732" i="1" s="1"/>
  <c r="AI1732" i="1" s="1"/>
  <c r="Y1802" i="1"/>
  <c r="Z1802" i="1" s="1"/>
  <c r="AA1802" i="1" s="1"/>
  <c r="AB1802" i="1" s="1"/>
  <c r="AC1802" i="1" s="1"/>
  <c r="AD1802" i="1" s="1"/>
  <c r="AE1802" i="1" s="1"/>
  <c r="AF1802" i="1" s="1"/>
  <c r="AG1802" i="1" s="1"/>
  <c r="AH1802" i="1" s="1"/>
  <c r="AI1802" i="1" s="1"/>
  <c r="Y1499" i="1"/>
  <c r="Z1499" i="1" s="1"/>
  <c r="AA1499" i="1" s="1"/>
  <c r="AB1499" i="1" s="1"/>
  <c r="AC1499" i="1" s="1"/>
  <c r="AD1499" i="1" s="1"/>
  <c r="AE1499" i="1" s="1"/>
  <c r="AF1499" i="1" s="1"/>
  <c r="AG1499" i="1" s="1"/>
  <c r="AH1499" i="1" s="1"/>
  <c r="AI1499" i="1" s="1"/>
  <c r="Y1652" i="1"/>
  <c r="Z1652" i="1" s="1"/>
  <c r="AA1652" i="1" s="1"/>
  <c r="AB1652" i="1" s="1"/>
  <c r="AC1652" i="1" s="1"/>
  <c r="AD1652" i="1" s="1"/>
  <c r="AE1652" i="1" s="1"/>
  <c r="AF1652" i="1" s="1"/>
  <c r="AG1652" i="1" s="1"/>
  <c r="AH1652" i="1" s="1"/>
  <c r="AI1652" i="1" s="1"/>
  <c r="Y1783" i="1"/>
  <c r="Z1783" i="1" s="1"/>
  <c r="AA1783" i="1" s="1"/>
  <c r="AB1783" i="1" s="1"/>
  <c r="AC1783" i="1" s="1"/>
  <c r="AD1783" i="1" s="1"/>
  <c r="AE1783" i="1" s="1"/>
  <c r="AF1783" i="1" s="1"/>
  <c r="AG1783" i="1" s="1"/>
  <c r="AH1783" i="1" s="1"/>
  <c r="AI1783" i="1" s="1"/>
  <c r="Y1650" i="1"/>
  <c r="Z1650" i="1" s="1"/>
  <c r="AA1650" i="1" s="1"/>
  <c r="AB1650" i="1" s="1"/>
  <c r="AC1650" i="1" s="1"/>
  <c r="AD1650" i="1" s="1"/>
  <c r="AE1650" i="1" s="1"/>
  <c r="AF1650" i="1" s="1"/>
  <c r="AG1650" i="1" s="1"/>
  <c r="AH1650" i="1" s="1"/>
  <c r="AI1650" i="1" s="1"/>
  <c r="Y1649" i="1"/>
  <c r="Z1649" i="1" s="1"/>
  <c r="AA1649" i="1" s="1"/>
  <c r="AB1649" i="1" s="1"/>
  <c r="AC1649" i="1" s="1"/>
  <c r="AD1649" i="1" s="1"/>
  <c r="AE1649" i="1" s="1"/>
  <c r="AF1649" i="1" s="1"/>
  <c r="AG1649" i="1" s="1"/>
  <c r="AH1649" i="1" s="1"/>
  <c r="AI1649" i="1" s="1"/>
  <c r="Y1571" i="1"/>
  <c r="Z1571" i="1" s="1"/>
  <c r="AA1571" i="1" s="1"/>
  <c r="AB1571" i="1" s="1"/>
  <c r="AC1571" i="1" s="1"/>
  <c r="AD1571" i="1" s="1"/>
  <c r="AE1571" i="1" s="1"/>
  <c r="AF1571" i="1" s="1"/>
  <c r="AG1571" i="1" s="1"/>
  <c r="AH1571" i="1" s="1"/>
  <c r="AI1571" i="1" s="1"/>
  <c r="Y1519" i="1"/>
  <c r="Z1519" i="1" s="1"/>
  <c r="AA1519" i="1" s="1"/>
  <c r="AB1519" i="1" s="1"/>
  <c r="AC1519" i="1" s="1"/>
  <c r="AD1519" i="1" s="1"/>
  <c r="AE1519" i="1" s="1"/>
  <c r="AF1519" i="1" s="1"/>
  <c r="AG1519" i="1" s="1"/>
  <c r="AH1519" i="1" s="1"/>
  <c r="AI1519" i="1" s="1"/>
  <c r="Y1106" i="1"/>
  <c r="Z1106" i="1" s="1"/>
  <c r="AA1106" i="1" s="1"/>
  <c r="AB1106" i="1" s="1"/>
  <c r="AC1106" i="1" s="1"/>
  <c r="AD1106" i="1" s="1"/>
  <c r="AE1106" i="1" s="1"/>
  <c r="AF1106" i="1" s="1"/>
  <c r="AG1106" i="1" s="1"/>
  <c r="AH1106" i="1" s="1"/>
  <c r="AI1106" i="1" s="1"/>
  <c r="Y227" i="1"/>
  <c r="Z227" i="1" s="1"/>
  <c r="AA227" i="1" s="1"/>
  <c r="AB227" i="1" s="1"/>
  <c r="AC227" i="1" s="1"/>
  <c r="AD227" i="1" s="1"/>
  <c r="AE227" i="1" s="1"/>
  <c r="AF227" i="1" s="1"/>
  <c r="AG227" i="1" s="1"/>
  <c r="AH227" i="1" s="1"/>
  <c r="AI227" i="1" s="1"/>
  <c r="Y1328" i="1"/>
  <c r="Z1328" i="1" s="1"/>
  <c r="AA1328" i="1" s="1"/>
  <c r="AB1328" i="1" s="1"/>
  <c r="AC1328" i="1" s="1"/>
  <c r="AD1328" i="1" s="1"/>
  <c r="AE1328" i="1" s="1"/>
  <c r="AF1328" i="1" s="1"/>
  <c r="AG1328" i="1" s="1"/>
  <c r="AH1328" i="1" s="1"/>
  <c r="AI1328" i="1" s="1"/>
  <c r="Y1228" i="1"/>
  <c r="Z1228" i="1" s="1"/>
  <c r="AA1228" i="1" s="1"/>
  <c r="AB1228" i="1" s="1"/>
  <c r="AC1228" i="1" s="1"/>
  <c r="AD1228" i="1" s="1"/>
  <c r="AE1228" i="1" s="1"/>
  <c r="AF1228" i="1" s="1"/>
  <c r="AG1228" i="1" s="1"/>
  <c r="AH1228" i="1" s="1"/>
  <c r="AI1228" i="1" s="1"/>
  <c r="Y1172" i="1"/>
  <c r="Z1172" i="1" s="1"/>
  <c r="AA1172" i="1" s="1"/>
  <c r="AB1172" i="1" s="1"/>
  <c r="AC1172" i="1" s="1"/>
  <c r="AD1172" i="1" s="1"/>
  <c r="AE1172" i="1" s="1"/>
  <c r="AF1172" i="1" s="1"/>
  <c r="AG1172" i="1" s="1"/>
  <c r="AH1172" i="1" s="1"/>
  <c r="AI1172" i="1" s="1"/>
  <c r="Y1138" i="1"/>
  <c r="Z1138" i="1" s="1"/>
  <c r="AA1138" i="1" s="1"/>
  <c r="AB1138" i="1" s="1"/>
  <c r="AC1138" i="1" s="1"/>
  <c r="AD1138" i="1" s="1"/>
  <c r="AE1138" i="1" s="1"/>
  <c r="AF1138" i="1" s="1"/>
  <c r="AG1138" i="1" s="1"/>
  <c r="AH1138" i="1" s="1"/>
  <c r="AI1138" i="1" s="1"/>
  <c r="Y1062" i="1"/>
  <c r="Z1062" i="1" s="1"/>
  <c r="AA1062" i="1" s="1"/>
  <c r="AB1062" i="1" s="1"/>
  <c r="AC1062" i="1" s="1"/>
  <c r="AD1062" i="1" s="1"/>
  <c r="AE1062" i="1" s="1"/>
  <c r="AF1062" i="1" s="1"/>
  <c r="AG1062" i="1" s="1"/>
  <c r="AH1062" i="1" s="1"/>
  <c r="AI1062" i="1" s="1"/>
  <c r="Y1016" i="1"/>
  <c r="Z1016" i="1" s="1"/>
  <c r="AA1016" i="1" s="1"/>
  <c r="AB1016" i="1" s="1"/>
  <c r="AC1016" i="1" s="1"/>
  <c r="AD1016" i="1" s="1"/>
  <c r="AE1016" i="1" s="1"/>
  <c r="AF1016" i="1" s="1"/>
  <c r="AG1016" i="1" s="1"/>
  <c r="AH1016" i="1" s="1"/>
  <c r="AI1016" i="1" s="1"/>
  <c r="Y817" i="1"/>
  <c r="Z817" i="1" s="1"/>
  <c r="AA817" i="1" s="1"/>
  <c r="AB817" i="1" s="1"/>
  <c r="AC817" i="1" s="1"/>
  <c r="AD817" i="1" s="1"/>
  <c r="AE817" i="1" s="1"/>
  <c r="AF817" i="1" s="1"/>
  <c r="AG817" i="1" s="1"/>
  <c r="AH817" i="1" s="1"/>
  <c r="AI817" i="1" s="1"/>
  <c r="Y749" i="1"/>
  <c r="Z749" i="1" s="1"/>
  <c r="AA749" i="1" s="1"/>
  <c r="AB749" i="1" s="1"/>
  <c r="AC749" i="1" s="1"/>
  <c r="AD749" i="1" s="1"/>
  <c r="AE749" i="1" s="1"/>
  <c r="AF749" i="1" s="1"/>
  <c r="AG749" i="1" s="1"/>
  <c r="AH749" i="1" s="1"/>
  <c r="AI749" i="1" s="1"/>
  <c r="Y318" i="1"/>
  <c r="Z318" i="1" s="1"/>
  <c r="AA318" i="1" s="1"/>
  <c r="AB318" i="1" s="1"/>
  <c r="AC318" i="1" s="1"/>
  <c r="AD318" i="1" s="1"/>
  <c r="AE318" i="1" s="1"/>
  <c r="AF318" i="1" s="1"/>
  <c r="AG318" i="1" s="1"/>
  <c r="AH318" i="1" s="1"/>
  <c r="AI318" i="1" s="1"/>
  <c r="Y254" i="1"/>
  <c r="Z254" i="1" s="1"/>
  <c r="AA254" i="1" s="1"/>
  <c r="AB254" i="1" s="1"/>
  <c r="AC254" i="1" s="1"/>
  <c r="AD254" i="1" s="1"/>
  <c r="AE254" i="1" s="1"/>
  <c r="AF254" i="1" s="1"/>
  <c r="AG254" i="1" s="1"/>
  <c r="AH254" i="1" s="1"/>
  <c r="AI254" i="1" s="1"/>
  <c r="Y184" i="1"/>
  <c r="Z184" i="1" s="1"/>
  <c r="AA184" i="1" s="1"/>
  <c r="AB184" i="1" s="1"/>
  <c r="AC184" i="1" s="1"/>
  <c r="AD184" i="1" s="1"/>
  <c r="AE184" i="1" s="1"/>
  <c r="AF184" i="1" s="1"/>
  <c r="AG184" i="1" s="1"/>
  <c r="AH184" i="1" s="1"/>
  <c r="AI184" i="1" s="1"/>
  <c r="Y1626" i="1"/>
  <c r="Z1626" i="1" s="1"/>
  <c r="AA1626" i="1" s="1"/>
  <c r="AB1626" i="1" s="1"/>
  <c r="AC1626" i="1" s="1"/>
  <c r="AD1626" i="1" s="1"/>
  <c r="AE1626" i="1" s="1"/>
  <c r="AF1626" i="1" s="1"/>
  <c r="AG1626" i="1" s="1"/>
  <c r="AH1626" i="1" s="1"/>
  <c r="AI1626" i="1" s="1"/>
  <c r="Y1390" i="1"/>
  <c r="Z1390" i="1" s="1"/>
  <c r="AA1390" i="1" s="1"/>
  <c r="AB1390" i="1" s="1"/>
  <c r="AC1390" i="1" s="1"/>
  <c r="AD1390" i="1" s="1"/>
  <c r="AE1390" i="1" s="1"/>
  <c r="AF1390" i="1" s="1"/>
  <c r="AG1390" i="1" s="1"/>
  <c r="AH1390" i="1" s="1"/>
  <c r="AI1390" i="1" s="1"/>
  <c r="Y1266" i="1"/>
  <c r="Z1266" i="1" s="1"/>
  <c r="AA1266" i="1" s="1"/>
  <c r="AB1266" i="1" s="1"/>
  <c r="AC1266" i="1" s="1"/>
  <c r="AD1266" i="1" s="1"/>
  <c r="AE1266" i="1" s="1"/>
  <c r="AF1266" i="1" s="1"/>
  <c r="AG1266" i="1" s="1"/>
  <c r="AH1266" i="1" s="1"/>
  <c r="AI1266" i="1" s="1"/>
  <c r="Y955" i="1"/>
  <c r="Z955" i="1" s="1"/>
  <c r="AA955" i="1" s="1"/>
  <c r="AB955" i="1" s="1"/>
  <c r="AC955" i="1" s="1"/>
  <c r="AD955" i="1" s="1"/>
  <c r="AE955" i="1" s="1"/>
  <c r="AF955" i="1" s="1"/>
  <c r="AG955" i="1" s="1"/>
  <c r="AH955" i="1" s="1"/>
  <c r="AI955" i="1" s="1"/>
  <c r="Y895" i="1"/>
  <c r="Z895" i="1" s="1"/>
  <c r="AA895" i="1" s="1"/>
  <c r="AB895" i="1" s="1"/>
  <c r="AC895" i="1" s="1"/>
  <c r="AD895" i="1" s="1"/>
  <c r="AE895" i="1" s="1"/>
  <c r="AF895" i="1" s="1"/>
  <c r="AG895" i="1" s="1"/>
  <c r="AH895" i="1" s="1"/>
  <c r="AI895" i="1" s="1"/>
  <c r="Y280" i="1"/>
  <c r="Z280" i="1" s="1"/>
  <c r="AA280" i="1" s="1"/>
  <c r="AB280" i="1" s="1"/>
  <c r="AC280" i="1" s="1"/>
  <c r="AD280" i="1" s="1"/>
  <c r="AE280" i="1" s="1"/>
  <c r="AF280" i="1" s="1"/>
  <c r="AG280" i="1" s="1"/>
  <c r="AH280" i="1" s="1"/>
  <c r="AI280" i="1" s="1"/>
  <c r="Y56" i="1"/>
  <c r="Z56" i="1" s="1"/>
  <c r="AA56" i="1" s="1"/>
  <c r="AB56" i="1" s="1"/>
  <c r="AC56" i="1" s="1"/>
  <c r="AD56" i="1" s="1"/>
  <c r="AE56" i="1" s="1"/>
  <c r="AF56" i="1" s="1"/>
  <c r="AG56" i="1" s="1"/>
  <c r="AH56" i="1" s="1"/>
  <c r="AI56" i="1" s="1"/>
  <c r="Y1308" i="1"/>
  <c r="Z1308" i="1" s="1"/>
  <c r="AA1308" i="1" s="1"/>
  <c r="AB1308" i="1" s="1"/>
  <c r="AC1308" i="1" s="1"/>
  <c r="AD1308" i="1" s="1"/>
  <c r="AE1308" i="1" s="1"/>
  <c r="AF1308" i="1" s="1"/>
  <c r="AG1308" i="1" s="1"/>
  <c r="AH1308" i="1" s="1"/>
  <c r="AI1308" i="1" s="1"/>
  <c r="Y781" i="1"/>
  <c r="Z781" i="1" s="1"/>
  <c r="AA781" i="1" s="1"/>
  <c r="AB781" i="1" s="1"/>
  <c r="AC781" i="1" s="1"/>
  <c r="AD781" i="1" s="1"/>
  <c r="AE781" i="1" s="1"/>
  <c r="AF781" i="1" s="1"/>
  <c r="AG781" i="1" s="1"/>
  <c r="AH781" i="1" s="1"/>
  <c r="AI781" i="1" s="1"/>
  <c r="Y385" i="1"/>
  <c r="Z385" i="1" s="1"/>
  <c r="AA385" i="1" s="1"/>
  <c r="AB385" i="1" s="1"/>
  <c r="AC385" i="1" s="1"/>
  <c r="AD385" i="1" s="1"/>
  <c r="AE385" i="1" s="1"/>
  <c r="AF385" i="1" s="1"/>
  <c r="AG385" i="1" s="1"/>
  <c r="AH385" i="1" s="1"/>
  <c r="AI385" i="1" s="1"/>
  <c r="Y81" i="1"/>
  <c r="Z81" i="1" s="1"/>
  <c r="AA81" i="1" s="1"/>
  <c r="AB81" i="1" s="1"/>
  <c r="AC81" i="1" s="1"/>
  <c r="AD81" i="1" s="1"/>
  <c r="AE81" i="1" s="1"/>
  <c r="AF81" i="1" s="1"/>
  <c r="AG81" i="1" s="1"/>
  <c r="AH81" i="1" s="1"/>
  <c r="AI81" i="1" s="1"/>
  <c r="Y27" i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Y1619" i="1"/>
  <c r="Z1619" i="1" s="1"/>
  <c r="AA1619" i="1" s="1"/>
  <c r="AB1619" i="1" s="1"/>
  <c r="AC1619" i="1" s="1"/>
  <c r="AD1619" i="1" s="1"/>
  <c r="AE1619" i="1" s="1"/>
  <c r="AF1619" i="1" s="1"/>
  <c r="AG1619" i="1" s="1"/>
  <c r="AH1619" i="1" s="1"/>
  <c r="AI1619" i="1" s="1"/>
  <c r="Y1213" i="1"/>
  <c r="Z1213" i="1" s="1"/>
  <c r="AA1213" i="1" s="1"/>
  <c r="AB1213" i="1" s="1"/>
  <c r="AC1213" i="1" s="1"/>
  <c r="AD1213" i="1" s="1"/>
  <c r="AE1213" i="1" s="1"/>
  <c r="AF1213" i="1" s="1"/>
  <c r="AG1213" i="1" s="1"/>
  <c r="AH1213" i="1" s="1"/>
  <c r="AI1213" i="1" s="1"/>
  <c r="Y1078" i="1"/>
  <c r="Z1078" i="1" s="1"/>
  <c r="AA1078" i="1" s="1"/>
  <c r="AB1078" i="1" s="1"/>
  <c r="AC1078" i="1" s="1"/>
  <c r="AD1078" i="1" s="1"/>
  <c r="AE1078" i="1" s="1"/>
  <c r="AF1078" i="1" s="1"/>
  <c r="AG1078" i="1" s="1"/>
  <c r="AH1078" i="1" s="1"/>
  <c r="AI1078" i="1" s="1"/>
  <c r="Y822" i="1"/>
  <c r="Z822" i="1" s="1"/>
  <c r="AA822" i="1" s="1"/>
  <c r="AB822" i="1" s="1"/>
  <c r="AC822" i="1" s="1"/>
  <c r="AD822" i="1" s="1"/>
  <c r="AE822" i="1" s="1"/>
  <c r="AF822" i="1" s="1"/>
  <c r="AG822" i="1" s="1"/>
  <c r="AH822" i="1" s="1"/>
  <c r="AI822" i="1" s="1"/>
  <c r="Y647" i="1"/>
  <c r="Z647" i="1" s="1"/>
  <c r="AA647" i="1" s="1"/>
  <c r="AB647" i="1" s="1"/>
  <c r="AC647" i="1" s="1"/>
  <c r="AD647" i="1" s="1"/>
  <c r="AE647" i="1" s="1"/>
  <c r="AF647" i="1" s="1"/>
  <c r="AG647" i="1" s="1"/>
  <c r="AH647" i="1" s="1"/>
  <c r="AI647" i="1" s="1"/>
  <c r="Y365" i="1"/>
  <c r="Z365" i="1" s="1"/>
  <c r="AA365" i="1" s="1"/>
  <c r="AB365" i="1" s="1"/>
  <c r="AC365" i="1" s="1"/>
  <c r="AD365" i="1" s="1"/>
  <c r="AE365" i="1" s="1"/>
  <c r="AF365" i="1" s="1"/>
  <c r="AG365" i="1" s="1"/>
  <c r="AH365" i="1" s="1"/>
  <c r="AI365" i="1" s="1"/>
  <c r="Y110" i="1"/>
  <c r="Z110" i="1" s="1"/>
  <c r="AA110" i="1" s="1"/>
  <c r="AB110" i="1" s="1"/>
  <c r="AC110" i="1" s="1"/>
  <c r="AD110" i="1" s="1"/>
  <c r="AE110" i="1" s="1"/>
  <c r="AF110" i="1" s="1"/>
  <c r="AG110" i="1" s="1"/>
  <c r="AH110" i="1" s="1"/>
  <c r="AI110" i="1" s="1"/>
  <c r="Y922" i="1"/>
  <c r="Z922" i="1" s="1"/>
  <c r="AA922" i="1" s="1"/>
  <c r="AB922" i="1" s="1"/>
  <c r="AC922" i="1" s="1"/>
  <c r="AD922" i="1" s="1"/>
  <c r="AE922" i="1" s="1"/>
  <c r="AF922" i="1" s="1"/>
  <c r="AG922" i="1" s="1"/>
  <c r="AH922" i="1" s="1"/>
  <c r="AI922" i="1" s="1"/>
  <c r="Y663" i="1"/>
  <c r="Z663" i="1" s="1"/>
  <c r="AA663" i="1" s="1"/>
  <c r="AB663" i="1" s="1"/>
  <c r="AC663" i="1" s="1"/>
  <c r="AD663" i="1" s="1"/>
  <c r="AE663" i="1" s="1"/>
  <c r="AF663" i="1" s="1"/>
  <c r="AG663" i="1" s="1"/>
  <c r="AH663" i="1" s="1"/>
  <c r="AI663" i="1" s="1"/>
  <c r="Y1280" i="1"/>
  <c r="Z1280" i="1" s="1"/>
  <c r="AA1280" i="1" s="1"/>
  <c r="AB1280" i="1" s="1"/>
  <c r="AC1280" i="1" s="1"/>
  <c r="AD1280" i="1" s="1"/>
  <c r="AE1280" i="1" s="1"/>
  <c r="AF1280" i="1" s="1"/>
  <c r="AG1280" i="1" s="1"/>
  <c r="AH1280" i="1" s="1"/>
  <c r="AI1280" i="1" s="1"/>
  <c r="Y903" i="1"/>
  <c r="Z903" i="1" s="1"/>
  <c r="AA903" i="1" s="1"/>
  <c r="AB903" i="1" s="1"/>
  <c r="AC903" i="1" s="1"/>
  <c r="AD903" i="1" s="1"/>
  <c r="AE903" i="1" s="1"/>
  <c r="AF903" i="1" s="1"/>
  <c r="AG903" i="1" s="1"/>
  <c r="AH903" i="1" s="1"/>
  <c r="AI903" i="1" s="1"/>
  <c r="Y736" i="1"/>
  <c r="Z736" i="1" s="1"/>
  <c r="AA736" i="1" s="1"/>
  <c r="AB736" i="1" s="1"/>
  <c r="AC736" i="1" s="1"/>
  <c r="AD736" i="1" s="1"/>
  <c r="AE736" i="1" s="1"/>
  <c r="AF736" i="1" s="1"/>
  <c r="AG736" i="1" s="1"/>
  <c r="AH736" i="1" s="1"/>
  <c r="AI736" i="1" s="1"/>
  <c r="Y413" i="1"/>
  <c r="Z413" i="1" s="1"/>
  <c r="AA413" i="1" s="1"/>
  <c r="AB413" i="1" s="1"/>
  <c r="AC413" i="1" s="1"/>
  <c r="AD413" i="1" s="1"/>
  <c r="AE413" i="1" s="1"/>
  <c r="AF413" i="1" s="1"/>
  <c r="AG413" i="1" s="1"/>
  <c r="AH413" i="1" s="1"/>
  <c r="AI413" i="1" s="1"/>
  <c r="Y338" i="1"/>
  <c r="Z338" i="1" s="1"/>
  <c r="AA338" i="1" s="1"/>
  <c r="AB338" i="1" s="1"/>
  <c r="AC338" i="1" s="1"/>
  <c r="AD338" i="1" s="1"/>
  <c r="AE338" i="1" s="1"/>
  <c r="AF338" i="1" s="1"/>
  <c r="AG338" i="1" s="1"/>
  <c r="AH338" i="1" s="1"/>
  <c r="AI338" i="1" s="1"/>
  <c r="Y283" i="1"/>
  <c r="Z283" i="1" s="1"/>
  <c r="AA283" i="1" s="1"/>
  <c r="AB283" i="1" s="1"/>
  <c r="AC283" i="1" s="1"/>
  <c r="AD283" i="1" s="1"/>
  <c r="AE283" i="1" s="1"/>
  <c r="AF283" i="1" s="1"/>
  <c r="AG283" i="1" s="1"/>
  <c r="AH283" i="1" s="1"/>
  <c r="AI283" i="1" s="1"/>
  <c r="Y193" i="1"/>
  <c r="Z193" i="1" s="1"/>
  <c r="AA193" i="1" s="1"/>
  <c r="AB193" i="1" s="1"/>
  <c r="AC193" i="1" s="1"/>
  <c r="AD193" i="1" s="1"/>
  <c r="AE193" i="1" s="1"/>
  <c r="AF193" i="1" s="1"/>
  <c r="AG193" i="1" s="1"/>
  <c r="AH193" i="1" s="1"/>
  <c r="AI193" i="1" s="1"/>
  <c r="Y74" i="1"/>
  <c r="Z74" i="1" s="1"/>
  <c r="AA74" i="1" s="1"/>
  <c r="AB74" i="1" s="1"/>
  <c r="AC74" i="1" s="1"/>
  <c r="AD74" i="1" s="1"/>
  <c r="AE74" i="1" s="1"/>
  <c r="AF74" i="1" s="1"/>
  <c r="AG74" i="1" s="1"/>
  <c r="AH74" i="1" s="1"/>
  <c r="AI74" i="1" s="1"/>
  <c r="Y12" i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Y710" i="1"/>
  <c r="Z710" i="1" s="1"/>
  <c r="AA710" i="1" s="1"/>
  <c r="AB710" i="1" s="1"/>
  <c r="AC710" i="1" s="1"/>
  <c r="AD710" i="1" s="1"/>
  <c r="AE710" i="1" s="1"/>
  <c r="AF710" i="1" s="1"/>
  <c r="AG710" i="1" s="1"/>
  <c r="AH710" i="1" s="1"/>
  <c r="AI710" i="1" s="1"/>
  <c r="Y244" i="1"/>
  <c r="Z244" i="1" s="1"/>
  <c r="AA244" i="1" s="1"/>
  <c r="AB244" i="1" s="1"/>
  <c r="AC244" i="1" s="1"/>
  <c r="AD244" i="1" s="1"/>
  <c r="AE244" i="1" s="1"/>
  <c r="AF244" i="1" s="1"/>
  <c r="AG244" i="1" s="1"/>
  <c r="AH244" i="1" s="1"/>
  <c r="AI244" i="1" s="1"/>
  <c r="Y1349" i="1"/>
  <c r="Z1349" i="1" s="1"/>
  <c r="AA1349" i="1" s="1"/>
  <c r="AB1349" i="1" s="1"/>
  <c r="AC1349" i="1" s="1"/>
  <c r="AD1349" i="1" s="1"/>
  <c r="AE1349" i="1" s="1"/>
  <c r="AF1349" i="1" s="1"/>
  <c r="AG1349" i="1" s="1"/>
  <c r="AH1349" i="1" s="1"/>
  <c r="AI1349" i="1" s="1"/>
  <c r="Y601" i="1"/>
  <c r="Z601" i="1" s="1"/>
  <c r="AA601" i="1" s="1"/>
  <c r="AB601" i="1" s="1"/>
  <c r="AC601" i="1" s="1"/>
  <c r="AD601" i="1" s="1"/>
  <c r="AE601" i="1" s="1"/>
  <c r="AF601" i="1" s="1"/>
  <c r="AG601" i="1" s="1"/>
  <c r="AH601" i="1" s="1"/>
  <c r="AI601" i="1" s="1"/>
  <c r="Y1252" i="1"/>
  <c r="Z1252" i="1" s="1"/>
  <c r="AA1252" i="1" s="1"/>
  <c r="AB1252" i="1" s="1"/>
  <c r="AC1252" i="1" s="1"/>
  <c r="AD1252" i="1" s="1"/>
  <c r="AE1252" i="1" s="1"/>
  <c r="AF1252" i="1" s="1"/>
  <c r="AG1252" i="1" s="1"/>
  <c r="AH1252" i="1" s="1"/>
  <c r="AI1252" i="1" s="1"/>
  <c r="Y568" i="1"/>
  <c r="Z568" i="1" s="1"/>
  <c r="AA568" i="1" s="1"/>
  <c r="AB568" i="1" s="1"/>
  <c r="AC568" i="1" s="1"/>
  <c r="AD568" i="1" s="1"/>
  <c r="AE568" i="1" s="1"/>
  <c r="AF568" i="1" s="1"/>
  <c r="AG568" i="1" s="1"/>
  <c r="AH568" i="1" s="1"/>
  <c r="AI568" i="1" s="1"/>
  <c r="Y250" i="1"/>
  <c r="Z250" i="1" s="1"/>
  <c r="AA250" i="1" s="1"/>
  <c r="AB250" i="1" s="1"/>
  <c r="AC250" i="1" s="1"/>
  <c r="AD250" i="1" s="1"/>
  <c r="AE250" i="1" s="1"/>
  <c r="AF250" i="1" s="1"/>
  <c r="AG250" i="1" s="1"/>
  <c r="AH250" i="1" s="1"/>
  <c r="AI250" i="1" s="1"/>
  <c r="Y207" i="1"/>
  <c r="Z207" i="1" s="1"/>
  <c r="AA207" i="1" s="1"/>
  <c r="AB207" i="1" s="1"/>
  <c r="AC207" i="1" s="1"/>
  <c r="AD207" i="1" s="1"/>
  <c r="AE207" i="1" s="1"/>
  <c r="AF207" i="1" s="1"/>
  <c r="AG207" i="1" s="1"/>
  <c r="AH207" i="1" s="1"/>
  <c r="AI207" i="1" s="1"/>
  <c r="Y511" i="1"/>
  <c r="Z511" i="1" s="1"/>
  <c r="AA511" i="1" s="1"/>
  <c r="AB511" i="1" s="1"/>
  <c r="AC511" i="1" s="1"/>
  <c r="AD511" i="1" s="1"/>
  <c r="AE511" i="1" s="1"/>
  <c r="AF511" i="1" s="1"/>
  <c r="AG511" i="1" s="1"/>
  <c r="AH511" i="1" s="1"/>
  <c r="AI511" i="1" s="1"/>
  <c r="Y1654" i="1"/>
  <c r="Z1654" i="1" s="1"/>
  <c r="AA1654" i="1" s="1"/>
  <c r="AB1654" i="1" s="1"/>
  <c r="AC1654" i="1" s="1"/>
  <c r="AD1654" i="1" s="1"/>
  <c r="AE1654" i="1" s="1"/>
  <c r="AF1654" i="1" s="1"/>
  <c r="AG1654" i="1" s="1"/>
  <c r="AH1654" i="1" s="1"/>
  <c r="AI1654" i="1" s="1"/>
  <c r="Y330" i="1"/>
  <c r="Z330" i="1" s="1"/>
  <c r="AA330" i="1" s="1"/>
  <c r="AB330" i="1" s="1"/>
  <c r="AC330" i="1" s="1"/>
  <c r="AD330" i="1" s="1"/>
  <c r="AE330" i="1" s="1"/>
  <c r="AF330" i="1" s="1"/>
  <c r="AG330" i="1" s="1"/>
  <c r="AH330" i="1" s="1"/>
  <c r="AI330" i="1" s="1"/>
  <c r="Y760" i="1"/>
  <c r="Z760" i="1" s="1"/>
  <c r="AA760" i="1" s="1"/>
  <c r="AB760" i="1" s="1"/>
  <c r="AC760" i="1" s="1"/>
  <c r="AD760" i="1" s="1"/>
  <c r="AE760" i="1" s="1"/>
  <c r="AF760" i="1" s="1"/>
  <c r="AG760" i="1" s="1"/>
  <c r="AH760" i="1" s="1"/>
  <c r="AI760" i="1" s="1"/>
  <c r="Y1371" i="1"/>
  <c r="Z1371" i="1" s="1"/>
  <c r="AA1371" i="1" s="1"/>
  <c r="AB1371" i="1" s="1"/>
  <c r="AC1371" i="1" s="1"/>
  <c r="AD1371" i="1" s="1"/>
  <c r="AE1371" i="1" s="1"/>
  <c r="AF1371" i="1" s="1"/>
  <c r="AG1371" i="1" s="1"/>
  <c r="AH1371" i="1" s="1"/>
  <c r="AI1371" i="1" s="1"/>
  <c r="Y794" i="1"/>
  <c r="Z794" i="1" s="1"/>
  <c r="AA794" i="1" s="1"/>
  <c r="AB794" i="1" s="1"/>
  <c r="AC794" i="1" s="1"/>
  <c r="AD794" i="1" s="1"/>
  <c r="AE794" i="1" s="1"/>
  <c r="AF794" i="1" s="1"/>
  <c r="AG794" i="1" s="1"/>
  <c r="AH794" i="1" s="1"/>
  <c r="AI794" i="1" s="1"/>
  <c r="Y834" i="1"/>
  <c r="Z834" i="1" s="1"/>
  <c r="AA834" i="1" s="1"/>
  <c r="AB834" i="1" s="1"/>
  <c r="AC834" i="1" s="1"/>
  <c r="AD834" i="1" s="1"/>
  <c r="AE834" i="1" s="1"/>
  <c r="AF834" i="1" s="1"/>
  <c r="AG834" i="1" s="1"/>
  <c r="AH834" i="1" s="1"/>
  <c r="AI834" i="1" s="1"/>
  <c r="Y1497" i="1"/>
  <c r="Z1497" i="1" s="1"/>
  <c r="AA1497" i="1" s="1"/>
  <c r="AB1497" i="1" s="1"/>
  <c r="AC1497" i="1" s="1"/>
  <c r="AD1497" i="1" s="1"/>
  <c r="AE1497" i="1" s="1"/>
  <c r="AF1497" i="1" s="1"/>
  <c r="AG1497" i="1" s="1"/>
  <c r="AH1497" i="1" s="1"/>
  <c r="AI1497" i="1" s="1"/>
  <c r="Y68" i="1"/>
  <c r="Z68" i="1" s="1"/>
  <c r="AA68" i="1" s="1"/>
  <c r="AB68" i="1" s="1"/>
  <c r="AC68" i="1" s="1"/>
  <c r="AD68" i="1" s="1"/>
  <c r="AE68" i="1" s="1"/>
  <c r="AF68" i="1" s="1"/>
  <c r="AG68" i="1" s="1"/>
  <c r="AH68" i="1" s="1"/>
  <c r="AI68" i="1" s="1"/>
  <c r="Y133" i="1"/>
  <c r="Z133" i="1" s="1"/>
  <c r="AA133" i="1" s="1"/>
  <c r="AB133" i="1" s="1"/>
  <c r="AC133" i="1" s="1"/>
  <c r="AD133" i="1" s="1"/>
  <c r="AE133" i="1" s="1"/>
  <c r="AF133" i="1" s="1"/>
  <c r="AG133" i="1" s="1"/>
  <c r="AH133" i="1" s="1"/>
  <c r="AI133" i="1" s="1"/>
  <c r="Y1764" i="1"/>
  <c r="Z1764" i="1" s="1"/>
  <c r="AA1764" i="1" s="1"/>
  <c r="AB1764" i="1" s="1"/>
  <c r="AC1764" i="1" s="1"/>
  <c r="AD1764" i="1" s="1"/>
  <c r="AE1764" i="1" s="1"/>
  <c r="AF1764" i="1" s="1"/>
  <c r="AG1764" i="1" s="1"/>
  <c r="AH1764" i="1" s="1"/>
  <c r="AI1764" i="1" s="1"/>
  <c r="Y1397" i="1"/>
  <c r="Z1397" i="1" s="1"/>
  <c r="AA1397" i="1" s="1"/>
  <c r="AB1397" i="1" s="1"/>
  <c r="AC1397" i="1" s="1"/>
  <c r="AD1397" i="1" s="1"/>
  <c r="AE1397" i="1" s="1"/>
  <c r="AF1397" i="1" s="1"/>
  <c r="AG1397" i="1" s="1"/>
  <c r="AH1397" i="1" s="1"/>
  <c r="AI1397" i="1" s="1"/>
  <c r="Y1375" i="1"/>
  <c r="Z1375" i="1" s="1"/>
  <c r="AA1375" i="1" s="1"/>
  <c r="AB1375" i="1" s="1"/>
  <c r="AC1375" i="1" s="1"/>
  <c r="AD1375" i="1" s="1"/>
  <c r="AE1375" i="1" s="1"/>
  <c r="AF1375" i="1" s="1"/>
  <c r="AG1375" i="1" s="1"/>
  <c r="AH1375" i="1" s="1"/>
  <c r="AI1375" i="1" s="1"/>
  <c r="Y1107" i="1"/>
  <c r="Z1107" i="1" s="1"/>
  <c r="AA1107" i="1" s="1"/>
  <c r="AB1107" i="1" s="1"/>
  <c r="AC1107" i="1" s="1"/>
  <c r="AD1107" i="1" s="1"/>
  <c r="AE1107" i="1" s="1"/>
  <c r="AF1107" i="1" s="1"/>
  <c r="AG1107" i="1" s="1"/>
  <c r="AH1107" i="1" s="1"/>
  <c r="AI1107" i="1" s="1"/>
  <c r="Y1115" i="1"/>
  <c r="Z1115" i="1" s="1"/>
  <c r="AA1115" i="1" s="1"/>
  <c r="AB1115" i="1" s="1"/>
  <c r="AC1115" i="1" s="1"/>
  <c r="AD1115" i="1" s="1"/>
  <c r="AE1115" i="1" s="1"/>
  <c r="AF1115" i="1" s="1"/>
  <c r="AG1115" i="1" s="1"/>
  <c r="AH1115" i="1" s="1"/>
  <c r="AI1115" i="1" s="1"/>
  <c r="Y1476" i="1"/>
  <c r="Z1476" i="1" s="1"/>
  <c r="AA1476" i="1" s="1"/>
  <c r="AB1476" i="1" s="1"/>
  <c r="AC1476" i="1" s="1"/>
  <c r="AD1476" i="1" s="1"/>
  <c r="AE1476" i="1" s="1"/>
  <c r="AF1476" i="1" s="1"/>
  <c r="AG1476" i="1" s="1"/>
  <c r="AH1476" i="1" s="1"/>
  <c r="AI1476" i="1" s="1"/>
  <c r="Y1734" i="1"/>
  <c r="Z1734" i="1" s="1"/>
  <c r="AA1734" i="1" s="1"/>
  <c r="AB1734" i="1" s="1"/>
  <c r="AC1734" i="1" s="1"/>
  <c r="AD1734" i="1" s="1"/>
  <c r="AE1734" i="1" s="1"/>
  <c r="AF1734" i="1" s="1"/>
  <c r="AG1734" i="1" s="1"/>
  <c r="AH1734" i="1" s="1"/>
  <c r="AI1734" i="1" s="1"/>
  <c r="Y1804" i="1"/>
  <c r="Z1804" i="1" s="1"/>
  <c r="AA1804" i="1" s="1"/>
  <c r="AB1804" i="1" s="1"/>
  <c r="AC1804" i="1" s="1"/>
  <c r="AD1804" i="1" s="1"/>
  <c r="AE1804" i="1" s="1"/>
  <c r="AF1804" i="1" s="1"/>
  <c r="AG1804" i="1" s="1"/>
  <c r="AH1804" i="1" s="1"/>
  <c r="AI1804" i="1" s="1"/>
  <c r="Y1715" i="1"/>
  <c r="Z1715" i="1" s="1"/>
  <c r="AA1715" i="1" s="1"/>
  <c r="AB1715" i="1" s="1"/>
  <c r="AC1715" i="1" s="1"/>
  <c r="AD1715" i="1" s="1"/>
  <c r="AE1715" i="1" s="1"/>
  <c r="AF1715" i="1" s="1"/>
  <c r="AG1715" i="1" s="1"/>
  <c r="AH1715" i="1" s="1"/>
  <c r="AI1715" i="1" s="1"/>
  <c r="Y1769" i="1"/>
  <c r="Z1769" i="1" s="1"/>
  <c r="AA1769" i="1" s="1"/>
  <c r="AB1769" i="1" s="1"/>
  <c r="AC1769" i="1" s="1"/>
  <c r="AD1769" i="1" s="1"/>
  <c r="AE1769" i="1" s="1"/>
  <c r="AF1769" i="1" s="1"/>
  <c r="AG1769" i="1" s="1"/>
  <c r="AH1769" i="1" s="1"/>
  <c r="AI1769" i="1" s="1"/>
  <c r="Y1404" i="1"/>
  <c r="Z1404" i="1" s="1"/>
  <c r="AA1404" i="1" s="1"/>
  <c r="AB1404" i="1" s="1"/>
  <c r="AC1404" i="1" s="1"/>
  <c r="AD1404" i="1" s="1"/>
  <c r="AE1404" i="1" s="1"/>
  <c r="AF1404" i="1" s="1"/>
  <c r="AG1404" i="1" s="1"/>
  <c r="AH1404" i="1" s="1"/>
  <c r="AI1404" i="1" s="1"/>
  <c r="Y1699" i="1"/>
  <c r="Z1699" i="1" s="1"/>
  <c r="AA1699" i="1" s="1"/>
  <c r="AB1699" i="1" s="1"/>
  <c r="AC1699" i="1" s="1"/>
  <c r="AD1699" i="1" s="1"/>
  <c r="AE1699" i="1" s="1"/>
  <c r="AF1699" i="1" s="1"/>
  <c r="AG1699" i="1" s="1"/>
  <c r="AH1699" i="1" s="1"/>
  <c r="AI1699" i="1" s="1"/>
  <c r="Y1751" i="1"/>
  <c r="Z1751" i="1" s="1"/>
  <c r="AA1751" i="1" s="1"/>
  <c r="AB1751" i="1" s="1"/>
  <c r="AC1751" i="1" s="1"/>
  <c r="AD1751" i="1" s="1"/>
  <c r="AE1751" i="1" s="1"/>
  <c r="AF1751" i="1" s="1"/>
  <c r="AG1751" i="1" s="1"/>
  <c r="AH1751" i="1" s="1"/>
  <c r="AI1751" i="1" s="1"/>
  <c r="Y1514" i="1"/>
  <c r="Z1514" i="1" s="1"/>
  <c r="AA1514" i="1" s="1"/>
  <c r="AB1514" i="1" s="1"/>
  <c r="AC1514" i="1" s="1"/>
  <c r="AD1514" i="1" s="1"/>
  <c r="AE1514" i="1" s="1"/>
  <c r="AF1514" i="1" s="1"/>
  <c r="AG1514" i="1" s="1"/>
  <c r="AH1514" i="1" s="1"/>
  <c r="AI1514" i="1" s="1"/>
  <c r="Y1432" i="1"/>
  <c r="Z1432" i="1" s="1"/>
  <c r="AA1432" i="1" s="1"/>
  <c r="AB1432" i="1" s="1"/>
  <c r="AC1432" i="1" s="1"/>
  <c r="AD1432" i="1" s="1"/>
  <c r="AE1432" i="1" s="1"/>
  <c r="AF1432" i="1" s="1"/>
  <c r="AG1432" i="1" s="1"/>
  <c r="AH1432" i="1" s="1"/>
  <c r="AI1432" i="1" s="1"/>
  <c r="Y828" i="1"/>
  <c r="Z828" i="1" s="1"/>
  <c r="AA828" i="1" s="1"/>
  <c r="AB828" i="1" s="1"/>
  <c r="AC828" i="1" s="1"/>
  <c r="AD828" i="1" s="1"/>
  <c r="AE828" i="1" s="1"/>
  <c r="AF828" i="1" s="1"/>
  <c r="AG828" i="1" s="1"/>
  <c r="AH828" i="1" s="1"/>
  <c r="AI828" i="1" s="1"/>
  <c r="Y495" i="1"/>
  <c r="Z495" i="1" s="1"/>
  <c r="AA495" i="1" s="1"/>
  <c r="AB495" i="1" s="1"/>
  <c r="AC495" i="1" s="1"/>
  <c r="AD495" i="1" s="1"/>
  <c r="AE495" i="1" s="1"/>
  <c r="AF495" i="1" s="1"/>
  <c r="AG495" i="1" s="1"/>
  <c r="AH495" i="1" s="1"/>
  <c r="AI495" i="1" s="1"/>
  <c r="Y228" i="1"/>
  <c r="Z228" i="1" s="1"/>
  <c r="AA228" i="1" s="1"/>
  <c r="AB228" i="1" s="1"/>
  <c r="AC228" i="1" s="1"/>
  <c r="AD228" i="1" s="1"/>
  <c r="AE228" i="1" s="1"/>
  <c r="AF228" i="1" s="1"/>
  <c r="AG228" i="1" s="1"/>
  <c r="AH228" i="1" s="1"/>
  <c r="AI228" i="1" s="1"/>
  <c r="Y1353" i="1"/>
  <c r="Z1353" i="1" s="1"/>
  <c r="AA1353" i="1" s="1"/>
  <c r="AB1353" i="1" s="1"/>
  <c r="AC1353" i="1" s="1"/>
  <c r="AD1353" i="1" s="1"/>
  <c r="AE1353" i="1" s="1"/>
  <c r="AF1353" i="1" s="1"/>
  <c r="AG1353" i="1" s="1"/>
  <c r="AH1353" i="1" s="1"/>
  <c r="AI1353" i="1" s="1"/>
  <c r="Y1173" i="1"/>
  <c r="Z1173" i="1" s="1"/>
  <c r="AA1173" i="1" s="1"/>
  <c r="AB1173" i="1" s="1"/>
  <c r="AC1173" i="1" s="1"/>
  <c r="AD1173" i="1" s="1"/>
  <c r="AE1173" i="1" s="1"/>
  <c r="AF1173" i="1" s="1"/>
  <c r="AG1173" i="1" s="1"/>
  <c r="AH1173" i="1" s="1"/>
  <c r="AI1173" i="1" s="1"/>
  <c r="Y1139" i="1"/>
  <c r="Z1139" i="1" s="1"/>
  <c r="AA1139" i="1" s="1"/>
  <c r="AB1139" i="1" s="1"/>
  <c r="AC1139" i="1" s="1"/>
  <c r="AD1139" i="1" s="1"/>
  <c r="AE1139" i="1" s="1"/>
  <c r="AF1139" i="1" s="1"/>
  <c r="AG1139" i="1" s="1"/>
  <c r="AH1139" i="1" s="1"/>
  <c r="AI1139" i="1" s="1"/>
  <c r="Y750" i="1"/>
  <c r="Z750" i="1" s="1"/>
  <c r="AA750" i="1" s="1"/>
  <c r="AB750" i="1" s="1"/>
  <c r="AC750" i="1" s="1"/>
  <c r="AD750" i="1" s="1"/>
  <c r="AE750" i="1" s="1"/>
  <c r="AF750" i="1" s="1"/>
  <c r="AG750" i="1" s="1"/>
  <c r="AH750" i="1" s="1"/>
  <c r="AI750" i="1" s="1"/>
  <c r="Y555" i="1"/>
  <c r="Z555" i="1" s="1"/>
  <c r="AA555" i="1" s="1"/>
  <c r="AB555" i="1" s="1"/>
  <c r="AC555" i="1" s="1"/>
  <c r="AD555" i="1" s="1"/>
  <c r="AE555" i="1" s="1"/>
  <c r="AF555" i="1" s="1"/>
  <c r="AG555" i="1" s="1"/>
  <c r="AH555" i="1" s="1"/>
  <c r="AI555" i="1" s="1"/>
  <c r="Y185" i="1"/>
  <c r="Z185" i="1" s="1"/>
  <c r="AA185" i="1" s="1"/>
  <c r="AB185" i="1" s="1"/>
  <c r="AC185" i="1" s="1"/>
  <c r="AD185" i="1" s="1"/>
  <c r="AE185" i="1" s="1"/>
  <c r="AF185" i="1" s="1"/>
  <c r="AG185" i="1" s="1"/>
  <c r="AH185" i="1" s="1"/>
  <c r="AI185" i="1" s="1"/>
  <c r="Y1267" i="1"/>
  <c r="Z1267" i="1" s="1"/>
  <c r="AA1267" i="1" s="1"/>
  <c r="AB1267" i="1" s="1"/>
  <c r="AC1267" i="1" s="1"/>
  <c r="AD1267" i="1" s="1"/>
  <c r="AE1267" i="1" s="1"/>
  <c r="AF1267" i="1" s="1"/>
  <c r="AG1267" i="1" s="1"/>
  <c r="AH1267" i="1" s="1"/>
  <c r="AI1267" i="1" s="1"/>
  <c r="Y925" i="1"/>
  <c r="Z925" i="1" s="1"/>
  <c r="AA925" i="1" s="1"/>
  <c r="AB925" i="1" s="1"/>
  <c r="AC925" i="1" s="1"/>
  <c r="AD925" i="1" s="1"/>
  <c r="AE925" i="1" s="1"/>
  <c r="AF925" i="1" s="1"/>
  <c r="AG925" i="1" s="1"/>
  <c r="AH925" i="1" s="1"/>
  <c r="AI925" i="1" s="1"/>
  <c r="Y351" i="1"/>
  <c r="Z351" i="1" s="1"/>
  <c r="AA351" i="1" s="1"/>
  <c r="AB351" i="1" s="1"/>
  <c r="AC351" i="1" s="1"/>
  <c r="AD351" i="1" s="1"/>
  <c r="AE351" i="1" s="1"/>
  <c r="AF351" i="1" s="1"/>
  <c r="AG351" i="1" s="1"/>
  <c r="AH351" i="1" s="1"/>
  <c r="AI351" i="1" s="1"/>
  <c r="Y57" i="1"/>
  <c r="Z57" i="1" s="1"/>
  <c r="AA57" i="1" s="1"/>
  <c r="AB57" i="1" s="1"/>
  <c r="AC57" i="1" s="1"/>
  <c r="AD57" i="1" s="1"/>
  <c r="AE57" i="1" s="1"/>
  <c r="AF57" i="1" s="1"/>
  <c r="AG57" i="1" s="1"/>
  <c r="AH57" i="1" s="1"/>
  <c r="AI57" i="1" s="1"/>
  <c r="Y1135" i="1"/>
  <c r="Z1135" i="1" s="1"/>
  <c r="AA1135" i="1" s="1"/>
  <c r="AB1135" i="1" s="1"/>
  <c r="AC1135" i="1" s="1"/>
  <c r="AD1135" i="1" s="1"/>
  <c r="AE1135" i="1" s="1"/>
  <c r="AF1135" i="1" s="1"/>
  <c r="AG1135" i="1" s="1"/>
  <c r="AH1135" i="1" s="1"/>
  <c r="AI1135" i="1" s="1"/>
  <c r="Y1108" i="1"/>
  <c r="Z1108" i="1" s="1"/>
  <c r="AA1108" i="1" s="1"/>
  <c r="AB1108" i="1" s="1"/>
  <c r="AC1108" i="1" s="1"/>
  <c r="AD1108" i="1" s="1"/>
  <c r="AE1108" i="1" s="1"/>
  <c r="AF1108" i="1" s="1"/>
  <c r="AG1108" i="1" s="1"/>
  <c r="AH1108" i="1" s="1"/>
  <c r="AI1108" i="1" s="1"/>
  <c r="Y937" i="1"/>
  <c r="Z937" i="1" s="1"/>
  <c r="AA937" i="1" s="1"/>
  <c r="AB937" i="1" s="1"/>
  <c r="AC937" i="1" s="1"/>
  <c r="AD937" i="1" s="1"/>
  <c r="AE937" i="1" s="1"/>
  <c r="AF937" i="1" s="1"/>
  <c r="AG937" i="1" s="1"/>
  <c r="AH937" i="1" s="1"/>
  <c r="AI937" i="1" s="1"/>
  <c r="Y798" i="1"/>
  <c r="Z798" i="1" s="1"/>
  <c r="AA798" i="1" s="1"/>
  <c r="AB798" i="1" s="1"/>
  <c r="AC798" i="1" s="1"/>
  <c r="AD798" i="1" s="1"/>
  <c r="AE798" i="1" s="1"/>
  <c r="AF798" i="1" s="1"/>
  <c r="AG798" i="1" s="1"/>
  <c r="AH798" i="1" s="1"/>
  <c r="AI798" i="1" s="1"/>
  <c r="Y762" i="1"/>
  <c r="Z762" i="1" s="1"/>
  <c r="AA762" i="1" s="1"/>
  <c r="AB762" i="1" s="1"/>
  <c r="AC762" i="1" s="1"/>
  <c r="AD762" i="1" s="1"/>
  <c r="AE762" i="1" s="1"/>
  <c r="AF762" i="1" s="1"/>
  <c r="AG762" i="1" s="1"/>
  <c r="AH762" i="1" s="1"/>
  <c r="AI762" i="1" s="1"/>
  <c r="Y699" i="1"/>
  <c r="Z699" i="1" s="1"/>
  <c r="AA699" i="1" s="1"/>
  <c r="AB699" i="1" s="1"/>
  <c r="AC699" i="1" s="1"/>
  <c r="AD699" i="1" s="1"/>
  <c r="AE699" i="1" s="1"/>
  <c r="AF699" i="1" s="1"/>
  <c r="AG699" i="1" s="1"/>
  <c r="AH699" i="1" s="1"/>
  <c r="AI699" i="1" s="1"/>
  <c r="Y580" i="1"/>
  <c r="Z580" i="1" s="1"/>
  <c r="AA580" i="1" s="1"/>
  <c r="AB580" i="1" s="1"/>
  <c r="AC580" i="1" s="1"/>
  <c r="AD580" i="1" s="1"/>
  <c r="AE580" i="1" s="1"/>
  <c r="AF580" i="1" s="1"/>
  <c r="AG580" i="1" s="1"/>
  <c r="AH580" i="1" s="1"/>
  <c r="AI580" i="1" s="1"/>
  <c r="Y551" i="1"/>
  <c r="Z551" i="1" s="1"/>
  <c r="AA551" i="1" s="1"/>
  <c r="AB551" i="1" s="1"/>
  <c r="AC551" i="1" s="1"/>
  <c r="AD551" i="1" s="1"/>
  <c r="AE551" i="1" s="1"/>
  <c r="AF551" i="1" s="1"/>
  <c r="AG551" i="1" s="1"/>
  <c r="AH551" i="1" s="1"/>
  <c r="AI551" i="1" s="1"/>
  <c r="Y342" i="1"/>
  <c r="Z342" i="1" s="1"/>
  <c r="AA342" i="1" s="1"/>
  <c r="AB342" i="1" s="1"/>
  <c r="AC342" i="1" s="1"/>
  <c r="AD342" i="1" s="1"/>
  <c r="AE342" i="1" s="1"/>
  <c r="AF342" i="1" s="1"/>
  <c r="AG342" i="1" s="1"/>
  <c r="AH342" i="1" s="1"/>
  <c r="AI342" i="1" s="1"/>
  <c r="Y131" i="1"/>
  <c r="Z131" i="1" s="1"/>
  <c r="AA131" i="1" s="1"/>
  <c r="AB131" i="1" s="1"/>
  <c r="AC131" i="1" s="1"/>
  <c r="AD131" i="1" s="1"/>
  <c r="AE131" i="1" s="1"/>
  <c r="AF131" i="1" s="1"/>
  <c r="AG131" i="1" s="1"/>
  <c r="AH131" i="1" s="1"/>
  <c r="AI131" i="1" s="1"/>
  <c r="Y1035" i="1"/>
  <c r="Z1035" i="1" s="1"/>
  <c r="AA1035" i="1" s="1"/>
  <c r="AB1035" i="1" s="1"/>
  <c r="AC1035" i="1" s="1"/>
  <c r="AD1035" i="1" s="1"/>
  <c r="AE1035" i="1" s="1"/>
  <c r="AF1035" i="1" s="1"/>
  <c r="AG1035" i="1" s="1"/>
  <c r="AH1035" i="1" s="1"/>
  <c r="AI1035" i="1" s="1"/>
  <c r="Y945" i="1"/>
  <c r="Z945" i="1" s="1"/>
  <c r="AA945" i="1" s="1"/>
  <c r="AB945" i="1" s="1"/>
  <c r="AC945" i="1" s="1"/>
  <c r="AD945" i="1" s="1"/>
  <c r="AE945" i="1" s="1"/>
  <c r="AF945" i="1" s="1"/>
  <c r="AG945" i="1" s="1"/>
  <c r="AH945" i="1" s="1"/>
  <c r="AI945" i="1" s="1"/>
  <c r="Y572" i="1"/>
  <c r="Z572" i="1" s="1"/>
  <c r="AA572" i="1" s="1"/>
  <c r="AB572" i="1" s="1"/>
  <c r="AC572" i="1" s="1"/>
  <c r="AD572" i="1" s="1"/>
  <c r="AE572" i="1" s="1"/>
  <c r="AF572" i="1" s="1"/>
  <c r="AG572" i="1" s="1"/>
  <c r="AH572" i="1" s="1"/>
  <c r="AI572" i="1" s="1"/>
  <c r="Y527" i="1"/>
  <c r="Z527" i="1" s="1"/>
  <c r="AA527" i="1" s="1"/>
  <c r="AB527" i="1" s="1"/>
  <c r="AC527" i="1" s="1"/>
  <c r="AD527" i="1" s="1"/>
  <c r="AE527" i="1" s="1"/>
  <c r="AF527" i="1" s="1"/>
  <c r="AG527" i="1" s="1"/>
  <c r="AH527" i="1" s="1"/>
  <c r="AI527" i="1" s="1"/>
  <c r="Y366" i="1"/>
  <c r="Z366" i="1" s="1"/>
  <c r="AA366" i="1" s="1"/>
  <c r="AB366" i="1" s="1"/>
  <c r="AC366" i="1" s="1"/>
  <c r="AD366" i="1" s="1"/>
  <c r="AE366" i="1" s="1"/>
  <c r="AF366" i="1" s="1"/>
  <c r="AG366" i="1" s="1"/>
  <c r="AH366" i="1" s="1"/>
  <c r="AI366" i="1" s="1"/>
  <c r="Y1729" i="1"/>
  <c r="Z1729" i="1" s="1"/>
  <c r="AA1729" i="1" s="1"/>
  <c r="AB1729" i="1" s="1"/>
  <c r="AC1729" i="1" s="1"/>
  <c r="AD1729" i="1" s="1"/>
  <c r="AE1729" i="1" s="1"/>
  <c r="AF1729" i="1" s="1"/>
  <c r="AG1729" i="1" s="1"/>
  <c r="AH1729" i="1" s="1"/>
  <c r="AI1729" i="1" s="1"/>
  <c r="Y1480" i="1"/>
  <c r="Z1480" i="1" s="1"/>
  <c r="AA1480" i="1" s="1"/>
  <c r="AB1480" i="1" s="1"/>
  <c r="AC1480" i="1" s="1"/>
  <c r="AD1480" i="1" s="1"/>
  <c r="AE1480" i="1" s="1"/>
  <c r="AF1480" i="1" s="1"/>
  <c r="AG1480" i="1" s="1"/>
  <c r="AH1480" i="1" s="1"/>
  <c r="AI1480" i="1" s="1"/>
  <c r="Y664" i="1"/>
  <c r="Z664" i="1" s="1"/>
  <c r="AA664" i="1" s="1"/>
  <c r="AB664" i="1" s="1"/>
  <c r="AC664" i="1" s="1"/>
  <c r="AD664" i="1" s="1"/>
  <c r="AE664" i="1" s="1"/>
  <c r="AF664" i="1" s="1"/>
  <c r="AG664" i="1" s="1"/>
  <c r="AH664" i="1" s="1"/>
  <c r="AI664" i="1" s="1"/>
  <c r="Y1369" i="1"/>
  <c r="Z1369" i="1" s="1"/>
  <c r="AA1369" i="1" s="1"/>
  <c r="AB1369" i="1" s="1"/>
  <c r="AC1369" i="1" s="1"/>
  <c r="AD1369" i="1" s="1"/>
  <c r="AE1369" i="1" s="1"/>
  <c r="AF1369" i="1" s="1"/>
  <c r="AG1369" i="1" s="1"/>
  <c r="AH1369" i="1" s="1"/>
  <c r="AI1369" i="1" s="1"/>
  <c r="Y1319" i="1"/>
  <c r="Z1319" i="1" s="1"/>
  <c r="AA1319" i="1" s="1"/>
  <c r="AB1319" i="1" s="1"/>
  <c r="AC1319" i="1" s="1"/>
  <c r="AD1319" i="1" s="1"/>
  <c r="AE1319" i="1" s="1"/>
  <c r="AF1319" i="1" s="1"/>
  <c r="AG1319" i="1" s="1"/>
  <c r="AH1319" i="1" s="1"/>
  <c r="AI1319" i="1" s="1"/>
  <c r="Y1176" i="1"/>
  <c r="Z1176" i="1" s="1"/>
  <c r="AA1176" i="1" s="1"/>
  <c r="AB1176" i="1" s="1"/>
  <c r="AC1176" i="1" s="1"/>
  <c r="AD1176" i="1" s="1"/>
  <c r="AE1176" i="1" s="1"/>
  <c r="AF1176" i="1" s="1"/>
  <c r="AG1176" i="1" s="1"/>
  <c r="AH1176" i="1" s="1"/>
  <c r="AI1176" i="1" s="1"/>
  <c r="Y1008" i="1"/>
  <c r="Z1008" i="1" s="1"/>
  <c r="AA1008" i="1" s="1"/>
  <c r="AB1008" i="1" s="1"/>
  <c r="AC1008" i="1" s="1"/>
  <c r="AD1008" i="1" s="1"/>
  <c r="AE1008" i="1" s="1"/>
  <c r="AF1008" i="1" s="1"/>
  <c r="AG1008" i="1" s="1"/>
  <c r="AH1008" i="1" s="1"/>
  <c r="AI1008" i="1" s="1"/>
  <c r="Y758" i="1"/>
  <c r="Z758" i="1" s="1"/>
  <c r="AA758" i="1" s="1"/>
  <c r="AB758" i="1" s="1"/>
  <c r="AC758" i="1" s="1"/>
  <c r="AD758" i="1" s="1"/>
  <c r="AE758" i="1" s="1"/>
  <c r="AF758" i="1" s="1"/>
  <c r="AG758" i="1" s="1"/>
  <c r="AH758" i="1" s="1"/>
  <c r="AI758" i="1" s="1"/>
  <c r="Y636" i="1"/>
  <c r="Z636" i="1" s="1"/>
  <c r="AA636" i="1" s="1"/>
  <c r="AB636" i="1" s="1"/>
  <c r="AC636" i="1" s="1"/>
  <c r="AD636" i="1" s="1"/>
  <c r="AE636" i="1" s="1"/>
  <c r="AF636" i="1" s="1"/>
  <c r="AG636" i="1" s="1"/>
  <c r="AH636" i="1" s="1"/>
  <c r="AI636" i="1" s="1"/>
  <c r="Y516" i="1"/>
  <c r="Z516" i="1" s="1"/>
  <c r="AA516" i="1" s="1"/>
  <c r="AB516" i="1" s="1"/>
  <c r="AC516" i="1" s="1"/>
  <c r="AD516" i="1" s="1"/>
  <c r="AE516" i="1" s="1"/>
  <c r="AF516" i="1" s="1"/>
  <c r="AG516" i="1" s="1"/>
  <c r="AH516" i="1" s="1"/>
  <c r="AI516" i="1" s="1"/>
  <c r="Y422" i="1"/>
  <c r="Z422" i="1" s="1"/>
  <c r="AA422" i="1" s="1"/>
  <c r="AB422" i="1" s="1"/>
  <c r="AC422" i="1" s="1"/>
  <c r="AD422" i="1" s="1"/>
  <c r="AE422" i="1" s="1"/>
  <c r="AF422" i="1" s="1"/>
  <c r="AG422" i="1" s="1"/>
  <c r="AH422" i="1" s="1"/>
  <c r="AI422" i="1" s="1"/>
  <c r="Y397" i="1"/>
  <c r="Z397" i="1" s="1"/>
  <c r="AA397" i="1" s="1"/>
  <c r="AB397" i="1" s="1"/>
  <c r="AC397" i="1" s="1"/>
  <c r="AD397" i="1" s="1"/>
  <c r="AE397" i="1" s="1"/>
  <c r="AF397" i="1" s="1"/>
  <c r="AG397" i="1" s="1"/>
  <c r="AH397" i="1" s="1"/>
  <c r="AI397" i="1" s="1"/>
  <c r="Y1772" i="1"/>
  <c r="Z1772" i="1" s="1"/>
  <c r="AA1772" i="1" s="1"/>
  <c r="AB1772" i="1" s="1"/>
  <c r="AC1772" i="1" s="1"/>
  <c r="AD1772" i="1" s="1"/>
  <c r="AE1772" i="1" s="1"/>
  <c r="AF1772" i="1" s="1"/>
  <c r="AG1772" i="1" s="1"/>
  <c r="AH1772" i="1" s="1"/>
  <c r="AI1772" i="1" s="1"/>
  <c r="Y452" i="1"/>
  <c r="Z452" i="1" s="1"/>
  <c r="AA452" i="1" s="1"/>
  <c r="AB452" i="1" s="1"/>
  <c r="AC452" i="1" s="1"/>
  <c r="AD452" i="1" s="1"/>
  <c r="AE452" i="1" s="1"/>
  <c r="AF452" i="1" s="1"/>
  <c r="AG452" i="1" s="1"/>
  <c r="AH452" i="1" s="1"/>
  <c r="AI452" i="1" s="1"/>
  <c r="Y1333" i="1"/>
  <c r="Z1333" i="1" s="1"/>
  <c r="AA1333" i="1" s="1"/>
  <c r="AB1333" i="1" s="1"/>
  <c r="AC1333" i="1" s="1"/>
  <c r="AD1333" i="1" s="1"/>
  <c r="AE1333" i="1" s="1"/>
  <c r="AF1333" i="1" s="1"/>
  <c r="AG1333" i="1" s="1"/>
  <c r="AH1333" i="1" s="1"/>
  <c r="AI1333" i="1" s="1"/>
  <c r="Y107" i="1"/>
  <c r="Z107" i="1" s="1"/>
  <c r="AA107" i="1" s="1"/>
  <c r="AB107" i="1" s="1"/>
  <c r="AC107" i="1" s="1"/>
  <c r="AD107" i="1" s="1"/>
  <c r="AE107" i="1" s="1"/>
  <c r="AF107" i="1" s="1"/>
  <c r="AG107" i="1" s="1"/>
  <c r="AH107" i="1" s="1"/>
  <c r="AI107" i="1" s="1"/>
  <c r="Y605" i="1"/>
  <c r="Z605" i="1" s="1"/>
  <c r="AA605" i="1" s="1"/>
  <c r="AB605" i="1" s="1"/>
  <c r="AC605" i="1" s="1"/>
  <c r="AD605" i="1" s="1"/>
  <c r="AE605" i="1" s="1"/>
  <c r="AF605" i="1" s="1"/>
  <c r="AG605" i="1" s="1"/>
  <c r="AH605" i="1" s="1"/>
  <c r="AI605" i="1" s="1"/>
  <c r="Y1256" i="1"/>
  <c r="Z1256" i="1" s="1"/>
  <c r="AA1256" i="1" s="1"/>
  <c r="AB1256" i="1" s="1"/>
  <c r="AC1256" i="1" s="1"/>
  <c r="AD1256" i="1" s="1"/>
  <c r="AE1256" i="1" s="1"/>
  <c r="AF1256" i="1" s="1"/>
  <c r="AG1256" i="1" s="1"/>
  <c r="AH1256" i="1" s="1"/>
  <c r="AI1256" i="1" s="1"/>
  <c r="Y1484" i="1"/>
  <c r="Z1484" i="1" s="1"/>
  <c r="AA1484" i="1" s="1"/>
  <c r="AB1484" i="1" s="1"/>
  <c r="AC1484" i="1" s="1"/>
  <c r="AD1484" i="1" s="1"/>
  <c r="AE1484" i="1" s="1"/>
  <c r="AF1484" i="1" s="1"/>
  <c r="AG1484" i="1" s="1"/>
  <c r="AH1484" i="1" s="1"/>
  <c r="AI1484" i="1" s="1"/>
  <c r="Y1530" i="1"/>
  <c r="Z1530" i="1" s="1"/>
  <c r="AA1530" i="1" s="1"/>
  <c r="AB1530" i="1" s="1"/>
  <c r="AC1530" i="1" s="1"/>
  <c r="AD1530" i="1" s="1"/>
  <c r="AE1530" i="1" s="1"/>
  <c r="AF1530" i="1" s="1"/>
  <c r="AG1530" i="1" s="1"/>
  <c r="AH1530" i="1" s="1"/>
  <c r="AI1530" i="1" s="1"/>
  <c r="Y611" i="1"/>
  <c r="Z611" i="1" s="1"/>
  <c r="AA611" i="1" s="1"/>
  <c r="AB611" i="1" s="1"/>
  <c r="AC611" i="1" s="1"/>
  <c r="AD611" i="1" s="1"/>
  <c r="AE611" i="1" s="1"/>
  <c r="AF611" i="1" s="1"/>
  <c r="AG611" i="1" s="1"/>
  <c r="AH611" i="1" s="1"/>
  <c r="AI611" i="1" s="1"/>
  <c r="Y860" i="1"/>
  <c r="Z860" i="1" s="1"/>
  <c r="AA860" i="1" s="1"/>
  <c r="AB860" i="1" s="1"/>
  <c r="AC860" i="1" s="1"/>
  <c r="AD860" i="1" s="1"/>
  <c r="AE860" i="1" s="1"/>
  <c r="AF860" i="1" s="1"/>
  <c r="AG860" i="1" s="1"/>
  <c r="AH860" i="1" s="1"/>
  <c r="AI860" i="1" s="1"/>
  <c r="Y965" i="1"/>
  <c r="Z965" i="1" s="1"/>
  <c r="AA965" i="1" s="1"/>
  <c r="AB965" i="1" s="1"/>
  <c r="AC965" i="1" s="1"/>
  <c r="AD965" i="1" s="1"/>
  <c r="AE965" i="1" s="1"/>
  <c r="AF965" i="1" s="1"/>
  <c r="AG965" i="1" s="1"/>
  <c r="AH965" i="1" s="1"/>
  <c r="AI965" i="1" s="1"/>
  <c r="Y1660" i="1"/>
  <c r="Z1660" i="1" s="1"/>
  <c r="AA1660" i="1" s="1"/>
  <c r="AB1660" i="1" s="1"/>
  <c r="AC1660" i="1" s="1"/>
  <c r="AD1660" i="1" s="1"/>
  <c r="AE1660" i="1" s="1"/>
  <c r="AF1660" i="1" s="1"/>
  <c r="AG1660" i="1" s="1"/>
  <c r="AH1660" i="1" s="1"/>
  <c r="AI1660" i="1" s="1"/>
  <c r="Y1791" i="1"/>
  <c r="Z1791" i="1" s="1"/>
  <c r="AA1791" i="1" s="1"/>
  <c r="AB1791" i="1" s="1"/>
  <c r="AC1791" i="1" s="1"/>
  <c r="AD1791" i="1" s="1"/>
  <c r="AE1791" i="1" s="1"/>
  <c r="AF1791" i="1" s="1"/>
  <c r="AG1791" i="1" s="1"/>
  <c r="AH1791" i="1" s="1"/>
  <c r="AI1791" i="1" s="1"/>
  <c r="Y961" i="1"/>
  <c r="Z961" i="1" s="1"/>
  <c r="AA961" i="1" s="1"/>
  <c r="AB961" i="1" s="1"/>
  <c r="AC961" i="1" s="1"/>
  <c r="AD961" i="1" s="1"/>
  <c r="AE961" i="1" s="1"/>
  <c r="AF961" i="1" s="1"/>
  <c r="AG961" i="1" s="1"/>
  <c r="AH961" i="1" s="1"/>
  <c r="AI961" i="1" s="1"/>
  <c r="Y578" i="1"/>
  <c r="Z578" i="1" s="1"/>
  <c r="AA578" i="1" s="1"/>
  <c r="AB578" i="1" s="1"/>
  <c r="AC578" i="1" s="1"/>
  <c r="AD578" i="1" s="1"/>
  <c r="AE578" i="1" s="1"/>
  <c r="AF578" i="1" s="1"/>
  <c r="AG578" i="1" s="1"/>
  <c r="AH578" i="1" s="1"/>
  <c r="AI578" i="1" s="1"/>
  <c r="Y209" i="1"/>
  <c r="Z209" i="1" s="1"/>
  <c r="AA209" i="1" s="1"/>
  <c r="AB209" i="1" s="1"/>
  <c r="AC209" i="1" s="1"/>
  <c r="AD209" i="1" s="1"/>
  <c r="AE209" i="1" s="1"/>
  <c r="AF209" i="1" s="1"/>
  <c r="AG209" i="1" s="1"/>
  <c r="AH209" i="1" s="1"/>
  <c r="AI209" i="1" s="1"/>
  <c r="Y263" i="1"/>
  <c r="Z263" i="1" s="1"/>
  <c r="AA263" i="1" s="1"/>
  <c r="AB263" i="1" s="1"/>
  <c r="AC263" i="1" s="1"/>
  <c r="AD263" i="1" s="1"/>
  <c r="AE263" i="1" s="1"/>
  <c r="AF263" i="1" s="1"/>
  <c r="AG263" i="1" s="1"/>
  <c r="AH263" i="1" s="1"/>
  <c r="AI263" i="1" s="1"/>
  <c r="Y1064" i="1"/>
  <c r="Z1064" i="1" s="1"/>
  <c r="AA1064" i="1" s="1"/>
  <c r="AB1064" i="1" s="1"/>
  <c r="AC1064" i="1" s="1"/>
  <c r="AD1064" i="1" s="1"/>
  <c r="AE1064" i="1" s="1"/>
  <c r="AF1064" i="1" s="1"/>
  <c r="AG1064" i="1" s="1"/>
  <c r="AH1064" i="1" s="1"/>
  <c r="AI1064" i="1" s="1"/>
  <c r="Y1246" i="1"/>
  <c r="Z1246" i="1" s="1"/>
  <c r="AA1246" i="1" s="1"/>
  <c r="AB1246" i="1" s="1"/>
  <c r="AC1246" i="1" s="1"/>
  <c r="AD1246" i="1" s="1"/>
  <c r="AE1246" i="1" s="1"/>
  <c r="AF1246" i="1" s="1"/>
  <c r="AG1246" i="1" s="1"/>
  <c r="AH1246" i="1" s="1"/>
  <c r="AI1246" i="1" s="1"/>
  <c r="Y731" i="1"/>
  <c r="Z731" i="1" s="1"/>
  <c r="AA731" i="1" s="1"/>
  <c r="AB731" i="1" s="1"/>
  <c r="AC731" i="1" s="1"/>
  <c r="AD731" i="1" s="1"/>
  <c r="AE731" i="1" s="1"/>
  <c r="AF731" i="1" s="1"/>
  <c r="AG731" i="1" s="1"/>
  <c r="AH731" i="1" s="1"/>
  <c r="AI731" i="1" s="1"/>
  <c r="Y257" i="1"/>
  <c r="Z257" i="1" s="1"/>
  <c r="AA257" i="1" s="1"/>
  <c r="AB257" i="1" s="1"/>
  <c r="AC257" i="1" s="1"/>
  <c r="AD257" i="1" s="1"/>
  <c r="AE257" i="1" s="1"/>
  <c r="AF257" i="1" s="1"/>
  <c r="AG257" i="1" s="1"/>
  <c r="AH257" i="1" s="1"/>
  <c r="AI257" i="1" s="1"/>
  <c r="Y1409" i="1"/>
  <c r="Z1409" i="1" s="1"/>
  <c r="AA1409" i="1" s="1"/>
  <c r="AB1409" i="1" s="1"/>
  <c r="AC1409" i="1" s="1"/>
  <c r="AD1409" i="1" s="1"/>
  <c r="AE1409" i="1" s="1"/>
  <c r="AF1409" i="1" s="1"/>
  <c r="AG1409" i="1" s="1"/>
  <c r="AH1409" i="1" s="1"/>
  <c r="AI1409" i="1" s="1"/>
  <c r="Y469" i="1"/>
  <c r="Z469" i="1" s="1"/>
  <c r="AA469" i="1" s="1"/>
  <c r="AB469" i="1" s="1"/>
  <c r="AC469" i="1" s="1"/>
  <c r="AD469" i="1" s="1"/>
  <c r="AE469" i="1" s="1"/>
  <c r="AF469" i="1" s="1"/>
  <c r="AG469" i="1" s="1"/>
  <c r="AH469" i="1" s="1"/>
  <c r="AI469" i="1" s="1"/>
  <c r="Y1435" i="1"/>
  <c r="Z1435" i="1" s="1"/>
  <c r="AA1435" i="1" s="1"/>
  <c r="AB1435" i="1" s="1"/>
  <c r="AC1435" i="1" s="1"/>
  <c r="AD1435" i="1" s="1"/>
  <c r="AE1435" i="1" s="1"/>
  <c r="AF1435" i="1" s="1"/>
  <c r="AG1435" i="1" s="1"/>
  <c r="AH1435" i="1" s="1"/>
  <c r="AI1435" i="1" s="1"/>
  <c r="Y475" i="1"/>
  <c r="Z475" i="1" s="1"/>
  <c r="AA475" i="1" s="1"/>
  <c r="AB475" i="1" s="1"/>
  <c r="AC475" i="1" s="1"/>
  <c r="AD475" i="1" s="1"/>
  <c r="AE475" i="1" s="1"/>
  <c r="AF475" i="1" s="1"/>
  <c r="AG475" i="1" s="1"/>
  <c r="AH475" i="1" s="1"/>
  <c r="AI475" i="1" s="1"/>
  <c r="Y1118" i="1"/>
  <c r="Z1118" i="1" s="1"/>
  <c r="AA1118" i="1" s="1"/>
  <c r="AB1118" i="1" s="1"/>
  <c r="AC1118" i="1" s="1"/>
  <c r="AD1118" i="1" s="1"/>
  <c r="AE1118" i="1" s="1"/>
  <c r="AF1118" i="1" s="1"/>
  <c r="AG1118" i="1" s="1"/>
  <c r="AH1118" i="1" s="1"/>
  <c r="AI1118" i="1" s="1"/>
  <c r="Y1192" i="1"/>
  <c r="Z1192" i="1" s="1"/>
  <c r="AA1192" i="1" s="1"/>
  <c r="AB1192" i="1" s="1"/>
  <c r="AC1192" i="1" s="1"/>
  <c r="AD1192" i="1" s="1"/>
  <c r="AE1192" i="1" s="1"/>
  <c r="AF1192" i="1" s="1"/>
  <c r="AG1192" i="1" s="1"/>
  <c r="AH1192" i="1" s="1"/>
  <c r="AI1192" i="1" s="1"/>
  <c r="Y1570" i="1"/>
  <c r="Z1570" i="1" s="1"/>
  <c r="AA1570" i="1" s="1"/>
  <c r="AB1570" i="1" s="1"/>
  <c r="AC1570" i="1" s="1"/>
  <c r="AD1570" i="1" s="1"/>
  <c r="AE1570" i="1" s="1"/>
  <c r="AF1570" i="1" s="1"/>
  <c r="AG1570" i="1" s="1"/>
  <c r="AH1570" i="1" s="1"/>
  <c r="AI1570" i="1" s="1"/>
  <c r="Y76" i="1"/>
  <c r="Z76" i="1" s="1"/>
  <c r="AA76" i="1" s="1"/>
  <c r="AB76" i="1" s="1"/>
  <c r="AC76" i="1" s="1"/>
  <c r="AD76" i="1" s="1"/>
  <c r="AE76" i="1" s="1"/>
  <c r="AF76" i="1" s="1"/>
  <c r="AG76" i="1" s="1"/>
  <c r="AH76" i="1" s="1"/>
  <c r="AI76" i="1" s="1"/>
  <c r="Y222" i="1"/>
  <c r="Z222" i="1" s="1"/>
  <c r="AA222" i="1" s="1"/>
  <c r="AB222" i="1" s="1"/>
  <c r="AC222" i="1" s="1"/>
  <c r="AD222" i="1" s="1"/>
  <c r="AE222" i="1" s="1"/>
  <c r="AF222" i="1" s="1"/>
  <c r="AG222" i="1" s="1"/>
  <c r="AH222" i="1" s="1"/>
  <c r="AI222" i="1" s="1"/>
  <c r="Y1494" i="1"/>
  <c r="Z1494" i="1" s="1"/>
  <c r="AA1494" i="1" s="1"/>
  <c r="AB1494" i="1" s="1"/>
  <c r="AC1494" i="1" s="1"/>
  <c r="AD1494" i="1" s="1"/>
  <c r="AE1494" i="1" s="1"/>
  <c r="AF1494" i="1" s="1"/>
  <c r="AG1494" i="1" s="1"/>
  <c r="AH1494" i="1" s="1"/>
  <c r="AI1494" i="1" s="1"/>
  <c r="Y1541" i="1"/>
  <c r="Z1541" i="1" s="1"/>
  <c r="AA1541" i="1" s="1"/>
  <c r="AB1541" i="1" s="1"/>
  <c r="AC1541" i="1" s="1"/>
  <c r="AD1541" i="1" s="1"/>
  <c r="AE1541" i="1" s="1"/>
  <c r="AF1541" i="1" s="1"/>
  <c r="AG1541" i="1" s="1"/>
  <c r="AH1541" i="1" s="1"/>
  <c r="AI1541" i="1" s="1"/>
  <c r="Y509" i="1"/>
  <c r="Z509" i="1" s="1"/>
  <c r="AA509" i="1" s="1"/>
  <c r="AB509" i="1" s="1"/>
  <c r="AC509" i="1" s="1"/>
  <c r="AD509" i="1" s="1"/>
  <c r="AE509" i="1" s="1"/>
  <c r="AF509" i="1" s="1"/>
  <c r="AG509" i="1" s="1"/>
  <c r="AH509" i="1" s="1"/>
  <c r="AI509" i="1" s="1"/>
  <c r="Y1095" i="1"/>
  <c r="Z1095" i="1" s="1"/>
  <c r="AA1095" i="1" s="1"/>
  <c r="AB1095" i="1" s="1"/>
  <c r="AC1095" i="1" s="1"/>
  <c r="AD1095" i="1" s="1"/>
  <c r="AE1095" i="1" s="1"/>
  <c r="AF1095" i="1" s="1"/>
  <c r="AG1095" i="1" s="1"/>
  <c r="AH1095" i="1" s="1"/>
  <c r="AI1095" i="1" s="1"/>
  <c r="Y1070" i="1"/>
  <c r="Z1070" i="1" s="1"/>
  <c r="AA1070" i="1" s="1"/>
  <c r="AB1070" i="1" s="1"/>
  <c r="AC1070" i="1" s="1"/>
  <c r="AD1070" i="1" s="1"/>
  <c r="AE1070" i="1" s="1"/>
  <c r="AF1070" i="1" s="1"/>
  <c r="AG1070" i="1" s="1"/>
  <c r="AH1070" i="1" s="1"/>
  <c r="AI1070" i="1" s="1"/>
  <c r="Y343" i="1"/>
  <c r="Z343" i="1" s="1"/>
  <c r="AA343" i="1" s="1"/>
  <c r="AB343" i="1" s="1"/>
  <c r="AC343" i="1" s="1"/>
  <c r="AD343" i="1" s="1"/>
  <c r="AE343" i="1" s="1"/>
  <c r="AF343" i="1" s="1"/>
  <c r="AG343" i="1" s="1"/>
  <c r="AH343" i="1" s="1"/>
  <c r="AI343" i="1" s="1"/>
  <c r="Y38" i="1"/>
  <c r="Z38" i="1" s="1"/>
  <c r="AA38" i="1" s="1"/>
  <c r="AB38" i="1" s="1"/>
  <c r="AC38" i="1" s="1"/>
  <c r="AD38" i="1" s="1"/>
  <c r="AE38" i="1" s="1"/>
  <c r="AF38" i="1" s="1"/>
  <c r="AG38" i="1" s="1"/>
  <c r="AH38" i="1" s="1"/>
  <c r="AI38" i="1" s="1"/>
  <c r="Y1288" i="1"/>
  <c r="Z1288" i="1" s="1"/>
  <c r="AA1288" i="1" s="1"/>
  <c r="AB1288" i="1" s="1"/>
  <c r="AC1288" i="1" s="1"/>
  <c r="AD1288" i="1" s="1"/>
  <c r="AE1288" i="1" s="1"/>
  <c r="AF1288" i="1" s="1"/>
  <c r="AG1288" i="1" s="1"/>
  <c r="AH1288" i="1" s="1"/>
  <c r="AI1288" i="1" s="1"/>
  <c r="Y1100" i="1"/>
  <c r="Z1100" i="1" s="1"/>
  <c r="AA1100" i="1" s="1"/>
  <c r="AB1100" i="1" s="1"/>
  <c r="AC1100" i="1" s="1"/>
  <c r="AD1100" i="1" s="1"/>
  <c r="AE1100" i="1" s="1"/>
  <c r="AF1100" i="1" s="1"/>
  <c r="AG1100" i="1" s="1"/>
  <c r="AH1100" i="1" s="1"/>
  <c r="AI1100" i="1" s="1"/>
  <c r="Y657" i="1"/>
  <c r="Z657" i="1" s="1"/>
  <c r="AA657" i="1" s="1"/>
  <c r="AB657" i="1" s="1"/>
  <c r="AC657" i="1" s="1"/>
  <c r="AD657" i="1" s="1"/>
  <c r="AE657" i="1" s="1"/>
  <c r="AF657" i="1" s="1"/>
  <c r="AG657" i="1" s="1"/>
  <c r="AH657" i="1" s="1"/>
  <c r="AI657" i="1" s="1"/>
  <c r="Y1736" i="1"/>
  <c r="Z1736" i="1" s="1"/>
  <c r="AA1736" i="1" s="1"/>
  <c r="AB1736" i="1" s="1"/>
  <c r="AC1736" i="1" s="1"/>
  <c r="AD1736" i="1" s="1"/>
  <c r="AE1736" i="1" s="1"/>
  <c r="AF1736" i="1" s="1"/>
  <c r="AG1736" i="1" s="1"/>
  <c r="AH1736" i="1" s="1"/>
  <c r="AI1736" i="1" s="1"/>
  <c r="Y69" i="1"/>
  <c r="Z69" i="1" s="1"/>
  <c r="AA69" i="1" s="1"/>
  <c r="AB69" i="1" s="1"/>
  <c r="AC69" i="1" s="1"/>
  <c r="AD69" i="1" s="1"/>
  <c r="AE69" i="1" s="1"/>
  <c r="AF69" i="1" s="1"/>
  <c r="AG69" i="1" s="1"/>
  <c r="AH69" i="1" s="1"/>
  <c r="AI69" i="1" s="1"/>
  <c r="Y1087" i="1"/>
  <c r="Z1087" i="1" s="1"/>
  <c r="AA1087" i="1" s="1"/>
  <c r="AB1087" i="1" s="1"/>
  <c r="AC1087" i="1" s="1"/>
  <c r="AD1087" i="1" s="1"/>
  <c r="AE1087" i="1" s="1"/>
  <c r="AF1087" i="1" s="1"/>
  <c r="AG1087" i="1" s="1"/>
  <c r="AH1087" i="1" s="1"/>
  <c r="AI1087" i="1" s="1"/>
  <c r="Y848" i="1"/>
  <c r="Z848" i="1" s="1"/>
  <c r="AA848" i="1" s="1"/>
  <c r="AB848" i="1" s="1"/>
  <c r="AC848" i="1" s="1"/>
  <c r="AD848" i="1" s="1"/>
  <c r="AE848" i="1" s="1"/>
  <c r="AF848" i="1" s="1"/>
  <c r="AG848" i="1" s="1"/>
  <c r="AH848" i="1" s="1"/>
  <c r="AI848" i="1" s="1"/>
  <c r="Y1384" i="1"/>
  <c r="Z1384" i="1" s="1"/>
  <c r="AA1384" i="1" s="1"/>
  <c r="AB1384" i="1" s="1"/>
  <c r="AC1384" i="1" s="1"/>
  <c r="AD1384" i="1" s="1"/>
  <c r="AE1384" i="1" s="1"/>
  <c r="AF1384" i="1" s="1"/>
  <c r="AG1384" i="1" s="1"/>
  <c r="AH1384" i="1" s="1"/>
  <c r="AI1384" i="1" s="1"/>
  <c r="Y515" i="1"/>
  <c r="Z515" i="1" s="1"/>
  <c r="AA515" i="1" s="1"/>
  <c r="AB515" i="1" s="1"/>
  <c r="AC515" i="1" s="1"/>
  <c r="AD515" i="1" s="1"/>
  <c r="AE515" i="1" s="1"/>
  <c r="AF515" i="1" s="1"/>
  <c r="AG515" i="1" s="1"/>
  <c r="AH515" i="1" s="1"/>
  <c r="AI515" i="1" s="1"/>
  <c r="Y723" i="1"/>
  <c r="Z723" i="1" s="1"/>
  <c r="AA723" i="1" s="1"/>
  <c r="AB723" i="1" s="1"/>
  <c r="AC723" i="1" s="1"/>
  <c r="AD723" i="1" s="1"/>
  <c r="AE723" i="1" s="1"/>
  <c r="AF723" i="1" s="1"/>
  <c r="AG723" i="1" s="1"/>
  <c r="AH723" i="1" s="1"/>
  <c r="AI723" i="1" s="1"/>
  <c r="Y676" i="1"/>
  <c r="Z676" i="1" s="1"/>
  <c r="AA676" i="1" s="1"/>
  <c r="AB676" i="1" s="1"/>
  <c r="AC676" i="1" s="1"/>
  <c r="AD676" i="1" s="1"/>
  <c r="AE676" i="1" s="1"/>
  <c r="AF676" i="1" s="1"/>
  <c r="AG676" i="1" s="1"/>
  <c r="AH676" i="1" s="1"/>
  <c r="AI676" i="1" s="1"/>
  <c r="Y1067" i="1"/>
  <c r="Z1067" i="1" s="1"/>
  <c r="AA1067" i="1" s="1"/>
  <c r="AB1067" i="1" s="1"/>
  <c r="AC1067" i="1" s="1"/>
  <c r="AD1067" i="1" s="1"/>
  <c r="AE1067" i="1" s="1"/>
  <c r="AF1067" i="1" s="1"/>
  <c r="AG1067" i="1" s="1"/>
  <c r="AH1067" i="1" s="1"/>
  <c r="AI1067" i="1" s="1"/>
  <c r="Y861" i="1"/>
  <c r="Z861" i="1" s="1"/>
  <c r="AA861" i="1" s="1"/>
  <c r="AB861" i="1" s="1"/>
  <c r="AC861" i="1" s="1"/>
  <c r="AD861" i="1" s="1"/>
  <c r="AE861" i="1" s="1"/>
  <c r="AF861" i="1" s="1"/>
  <c r="AG861" i="1" s="1"/>
  <c r="AH861" i="1" s="1"/>
  <c r="AI861" i="1" s="1"/>
  <c r="Y172" i="1"/>
  <c r="Z172" i="1" s="1"/>
  <c r="AA172" i="1" s="1"/>
  <c r="AB172" i="1" s="1"/>
  <c r="AC172" i="1" s="1"/>
  <c r="AD172" i="1" s="1"/>
  <c r="AE172" i="1" s="1"/>
  <c r="AF172" i="1" s="1"/>
  <c r="AG172" i="1" s="1"/>
  <c r="AH172" i="1" s="1"/>
  <c r="AI172" i="1" s="1"/>
  <c r="Y732" i="1"/>
  <c r="Z732" i="1" s="1"/>
  <c r="AA732" i="1" s="1"/>
  <c r="AB732" i="1" s="1"/>
  <c r="AC732" i="1" s="1"/>
  <c r="AD732" i="1" s="1"/>
  <c r="AE732" i="1" s="1"/>
  <c r="AF732" i="1" s="1"/>
  <c r="AG732" i="1" s="1"/>
  <c r="AH732" i="1" s="1"/>
  <c r="AI732" i="1" s="1"/>
  <c r="Y1391" i="1"/>
  <c r="Z1391" i="1" s="1"/>
  <c r="AA1391" i="1" s="1"/>
  <c r="AB1391" i="1" s="1"/>
  <c r="AC1391" i="1" s="1"/>
  <c r="AD1391" i="1" s="1"/>
  <c r="AE1391" i="1" s="1"/>
  <c r="AF1391" i="1" s="1"/>
  <c r="AG1391" i="1" s="1"/>
  <c r="AH1391" i="1" s="1"/>
  <c r="AI1391" i="1" s="1"/>
  <c r="Y820" i="1"/>
  <c r="Z820" i="1" s="1"/>
  <c r="AA820" i="1" s="1"/>
  <c r="AB820" i="1" s="1"/>
  <c r="AC820" i="1" s="1"/>
  <c r="AD820" i="1" s="1"/>
  <c r="AE820" i="1" s="1"/>
  <c r="AF820" i="1" s="1"/>
  <c r="AG820" i="1" s="1"/>
  <c r="AH820" i="1" s="1"/>
  <c r="AI820" i="1" s="1"/>
  <c r="Y258" i="1"/>
  <c r="Z258" i="1" s="1"/>
  <c r="AA258" i="1" s="1"/>
  <c r="AB258" i="1" s="1"/>
  <c r="AC258" i="1" s="1"/>
  <c r="AD258" i="1" s="1"/>
  <c r="AE258" i="1" s="1"/>
  <c r="AF258" i="1" s="1"/>
  <c r="AG258" i="1" s="1"/>
  <c r="AH258" i="1" s="1"/>
  <c r="AI258" i="1" s="1"/>
  <c r="Y167" i="1"/>
  <c r="Z167" i="1" s="1"/>
  <c r="AA167" i="1" s="1"/>
  <c r="AB167" i="1" s="1"/>
  <c r="AC167" i="1" s="1"/>
  <c r="AD167" i="1" s="1"/>
  <c r="AE167" i="1" s="1"/>
  <c r="AF167" i="1" s="1"/>
  <c r="AG167" i="1" s="1"/>
  <c r="AH167" i="1" s="1"/>
  <c r="AI167" i="1" s="1"/>
  <c r="Y1196" i="1"/>
  <c r="Z1196" i="1" s="1"/>
  <c r="AA1196" i="1" s="1"/>
  <c r="AB1196" i="1" s="1"/>
  <c r="AC1196" i="1" s="1"/>
  <c r="AD1196" i="1" s="1"/>
  <c r="AE1196" i="1" s="1"/>
  <c r="AF1196" i="1" s="1"/>
  <c r="AG1196" i="1" s="1"/>
  <c r="AH1196" i="1" s="1"/>
  <c r="AI1196" i="1" s="1"/>
  <c r="Y1073" i="1"/>
  <c r="Z1073" i="1" s="1"/>
  <c r="AA1073" i="1" s="1"/>
  <c r="AB1073" i="1" s="1"/>
  <c r="AC1073" i="1" s="1"/>
  <c r="AD1073" i="1" s="1"/>
  <c r="AE1073" i="1" s="1"/>
  <c r="AF1073" i="1" s="1"/>
  <c r="AG1073" i="1" s="1"/>
  <c r="AH1073" i="1" s="1"/>
  <c r="AI1073" i="1" s="1"/>
  <c r="Y1406" i="1"/>
  <c r="Z1406" i="1" s="1"/>
  <c r="AA1406" i="1" s="1"/>
  <c r="AB1406" i="1" s="1"/>
  <c r="AC1406" i="1" s="1"/>
  <c r="AD1406" i="1" s="1"/>
  <c r="AE1406" i="1" s="1"/>
  <c r="AF1406" i="1" s="1"/>
  <c r="AG1406" i="1" s="1"/>
  <c r="AH1406" i="1" s="1"/>
  <c r="AI1406" i="1" s="1"/>
  <c r="Y1513" i="1"/>
  <c r="Z1513" i="1" s="1"/>
  <c r="AA1513" i="1" s="1"/>
  <c r="AB1513" i="1" s="1"/>
  <c r="AC1513" i="1" s="1"/>
  <c r="AD1513" i="1" s="1"/>
  <c r="AE1513" i="1" s="1"/>
  <c r="AF1513" i="1" s="1"/>
  <c r="AG1513" i="1" s="1"/>
  <c r="AH1513" i="1" s="1"/>
  <c r="AI1513" i="1" s="1"/>
  <c r="Y1511" i="1"/>
  <c r="Z1511" i="1" s="1"/>
  <c r="AA1511" i="1" s="1"/>
  <c r="AB1511" i="1" s="1"/>
  <c r="AC1511" i="1" s="1"/>
  <c r="AD1511" i="1" s="1"/>
  <c r="AE1511" i="1" s="1"/>
  <c r="AF1511" i="1" s="1"/>
  <c r="AG1511" i="1" s="1"/>
  <c r="AH1511" i="1" s="1"/>
  <c r="AI1511" i="1" s="1"/>
  <c r="Y1706" i="1"/>
  <c r="Z1706" i="1" s="1"/>
  <c r="AA1706" i="1" s="1"/>
  <c r="AB1706" i="1" s="1"/>
  <c r="AC1706" i="1" s="1"/>
  <c r="AD1706" i="1" s="1"/>
  <c r="AE1706" i="1" s="1"/>
  <c r="AF1706" i="1" s="1"/>
  <c r="AG1706" i="1" s="1"/>
  <c r="AH1706" i="1" s="1"/>
  <c r="AI1706" i="1" s="1"/>
  <c r="Y285" i="1"/>
  <c r="Z285" i="1" s="1"/>
  <c r="AA285" i="1" s="1"/>
  <c r="AB285" i="1" s="1"/>
  <c r="AC285" i="1" s="1"/>
  <c r="AD285" i="1" s="1"/>
  <c r="AE285" i="1" s="1"/>
  <c r="AF285" i="1" s="1"/>
  <c r="AG285" i="1" s="1"/>
  <c r="AH285" i="1" s="1"/>
  <c r="AI285" i="1" s="1"/>
  <c r="Y1410" i="1"/>
  <c r="Z1410" i="1" s="1"/>
  <c r="AA1410" i="1" s="1"/>
  <c r="AB1410" i="1" s="1"/>
  <c r="AC1410" i="1" s="1"/>
  <c r="AD1410" i="1" s="1"/>
  <c r="AE1410" i="1" s="1"/>
  <c r="AF1410" i="1" s="1"/>
  <c r="AG1410" i="1" s="1"/>
  <c r="AH1410" i="1" s="1"/>
  <c r="AI1410" i="1" s="1"/>
  <c r="Y84" i="1"/>
  <c r="Z84" i="1" s="1"/>
  <c r="AA84" i="1" s="1"/>
  <c r="AB84" i="1" s="1"/>
  <c r="AC84" i="1" s="1"/>
  <c r="AD84" i="1" s="1"/>
  <c r="AE84" i="1" s="1"/>
  <c r="AF84" i="1" s="1"/>
  <c r="AG84" i="1" s="1"/>
  <c r="AH84" i="1" s="1"/>
  <c r="AI84" i="1" s="1"/>
  <c r="Y44" i="1"/>
  <c r="Z44" i="1" s="1"/>
  <c r="AA44" i="1" s="1"/>
  <c r="AB44" i="1" s="1"/>
  <c r="AC44" i="1" s="1"/>
  <c r="AD44" i="1" s="1"/>
  <c r="AE44" i="1" s="1"/>
  <c r="AF44" i="1" s="1"/>
  <c r="AG44" i="1" s="1"/>
  <c r="AH44" i="1" s="1"/>
  <c r="AI44" i="1" s="1"/>
  <c r="Y1223" i="1"/>
  <c r="Z1223" i="1" s="1"/>
  <c r="AA1223" i="1" s="1"/>
  <c r="AB1223" i="1" s="1"/>
  <c r="AC1223" i="1" s="1"/>
  <c r="AD1223" i="1" s="1"/>
  <c r="AE1223" i="1" s="1"/>
  <c r="AF1223" i="1" s="1"/>
  <c r="AG1223" i="1" s="1"/>
  <c r="AH1223" i="1" s="1"/>
  <c r="AI1223" i="1" s="1"/>
  <c r="Y1184" i="1"/>
  <c r="Z1184" i="1" s="1"/>
  <c r="AA1184" i="1" s="1"/>
  <c r="AB1184" i="1" s="1"/>
  <c r="AC1184" i="1" s="1"/>
  <c r="AD1184" i="1" s="1"/>
  <c r="AE1184" i="1" s="1"/>
  <c r="AF1184" i="1" s="1"/>
  <c r="AG1184" i="1" s="1"/>
  <c r="AH1184" i="1" s="1"/>
  <c r="AI1184" i="1" s="1"/>
  <c r="Y1307" i="1"/>
  <c r="Z1307" i="1" s="1"/>
  <c r="AA1307" i="1" s="1"/>
  <c r="AB1307" i="1" s="1"/>
  <c r="AC1307" i="1" s="1"/>
  <c r="AD1307" i="1" s="1"/>
  <c r="AE1307" i="1" s="1"/>
  <c r="AF1307" i="1" s="1"/>
  <c r="AG1307" i="1" s="1"/>
  <c r="AH1307" i="1" s="1"/>
  <c r="AI1307" i="1" s="1"/>
  <c r="Y450" i="1"/>
  <c r="Z450" i="1" s="1"/>
  <c r="AA450" i="1" s="1"/>
  <c r="AB450" i="1" s="1"/>
  <c r="AC450" i="1" s="1"/>
  <c r="AD450" i="1" s="1"/>
  <c r="AE450" i="1" s="1"/>
  <c r="AF450" i="1" s="1"/>
  <c r="AG450" i="1" s="1"/>
  <c r="AH450" i="1" s="1"/>
  <c r="AI450" i="1" s="1"/>
  <c r="Y245" i="1"/>
  <c r="Z245" i="1" s="1"/>
  <c r="AA245" i="1" s="1"/>
  <c r="AB245" i="1" s="1"/>
  <c r="AC245" i="1" s="1"/>
  <c r="AD245" i="1" s="1"/>
  <c r="AE245" i="1" s="1"/>
  <c r="AF245" i="1" s="1"/>
  <c r="AG245" i="1" s="1"/>
  <c r="AH245" i="1" s="1"/>
  <c r="AI245" i="1" s="1"/>
  <c r="Y1297" i="1"/>
  <c r="Z1297" i="1" s="1"/>
  <c r="AA1297" i="1" s="1"/>
  <c r="AB1297" i="1" s="1"/>
  <c r="AC1297" i="1" s="1"/>
  <c r="AD1297" i="1" s="1"/>
  <c r="AE1297" i="1" s="1"/>
  <c r="AF1297" i="1" s="1"/>
  <c r="AG1297" i="1" s="1"/>
  <c r="AH1297" i="1" s="1"/>
  <c r="AI1297" i="1" s="1"/>
  <c r="Y652" i="1"/>
  <c r="Z652" i="1" s="1"/>
  <c r="AA652" i="1" s="1"/>
  <c r="AB652" i="1" s="1"/>
  <c r="AC652" i="1" s="1"/>
  <c r="AD652" i="1" s="1"/>
  <c r="AE652" i="1" s="1"/>
  <c r="AF652" i="1" s="1"/>
  <c r="AG652" i="1" s="1"/>
  <c r="AH652" i="1" s="1"/>
  <c r="AI652" i="1" s="1"/>
  <c r="Y1104" i="1"/>
  <c r="Z1104" i="1" s="1"/>
  <c r="AA1104" i="1" s="1"/>
  <c r="AB1104" i="1" s="1"/>
  <c r="AC1104" i="1" s="1"/>
  <c r="AD1104" i="1" s="1"/>
  <c r="AE1104" i="1" s="1"/>
  <c r="AF1104" i="1" s="1"/>
  <c r="AG1104" i="1" s="1"/>
  <c r="AH1104" i="1" s="1"/>
  <c r="AI1104" i="1" s="1"/>
  <c r="Y1282" i="1"/>
  <c r="Z1282" i="1" s="1"/>
  <c r="AA1282" i="1" s="1"/>
  <c r="AB1282" i="1" s="1"/>
  <c r="AC1282" i="1" s="1"/>
  <c r="AD1282" i="1" s="1"/>
  <c r="AE1282" i="1" s="1"/>
  <c r="AF1282" i="1" s="1"/>
  <c r="AG1282" i="1" s="1"/>
  <c r="AH1282" i="1" s="1"/>
  <c r="AI1282" i="1" s="1"/>
  <c r="Y92" i="1"/>
  <c r="Z92" i="1" s="1"/>
  <c r="AA92" i="1" s="1"/>
  <c r="AB92" i="1" s="1"/>
  <c r="AC92" i="1" s="1"/>
  <c r="AD92" i="1" s="1"/>
  <c r="AE92" i="1" s="1"/>
  <c r="AF92" i="1" s="1"/>
  <c r="AG92" i="1" s="1"/>
  <c r="AH92" i="1" s="1"/>
  <c r="AI92" i="1" s="1"/>
  <c r="Y210" i="1"/>
  <c r="Z210" i="1" s="1"/>
  <c r="AA210" i="1" s="1"/>
  <c r="AB210" i="1" s="1"/>
  <c r="AC210" i="1" s="1"/>
  <c r="AD210" i="1" s="1"/>
  <c r="AE210" i="1" s="1"/>
  <c r="AF210" i="1" s="1"/>
  <c r="AG210" i="1" s="1"/>
  <c r="AH210" i="1" s="1"/>
  <c r="AI210" i="1" s="1"/>
  <c r="Y1262" i="1"/>
  <c r="Z1262" i="1" s="1"/>
  <c r="AA1262" i="1" s="1"/>
  <c r="AB1262" i="1" s="1"/>
  <c r="AC1262" i="1" s="1"/>
  <c r="AD1262" i="1" s="1"/>
  <c r="AE1262" i="1" s="1"/>
  <c r="AF1262" i="1" s="1"/>
  <c r="AG1262" i="1" s="1"/>
  <c r="AH1262" i="1" s="1"/>
  <c r="AI1262" i="1" s="1"/>
  <c r="Y115" i="1"/>
  <c r="Z115" i="1" s="1"/>
  <c r="AA115" i="1" s="1"/>
  <c r="AB115" i="1" s="1"/>
  <c r="AC115" i="1" s="1"/>
  <c r="AD115" i="1" s="1"/>
  <c r="AE115" i="1" s="1"/>
  <c r="AF115" i="1" s="1"/>
  <c r="AG115" i="1" s="1"/>
  <c r="AH115" i="1" s="1"/>
  <c r="AI115" i="1" s="1"/>
  <c r="Y1164" i="1"/>
  <c r="Z1164" i="1" s="1"/>
  <c r="AA1164" i="1" s="1"/>
  <c r="AB1164" i="1" s="1"/>
  <c r="AC1164" i="1" s="1"/>
  <c r="AD1164" i="1" s="1"/>
  <c r="AE1164" i="1" s="1"/>
  <c r="AF1164" i="1" s="1"/>
  <c r="AG1164" i="1" s="1"/>
  <c r="AH1164" i="1" s="1"/>
  <c r="AI1164" i="1" s="1"/>
  <c r="Y270" i="1"/>
  <c r="Z270" i="1" s="1"/>
  <c r="AA270" i="1" s="1"/>
  <c r="AB270" i="1" s="1"/>
  <c r="AC270" i="1" s="1"/>
  <c r="AD270" i="1" s="1"/>
  <c r="AE270" i="1" s="1"/>
  <c r="AF270" i="1" s="1"/>
  <c r="AG270" i="1" s="1"/>
  <c r="AH270" i="1" s="1"/>
  <c r="AI270" i="1" s="1"/>
  <c r="Y311" i="1"/>
  <c r="Z311" i="1" s="1"/>
  <c r="AA311" i="1" s="1"/>
  <c r="AB311" i="1" s="1"/>
  <c r="AC311" i="1" s="1"/>
  <c r="AD311" i="1" s="1"/>
  <c r="AE311" i="1" s="1"/>
  <c r="AF311" i="1" s="1"/>
  <c r="AG311" i="1" s="1"/>
  <c r="AH311" i="1" s="1"/>
  <c r="AI311" i="1" s="1"/>
  <c r="Y1151" i="1"/>
  <c r="Z1151" i="1" s="1"/>
  <c r="AA1151" i="1" s="1"/>
  <c r="AB1151" i="1" s="1"/>
  <c r="AC1151" i="1" s="1"/>
  <c r="AD1151" i="1" s="1"/>
  <c r="AE1151" i="1" s="1"/>
  <c r="AF1151" i="1" s="1"/>
  <c r="AG1151" i="1" s="1"/>
  <c r="AH1151" i="1" s="1"/>
  <c r="AI1151" i="1" s="1"/>
  <c r="Y252" i="1"/>
  <c r="Z252" i="1" s="1"/>
  <c r="AA252" i="1" s="1"/>
  <c r="AB252" i="1" s="1"/>
  <c r="AC252" i="1" s="1"/>
  <c r="AD252" i="1" s="1"/>
  <c r="AE252" i="1" s="1"/>
  <c r="AF252" i="1" s="1"/>
  <c r="AG252" i="1" s="1"/>
  <c r="AH252" i="1" s="1"/>
  <c r="AI252" i="1" s="1"/>
  <c r="Y598" i="1"/>
  <c r="Z598" i="1" s="1"/>
  <c r="AA598" i="1" s="1"/>
  <c r="AB598" i="1" s="1"/>
  <c r="AC598" i="1" s="1"/>
  <c r="AD598" i="1" s="1"/>
  <c r="AE598" i="1" s="1"/>
  <c r="AF598" i="1" s="1"/>
  <c r="AG598" i="1" s="1"/>
  <c r="AH598" i="1" s="1"/>
  <c r="AI598" i="1" s="1"/>
  <c r="Y853" i="1"/>
  <c r="Z853" i="1" s="1"/>
  <c r="AA853" i="1" s="1"/>
  <c r="AB853" i="1" s="1"/>
  <c r="AC853" i="1" s="1"/>
  <c r="AD853" i="1" s="1"/>
  <c r="AE853" i="1" s="1"/>
  <c r="AF853" i="1" s="1"/>
  <c r="AG853" i="1" s="1"/>
  <c r="AH853" i="1" s="1"/>
  <c r="AI853" i="1" s="1"/>
  <c r="Y1685" i="1"/>
  <c r="Z1685" i="1" s="1"/>
  <c r="AA1685" i="1" s="1"/>
  <c r="AB1685" i="1" s="1"/>
  <c r="AC1685" i="1" s="1"/>
  <c r="AD1685" i="1" s="1"/>
  <c r="AE1685" i="1" s="1"/>
  <c r="AF1685" i="1" s="1"/>
  <c r="AG1685" i="1" s="1"/>
  <c r="AH1685" i="1" s="1"/>
  <c r="AI1685" i="1" s="1"/>
  <c r="Y1482" i="1"/>
  <c r="Z1482" i="1" s="1"/>
  <c r="AA1482" i="1" s="1"/>
  <c r="AB1482" i="1" s="1"/>
  <c r="AC1482" i="1" s="1"/>
  <c r="AD1482" i="1" s="1"/>
  <c r="AE1482" i="1" s="1"/>
  <c r="AF1482" i="1" s="1"/>
  <c r="AG1482" i="1" s="1"/>
  <c r="AH1482" i="1" s="1"/>
  <c r="AI1482" i="1" s="1"/>
  <c r="Y821" i="1"/>
  <c r="Z821" i="1" s="1"/>
  <c r="AA821" i="1" s="1"/>
  <c r="AB821" i="1" s="1"/>
  <c r="AC821" i="1" s="1"/>
  <c r="AD821" i="1" s="1"/>
  <c r="AE821" i="1" s="1"/>
  <c r="AF821" i="1" s="1"/>
  <c r="AG821" i="1" s="1"/>
  <c r="AH821" i="1" s="1"/>
  <c r="AI821" i="1" s="1"/>
  <c r="Y1396" i="1"/>
  <c r="Z1396" i="1" s="1"/>
  <c r="AA1396" i="1" s="1"/>
  <c r="AB1396" i="1" s="1"/>
  <c r="AC1396" i="1" s="1"/>
  <c r="AD1396" i="1" s="1"/>
  <c r="AE1396" i="1" s="1"/>
  <c r="AF1396" i="1" s="1"/>
  <c r="AG1396" i="1" s="1"/>
  <c r="AH1396" i="1" s="1"/>
  <c r="AI1396" i="1" s="1"/>
  <c r="Y24" i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Y800" i="1"/>
  <c r="Z800" i="1" s="1"/>
  <c r="AA800" i="1" s="1"/>
  <c r="AB800" i="1" s="1"/>
  <c r="AC800" i="1" s="1"/>
  <c r="AD800" i="1" s="1"/>
  <c r="AE800" i="1" s="1"/>
  <c r="AF800" i="1" s="1"/>
  <c r="AG800" i="1" s="1"/>
  <c r="AH800" i="1" s="1"/>
  <c r="AI800" i="1" s="1"/>
  <c r="Y968" i="1"/>
  <c r="Z968" i="1" s="1"/>
  <c r="AA968" i="1" s="1"/>
  <c r="AB968" i="1" s="1"/>
  <c r="AC968" i="1" s="1"/>
  <c r="AD968" i="1" s="1"/>
  <c r="AE968" i="1" s="1"/>
  <c r="AF968" i="1" s="1"/>
  <c r="AG968" i="1" s="1"/>
  <c r="AH968" i="1" s="1"/>
  <c r="AI968" i="1" s="1"/>
  <c r="Y1713" i="1"/>
  <c r="Z1713" i="1" s="1"/>
  <c r="AA1713" i="1" s="1"/>
  <c r="AB1713" i="1" s="1"/>
  <c r="AC1713" i="1" s="1"/>
  <c r="AD1713" i="1" s="1"/>
  <c r="AE1713" i="1" s="1"/>
  <c r="AF1713" i="1" s="1"/>
  <c r="AG1713" i="1" s="1"/>
  <c r="AH1713" i="1" s="1"/>
  <c r="AI1713" i="1" s="1"/>
  <c r="Y1464" i="1"/>
  <c r="Z1464" i="1" s="1"/>
  <c r="AA1464" i="1" s="1"/>
  <c r="AB1464" i="1" s="1"/>
  <c r="AC1464" i="1" s="1"/>
  <c r="AD1464" i="1" s="1"/>
  <c r="AE1464" i="1" s="1"/>
  <c r="AF1464" i="1" s="1"/>
  <c r="AG1464" i="1" s="1"/>
  <c r="AH1464" i="1" s="1"/>
  <c r="AI1464" i="1" s="1"/>
  <c r="Y1663" i="1"/>
  <c r="Z1663" i="1" s="1"/>
  <c r="AA1663" i="1" s="1"/>
  <c r="AB1663" i="1" s="1"/>
  <c r="AC1663" i="1" s="1"/>
  <c r="AD1663" i="1" s="1"/>
  <c r="AE1663" i="1" s="1"/>
  <c r="AF1663" i="1" s="1"/>
  <c r="AG1663" i="1" s="1"/>
  <c r="AH1663" i="1" s="1"/>
  <c r="AI1663" i="1" s="1"/>
  <c r="Y561" i="1"/>
  <c r="Z561" i="1" s="1"/>
  <c r="AA561" i="1" s="1"/>
  <c r="AB561" i="1" s="1"/>
  <c r="AC561" i="1" s="1"/>
  <c r="AD561" i="1" s="1"/>
  <c r="AE561" i="1" s="1"/>
  <c r="AF561" i="1" s="1"/>
  <c r="AG561" i="1" s="1"/>
  <c r="AH561" i="1" s="1"/>
  <c r="AI561" i="1" s="1"/>
  <c r="Y585" i="1"/>
  <c r="Z585" i="1" s="1"/>
  <c r="AA585" i="1" s="1"/>
  <c r="AB585" i="1" s="1"/>
  <c r="AC585" i="1" s="1"/>
  <c r="AD585" i="1" s="1"/>
  <c r="AE585" i="1" s="1"/>
  <c r="AF585" i="1" s="1"/>
  <c r="AG585" i="1" s="1"/>
  <c r="AH585" i="1" s="1"/>
  <c r="AI585" i="1" s="1"/>
  <c r="Y1030" i="1"/>
  <c r="Z1030" i="1" s="1"/>
  <c r="AA1030" i="1" s="1"/>
  <c r="AB1030" i="1" s="1"/>
  <c r="AC1030" i="1" s="1"/>
  <c r="AD1030" i="1" s="1"/>
  <c r="AE1030" i="1" s="1"/>
  <c r="AF1030" i="1" s="1"/>
  <c r="AG1030" i="1" s="1"/>
  <c r="AH1030" i="1" s="1"/>
  <c r="AI1030" i="1" s="1"/>
  <c r="Y1364" i="1"/>
  <c r="Z1364" i="1" s="1"/>
  <c r="AA1364" i="1" s="1"/>
  <c r="AB1364" i="1" s="1"/>
  <c r="AC1364" i="1" s="1"/>
  <c r="AD1364" i="1" s="1"/>
  <c r="AE1364" i="1" s="1"/>
  <c r="AF1364" i="1" s="1"/>
  <c r="AG1364" i="1" s="1"/>
  <c r="AH1364" i="1" s="1"/>
  <c r="AI1364" i="1" s="1"/>
  <c r="Y773" i="1"/>
  <c r="Z773" i="1" s="1"/>
  <c r="AA773" i="1" s="1"/>
  <c r="AB773" i="1" s="1"/>
  <c r="AC773" i="1" s="1"/>
  <c r="AD773" i="1" s="1"/>
  <c r="AE773" i="1" s="1"/>
  <c r="AF773" i="1" s="1"/>
  <c r="AG773" i="1" s="1"/>
  <c r="AH773" i="1" s="1"/>
  <c r="AI773" i="1" s="1"/>
  <c r="Y324" i="1"/>
  <c r="Z324" i="1" s="1"/>
  <c r="AA324" i="1" s="1"/>
  <c r="AB324" i="1" s="1"/>
  <c r="AC324" i="1" s="1"/>
  <c r="AD324" i="1" s="1"/>
  <c r="AE324" i="1" s="1"/>
  <c r="AF324" i="1" s="1"/>
  <c r="AG324" i="1" s="1"/>
  <c r="AH324" i="1" s="1"/>
  <c r="AI324" i="1" s="1"/>
  <c r="Y1291" i="1"/>
  <c r="Z1291" i="1" s="1"/>
  <c r="AA1291" i="1" s="1"/>
  <c r="AB1291" i="1" s="1"/>
  <c r="AC1291" i="1" s="1"/>
  <c r="AD1291" i="1" s="1"/>
  <c r="AE1291" i="1" s="1"/>
  <c r="AF1291" i="1" s="1"/>
  <c r="AG1291" i="1" s="1"/>
  <c r="AH1291" i="1" s="1"/>
  <c r="AI1291" i="1" s="1"/>
  <c r="Y160" i="1"/>
  <c r="Z160" i="1" s="1"/>
  <c r="AA160" i="1" s="1"/>
  <c r="AB160" i="1" s="1"/>
  <c r="AC160" i="1" s="1"/>
  <c r="AD160" i="1" s="1"/>
  <c r="AE160" i="1" s="1"/>
  <c r="AF160" i="1" s="1"/>
  <c r="AG160" i="1" s="1"/>
  <c r="AH160" i="1" s="1"/>
  <c r="AI160" i="1" s="1"/>
  <c r="Y218" i="1"/>
  <c r="Z218" i="1" s="1"/>
  <c r="AA218" i="1" s="1"/>
  <c r="AB218" i="1" s="1"/>
  <c r="AC218" i="1" s="1"/>
  <c r="AD218" i="1" s="1"/>
  <c r="AE218" i="1" s="1"/>
  <c r="AF218" i="1" s="1"/>
  <c r="AG218" i="1" s="1"/>
  <c r="AH218" i="1" s="1"/>
  <c r="AI218" i="1" s="1"/>
  <c r="Y1661" i="1"/>
  <c r="Z1661" i="1" s="1"/>
  <c r="AA1661" i="1" s="1"/>
  <c r="AB1661" i="1" s="1"/>
  <c r="AC1661" i="1" s="1"/>
  <c r="AD1661" i="1" s="1"/>
  <c r="AE1661" i="1" s="1"/>
  <c r="AF1661" i="1" s="1"/>
  <c r="AG1661" i="1" s="1"/>
  <c r="AH1661" i="1" s="1"/>
  <c r="AI1661" i="1" s="1"/>
  <c r="Y1229" i="1"/>
  <c r="Z1229" i="1" s="1"/>
  <c r="AA1229" i="1" s="1"/>
  <c r="AB1229" i="1" s="1"/>
  <c r="AC1229" i="1" s="1"/>
  <c r="AD1229" i="1" s="1"/>
  <c r="AE1229" i="1" s="1"/>
  <c r="AF1229" i="1" s="1"/>
  <c r="AG1229" i="1" s="1"/>
  <c r="AH1229" i="1" s="1"/>
  <c r="AI1229" i="1" s="1"/>
  <c r="Y1537" i="1"/>
  <c r="Z1537" i="1" s="1"/>
  <c r="AA1537" i="1" s="1"/>
  <c r="AB1537" i="1" s="1"/>
  <c r="AC1537" i="1" s="1"/>
  <c r="AD1537" i="1" s="1"/>
  <c r="AE1537" i="1" s="1"/>
  <c r="AF1537" i="1" s="1"/>
  <c r="AG1537" i="1" s="1"/>
  <c r="AH1537" i="1" s="1"/>
  <c r="AI1537" i="1" s="1"/>
  <c r="Y457" i="1"/>
  <c r="Z457" i="1" s="1"/>
  <c r="AA457" i="1" s="1"/>
  <c r="AB457" i="1" s="1"/>
  <c r="AC457" i="1" s="1"/>
  <c r="AD457" i="1" s="1"/>
  <c r="AE457" i="1" s="1"/>
  <c r="AF457" i="1" s="1"/>
  <c r="AG457" i="1" s="1"/>
  <c r="AH457" i="1" s="1"/>
  <c r="AI457" i="1" s="1"/>
  <c r="Y1668" i="1"/>
  <c r="Z1668" i="1" s="1"/>
  <c r="AA1668" i="1" s="1"/>
  <c r="AB1668" i="1" s="1"/>
  <c r="AC1668" i="1" s="1"/>
  <c r="AD1668" i="1" s="1"/>
  <c r="AE1668" i="1" s="1"/>
  <c r="AF1668" i="1" s="1"/>
  <c r="AG1668" i="1" s="1"/>
  <c r="AH1668" i="1" s="1"/>
  <c r="AI1668" i="1" s="1"/>
  <c r="Y1580" i="1"/>
  <c r="Z1580" i="1" s="1"/>
  <c r="AA1580" i="1" s="1"/>
  <c r="AB1580" i="1" s="1"/>
  <c r="AC1580" i="1" s="1"/>
  <c r="AD1580" i="1" s="1"/>
  <c r="AE1580" i="1" s="1"/>
  <c r="AF1580" i="1" s="1"/>
  <c r="AG1580" i="1" s="1"/>
  <c r="AH1580" i="1" s="1"/>
  <c r="AI1580" i="1" s="1"/>
  <c r="Y1167" i="1"/>
  <c r="Z1167" i="1" s="1"/>
  <c r="AA1167" i="1" s="1"/>
  <c r="AB1167" i="1" s="1"/>
  <c r="AC1167" i="1" s="1"/>
  <c r="AD1167" i="1" s="1"/>
  <c r="AE1167" i="1" s="1"/>
  <c r="AF1167" i="1" s="1"/>
  <c r="AG1167" i="1" s="1"/>
  <c r="AH1167" i="1" s="1"/>
  <c r="AI1167" i="1" s="1"/>
  <c r="Y1050" i="1"/>
  <c r="Z1050" i="1" s="1"/>
  <c r="AA1050" i="1" s="1"/>
  <c r="AB1050" i="1" s="1"/>
  <c r="AC1050" i="1" s="1"/>
  <c r="AD1050" i="1" s="1"/>
  <c r="AE1050" i="1" s="1"/>
  <c r="AF1050" i="1" s="1"/>
  <c r="AG1050" i="1" s="1"/>
  <c r="AH1050" i="1" s="1"/>
  <c r="AI1050" i="1" s="1"/>
  <c r="Y95" i="1"/>
  <c r="Z95" i="1" s="1"/>
  <c r="AA95" i="1" s="1"/>
  <c r="AB95" i="1" s="1"/>
  <c r="AC95" i="1" s="1"/>
  <c r="AD95" i="1" s="1"/>
  <c r="AE95" i="1" s="1"/>
  <c r="AF95" i="1" s="1"/>
  <c r="AG95" i="1" s="1"/>
  <c r="AH95" i="1" s="1"/>
  <c r="AI95" i="1" s="1"/>
  <c r="Y17" i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Y1719" i="1"/>
  <c r="Z1719" i="1" s="1"/>
  <c r="AA1719" i="1" s="1"/>
  <c r="AB1719" i="1" s="1"/>
  <c r="AC1719" i="1" s="1"/>
  <c r="AD1719" i="1" s="1"/>
  <c r="AE1719" i="1" s="1"/>
  <c r="AF1719" i="1" s="1"/>
  <c r="AG1719" i="1" s="1"/>
  <c r="AH1719" i="1" s="1"/>
  <c r="AI1719" i="1" s="1"/>
  <c r="Y1592" i="1"/>
  <c r="Z1592" i="1" s="1"/>
  <c r="AA1592" i="1" s="1"/>
  <c r="AB1592" i="1" s="1"/>
  <c r="AC1592" i="1" s="1"/>
  <c r="AD1592" i="1" s="1"/>
  <c r="AE1592" i="1" s="1"/>
  <c r="AF1592" i="1" s="1"/>
  <c r="AG1592" i="1" s="1"/>
  <c r="AH1592" i="1" s="1"/>
  <c r="AI1592" i="1" s="1"/>
  <c r="Y140" i="1"/>
  <c r="Z140" i="1" s="1"/>
  <c r="AA140" i="1" s="1"/>
  <c r="AB140" i="1" s="1"/>
  <c r="AC140" i="1" s="1"/>
  <c r="AD140" i="1" s="1"/>
  <c r="AE140" i="1" s="1"/>
  <c r="AF140" i="1" s="1"/>
  <c r="AG140" i="1" s="1"/>
  <c r="AH140" i="1" s="1"/>
  <c r="AI140" i="1" s="1"/>
  <c r="Y1233" i="1"/>
  <c r="Z1233" i="1" s="1"/>
  <c r="AA1233" i="1" s="1"/>
  <c r="AB1233" i="1" s="1"/>
  <c r="AC1233" i="1" s="1"/>
  <c r="AD1233" i="1" s="1"/>
  <c r="AE1233" i="1" s="1"/>
  <c r="AF1233" i="1" s="1"/>
  <c r="AG1233" i="1" s="1"/>
  <c r="AH1233" i="1" s="1"/>
  <c r="AI1233" i="1" s="1"/>
  <c r="Y464" i="1"/>
  <c r="Z464" i="1" s="1"/>
  <c r="AA464" i="1" s="1"/>
  <c r="AB464" i="1" s="1"/>
  <c r="AC464" i="1" s="1"/>
  <c r="AD464" i="1" s="1"/>
  <c r="AE464" i="1" s="1"/>
  <c r="AF464" i="1" s="1"/>
  <c r="AG464" i="1" s="1"/>
  <c r="AH464" i="1" s="1"/>
  <c r="AI464" i="1" s="1"/>
  <c r="Y1201" i="1"/>
  <c r="Z1201" i="1" s="1"/>
  <c r="AA1201" i="1" s="1"/>
  <c r="AB1201" i="1" s="1"/>
  <c r="AC1201" i="1" s="1"/>
  <c r="AD1201" i="1" s="1"/>
  <c r="AE1201" i="1" s="1"/>
  <c r="AF1201" i="1" s="1"/>
  <c r="AG1201" i="1" s="1"/>
  <c r="AH1201" i="1" s="1"/>
  <c r="AI1201" i="1" s="1"/>
  <c r="Y1142" i="1"/>
  <c r="Z1142" i="1" s="1"/>
  <c r="AA1142" i="1" s="1"/>
  <c r="AB1142" i="1" s="1"/>
  <c r="AC1142" i="1" s="1"/>
  <c r="AD1142" i="1" s="1"/>
  <c r="AE1142" i="1" s="1"/>
  <c r="AF1142" i="1" s="1"/>
  <c r="AG1142" i="1" s="1"/>
  <c r="AH1142" i="1" s="1"/>
  <c r="AI1142" i="1" s="1"/>
  <c r="Y998" i="1"/>
  <c r="Z998" i="1" s="1"/>
  <c r="AA998" i="1" s="1"/>
  <c r="AB998" i="1" s="1"/>
  <c r="AC998" i="1" s="1"/>
  <c r="AD998" i="1" s="1"/>
  <c r="AE998" i="1" s="1"/>
  <c r="AF998" i="1" s="1"/>
  <c r="AG998" i="1" s="1"/>
  <c r="AH998" i="1" s="1"/>
  <c r="AI998" i="1" s="1"/>
  <c r="Y1355" i="1"/>
  <c r="Z1355" i="1" s="1"/>
  <c r="AA1355" i="1" s="1"/>
  <c r="AB1355" i="1" s="1"/>
  <c r="AC1355" i="1" s="1"/>
  <c r="AD1355" i="1" s="1"/>
  <c r="AE1355" i="1" s="1"/>
  <c r="AF1355" i="1" s="1"/>
  <c r="AG1355" i="1" s="1"/>
  <c r="AH1355" i="1" s="1"/>
  <c r="AI1355" i="1" s="1"/>
  <c r="Y317" i="1"/>
  <c r="Z317" i="1" s="1"/>
  <c r="AA317" i="1" s="1"/>
  <c r="AB317" i="1" s="1"/>
  <c r="AC317" i="1" s="1"/>
  <c r="AD317" i="1" s="1"/>
  <c r="AE317" i="1" s="1"/>
  <c r="AF317" i="1" s="1"/>
  <c r="AG317" i="1" s="1"/>
  <c r="AH317" i="1" s="1"/>
  <c r="AI317" i="1" s="1"/>
  <c r="Y1238" i="1"/>
  <c r="Z1238" i="1" s="1"/>
  <c r="AA1238" i="1" s="1"/>
  <c r="AB1238" i="1" s="1"/>
  <c r="AC1238" i="1" s="1"/>
  <c r="AD1238" i="1" s="1"/>
  <c r="AE1238" i="1" s="1"/>
  <c r="AF1238" i="1" s="1"/>
  <c r="AG1238" i="1" s="1"/>
  <c r="AH1238" i="1" s="1"/>
  <c r="AI1238" i="1" s="1"/>
  <c r="Y1181" i="1"/>
  <c r="Z1181" i="1" s="1"/>
  <c r="AA1181" i="1" s="1"/>
  <c r="AB1181" i="1" s="1"/>
  <c r="AC1181" i="1" s="1"/>
  <c r="AD1181" i="1" s="1"/>
  <c r="AE1181" i="1" s="1"/>
  <c r="AF1181" i="1" s="1"/>
  <c r="AG1181" i="1" s="1"/>
  <c r="AH1181" i="1" s="1"/>
  <c r="AI1181" i="1" s="1"/>
  <c r="Y655" i="1"/>
  <c r="Z655" i="1" s="1"/>
  <c r="AA655" i="1" s="1"/>
  <c r="AB655" i="1" s="1"/>
  <c r="AC655" i="1" s="1"/>
  <c r="AD655" i="1" s="1"/>
  <c r="AE655" i="1" s="1"/>
  <c r="AF655" i="1" s="1"/>
  <c r="AG655" i="1" s="1"/>
  <c r="AH655" i="1" s="1"/>
  <c r="AI655" i="1" s="1"/>
  <c r="Y1010" i="1"/>
  <c r="Z1010" i="1" s="1"/>
  <c r="AA1010" i="1" s="1"/>
  <c r="AB1010" i="1" s="1"/>
  <c r="AC1010" i="1" s="1"/>
  <c r="AD1010" i="1" s="1"/>
  <c r="AE1010" i="1" s="1"/>
  <c r="AF1010" i="1" s="1"/>
  <c r="AG1010" i="1" s="1"/>
  <c r="AH1010" i="1" s="1"/>
  <c r="AI1010" i="1" s="1"/>
  <c r="Y627" i="1"/>
  <c r="Z627" i="1" s="1"/>
  <c r="AA627" i="1" s="1"/>
  <c r="AB627" i="1" s="1"/>
  <c r="AC627" i="1" s="1"/>
  <c r="AD627" i="1" s="1"/>
  <c r="AE627" i="1" s="1"/>
  <c r="AF627" i="1" s="1"/>
  <c r="AG627" i="1" s="1"/>
  <c r="AH627" i="1" s="1"/>
  <c r="AI627" i="1" s="1"/>
  <c r="Y857" i="1"/>
  <c r="Z857" i="1" s="1"/>
  <c r="AA857" i="1" s="1"/>
  <c r="AB857" i="1" s="1"/>
  <c r="AC857" i="1" s="1"/>
  <c r="AD857" i="1" s="1"/>
  <c r="AE857" i="1" s="1"/>
  <c r="AF857" i="1" s="1"/>
  <c r="AG857" i="1" s="1"/>
  <c r="AH857" i="1" s="1"/>
  <c r="AI857" i="1" s="1"/>
  <c r="Y1641" i="1"/>
  <c r="Z1641" i="1" s="1"/>
  <c r="AA1641" i="1" s="1"/>
  <c r="AB1641" i="1" s="1"/>
  <c r="AC1641" i="1" s="1"/>
  <c r="AD1641" i="1" s="1"/>
  <c r="AE1641" i="1" s="1"/>
  <c r="AF1641" i="1" s="1"/>
  <c r="AG1641" i="1" s="1"/>
  <c r="AH1641" i="1" s="1"/>
  <c r="AI1641" i="1" s="1"/>
  <c r="Y1407" i="1"/>
  <c r="Z1407" i="1" s="1"/>
  <c r="AA1407" i="1" s="1"/>
  <c r="AB1407" i="1" s="1"/>
  <c r="AC1407" i="1" s="1"/>
  <c r="AD1407" i="1" s="1"/>
  <c r="AE1407" i="1" s="1"/>
  <c r="AF1407" i="1" s="1"/>
  <c r="AG1407" i="1" s="1"/>
  <c r="AH1407" i="1" s="1"/>
  <c r="AI1407" i="1" s="1"/>
  <c r="Y1165" i="1"/>
  <c r="Z1165" i="1" s="1"/>
  <c r="AA1165" i="1" s="1"/>
  <c r="AB1165" i="1" s="1"/>
  <c r="AC1165" i="1" s="1"/>
  <c r="AD1165" i="1" s="1"/>
  <c r="AE1165" i="1" s="1"/>
  <c r="AF1165" i="1" s="1"/>
  <c r="AG1165" i="1" s="1"/>
  <c r="AH1165" i="1" s="1"/>
  <c r="AI1165" i="1" s="1"/>
  <c r="Y579" i="1"/>
  <c r="Z579" i="1" s="1"/>
  <c r="AA579" i="1" s="1"/>
  <c r="AB579" i="1" s="1"/>
  <c r="AC579" i="1" s="1"/>
  <c r="AD579" i="1" s="1"/>
  <c r="AE579" i="1" s="1"/>
  <c r="AF579" i="1" s="1"/>
  <c r="AG579" i="1" s="1"/>
  <c r="AH579" i="1" s="1"/>
  <c r="AI579" i="1" s="1"/>
  <c r="Y505" i="1"/>
  <c r="Z505" i="1" s="1"/>
  <c r="AA505" i="1" s="1"/>
  <c r="AB505" i="1" s="1"/>
  <c r="AC505" i="1" s="1"/>
  <c r="AD505" i="1" s="1"/>
  <c r="AE505" i="1" s="1"/>
  <c r="AF505" i="1" s="1"/>
  <c r="AG505" i="1" s="1"/>
  <c r="AH505" i="1" s="1"/>
  <c r="AI505" i="1" s="1"/>
  <c r="Y666" i="1"/>
  <c r="Z666" i="1" s="1"/>
  <c r="AA666" i="1" s="1"/>
  <c r="AB666" i="1" s="1"/>
  <c r="AC666" i="1" s="1"/>
  <c r="AD666" i="1" s="1"/>
  <c r="AE666" i="1" s="1"/>
  <c r="AF666" i="1" s="1"/>
  <c r="AG666" i="1" s="1"/>
  <c r="AH666" i="1" s="1"/>
  <c r="AI666" i="1" s="1"/>
  <c r="Y1322" i="1"/>
  <c r="Z1322" i="1" s="1"/>
  <c r="AA1322" i="1" s="1"/>
  <c r="AB1322" i="1" s="1"/>
  <c r="AC1322" i="1" s="1"/>
  <c r="AD1322" i="1" s="1"/>
  <c r="AE1322" i="1" s="1"/>
  <c r="AF1322" i="1" s="1"/>
  <c r="AG1322" i="1" s="1"/>
  <c r="AH1322" i="1" s="1"/>
  <c r="AI1322" i="1" s="1"/>
  <c r="Y446" i="1"/>
  <c r="Z446" i="1" s="1"/>
  <c r="AA446" i="1" s="1"/>
  <c r="AB446" i="1" s="1"/>
  <c r="AC446" i="1" s="1"/>
  <c r="AD446" i="1" s="1"/>
  <c r="AE446" i="1" s="1"/>
  <c r="AF446" i="1" s="1"/>
  <c r="AG446" i="1" s="1"/>
  <c r="AH446" i="1" s="1"/>
  <c r="AI446" i="1" s="1"/>
  <c r="Y241" i="1"/>
  <c r="Z241" i="1" s="1"/>
  <c r="AA241" i="1" s="1"/>
  <c r="AB241" i="1" s="1"/>
  <c r="AC241" i="1" s="1"/>
  <c r="AD241" i="1" s="1"/>
  <c r="AE241" i="1" s="1"/>
  <c r="AF241" i="1" s="1"/>
  <c r="AG241" i="1" s="1"/>
  <c r="AH241" i="1" s="1"/>
  <c r="AI241" i="1" s="1"/>
  <c r="Y1508" i="1"/>
  <c r="Z1508" i="1" s="1"/>
  <c r="AA1508" i="1" s="1"/>
  <c r="AB1508" i="1" s="1"/>
  <c r="AC1508" i="1" s="1"/>
  <c r="AD1508" i="1" s="1"/>
  <c r="AE1508" i="1" s="1"/>
  <c r="AF1508" i="1" s="1"/>
  <c r="AG1508" i="1" s="1"/>
  <c r="AH1508" i="1" s="1"/>
  <c r="AI1508" i="1" s="1"/>
  <c r="Y410" i="1"/>
  <c r="Z410" i="1" s="1"/>
  <c r="AA410" i="1" s="1"/>
  <c r="AB410" i="1" s="1"/>
  <c r="AC410" i="1" s="1"/>
  <c r="AD410" i="1" s="1"/>
  <c r="AE410" i="1" s="1"/>
  <c r="AF410" i="1" s="1"/>
  <c r="AG410" i="1" s="1"/>
  <c r="AH410" i="1" s="1"/>
  <c r="AI410" i="1" s="1"/>
  <c r="Y906" i="1"/>
  <c r="Z906" i="1" s="1"/>
  <c r="AA906" i="1" s="1"/>
  <c r="AB906" i="1" s="1"/>
  <c r="AC906" i="1" s="1"/>
  <c r="AD906" i="1" s="1"/>
  <c r="AE906" i="1" s="1"/>
  <c r="AF906" i="1" s="1"/>
  <c r="AG906" i="1" s="1"/>
  <c r="AH906" i="1" s="1"/>
  <c r="AI906" i="1" s="1"/>
  <c r="Y1521" i="1"/>
  <c r="Z1521" i="1" s="1"/>
  <c r="AA1521" i="1" s="1"/>
  <c r="AB1521" i="1" s="1"/>
  <c r="AC1521" i="1" s="1"/>
  <c r="AD1521" i="1" s="1"/>
  <c r="AE1521" i="1" s="1"/>
  <c r="AF1521" i="1" s="1"/>
  <c r="AG1521" i="1" s="1"/>
  <c r="AH1521" i="1" s="1"/>
  <c r="AI1521" i="1" s="1"/>
  <c r="Y1325" i="1"/>
  <c r="Z1325" i="1" s="1"/>
  <c r="AA1325" i="1" s="1"/>
  <c r="AB1325" i="1" s="1"/>
  <c r="AC1325" i="1" s="1"/>
  <c r="AD1325" i="1" s="1"/>
  <c r="AE1325" i="1" s="1"/>
  <c r="AF1325" i="1" s="1"/>
  <c r="AG1325" i="1" s="1"/>
  <c r="AH1325" i="1" s="1"/>
  <c r="AI1325" i="1" s="1"/>
  <c r="Y1800" i="1"/>
  <c r="Z1800" i="1" s="1"/>
  <c r="AA1800" i="1" s="1"/>
  <c r="AB1800" i="1" s="1"/>
  <c r="AC1800" i="1" s="1"/>
  <c r="AD1800" i="1" s="1"/>
  <c r="AE1800" i="1" s="1"/>
  <c r="AF1800" i="1" s="1"/>
  <c r="AG1800" i="1" s="1"/>
  <c r="AH1800" i="1" s="1"/>
  <c r="AI1800" i="1" s="1"/>
  <c r="Y1337" i="1"/>
  <c r="Z1337" i="1" s="1"/>
  <c r="AA1337" i="1" s="1"/>
  <c r="AB1337" i="1" s="1"/>
  <c r="AC1337" i="1" s="1"/>
  <c r="AD1337" i="1" s="1"/>
  <c r="AE1337" i="1" s="1"/>
  <c r="AF1337" i="1" s="1"/>
  <c r="AG1337" i="1" s="1"/>
  <c r="AH1337" i="1" s="1"/>
  <c r="AI1337" i="1" s="1"/>
  <c r="Y70" i="1"/>
  <c r="Z70" i="1" s="1"/>
  <c r="AA70" i="1" s="1"/>
  <c r="AB70" i="1" s="1"/>
  <c r="AC70" i="1" s="1"/>
  <c r="AD70" i="1" s="1"/>
  <c r="AE70" i="1" s="1"/>
  <c r="AF70" i="1" s="1"/>
  <c r="AG70" i="1" s="1"/>
  <c r="AH70" i="1" s="1"/>
  <c r="AI70" i="1" s="1"/>
  <c r="Y103" i="1"/>
  <c r="Z103" i="1" s="1"/>
  <c r="AA103" i="1" s="1"/>
  <c r="AB103" i="1" s="1"/>
  <c r="AC103" i="1" s="1"/>
  <c r="AD103" i="1" s="1"/>
  <c r="AE103" i="1" s="1"/>
  <c r="AF103" i="1" s="1"/>
  <c r="AG103" i="1" s="1"/>
  <c r="AH103" i="1" s="1"/>
  <c r="AI103" i="1" s="1"/>
  <c r="Y540" i="1"/>
  <c r="Z540" i="1" s="1"/>
  <c r="AA540" i="1" s="1"/>
  <c r="AB540" i="1" s="1"/>
  <c r="AC540" i="1" s="1"/>
  <c r="AD540" i="1" s="1"/>
  <c r="AE540" i="1" s="1"/>
  <c r="AF540" i="1" s="1"/>
  <c r="AG540" i="1" s="1"/>
  <c r="AH540" i="1" s="1"/>
  <c r="AI540" i="1" s="1"/>
  <c r="Y1150" i="1"/>
  <c r="Z1150" i="1" s="1"/>
  <c r="AA1150" i="1" s="1"/>
  <c r="AB1150" i="1" s="1"/>
  <c r="AC1150" i="1" s="1"/>
  <c r="AD1150" i="1" s="1"/>
  <c r="AE1150" i="1" s="1"/>
  <c r="AF1150" i="1" s="1"/>
  <c r="AG1150" i="1" s="1"/>
  <c r="AH1150" i="1" s="1"/>
  <c r="AI1150" i="1" s="1"/>
  <c r="Y987" i="1"/>
  <c r="Z987" i="1" s="1"/>
  <c r="AA987" i="1" s="1"/>
  <c r="AB987" i="1" s="1"/>
  <c r="AC987" i="1" s="1"/>
  <c r="AD987" i="1" s="1"/>
  <c r="AE987" i="1" s="1"/>
  <c r="AF987" i="1" s="1"/>
  <c r="AG987" i="1" s="1"/>
  <c r="AH987" i="1" s="1"/>
  <c r="AI987" i="1" s="1"/>
  <c r="Y41" i="1"/>
  <c r="Z41" i="1" s="1"/>
  <c r="AA41" i="1" s="1"/>
  <c r="AB41" i="1" s="1"/>
  <c r="AC41" i="1" s="1"/>
  <c r="AD41" i="1" s="1"/>
  <c r="AE41" i="1" s="1"/>
  <c r="AF41" i="1" s="1"/>
  <c r="AG41" i="1" s="1"/>
  <c r="AH41" i="1" s="1"/>
  <c r="AI41" i="1" s="1"/>
  <c r="Y1264" i="1"/>
  <c r="Z1264" i="1" s="1"/>
  <c r="AA1264" i="1" s="1"/>
  <c r="AB1264" i="1" s="1"/>
  <c r="AC1264" i="1" s="1"/>
  <c r="AD1264" i="1" s="1"/>
  <c r="AE1264" i="1" s="1"/>
  <c r="AF1264" i="1" s="1"/>
  <c r="AG1264" i="1" s="1"/>
  <c r="AH1264" i="1" s="1"/>
  <c r="AI1264" i="1" s="1"/>
  <c r="Y1559" i="1"/>
  <c r="Z1559" i="1" s="1"/>
  <c r="AA1559" i="1" s="1"/>
  <c r="AB1559" i="1" s="1"/>
  <c r="AC1559" i="1" s="1"/>
  <c r="AD1559" i="1" s="1"/>
  <c r="AE1559" i="1" s="1"/>
  <c r="AF1559" i="1" s="1"/>
  <c r="AG1559" i="1" s="1"/>
  <c r="AH1559" i="1" s="1"/>
  <c r="AI1559" i="1" s="1"/>
  <c r="Y1765" i="1"/>
  <c r="Z1765" i="1" s="1"/>
  <c r="AA1765" i="1" s="1"/>
  <c r="AB1765" i="1" s="1"/>
  <c r="AC1765" i="1" s="1"/>
  <c r="AD1765" i="1" s="1"/>
  <c r="AE1765" i="1" s="1"/>
  <c r="AF1765" i="1" s="1"/>
  <c r="AG1765" i="1" s="1"/>
  <c r="AH1765" i="1" s="1"/>
  <c r="AI1765" i="1" s="1"/>
  <c r="Y1434" i="1"/>
  <c r="Z1434" i="1" s="1"/>
  <c r="AA1434" i="1" s="1"/>
  <c r="AB1434" i="1" s="1"/>
  <c r="AC1434" i="1" s="1"/>
  <c r="AD1434" i="1" s="1"/>
  <c r="AE1434" i="1" s="1"/>
  <c r="AF1434" i="1" s="1"/>
  <c r="AG1434" i="1" s="1"/>
  <c r="AH1434" i="1" s="1"/>
  <c r="AI1434" i="1" s="1"/>
  <c r="Y1789" i="1"/>
  <c r="Z1789" i="1" s="1"/>
  <c r="AA1789" i="1" s="1"/>
  <c r="AB1789" i="1" s="1"/>
  <c r="AC1789" i="1" s="1"/>
  <c r="AD1789" i="1" s="1"/>
  <c r="AE1789" i="1" s="1"/>
  <c r="AF1789" i="1" s="1"/>
  <c r="AG1789" i="1" s="1"/>
  <c r="AH1789" i="1" s="1"/>
  <c r="AI1789" i="1" s="1"/>
  <c r="Y433" i="1"/>
  <c r="Z433" i="1" s="1"/>
  <c r="AA433" i="1" s="1"/>
  <c r="AB433" i="1" s="1"/>
  <c r="AC433" i="1" s="1"/>
  <c r="AD433" i="1" s="1"/>
  <c r="AE433" i="1" s="1"/>
  <c r="AF433" i="1" s="1"/>
  <c r="AG433" i="1" s="1"/>
  <c r="AH433" i="1" s="1"/>
  <c r="AI433" i="1" s="1"/>
  <c r="Y1798" i="1"/>
  <c r="Z1798" i="1" s="1"/>
  <c r="AA1798" i="1" s="1"/>
  <c r="AB1798" i="1" s="1"/>
  <c r="AC1798" i="1" s="1"/>
  <c r="AD1798" i="1" s="1"/>
  <c r="AE1798" i="1" s="1"/>
  <c r="AF1798" i="1" s="1"/>
  <c r="AG1798" i="1" s="1"/>
  <c r="AH1798" i="1" s="1"/>
  <c r="AI1798" i="1" s="1"/>
  <c r="Y1374" i="1"/>
  <c r="Z1374" i="1" s="1"/>
  <c r="AA1374" i="1" s="1"/>
  <c r="AB1374" i="1" s="1"/>
  <c r="AC1374" i="1" s="1"/>
  <c r="AD1374" i="1" s="1"/>
  <c r="AE1374" i="1" s="1"/>
  <c r="AF1374" i="1" s="1"/>
  <c r="AG1374" i="1" s="1"/>
  <c r="AH1374" i="1" s="1"/>
  <c r="AI1374" i="1" s="1"/>
  <c r="Y685" i="1"/>
  <c r="Z685" i="1" s="1"/>
  <c r="AA685" i="1" s="1"/>
  <c r="AB685" i="1" s="1"/>
  <c r="AC685" i="1" s="1"/>
  <c r="AD685" i="1" s="1"/>
  <c r="AE685" i="1" s="1"/>
  <c r="AF685" i="1" s="1"/>
  <c r="AG685" i="1" s="1"/>
  <c r="AH685" i="1" s="1"/>
  <c r="AI685" i="1" s="1"/>
  <c r="Y1423" i="1"/>
  <c r="Z1423" i="1" s="1"/>
  <c r="AA1423" i="1" s="1"/>
  <c r="AB1423" i="1" s="1"/>
  <c r="AC1423" i="1" s="1"/>
  <c r="AD1423" i="1" s="1"/>
  <c r="AE1423" i="1" s="1"/>
  <c r="AF1423" i="1" s="1"/>
  <c r="AG1423" i="1" s="1"/>
  <c r="AH1423" i="1" s="1"/>
  <c r="AI1423" i="1" s="1"/>
  <c r="Y376" i="1"/>
  <c r="Z376" i="1" s="1"/>
  <c r="AA376" i="1" s="1"/>
  <c r="AB376" i="1" s="1"/>
  <c r="AC376" i="1" s="1"/>
  <c r="AD376" i="1" s="1"/>
  <c r="AE376" i="1" s="1"/>
  <c r="AF376" i="1" s="1"/>
  <c r="AG376" i="1" s="1"/>
  <c r="AH376" i="1" s="1"/>
  <c r="AI376" i="1" s="1"/>
  <c r="Y977" i="1"/>
  <c r="Z977" i="1" s="1"/>
  <c r="AA977" i="1" s="1"/>
  <c r="AB977" i="1" s="1"/>
  <c r="AC977" i="1" s="1"/>
  <c r="AD977" i="1" s="1"/>
  <c r="AE977" i="1" s="1"/>
  <c r="AF977" i="1" s="1"/>
  <c r="AG977" i="1" s="1"/>
  <c r="AH977" i="1" s="1"/>
  <c r="AI977" i="1" s="1"/>
  <c r="Y1206" i="1"/>
  <c r="Z1206" i="1" s="1"/>
  <c r="AA1206" i="1" s="1"/>
  <c r="AB1206" i="1" s="1"/>
  <c r="AC1206" i="1" s="1"/>
  <c r="AD1206" i="1" s="1"/>
  <c r="AE1206" i="1" s="1"/>
  <c r="AF1206" i="1" s="1"/>
  <c r="AG1206" i="1" s="1"/>
  <c r="AH1206" i="1" s="1"/>
  <c r="AI1206" i="1" s="1"/>
  <c r="Y1097" i="1"/>
  <c r="Z1097" i="1" s="1"/>
  <c r="AA1097" i="1" s="1"/>
  <c r="AB1097" i="1" s="1"/>
  <c r="AC1097" i="1" s="1"/>
  <c r="AD1097" i="1" s="1"/>
  <c r="AE1097" i="1" s="1"/>
  <c r="AF1097" i="1" s="1"/>
  <c r="AG1097" i="1" s="1"/>
  <c r="AH1097" i="1" s="1"/>
  <c r="AI1097" i="1" s="1"/>
  <c r="Y1017" i="1"/>
  <c r="Z1017" i="1" s="1"/>
  <c r="AA1017" i="1" s="1"/>
  <c r="AB1017" i="1" s="1"/>
  <c r="AC1017" i="1" s="1"/>
  <c r="AD1017" i="1" s="1"/>
  <c r="AE1017" i="1" s="1"/>
  <c r="AF1017" i="1" s="1"/>
  <c r="AG1017" i="1" s="1"/>
  <c r="AH1017" i="1" s="1"/>
  <c r="AI1017" i="1" s="1"/>
  <c r="Y104" i="1"/>
  <c r="Z104" i="1" s="1"/>
  <c r="AA104" i="1" s="1"/>
  <c r="AB104" i="1" s="1"/>
  <c r="AC104" i="1" s="1"/>
  <c r="AD104" i="1" s="1"/>
  <c r="AE104" i="1" s="1"/>
  <c r="AF104" i="1" s="1"/>
  <c r="AG104" i="1" s="1"/>
  <c r="AH104" i="1" s="1"/>
  <c r="AI104" i="1" s="1"/>
  <c r="Y1555" i="1"/>
  <c r="Z1555" i="1" s="1"/>
  <c r="AA1555" i="1" s="1"/>
  <c r="AB1555" i="1" s="1"/>
  <c r="AC1555" i="1" s="1"/>
  <c r="AD1555" i="1" s="1"/>
  <c r="AE1555" i="1" s="1"/>
  <c r="AF1555" i="1" s="1"/>
  <c r="AG1555" i="1" s="1"/>
  <c r="AH1555" i="1" s="1"/>
  <c r="AI1555" i="1" s="1"/>
  <c r="Y279" i="1"/>
  <c r="Z279" i="1" s="1"/>
  <c r="AA279" i="1" s="1"/>
  <c r="AB279" i="1" s="1"/>
  <c r="AC279" i="1" s="1"/>
  <c r="AD279" i="1" s="1"/>
  <c r="AE279" i="1" s="1"/>
  <c r="AF279" i="1" s="1"/>
  <c r="AG279" i="1" s="1"/>
  <c r="AH279" i="1" s="1"/>
  <c r="AI279" i="1" s="1"/>
  <c r="Y816" i="1"/>
  <c r="Z816" i="1" s="1"/>
  <c r="AA816" i="1" s="1"/>
  <c r="AB816" i="1" s="1"/>
  <c r="AC816" i="1" s="1"/>
  <c r="AD816" i="1" s="1"/>
  <c r="AE816" i="1" s="1"/>
  <c r="AF816" i="1" s="1"/>
  <c r="AG816" i="1" s="1"/>
  <c r="AH816" i="1" s="1"/>
  <c r="AI816" i="1" s="1"/>
  <c r="Y668" i="1"/>
  <c r="Z668" i="1" s="1"/>
  <c r="AA668" i="1" s="1"/>
  <c r="AB668" i="1" s="1"/>
  <c r="AC668" i="1" s="1"/>
  <c r="AD668" i="1" s="1"/>
  <c r="AE668" i="1" s="1"/>
  <c r="AF668" i="1" s="1"/>
  <c r="AG668" i="1" s="1"/>
  <c r="AH668" i="1" s="1"/>
  <c r="AI668" i="1" s="1"/>
  <c r="Y626" i="1"/>
  <c r="Z626" i="1" s="1"/>
  <c r="AA626" i="1" s="1"/>
  <c r="AB626" i="1" s="1"/>
  <c r="AC626" i="1" s="1"/>
  <c r="AD626" i="1" s="1"/>
  <c r="AE626" i="1" s="1"/>
  <c r="AF626" i="1" s="1"/>
  <c r="AG626" i="1" s="1"/>
  <c r="AH626" i="1" s="1"/>
  <c r="AI626" i="1" s="1"/>
  <c r="Y99" i="1"/>
  <c r="Z99" i="1" s="1"/>
  <c r="AA99" i="1" s="1"/>
  <c r="AB99" i="1" s="1"/>
  <c r="AC99" i="1" s="1"/>
  <c r="AD99" i="1" s="1"/>
  <c r="AE99" i="1" s="1"/>
  <c r="AF99" i="1" s="1"/>
  <c r="AG99" i="1" s="1"/>
  <c r="AH99" i="1" s="1"/>
  <c r="AI99" i="1" s="1"/>
  <c r="Y1760" i="1"/>
  <c r="Z1760" i="1" s="1"/>
  <c r="AA1760" i="1" s="1"/>
  <c r="AB1760" i="1" s="1"/>
  <c r="AC1760" i="1" s="1"/>
  <c r="AD1760" i="1" s="1"/>
  <c r="AE1760" i="1" s="1"/>
  <c r="AF1760" i="1" s="1"/>
  <c r="AG1760" i="1" s="1"/>
  <c r="AH1760" i="1" s="1"/>
  <c r="AI1760" i="1" s="1"/>
  <c r="Y1258" i="1"/>
  <c r="Z1258" i="1" s="1"/>
  <c r="AA1258" i="1" s="1"/>
  <c r="AB1258" i="1" s="1"/>
  <c r="AC1258" i="1" s="1"/>
  <c r="AD1258" i="1" s="1"/>
  <c r="AE1258" i="1" s="1"/>
  <c r="AF1258" i="1" s="1"/>
  <c r="AG1258" i="1" s="1"/>
  <c r="AH1258" i="1" s="1"/>
  <c r="AI1258" i="1" s="1"/>
  <c r="Y1102" i="1"/>
  <c r="Z1102" i="1" s="1"/>
  <c r="AA1102" i="1" s="1"/>
  <c r="AB1102" i="1" s="1"/>
  <c r="AC1102" i="1" s="1"/>
  <c r="AD1102" i="1" s="1"/>
  <c r="AE1102" i="1" s="1"/>
  <c r="AF1102" i="1" s="1"/>
  <c r="AG1102" i="1" s="1"/>
  <c r="AH1102" i="1" s="1"/>
  <c r="AI1102" i="1" s="1"/>
  <c r="Y1758" i="1"/>
  <c r="Z1758" i="1" s="1"/>
  <c r="AA1758" i="1" s="1"/>
  <c r="AB1758" i="1" s="1"/>
  <c r="AC1758" i="1" s="1"/>
  <c r="AD1758" i="1" s="1"/>
  <c r="AE1758" i="1" s="1"/>
  <c r="AF1758" i="1" s="1"/>
  <c r="AG1758" i="1" s="1"/>
  <c r="AH1758" i="1" s="1"/>
  <c r="AI1758" i="1" s="1"/>
  <c r="Y951" i="1"/>
  <c r="Z951" i="1" s="1"/>
  <c r="AA951" i="1" s="1"/>
  <c r="AB951" i="1" s="1"/>
  <c r="AC951" i="1" s="1"/>
  <c r="AD951" i="1" s="1"/>
  <c r="AE951" i="1" s="1"/>
  <c r="AF951" i="1" s="1"/>
  <c r="AG951" i="1" s="1"/>
  <c r="AH951" i="1" s="1"/>
  <c r="AI951" i="1" s="1"/>
  <c r="Y985" i="1"/>
  <c r="Z985" i="1" s="1"/>
  <c r="AA985" i="1" s="1"/>
  <c r="AB985" i="1" s="1"/>
  <c r="AC985" i="1" s="1"/>
  <c r="AD985" i="1" s="1"/>
  <c r="AE985" i="1" s="1"/>
  <c r="AF985" i="1" s="1"/>
  <c r="AG985" i="1" s="1"/>
  <c r="AH985" i="1" s="1"/>
  <c r="AI985" i="1" s="1"/>
  <c r="Y624" i="1"/>
  <c r="Z624" i="1" s="1"/>
  <c r="AA624" i="1" s="1"/>
  <c r="AB624" i="1" s="1"/>
  <c r="AC624" i="1" s="1"/>
  <c r="AD624" i="1" s="1"/>
  <c r="AE624" i="1" s="1"/>
  <c r="AF624" i="1" s="1"/>
  <c r="AG624" i="1" s="1"/>
  <c r="AH624" i="1" s="1"/>
  <c r="AI624" i="1" s="1"/>
  <c r="Y575" i="1"/>
  <c r="Z575" i="1" s="1"/>
  <c r="AA575" i="1" s="1"/>
  <c r="AB575" i="1" s="1"/>
  <c r="AC575" i="1" s="1"/>
  <c r="AD575" i="1" s="1"/>
  <c r="AE575" i="1" s="1"/>
  <c r="AF575" i="1" s="1"/>
  <c r="AG575" i="1" s="1"/>
  <c r="AH575" i="1" s="1"/>
  <c r="AI575" i="1" s="1"/>
  <c r="Y1678" i="1"/>
  <c r="Z1678" i="1" s="1"/>
  <c r="AA1678" i="1" s="1"/>
  <c r="AB1678" i="1" s="1"/>
  <c r="AC1678" i="1" s="1"/>
  <c r="AD1678" i="1" s="1"/>
  <c r="AE1678" i="1" s="1"/>
  <c r="AF1678" i="1" s="1"/>
  <c r="AG1678" i="1" s="1"/>
  <c r="AH1678" i="1" s="1"/>
  <c r="AI1678" i="1" s="1"/>
  <c r="Y996" i="1"/>
  <c r="Z996" i="1" s="1"/>
  <c r="AA996" i="1" s="1"/>
  <c r="AB996" i="1" s="1"/>
  <c r="AC996" i="1" s="1"/>
  <c r="AD996" i="1" s="1"/>
  <c r="AE996" i="1" s="1"/>
  <c r="AF996" i="1" s="1"/>
  <c r="AG996" i="1" s="1"/>
  <c r="AH996" i="1" s="1"/>
  <c r="AI996" i="1" s="1"/>
  <c r="Y1038" i="1"/>
  <c r="Z1038" i="1" s="1"/>
  <c r="AA1038" i="1" s="1"/>
  <c r="AB1038" i="1" s="1"/>
  <c r="AC1038" i="1" s="1"/>
  <c r="AD1038" i="1" s="1"/>
  <c r="AE1038" i="1" s="1"/>
  <c r="AF1038" i="1" s="1"/>
  <c r="AG1038" i="1" s="1"/>
  <c r="AH1038" i="1" s="1"/>
  <c r="AI1038" i="1" s="1"/>
  <c r="Y30" i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V11" i="1"/>
  <c r="U12" i="1"/>
  <c r="AD10" i="1"/>
  <c r="AE10" i="1" s="1"/>
  <c r="AF10" i="1" s="1"/>
  <c r="AG10" i="1" s="1"/>
  <c r="AH10" i="1" s="1"/>
  <c r="AI10" i="1" s="1"/>
  <c r="AJ10" i="1" s="1"/>
  <c r="Y1270" i="1" l="1"/>
  <c r="Z1270" i="1" s="1"/>
  <c r="AA1270" i="1" s="1"/>
  <c r="AB1270" i="1" s="1"/>
  <c r="AC1270" i="1" s="1"/>
  <c r="AD1270" i="1" s="1"/>
  <c r="AE1270" i="1" s="1"/>
  <c r="AF1270" i="1" s="1"/>
  <c r="AG1270" i="1" s="1"/>
  <c r="AH1270" i="1" s="1"/>
  <c r="AI1270" i="1" s="1"/>
  <c r="Y1467" i="1"/>
  <c r="Z1467" i="1" s="1"/>
  <c r="AA1467" i="1" s="1"/>
  <c r="AB1467" i="1" s="1"/>
  <c r="AC1467" i="1" s="1"/>
  <c r="AD1467" i="1" s="1"/>
  <c r="AE1467" i="1" s="1"/>
  <c r="AF1467" i="1" s="1"/>
  <c r="AG1467" i="1" s="1"/>
  <c r="AH1467" i="1" s="1"/>
  <c r="AI1467" i="1" s="1"/>
  <c r="Y1283" i="1"/>
  <c r="Z1283" i="1" s="1"/>
  <c r="AA1283" i="1" s="1"/>
  <c r="AB1283" i="1" s="1"/>
  <c r="AC1283" i="1" s="1"/>
  <c r="AD1283" i="1" s="1"/>
  <c r="AE1283" i="1" s="1"/>
  <c r="AF1283" i="1" s="1"/>
  <c r="AG1283" i="1" s="1"/>
  <c r="AH1283" i="1" s="1"/>
  <c r="AI1283" i="1" s="1"/>
  <c r="Y1257" i="1"/>
  <c r="Z1257" i="1" s="1"/>
  <c r="AA1257" i="1" s="1"/>
  <c r="AB1257" i="1" s="1"/>
  <c r="AC1257" i="1" s="1"/>
  <c r="AD1257" i="1" s="1"/>
  <c r="AE1257" i="1" s="1"/>
  <c r="AF1257" i="1" s="1"/>
  <c r="AG1257" i="1" s="1"/>
  <c r="AH1257" i="1" s="1"/>
  <c r="AI1257" i="1" s="1"/>
  <c r="Y267" i="1"/>
  <c r="Z267" i="1" s="1"/>
  <c r="AA267" i="1" s="1"/>
  <c r="AB267" i="1" s="1"/>
  <c r="AC267" i="1" s="1"/>
  <c r="AD267" i="1" s="1"/>
  <c r="AE267" i="1" s="1"/>
  <c r="AF267" i="1" s="1"/>
  <c r="AG267" i="1" s="1"/>
  <c r="AH267" i="1" s="1"/>
  <c r="AI267" i="1" s="1"/>
  <c r="Y71" i="1"/>
  <c r="Z71" i="1" s="1"/>
  <c r="AA71" i="1" s="1"/>
  <c r="AB71" i="1" s="1"/>
  <c r="AC71" i="1" s="1"/>
  <c r="AD71" i="1" s="1"/>
  <c r="AE71" i="1" s="1"/>
  <c r="AF71" i="1" s="1"/>
  <c r="AG71" i="1" s="1"/>
  <c r="AH71" i="1" s="1"/>
  <c r="AI71" i="1" s="1"/>
  <c r="Y1260" i="1"/>
  <c r="Z1260" i="1" s="1"/>
  <c r="AA1260" i="1" s="1"/>
  <c r="AB1260" i="1" s="1"/>
  <c r="AC1260" i="1" s="1"/>
  <c r="AD1260" i="1" s="1"/>
  <c r="AE1260" i="1" s="1"/>
  <c r="AF1260" i="1" s="1"/>
  <c r="AG1260" i="1" s="1"/>
  <c r="AH1260" i="1" s="1"/>
  <c r="AI1260" i="1" s="1"/>
  <c r="Y1214" i="1"/>
  <c r="Z1214" i="1" s="1"/>
  <c r="AA1214" i="1" s="1"/>
  <c r="AB1214" i="1" s="1"/>
  <c r="AC1214" i="1" s="1"/>
  <c r="AD1214" i="1" s="1"/>
  <c r="AE1214" i="1" s="1"/>
  <c r="AF1214" i="1" s="1"/>
  <c r="AG1214" i="1" s="1"/>
  <c r="AH1214" i="1" s="1"/>
  <c r="AI1214" i="1" s="1"/>
  <c r="Y1273" i="1"/>
  <c r="Z1273" i="1" s="1"/>
  <c r="AA1273" i="1" s="1"/>
  <c r="AB1273" i="1" s="1"/>
  <c r="AC1273" i="1" s="1"/>
  <c r="AD1273" i="1" s="1"/>
  <c r="AE1273" i="1" s="1"/>
  <c r="AF1273" i="1" s="1"/>
  <c r="AG1273" i="1" s="1"/>
  <c r="AH1273" i="1" s="1"/>
  <c r="AI1273" i="1" s="1"/>
  <c r="Y1552" i="1"/>
  <c r="Z1552" i="1" s="1"/>
  <c r="AA1552" i="1" s="1"/>
  <c r="AB1552" i="1" s="1"/>
  <c r="AC1552" i="1" s="1"/>
  <c r="AD1552" i="1" s="1"/>
  <c r="AE1552" i="1" s="1"/>
  <c r="AF1552" i="1" s="1"/>
  <c r="AG1552" i="1" s="1"/>
  <c r="AH1552" i="1" s="1"/>
  <c r="AI1552" i="1" s="1"/>
  <c r="Y615" i="1"/>
  <c r="Z615" i="1" s="1"/>
  <c r="AA615" i="1" s="1"/>
  <c r="AB615" i="1" s="1"/>
  <c r="AC615" i="1" s="1"/>
  <c r="AD615" i="1" s="1"/>
  <c r="AE615" i="1" s="1"/>
  <c r="AF615" i="1" s="1"/>
  <c r="AG615" i="1" s="1"/>
  <c r="AH615" i="1" s="1"/>
  <c r="AI615" i="1" s="1"/>
  <c r="Y1203" i="1"/>
  <c r="Z1203" i="1" s="1"/>
  <c r="AA1203" i="1" s="1"/>
  <c r="AB1203" i="1" s="1"/>
  <c r="AC1203" i="1" s="1"/>
  <c r="AD1203" i="1" s="1"/>
  <c r="AE1203" i="1" s="1"/>
  <c r="AF1203" i="1" s="1"/>
  <c r="AG1203" i="1" s="1"/>
  <c r="AH1203" i="1" s="1"/>
  <c r="AI1203" i="1" s="1"/>
  <c r="Y1529" i="1"/>
  <c r="Z1529" i="1" s="1"/>
  <c r="AA1529" i="1" s="1"/>
  <c r="AB1529" i="1" s="1"/>
  <c r="AC1529" i="1" s="1"/>
  <c r="AD1529" i="1" s="1"/>
  <c r="AE1529" i="1" s="1"/>
  <c r="AF1529" i="1" s="1"/>
  <c r="AG1529" i="1" s="1"/>
  <c r="AH1529" i="1" s="1"/>
  <c r="AI1529" i="1" s="1"/>
  <c r="Y1475" i="1"/>
  <c r="Z1475" i="1" s="1"/>
  <c r="AA1475" i="1" s="1"/>
  <c r="AB1475" i="1" s="1"/>
  <c r="AC1475" i="1" s="1"/>
  <c r="AD1475" i="1" s="1"/>
  <c r="AE1475" i="1" s="1"/>
  <c r="AF1475" i="1" s="1"/>
  <c r="AG1475" i="1" s="1"/>
  <c r="AH1475" i="1" s="1"/>
  <c r="AI1475" i="1" s="1"/>
  <c r="Y755" i="1"/>
  <c r="Z755" i="1" s="1"/>
  <c r="AA755" i="1" s="1"/>
  <c r="AB755" i="1" s="1"/>
  <c r="AC755" i="1" s="1"/>
  <c r="AD755" i="1" s="1"/>
  <c r="AE755" i="1" s="1"/>
  <c r="AF755" i="1" s="1"/>
  <c r="AG755" i="1" s="1"/>
  <c r="AH755" i="1" s="1"/>
  <c r="AI755" i="1" s="1"/>
  <c r="Y1126" i="1"/>
  <c r="Z1126" i="1" s="1"/>
  <c r="AA1126" i="1" s="1"/>
  <c r="AB1126" i="1" s="1"/>
  <c r="AC1126" i="1" s="1"/>
  <c r="AD1126" i="1" s="1"/>
  <c r="AE1126" i="1" s="1"/>
  <c r="AF1126" i="1" s="1"/>
  <c r="AG1126" i="1" s="1"/>
  <c r="AH1126" i="1" s="1"/>
  <c r="AI1126" i="1" s="1"/>
  <c r="Y1459" i="1"/>
  <c r="Z1459" i="1" s="1"/>
  <c r="AA1459" i="1" s="1"/>
  <c r="AB1459" i="1" s="1"/>
  <c r="AC1459" i="1" s="1"/>
  <c r="AD1459" i="1" s="1"/>
  <c r="AE1459" i="1" s="1"/>
  <c r="AF1459" i="1" s="1"/>
  <c r="AG1459" i="1" s="1"/>
  <c r="AH1459" i="1" s="1"/>
  <c r="AI1459" i="1" s="1"/>
  <c r="Y205" i="1"/>
  <c r="Z205" i="1" s="1"/>
  <c r="AA205" i="1" s="1"/>
  <c r="AB205" i="1" s="1"/>
  <c r="AC205" i="1" s="1"/>
  <c r="AD205" i="1" s="1"/>
  <c r="AE205" i="1" s="1"/>
  <c r="AF205" i="1" s="1"/>
  <c r="AG205" i="1" s="1"/>
  <c r="AH205" i="1" s="1"/>
  <c r="AI205" i="1" s="1"/>
  <c r="Y745" i="1"/>
  <c r="Z745" i="1" s="1"/>
  <c r="AA745" i="1" s="1"/>
  <c r="AB745" i="1" s="1"/>
  <c r="AC745" i="1" s="1"/>
  <c r="AD745" i="1" s="1"/>
  <c r="AE745" i="1" s="1"/>
  <c r="AF745" i="1" s="1"/>
  <c r="AG745" i="1" s="1"/>
  <c r="AH745" i="1" s="1"/>
  <c r="AI745" i="1" s="1"/>
  <c r="Y1127" i="1"/>
  <c r="Z1127" i="1" s="1"/>
  <c r="AA1127" i="1" s="1"/>
  <c r="AB1127" i="1" s="1"/>
  <c r="AC1127" i="1" s="1"/>
  <c r="AD1127" i="1" s="1"/>
  <c r="AE1127" i="1" s="1"/>
  <c r="AF1127" i="1" s="1"/>
  <c r="AG1127" i="1" s="1"/>
  <c r="AH1127" i="1" s="1"/>
  <c r="AI1127" i="1" s="1"/>
  <c r="Y453" i="1"/>
  <c r="Z453" i="1" s="1"/>
  <c r="AA453" i="1" s="1"/>
  <c r="AB453" i="1" s="1"/>
  <c r="AC453" i="1" s="1"/>
  <c r="AD453" i="1" s="1"/>
  <c r="AE453" i="1" s="1"/>
  <c r="AF453" i="1" s="1"/>
  <c r="AG453" i="1" s="1"/>
  <c r="AH453" i="1" s="1"/>
  <c r="AI453" i="1" s="1"/>
  <c r="Y128" i="1"/>
  <c r="Z128" i="1" s="1"/>
  <c r="AA128" i="1" s="1"/>
  <c r="AB128" i="1" s="1"/>
  <c r="AC128" i="1" s="1"/>
  <c r="AD128" i="1" s="1"/>
  <c r="AE128" i="1" s="1"/>
  <c r="AF128" i="1" s="1"/>
  <c r="AG128" i="1" s="1"/>
  <c r="AH128" i="1" s="1"/>
  <c r="AI128" i="1" s="1"/>
  <c r="Y214" i="1"/>
  <c r="Z214" i="1" s="1"/>
  <c r="AA214" i="1" s="1"/>
  <c r="AB214" i="1" s="1"/>
  <c r="AC214" i="1" s="1"/>
  <c r="AD214" i="1" s="1"/>
  <c r="AE214" i="1" s="1"/>
  <c r="AF214" i="1" s="1"/>
  <c r="AG214" i="1" s="1"/>
  <c r="AH214" i="1" s="1"/>
  <c r="AI214" i="1" s="1"/>
  <c r="Y398" i="1"/>
  <c r="Z398" i="1" s="1"/>
  <c r="AA398" i="1" s="1"/>
  <c r="AB398" i="1" s="1"/>
  <c r="AC398" i="1" s="1"/>
  <c r="AD398" i="1" s="1"/>
  <c r="AE398" i="1" s="1"/>
  <c r="AF398" i="1" s="1"/>
  <c r="AG398" i="1" s="1"/>
  <c r="AH398" i="1" s="1"/>
  <c r="AI398" i="1" s="1"/>
  <c r="Y681" i="1"/>
  <c r="Z681" i="1" s="1"/>
  <c r="AA681" i="1" s="1"/>
  <c r="AB681" i="1" s="1"/>
  <c r="AC681" i="1" s="1"/>
  <c r="AD681" i="1" s="1"/>
  <c r="AE681" i="1" s="1"/>
  <c r="AF681" i="1" s="1"/>
  <c r="AG681" i="1" s="1"/>
  <c r="AH681" i="1" s="1"/>
  <c r="AI681" i="1" s="1"/>
  <c r="Y930" i="1"/>
  <c r="Z930" i="1" s="1"/>
  <c r="AA930" i="1" s="1"/>
  <c r="AB930" i="1" s="1"/>
  <c r="AC930" i="1" s="1"/>
  <c r="AD930" i="1" s="1"/>
  <c r="AE930" i="1" s="1"/>
  <c r="AF930" i="1" s="1"/>
  <c r="AG930" i="1" s="1"/>
  <c r="AH930" i="1" s="1"/>
  <c r="AI930" i="1" s="1"/>
  <c r="Y1131" i="1"/>
  <c r="Z1131" i="1" s="1"/>
  <c r="AA1131" i="1" s="1"/>
  <c r="AB1131" i="1" s="1"/>
  <c r="AC1131" i="1" s="1"/>
  <c r="AD1131" i="1" s="1"/>
  <c r="AE1131" i="1" s="1"/>
  <c r="AF1131" i="1" s="1"/>
  <c r="AG1131" i="1" s="1"/>
  <c r="AH1131" i="1" s="1"/>
  <c r="AI1131" i="1" s="1"/>
  <c r="Y1293" i="1"/>
  <c r="Z1293" i="1" s="1"/>
  <c r="AA1293" i="1" s="1"/>
  <c r="AB1293" i="1" s="1"/>
  <c r="AC1293" i="1" s="1"/>
  <c r="AD1293" i="1" s="1"/>
  <c r="AE1293" i="1" s="1"/>
  <c r="AF1293" i="1" s="1"/>
  <c r="AG1293" i="1" s="1"/>
  <c r="AH1293" i="1" s="1"/>
  <c r="AI1293" i="1" s="1"/>
  <c r="Y1274" i="1"/>
  <c r="Z1274" i="1" s="1"/>
  <c r="AA1274" i="1" s="1"/>
  <c r="AB1274" i="1" s="1"/>
  <c r="AC1274" i="1" s="1"/>
  <c r="AD1274" i="1" s="1"/>
  <c r="AE1274" i="1" s="1"/>
  <c r="AF1274" i="1" s="1"/>
  <c r="AG1274" i="1" s="1"/>
  <c r="AH1274" i="1" s="1"/>
  <c r="AI1274" i="1" s="1"/>
  <c r="Y1682" i="1"/>
  <c r="Z1682" i="1" s="1"/>
  <c r="AA1682" i="1" s="1"/>
  <c r="AB1682" i="1" s="1"/>
  <c r="AC1682" i="1" s="1"/>
  <c r="AD1682" i="1" s="1"/>
  <c r="AE1682" i="1" s="1"/>
  <c r="AF1682" i="1" s="1"/>
  <c r="AG1682" i="1" s="1"/>
  <c r="AH1682" i="1" s="1"/>
  <c r="AI1682" i="1" s="1"/>
  <c r="Y347" i="1"/>
  <c r="Z347" i="1" s="1"/>
  <c r="AA347" i="1" s="1"/>
  <c r="AB347" i="1" s="1"/>
  <c r="AC347" i="1" s="1"/>
  <c r="AD347" i="1" s="1"/>
  <c r="AE347" i="1" s="1"/>
  <c r="AF347" i="1" s="1"/>
  <c r="AG347" i="1" s="1"/>
  <c r="AH347" i="1" s="1"/>
  <c r="AI347" i="1" s="1"/>
  <c r="Y631" i="1"/>
  <c r="Z631" i="1" s="1"/>
  <c r="AA631" i="1" s="1"/>
  <c r="AB631" i="1" s="1"/>
  <c r="AC631" i="1" s="1"/>
  <c r="AD631" i="1" s="1"/>
  <c r="AE631" i="1" s="1"/>
  <c r="AF631" i="1" s="1"/>
  <c r="AG631" i="1" s="1"/>
  <c r="AH631" i="1" s="1"/>
  <c r="AI631" i="1" s="1"/>
  <c r="Y979" i="1"/>
  <c r="Z979" i="1" s="1"/>
  <c r="AA979" i="1" s="1"/>
  <c r="AB979" i="1" s="1"/>
  <c r="AC979" i="1" s="1"/>
  <c r="AD979" i="1" s="1"/>
  <c r="AE979" i="1" s="1"/>
  <c r="AF979" i="1" s="1"/>
  <c r="AG979" i="1" s="1"/>
  <c r="AH979" i="1" s="1"/>
  <c r="AI979" i="1" s="1"/>
  <c r="Y100" i="1"/>
  <c r="Z100" i="1" s="1"/>
  <c r="AA100" i="1" s="1"/>
  <c r="AB100" i="1" s="1"/>
  <c r="AC100" i="1" s="1"/>
  <c r="AD100" i="1" s="1"/>
  <c r="AE100" i="1" s="1"/>
  <c r="AF100" i="1" s="1"/>
  <c r="AG100" i="1" s="1"/>
  <c r="AH100" i="1" s="1"/>
  <c r="AI100" i="1" s="1"/>
  <c r="Y417" i="1"/>
  <c r="Z417" i="1" s="1"/>
  <c r="AA417" i="1" s="1"/>
  <c r="AB417" i="1" s="1"/>
  <c r="AC417" i="1" s="1"/>
  <c r="AD417" i="1" s="1"/>
  <c r="AE417" i="1" s="1"/>
  <c r="AF417" i="1" s="1"/>
  <c r="AG417" i="1" s="1"/>
  <c r="AH417" i="1" s="1"/>
  <c r="AI417" i="1" s="1"/>
  <c r="Y763" i="1"/>
  <c r="Z763" i="1" s="1"/>
  <c r="AA763" i="1" s="1"/>
  <c r="AB763" i="1" s="1"/>
  <c r="AC763" i="1" s="1"/>
  <c r="AD763" i="1" s="1"/>
  <c r="AE763" i="1" s="1"/>
  <c r="AF763" i="1" s="1"/>
  <c r="AG763" i="1" s="1"/>
  <c r="AH763" i="1" s="1"/>
  <c r="AI763" i="1" s="1"/>
  <c r="Y1014" i="1"/>
  <c r="Z1014" i="1" s="1"/>
  <c r="AA1014" i="1" s="1"/>
  <c r="AB1014" i="1" s="1"/>
  <c r="AC1014" i="1" s="1"/>
  <c r="AD1014" i="1" s="1"/>
  <c r="AE1014" i="1" s="1"/>
  <c r="AF1014" i="1" s="1"/>
  <c r="AG1014" i="1" s="1"/>
  <c r="AH1014" i="1" s="1"/>
  <c r="AI1014" i="1" s="1"/>
  <c r="Y179" i="1"/>
  <c r="Z179" i="1" s="1"/>
  <c r="AA179" i="1" s="1"/>
  <c r="AB179" i="1" s="1"/>
  <c r="AC179" i="1" s="1"/>
  <c r="AD179" i="1" s="1"/>
  <c r="AE179" i="1" s="1"/>
  <c r="AF179" i="1" s="1"/>
  <c r="AG179" i="1" s="1"/>
  <c r="AH179" i="1" s="1"/>
  <c r="AI179" i="1" s="1"/>
  <c r="Y1221" i="1"/>
  <c r="Z1221" i="1" s="1"/>
  <c r="AA1221" i="1" s="1"/>
  <c r="AB1221" i="1" s="1"/>
  <c r="AC1221" i="1" s="1"/>
  <c r="AD1221" i="1" s="1"/>
  <c r="AE1221" i="1" s="1"/>
  <c r="AF1221" i="1" s="1"/>
  <c r="AG1221" i="1" s="1"/>
  <c r="AH1221" i="1" s="1"/>
  <c r="AI1221" i="1" s="1"/>
  <c r="Y1644" i="1"/>
  <c r="Z1644" i="1" s="1"/>
  <c r="AA1644" i="1" s="1"/>
  <c r="AB1644" i="1" s="1"/>
  <c r="AC1644" i="1" s="1"/>
  <c r="AD1644" i="1" s="1"/>
  <c r="AE1644" i="1" s="1"/>
  <c r="AF1644" i="1" s="1"/>
  <c r="AG1644" i="1" s="1"/>
  <c r="AH1644" i="1" s="1"/>
  <c r="AI1644" i="1" s="1"/>
  <c r="Y768" i="1"/>
  <c r="Z768" i="1" s="1"/>
  <c r="AA768" i="1" s="1"/>
  <c r="AB768" i="1" s="1"/>
  <c r="AC768" i="1" s="1"/>
  <c r="AD768" i="1" s="1"/>
  <c r="AE768" i="1" s="1"/>
  <c r="AF768" i="1" s="1"/>
  <c r="AG768" i="1" s="1"/>
  <c r="AH768" i="1" s="1"/>
  <c r="AI768" i="1" s="1"/>
  <c r="Y1046" i="1"/>
  <c r="Z1046" i="1" s="1"/>
  <c r="AA1046" i="1" s="1"/>
  <c r="AB1046" i="1" s="1"/>
  <c r="AC1046" i="1" s="1"/>
  <c r="AD1046" i="1" s="1"/>
  <c r="AE1046" i="1" s="1"/>
  <c r="AF1046" i="1" s="1"/>
  <c r="AG1046" i="1" s="1"/>
  <c r="AH1046" i="1" s="1"/>
  <c r="AI1046" i="1" s="1"/>
  <c r="Y1312" i="1"/>
  <c r="Z1312" i="1" s="1"/>
  <c r="AA1312" i="1" s="1"/>
  <c r="AB1312" i="1" s="1"/>
  <c r="AC1312" i="1" s="1"/>
  <c r="AD1312" i="1" s="1"/>
  <c r="AE1312" i="1" s="1"/>
  <c r="AF1312" i="1" s="1"/>
  <c r="AG1312" i="1" s="1"/>
  <c r="AH1312" i="1" s="1"/>
  <c r="AI1312" i="1" s="1"/>
  <c r="Y1424" i="1"/>
  <c r="Z1424" i="1" s="1"/>
  <c r="AA1424" i="1" s="1"/>
  <c r="AB1424" i="1" s="1"/>
  <c r="AC1424" i="1" s="1"/>
  <c r="AD1424" i="1" s="1"/>
  <c r="AE1424" i="1" s="1"/>
  <c r="AF1424" i="1" s="1"/>
  <c r="AG1424" i="1" s="1"/>
  <c r="AH1424" i="1" s="1"/>
  <c r="AI1424" i="1" s="1"/>
  <c r="Y1767" i="1"/>
  <c r="Z1767" i="1" s="1"/>
  <c r="AA1767" i="1" s="1"/>
  <c r="AB1767" i="1" s="1"/>
  <c r="AC1767" i="1" s="1"/>
  <c r="AD1767" i="1" s="1"/>
  <c r="AE1767" i="1" s="1"/>
  <c r="AF1767" i="1" s="1"/>
  <c r="AG1767" i="1" s="1"/>
  <c r="AH1767" i="1" s="1"/>
  <c r="AI1767" i="1" s="1"/>
  <c r="Y1427" i="1"/>
  <c r="Z1427" i="1" s="1"/>
  <c r="AA1427" i="1" s="1"/>
  <c r="AB1427" i="1" s="1"/>
  <c r="AC1427" i="1" s="1"/>
  <c r="AD1427" i="1" s="1"/>
  <c r="AE1427" i="1" s="1"/>
  <c r="AF1427" i="1" s="1"/>
  <c r="AG1427" i="1" s="1"/>
  <c r="AH1427" i="1" s="1"/>
  <c r="AI1427" i="1" s="1"/>
  <c r="Y898" i="1"/>
  <c r="Z898" i="1" s="1"/>
  <c r="AA898" i="1" s="1"/>
  <c r="AB898" i="1" s="1"/>
  <c r="AC898" i="1" s="1"/>
  <c r="AD898" i="1" s="1"/>
  <c r="AE898" i="1" s="1"/>
  <c r="AF898" i="1" s="1"/>
  <c r="AG898" i="1" s="1"/>
  <c r="AH898" i="1" s="1"/>
  <c r="AI898" i="1" s="1"/>
  <c r="Y513" i="1"/>
  <c r="Z513" i="1" s="1"/>
  <c r="AA513" i="1" s="1"/>
  <c r="AB513" i="1" s="1"/>
  <c r="AC513" i="1" s="1"/>
  <c r="AD513" i="1" s="1"/>
  <c r="AE513" i="1" s="1"/>
  <c r="AF513" i="1" s="1"/>
  <c r="AG513" i="1" s="1"/>
  <c r="AH513" i="1" s="1"/>
  <c r="AI513" i="1" s="1"/>
  <c r="Y1159" i="1"/>
  <c r="Z1159" i="1" s="1"/>
  <c r="AA1159" i="1" s="1"/>
  <c r="AB1159" i="1" s="1"/>
  <c r="AC1159" i="1" s="1"/>
  <c r="AD1159" i="1" s="1"/>
  <c r="AE1159" i="1" s="1"/>
  <c r="AF1159" i="1" s="1"/>
  <c r="AG1159" i="1" s="1"/>
  <c r="AH1159" i="1" s="1"/>
  <c r="AI1159" i="1" s="1"/>
  <c r="Y141" i="1"/>
  <c r="Z141" i="1" s="1"/>
  <c r="AA141" i="1" s="1"/>
  <c r="AB141" i="1" s="1"/>
  <c r="AC141" i="1" s="1"/>
  <c r="AD141" i="1" s="1"/>
  <c r="AE141" i="1" s="1"/>
  <c r="AF141" i="1" s="1"/>
  <c r="AG141" i="1" s="1"/>
  <c r="AH141" i="1" s="1"/>
  <c r="AI141" i="1" s="1"/>
  <c r="Y264" i="1"/>
  <c r="Z264" i="1" s="1"/>
  <c r="AA264" i="1" s="1"/>
  <c r="AB264" i="1" s="1"/>
  <c r="AC264" i="1" s="1"/>
  <c r="AD264" i="1" s="1"/>
  <c r="AE264" i="1" s="1"/>
  <c r="AF264" i="1" s="1"/>
  <c r="AG264" i="1" s="1"/>
  <c r="AH264" i="1" s="1"/>
  <c r="AI264" i="1" s="1"/>
  <c r="Y880" i="1"/>
  <c r="Z880" i="1" s="1"/>
  <c r="AA880" i="1" s="1"/>
  <c r="AB880" i="1" s="1"/>
  <c r="AC880" i="1" s="1"/>
  <c r="AD880" i="1" s="1"/>
  <c r="AE880" i="1" s="1"/>
  <c r="AF880" i="1" s="1"/>
  <c r="AG880" i="1" s="1"/>
  <c r="AH880" i="1" s="1"/>
  <c r="AI880" i="1" s="1"/>
  <c r="Y1065" i="1"/>
  <c r="Z1065" i="1" s="1"/>
  <c r="AA1065" i="1" s="1"/>
  <c r="AB1065" i="1" s="1"/>
  <c r="AC1065" i="1" s="1"/>
  <c r="AD1065" i="1" s="1"/>
  <c r="AE1065" i="1" s="1"/>
  <c r="AF1065" i="1" s="1"/>
  <c r="AG1065" i="1" s="1"/>
  <c r="AH1065" i="1" s="1"/>
  <c r="AI1065" i="1" s="1"/>
  <c r="Y1292" i="1"/>
  <c r="Z1292" i="1" s="1"/>
  <c r="AA1292" i="1" s="1"/>
  <c r="AB1292" i="1" s="1"/>
  <c r="AC1292" i="1" s="1"/>
  <c r="AD1292" i="1" s="1"/>
  <c r="AE1292" i="1" s="1"/>
  <c r="AF1292" i="1" s="1"/>
  <c r="AG1292" i="1" s="1"/>
  <c r="AH1292" i="1" s="1"/>
  <c r="AI1292" i="1" s="1"/>
  <c r="Y484" i="1"/>
  <c r="Z484" i="1" s="1"/>
  <c r="AA484" i="1" s="1"/>
  <c r="AB484" i="1" s="1"/>
  <c r="AC484" i="1" s="1"/>
  <c r="AD484" i="1" s="1"/>
  <c r="AE484" i="1" s="1"/>
  <c r="AF484" i="1" s="1"/>
  <c r="AG484" i="1" s="1"/>
  <c r="AH484" i="1" s="1"/>
  <c r="AI484" i="1" s="1"/>
  <c r="Y1456" i="1"/>
  <c r="Z1456" i="1" s="1"/>
  <c r="AA1456" i="1" s="1"/>
  <c r="AB1456" i="1" s="1"/>
  <c r="AC1456" i="1" s="1"/>
  <c r="AD1456" i="1" s="1"/>
  <c r="AE1456" i="1" s="1"/>
  <c r="AF1456" i="1" s="1"/>
  <c r="AG1456" i="1" s="1"/>
  <c r="AH1456" i="1" s="1"/>
  <c r="AI1456" i="1" s="1"/>
  <c r="Y1681" i="1"/>
  <c r="Z1681" i="1" s="1"/>
  <c r="AA1681" i="1" s="1"/>
  <c r="AB1681" i="1" s="1"/>
  <c r="AC1681" i="1" s="1"/>
  <c r="AD1681" i="1" s="1"/>
  <c r="AE1681" i="1" s="1"/>
  <c r="AF1681" i="1" s="1"/>
  <c r="AG1681" i="1" s="1"/>
  <c r="AH1681" i="1" s="1"/>
  <c r="AI1681" i="1" s="1"/>
  <c r="Y332" i="1"/>
  <c r="Z332" i="1" s="1"/>
  <c r="AA332" i="1" s="1"/>
  <c r="AB332" i="1" s="1"/>
  <c r="AC332" i="1" s="1"/>
  <c r="AD332" i="1" s="1"/>
  <c r="AE332" i="1" s="1"/>
  <c r="AF332" i="1" s="1"/>
  <c r="AG332" i="1" s="1"/>
  <c r="AH332" i="1" s="1"/>
  <c r="AI332" i="1" s="1"/>
  <c r="Y730" i="1"/>
  <c r="Z730" i="1" s="1"/>
  <c r="AA730" i="1" s="1"/>
  <c r="AB730" i="1" s="1"/>
  <c r="AC730" i="1" s="1"/>
  <c r="AD730" i="1" s="1"/>
  <c r="AE730" i="1" s="1"/>
  <c r="AF730" i="1" s="1"/>
  <c r="AG730" i="1" s="1"/>
  <c r="AH730" i="1" s="1"/>
  <c r="AI730" i="1" s="1"/>
  <c r="Y1289" i="1"/>
  <c r="Z1289" i="1" s="1"/>
  <c r="AA1289" i="1" s="1"/>
  <c r="AB1289" i="1" s="1"/>
  <c r="AC1289" i="1" s="1"/>
  <c r="AD1289" i="1" s="1"/>
  <c r="AE1289" i="1" s="1"/>
  <c r="AF1289" i="1" s="1"/>
  <c r="AG1289" i="1" s="1"/>
  <c r="AH1289" i="1" s="1"/>
  <c r="AI1289" i="1" s="1"/>
  <c r="Y1606" i="1"/>
  <c r="Z1606" i="1" s="1"/>
  <c r="AA1606" i="1" s="1"/>
  <c r="AB1606" i="1" s="1"/>
  <c r="AC1606" i="1" s="1"/>
  <c r="AD1606" i="1" s="1"/>
  <c r="AE1606" i="1" s="1"/>
  <c r="AF1606" i="1" s="1"/>
  <c r="AG1606" i="1" s="1"/>
  <c r="AH1606" i="1" s="1"/>
  <c r="AI1606" i="1" s="1"/>
  <c r="Y62" i="1"/>
  <c r="Z62" i="1" s="1"/>
  <c r="AA62" i="1" s="1"/>
  <c r="AB62" i="1" s="1"/>
  <c r="AC62" i="1" s="1"/>
  <c r="AD62" i="1" s="1"/>
  <c r="AE62" i="1" s="1"/>
  <c r="AF62" i="1" s="1"/>
  <c r="AG62" i="1" s="1"/>
  <c r="AH62" i="1" s="1"/>
  <c r="AI62" i="1" s="1"/>
  <c r="Y873" i="1"/>
  <c r="Z873" i="1" s="1"/>
  <c r="AA873" i="1" s="1"/>
  <c r="AB873" i="1" s="1"/>
  <c r="AC873" i="1" s="1"/>
  <c r="AD873" i="1" s="1"/>
  <c r="AE873" i="1" s="1"/>
  <c r="AF873" i="1" s="1"/>
  <c r="AG873" i="1" s="1"/>
  <c r="AH873" i="1" s="1"/>
  <c r="AI873" i="1" s="1"/>
  <c r="Y1309" i="1"/>
  <c r="Z1309" i="1" s="1"/>
  <c r="AA1309" i="1" s="1"/>
  <c r="AB1309" i="1" s="1"/>
  <c r="AC1309" i="1" s="1"/>
  <c r="AD1309" i="1" s="1"/>
  <c r="AE1309" i="1" s="1"/>
  <c r="AF1309" i="1" s="1"/>
  <c r="AG1309" i="1" s="1"/>
  <c r="AH1309" i="1" s="1"/>
  <c r="AI1309" i="1" s="1"/>
  <c r="Y738" i="1"/>
  <c r="Z738" i="1" s="1"/>
  <c r="AA738" i="1" s="1"/>
  <c r="AB738" i="1" s="1"/>
  <c r="AC738" i="1" s="1"/>
  <c r="AD738" i="1" s="1"/>
  <c r="AE738" i="1" s="1"/>
  <c r="AF738" i="1" s="1"/>
  <c r="AG738" i="1" s="1"/>
  <c r="AH738" i="1" s="1"/>
  <c r="AI738" i="1" s="1"/>
  <c r="Y1598" i="1"/>
  <c r="Z1598" i="1" s="1"/>
  <c r="AA1598" i="1" s="1"/>
  <c r="AB1598" i="1" s="1"/>
  <c r="AC1598" i="1" s="1"/>
  <c r="AD1598" i="1" s="1"/>
  <c r="AE1598" i="1" s="1"/>
  <c r="AF1598" i="1" s="1"/>
  <c r="AG1598" i="1" s="1"/>
  <c r="AH1598" i="1" s="1"/>
  <c r="AI1598" i="1" s="1"/>
  <c r="Y83" i="1"/>
  <c r="Z83" i="1" s="1"/>
  <c r="AA83" i="1" s="1"/>
  <c r="AB83" i="1" s="1"/>
  <c r="AC83" i="1" s="1"/>
  <c r="AD83" i="1" s="1"/>
  <c r="AE83" i="1" s="1"/>
  <c r="AF83" i="1" s="1"/>
  <c r="AG83" i="1" s="1"/>
  <c r="AH83" i="1" s="1"/>
  <c r="AI83" i="1" s="1"/>
  <c r="Y372" i="1"/>
  <c r="Z372" i="1" s="1"/>
  <c r="AA372" i="1" s="1"/>
  <c r="AB372" i="1" s="1"/>
  <c r="AC372" i="1" s="1"/>
  <c r="AD372" i="1" s="1"/>
  <c r="AE372" i="1" s="1"/>
  <c r="AF372" i="1" s="1"/>
  <c r="AG372" i="1" s="1"/>
  <c r="AH372" i="1" s="1"/>
  <c r="AI372" i="1" s="1"/>
  <c r="Y1113" i="1"/>
  <c r="Z1113" i="1" s="1"/>
  <c r="AA1113" i="1" s="1"/>
  <c r="AB1113" i="1" s="1"/>
  <c r="AC1113" i="1" s="1"/>
  <c r="AD1113" i="1" s="1"/>
  <c r="AE1113" i="1" s="1"/>
  <c r="AF1113" i="1" s="1"/>
  <c r="AG1113" i="1" s="1"/>
  <c r="AH1113" i="1" s="1"/>
  <c r="AI1113" i="1" s="1"/>
  <c r="Y1311" i="1"/>
  <c r="Z1311" i="1" s="1"/>
  <c r="AA1311" i="1" s="1"/>
  <c r="AB1311" i="1" s="1"/>
  <c r="AC1311" i="1" s="1"/>
  <c r="AD1311" i="1" s="1"/>
  <c r="AE1311" i="1" s="1"/>
  <c r="AF1311" i="1" s="1"/>
  <c r="AG1311" i="1" s="1"/>
  <c r="AH1311" i="1" s="1"/>
  <c r="AI1311" i="1" s="1"/>
  <c r="Y1520" i="1"/>
  <c r="Z1520" i="1" s="1"/>
  <c r="AA1520" i="1" s="1"/>
  <c r="AB1520" i="1" s="1"/>
  <c r="AC1520" i="1" s="1"/>
  <c r="AD1520" i="1" s="1"/>
  <c r="AE1520" i="1" s="1"/>
  <c r="AF1520" i="1" s="1"/>
  <c r="AG1520" i="1" s="1"/>
  <c r="AH1520" i="1" s="1"/>
  <c r="AI1520" i="1" s="1"/>
  <c r="Y1745" i="1"/>
  <c r="Z1745" i="1" s="1"/>
  <c r="AA1745" i="1" s="1"/>
  <c r="AB1745" i="1" s="1"/>
  <c r="AC1745" i="1" s="1"/>
  <c r="AD1745" i="1" s="1"/>
  <c r="AE1745" i="1" s="1"/>
  <c r="AF1745" i="1" s="1"/>
  <c r="AG1745" i="1" s="1"/>
  <c r="AH1745" i="1" s="1"/>
  <c r="AI1745" i="1" s="1"/>
  <c r="Y1684" i="1"/>
  <c r="Z1684" i="1" s="1"/>
  <c r="AA1684" i="1" s="1"/>
  <c r="AB1684" i="1" s="1"/>
  <c r="AC1684" i="1" s="1"/>
  <c r="AD1684" i="1" s="1"/>
  <c r="AE1684" i="1" s="1"/>
  <c r="AF1684" i="1" s="1"/>
  <c r="AG1684" i="1" s="1"/>
  <c r="AH1684" i="1" s="1"/>
  <c r="AI1684" i="1" s="1"/>
  <c r="Y165" i="1"/>
  <c r="Z165" i="1" s="1"/>
  <c r="AA165" i="1" s="1"/>
  <c r="AB165" i="1" s="1"/>
  <c r="AC165" i="1" s="1"/>
  <c r="AD165" i="1" s="1"/>
  <c r="AE165" i="1" s="1"/>
  <c r="AF165" i="1" s="1"/>
  <c r="AG165" i="1" s="1"/>
  <c r="AH165" i="1" s="1"/>
  <c r="AI165" i="1" s="1"/>
  <c r="Y1116" i="1"/>
  <c r="Z1116" i="1" s="1"/>
  <c r="AA1116" i="1" s="1"/>
  <c r="AB1116" i="1" s="1"/>
  <c r="AC1116" i="1" s="1"/>
  <c r="AD1116" i="1" s="1"/>
  <c r="AE1116" i="1" s="1"/>
  <c r="AF1116" i="1" s="1"/>
  <c r="AG1116" i="1" s="1"/>
  <c r="AH1116" i="1" s="1"/>
  <c r="AI1116" i="1" s="1"/>
  <c r="Y1332" i="1"/>
  <c r="Z1332" i="1" s="1"/>
  <c r="AA1332" i="1" s="1"/>
  <c r="AB1332" i="1" s="1"/>
  <c r="AC1332" i="1" s="1"/>
  <c r="AD1332" i="1" s="1"/>
  <c r="AE1332" i="1" s="1"/>
  <c r="AF1332" i="1" s="1"/>
  <c r="AG1332" i="1" s="1"/>
  <c r="AH1332" i="1" s="1"/>
  <c r="AI1332" i="1" s="1"/>
  <c r="Y1718" i="1"/>
  <c r="Z1718" i="1" s="1"/>
  <c r="AA1718" i="1" s="1"/>
  <c r="AB1718" i="1" s="1"/>
  <c r="AC1718" i="1" s="1"/>
  <c r="AD1718" i="1" s="1"/>
  <c r="AE1718" i="1" s="1"/>
  <c r="AF1718" i="1" s="1"/>
  <c r="AG1718" i="1" s="1"/>
  <c r="AH1718" i="1" s="1"/>
  <c r="AI1718" i="1" s="1"/>
  <c r="Y499" i="1"/>
  <c r="Z499" i="1" s="1"/>
  <c r="AA499" i="1" s="1"/>
  <c r="AB499" i="1" s="1"/>
  <c r="AC499" i="1" s="1"/>
  <c r="AD499" i="1" s="1"/>
  <c r="AE499" i="1" s="1"/>
  <c r="AF499" i="1" s="1"/>
  <c r="AG499" i="1" s="1"/>
  <c r="AH499" i="1" s="1"/>
  <c r="AI499" i="1" s="1"/>
  <c r="Y838" i="1"/>
  <c r="Z838" i="1" s="1"/>
  <c r="AA838" i="1" s="1"/>
  <c r="AB838" i="1" s="1"/>
  <c r="AC838" i="1" s="1"/>
  <c r="AD838" i="1" s="1"/>
  <c r="AE838" i="1" s="1"/>
  <c r="AF838" i="1" s="1"/>
  <c r="AG838" i="1" s="1"/>
  <c r="AH838" i="1" s="1"/>
  <c r="AI838" i="1" s="1"/>
  <c r="Y1121" i="1"/>
  <c r="Z1121" i="1" s="1"/>
  <c r="AA1121" i="1" s="1"/>
  <c r="AB1121" i="1" s="1"/>
  <c r="AC1121" i="1" s="1"/>
  <c r="AD1121" i="1" s="1"/>
  <c r="AE1121" i="1" s="1"/>
  <c r="AF1121" i="1" s="1"/>
  <c r="AG1121" i="1" s="1"/>
  <c r="AH1121" i="1" s="1"/>
  <c r="AI1121" i="1" s="1"/>
  <c r="Y177" i="1"/>
  <c r="Z177" i="1" s="1"/>
  <c r="AA177" i="1" s="1"/>
  <c r="AB177" i="1" s="1"/>
  <c r="AC177" i="1" s="1"/>
  <c r="AD177" i="1" s="1"/>
  <c r="AE177" i="1" s="1"/>
  <c r="AF177" i="1" s="1"/>
  <c r="AG177" i="1" s="1"/>
  <c r="AH177" i="1" s="1"/>
  <c r="AI177" i="1" s="1"/>
  <c r="Y1455" i="1"/>
  <c r="Z1455" i="1" s="1"/>
  <c r="AA1455" i="1" s="1"/>
  <c r="AB1455" i="1" s="1"/>
  <c r="AC1455" i="1" s="1"/>
  <c r="AD1455" i="1" s="1"/>
  <c r="AE1455" i="1" s="1"/>
  <c r="AF1455" i="1" s="1"/>
  <c r="AG1455" i="1" s="1"/>
  <c r="AH1455" i="1" s="1"/>
  <c r="AI1455" i="1" s="1"/>
  <c r="Y1669" i="1"/>
  <c r="Z1669" i="1" s="1"/>
  <c r="AA1669" i="1" s="1"/>
  <c r="AB1669" i="1" s="1"/>
  <c r="AC1669" i="1" s="1"/>
  <c r="AD1669" i="1" s="1"/>
  <c r="AE1669" i="1" s="1"/>
  <c r="AF1669" i="1" s="1"/>
  <c r="AG1669" i="1" s="1"/>
  <c r="AH1669" i="1" s="1"/>
  <c r="AI1669" i="1" s="1"/>
  <c r="Y1413" i="1"/>
  <c r="Z1413" i="1" s="1"/>
  <c r="AA1413" i="1" s="1"/>
  <c r="AB1413" i="1" s="1"/>
  <c r="AC1413" i="1" s="1"/>
  <c r="AD1413" i="1" s="1"/>
  <c r="AE1413" i="1" s="1"/>
  <c r="AF1413" i="1" s="1"/>
  <c r="AG1413" i="1" s="1"/>
  <c r="AH1413" i="1" s="1"/>
  <c r="AI1413" i="1" s="1"/>
  <c r="Y217" i="1"/>
  <c r="Z217" i="1" s="1"/>
  <c r="AA217" i="1" s="1"/>
  <c r="AB217" i="1" s="1"/>
  <c r="AC217" i="1" s="1"/>
  <c r="AD217" i="1" s="1"/>
  <c r="AE217" i="1" s="1"/>
  <c r="AF217" i="1" s="1"/>
  <c r="AG217" i="1" s="1"/>
  <c r="AH217" i="1" s="1"/>
  <c r="AI217" i="1" s="1"/>
  <c r="Y532" i="1"/>
  <c r="Z532" i="1" s="1"/>
  <c r="AA532" i="1" s="1"/>
  <c r="AB532" i="1" s="1"/>
  <c r="AC532" i="1" s="1"/>
  <c r="AD532" i="1" s="1"/>
  <c r="AE532" i="1" s="1"/>
  <c r="AF532" i="1" s="1"/>
  <c r="AG532" i="1" s="1"/>
  <c r="AH532" i="1" s="1"/>
  <c r="AI532" i="1" s="1"/>
  <c r="Y719" i="1"/>
  <c r="Z719" i="1" s="1"/>
  <c r="AA719" i="1" s="1"/>
  <c r="AB719" i="1" s="1"/>
  <c r="AC719" i="1" s="1"/>
  <c r="AD719" i="1" s="1"/>
  <c r="AE719" i="1" s="1"/>
  <c r="AF719" i="1" s="1"/>
  <c r="AG719" i="1" s="1"/>
  <c r="AH719" i="1" s="1"/>
  <c r="AI719" i="1" s="1"/>
  <c r="Y885" i="1"/>
  <c r="Z885" i="1" s="1"/>
  <c r="AA885" i="1" s="1"/>
  <c r="AB885" i="1" s="1"/>
  <c r="AC885" i="1" s="1"/>
  <c r="AD885" i="1" s="1"/>
  <c r="AE885" i="1" s="1"/>
  <c r="AF885" i="1" s="1"/>
  <c r="AG885" i="1" s="1"/>
  <c r="AH885" i="1" s="1"/>
  <c r="AI885" i="1" s="1"/>
  <c r="Y471" i="1"/>
  <c r="Z471" i="1" s="1"/>
  <c r="AA471" i="1" s="1"/>
  <c r="AB471" i="1" s="1"/>
  <c r="AC471" i="1" s="1"/>
  <c r="AD471" i="1" s="1"/>
  <c r="AE471" i="1" s="1"/>
  <c r="AF471" i="1" s="1"/>
  <c r="AG471" i="1" s="1"/>
  <c r="AH471" i="1" s="1"/>
  <c r="AI471" i="1" s="1"/>
  <c r="Y554" i="1"/>
  <c r="Z554" i="1" s="1"/>
  <c r="AA554" i="1" s="1"/>
  <c r="AB554" i="1" s="1"/>
  <c r="AC554" i="1" s="1"/>
  <c r="AD554" i="1" s="1"/>
  <c r="AE554" i="1" s="1"/>
  <c r="AF554" i="1" s="1"/>
  <c r="AG554" i="1" s="1"/>
  <c r="AH554" i="1" s="1"/>
  <c r="AI554" i="1" s="1"/>
  <c r="Y706" i="1"/>
  <c r="Z706" i="1" s="1"/>
  <c r="AA706" i="1" s="1"/>
  <c r="AB706" i="1" s="1"/>
  <c r="AC706" i="1" s="1"/>
  <c r="AD706" i="1" s="1"/>
  <c r="AE706" i="1" s="1"/>
  <c r="AF706" i="1" s="1"/>
  <c r="AG706" i="1" s="1"/>
  <c r="AH706" i="1" s="1"/>
  <c r="AI706" i="1" s="1"/>
  <c r="Y919" i="1"/>
  <c r="Z919" i="1" s="1"/>
  <c r="AA919" i="1" s="1"/>
  <c r="AB919" i="1" s="1"/>
  <c r="AC919" i="1" s="1"/>
  <c r="AD919" i="1" s="1"/>
  <c r="AE919" i="1" s="1"/>
  <c r="AF919" i="1" s="1"/>
  <c r="AG919" i="1" s="1"/>
  <c r="AH919" i="1" s="1"/>
  <c r="AI919" i="1" s="1"/>
  <c r="Y696" i="1"/>
  <c r="Z696" i="1" s="1"/>
  <c r="AA696" i="1" s="1"/>
  <c r="AB696" i="1" s="1"/>
  <c r="AC696" i="1" s="1"/>
  <c r="AD696" i="1" s="1"/>
  <c r="AE696" i="1" s="1"/>
  <c r="AF696" i="1" s="1"/>
  <c r="AG696" i="1" s="1"/>
  <c r="AH696" i="1" s="1"/>
  <c r="AI696" i="1" s="1"/>
  <c r="Y1790" i="1"/>
  <c r="Z1790" i="1" s="1"/>
  <c r="AA1790" i="1" s="1"/>
  <c r="AB1790" i="1" s="1"/>
  <c r="AC1790" i="1" s="1"/>
  <c r="AD1790" i="1" s="1"/>
  <c r="AE1790" i="1" s="1"/>
  <c r="AF1790" i="1" s="1"/>
  <c r="AG1790" i="1" s="1"/>
  <c r="AH1790" i="1" s="1"/>
  <c r="AI1790" i="1" s="1"/>
  <c r="Y1739" i="1"/>
  <c r="Z1739" i="1" s="1"/>
  <c r="AA1739" i="1" s="1"/>
  <c r="AB1739" i="1" s="1"/>
  <c r="AC1739" i="1" s="1"/>
  <c r="AD1739" i="1" s="1"/>
  <c r="AE1739" i="1" s="1"/>
  <c r="AF1739" i="1" s="1"/>
  <c r="AG1739" i="1" s="1"/>
  <c r="AH1739" i="1" s="1"/>
  <c r="AI1739" i="1" s="1"/>
  <c r="Y924" i="1"/>
  <c r="Z924" i="1" s="1"/>
  <c r="AA924" i="1" s="1"/>
  <c r="AB924" i="1" s="1"/>
  <c r="AC924" i="1" s="1"/>
  <c r="AD924" i="1" s="1"/>
  <c r="AE924" i="1" s="1"/>
  <c r="AF924" i="1" s="1"/>
  <c r="AG924" i="1" s="1"/>
  <c r="AH924" i="1" s="1"/>
  <c r="AI924" i="1" s="1"/>
  <c r="Y1361" i="1"/>
  <c r="Z1361" i="1" s="1"/>
  <c r="AA1361" i="1" s="1"/>
  <c r="AB1361" i="1" s="1"/>
  <c r="AC1361" i="1" s="1"/>
  <c r="AD1361" i="1" s="1"/>
  <c r="AE1361" i="1" s="1"/>
  <c r="AF1361" i="1" s="1"/>
  <c r="AG1361" i="1" s="1"/>
  <c r="AH1361" i="1" s="1"/>
  <c r="AI1361" i="1" s="1"/>
  <c r="Y126" i="1"/>
  <c r="Z126" i="1" s="1"/>
  <c r="AA126" i="1" s="1"/>
  <c r="AB126" i="1" s="1"/>
  <c r="AC126" i="1" s="1"/>
  <c r="AD126" i="1" s="1"/>
  <c r="AE126" i="1" s="1"/>
  <c r="AF126" i="1" s="1"/>
  <c r="AG126" i="1" s="1"/>
  <c r="AH126" i="1" s="1"/>
  <c r="AI126" i="1" s="1"/>
  <c r="Y746" i="1"/>
  <c r="Z746" i="1" s="1"/>
  <c r="AA746" i="1" s="1"/>
  <c r="AB746" i="1" s="1"/>
  <c r="AC746" i="1" s="1"/>
  <c r="AD746" i="1" s="1"/>
  <c r="AE746" i="1" s="1"/>
  <c r="AF746" i="1" s="1"/>
  <c r="AG746" i="1" s="1"/>
  <c r="AH746" i="1" s="1"/>
  <c r="AI746" i="1" s="1"/>
  <c r="Y1128" i="1"/>
  <c r="Z1128" i="1" s="1"/>
  <c r="AA1128" i="1" s="1"/>
  <c r="AB1128" i="1" s="1"/>
  <c r="AC1128" i="1" s="1"/>
  <c r="AD1128" i="1" s="1"/>
  <c r="AE1128" i="1" s="1"/>
  <c r="AF1128" i="1" s="1"/>
  <c r="AG1128" i="1" s="1"/>
  <c r="AH1128" i="1" s="1"/>
  <c r="AI1128" i="1" s="1"/>
  <c r="Y479" i="1"/>
  <c r="Z479" i="1" s="1"/>
  <c r="AA479" i="1" s="1"/>
  <c r="AB479" i="1" s="1"/>
  <c r="AC479" i="1" s="1"/>
  <c r="AD479" i="1" s="1"/>
  <c r="AE479" i="1" s="1"/>
  <c r="AF479" i="1" s="1"/>
  <c r="AG479" i="1" s="1"/>
  <c r="AH479" i="1" s="1"/>
  <c r="AI479" i="1" s="1"/>
  <c r="Y1754" i="1"/>
  <c r="Z1754" i="1" s="1"/>
  <c r="AA1754" i="1" s="1"/>
  <c r="AB1754" i="1" s="1"/>
  <c r="AC1754" i="1" s="1"/>
  <c r="AD1754" i="1" s="1"/>
  <c r="AE1754" i="1" s="1"/>
  <c r="AF1754" i="1" s="1"/>
  <c r="AG1754" i="1" s="1"/>
  <c r="AH1754" i="1" s="1"/>
  <c r="AI1754" i="1" s="1"/>
  <c r="Y412" i="1"/>
  <c r="Z412" i="1" s="1"/>
  <c r="AA412" i="1" s="1"/>
  <c r="AB412" i="1" s="1"/>
  <c r="AC412" i="1" s="1"/>
  <c r="AD412" i="1" s="1"/>
  <c r="AE412" i="1" s="1"/>
  <c r="AF412" i="1" s="1"/>
  <c r="AG412" i="1" s="1"/>
  <c r="AH412" i="1" s="1"/>
  <c r="AI412" i="1" s="1"/>
  <c r="Y623" i="1"/>
  <c r="Z623" i="1" s="1"/>
  <c r="AA623" i="1" s="1"/>
  <c r="AB623" i="1" s="1"/>
  <c r="AC623" i="1" s="1"/>
  <c r="AD623" i="1" s="1"/>
  <c r="AE623" i="1" s="1"/>
  <c r="AF623" i="1" s="1"/>
  <c r="AG623" i="1" s="1"/>
  <c r="AH623" i="1" s="1"/>
  <c r="AI623" i="1" s="1"/>
  <c r="Y837" i="1"/>
  <c r="Z837" i="1" s="1"/>
  <c r="AA837" i="1" s="1"/>
  <c r="AB837" i="1" s="1"/>
  <c r="AC837" i="1" s="1"/>
  <c r="AD837" i="1" s="1"/>
  <c r="AE837" i="1" s="1"/>
  <c r="AF837" i="1" s="1"/>
  <c r="AG837" i="1" s="1"/>
  <c r="AH837" i="1" s="1"/>
  <c r="AI837" i="1" s="1"/>
  <c r="Y1120" i="1"/>
  <c r="Z1120" i="1" s="1"/>
  <c r="AA1120" i="1" s="1"/>
  <c r="AB1120" i="1" s="1"/>
  <c r="AC1120" i="1" s="1"/>
  <c r="AD1120" i="1" s="1"/>
  <c r="AE1120" i="1" s="1"/>
  <c r="AF1120" i="1" s="1"/>
  <c r="AG1120" i="1" s="1"/>
  <c r="AH1120" i="1" s="1"/>
  <c r="AI1120" i="1" s="1"/>
  <c r="Y952" i="1"/>
  <c r="Z952" i="1" s="1"/>
  <c r="AA952" i="1" s="1"/>
  <c r="AB952" i="1" s="1"/>
  <c r="AC952" i="1" s="1"/>
  <c r="AD952" i="1" s="1"/>
  <c r="AE952" i="1" s="1"/>
  <c r="AF952" i="1" s="1"/>
  <c r="AG952" i="1" s="1"/>
  <c r="AH952" i="1" s="1"/>
  <c r="AI952" i="1" s="1"/>
  <c r="Y1551" i="1"/>
  <c r="Z1551" i="1" s="1"/>
  <c r="AA1551" i="1" s="1"/>
  <c r="AB1551" i="1" s="1"/>
  <c r="AC1551" i="1" s="1"/>
  <c r="AD1551" i="1" s="1"/>
  <c r="AE1551" i="1" s="1"/>
  <c r="AF1551" i="1" s="1"/>
  <c r="AG1551" i="1" s="1"/>
  <c r="AH1551" i="1" s="1"/>
  <c r="AI1551" i="1" s="1"/>
  <c r="Y1757" i="1"/>
  <c r="Z1757" i="1" s="1"/>
  <c r="AA1757" i="1" s="1"/>
  <c r="AB1757" i="1" s="1"/>
  <c r="AC1757" i="1" s="1"/>
  <c r="AD1757" i="1" s="1"/>
  <c r="AE1757" i="1" s="1"/>
  <c r="AF1757" i="1" s="1"/>
  <c r="AG1757" i="1" s="1"/>
  <c r="AH1757" i="1" s="1"/>
  <c r="AI1757" i="1" s="1"/>
  <c r="Y559" i="1"/>
  <c r="Z559" i="1" s="1"/>
  <c r="AA559" i="1" s="1"/>
  <c r="AB559" i="1" s="1"/>
  <c r="AC559" i="1" s="1"/>
  <c r="AD559" i="1" s="1"/>
  <c r="AE559" i="1" s="1"/>
  <c r="AF559" i="1" s="1"/>
  <c r="AG559" i="1" s="1"/>
  <c r="AH559" i="1" s="1"/>
  <c r="AI559" i="1" s="1"/>
  <c r="Y980" i="1"/>
  <c r="Z980" i="1" s="1"/>
  <c r="AA980" i="1" s="1"/>
  <c r="AB980" i="1" s="1"/>
  <c r="AC980" i="1" s="1"/>
  <c r="AD980" i="1" s="1"/>
  <c r="AE980" i="1" s="1"/>
  <c r="AF980" i="1" s="1"/>
  <c r="AG980" i="1" s="1"/>
  <c r="AH980" i="1" s="1"/>
  <c r="AI980" i="1" s="1"/>
  <c r="Y80" i="1"/>
  <c r="Z80" i="1" s="1"/>
  <c r="AA80" i="1" s="1"/>
  <c r="AB80" i="1" s="1"/>
  <c r="AC80" i="1" s="1"/>
  <c r="AD80" i="1" s="1"/>
  <c r="AE80" i="1" s="1"/>
  <c r="AF80" i="1" s="1"/>
  <c r="AG80" i="1" s="1"/>
  <c r="AH80" i="1" s="1"/>
  <c r="AI80" i="1" s="1"/>
  <c r="Y180" i="1"/>
  <c r="Z180" i="1" s="1"/>
  <c r="AA180" i="1" s="1"/>
  <c r="AB180" i="1" s="1"/>
  <c r="AC180" i="1" s="1"/>
  <c r="AD180" i="1" s="1"/>
  <c r="AE180" i="1" s="1"/>
  <c r="AF180" i="1" s="1"/>
  <c r="AG180" i="1" s="1"/>
  <c r="AH180" i="1" s="1"/>
  <c r="AI180" i="1" s="1"/>
  <c r="Y66" i="1"/>
  <c r="Z66" i="1" s="1"/>
  <c r="AA66" i="1" s="1"/>
  <c r="AB66" i="1" s="1"/>
  <c r="AC66" i="1" s="1"/>
  <c r="AD66" i="1" s="1"/>
  <c r="AE66" i="1" s="1"/>
  <c r="AF66" i="1" s="1"/>
  <c r="AG66" i="1" s="1"/>
  <c r="AH66" i="1" s="1"/>
  <c r="AI66" i="1" s="1"/>
  <c r="Y358" i="1"/>
  <c r="Z358" i="1" s="1"/>
  <c r="AA358" i="1" s="1"/>
  <c r="AB358" i="1" s="1"/>
  <c r="AC358" i="1" s="1"/>
  <c r="AD358" i="1" s="1"/>
  <c r="AE358" i="1" s="1"/>
  <c r="AF358" i="1" s="1"/>
  <c r="AG358" i="1" s="1"/>
  <c r="AH358" i="1" s="1"/>
  <c r="AI358" i="1" s="1"/>
  <c r="Y584" i="1"/>
  <c r="Z584" i="1" s="1"/>
  <c r="AA584" i="1" s="1"/>
  <c r="AB584" i="1" s="1"/>
  <c r="AC584" i="1" s="1"/>
  <c r="AD584" i="1" s="1"/>
  <c r="AE584" i="1" s="1"/>
  <c r="AF584" i="1" s="1"/>
  <c r="AG584" i="1" s="1"/>
  <c r="AH584" i="1" s="1"/>
  <c r="AI584" i="1" s="1"/>
  <c r="Y1047" i="1"/>
  <c r="Z1047" i="1" s="1"/>
  <c r="AA1047" i="1" s="1"/>
  <c r="AB1047" i="1" s="1"/>
  <c r="AC1047" i="1" s="1"/>
  <c r="AD1047" i="1" s="1"/>
  <c r="AE1047" i="1" s="1"/>
  <c r="AF1047" i="1" s="1"/>
  <c r="AG1047" i="1" s="1"/>
  <c r="AH1047" i="1" s="1"/>
  <c r="AI1047" i="1" s="1"/>
  <c r="Y1299" i="1"/>
  <c r="Z1299" i="1" s="1"/>
  <c r="AA1299" i="1" s="1"/>
  <c r="AB1299" i="1" s="1"/>
  <c r="AC1299" i="1" s="1"/>
  <c r="AD1299" i="1" s="1"/>
  <c r="AE1299" i="1" s="1"/>
  <c r="AF1299" i="1" s="1"/>
  <c r="AG1299" i="1" s="1"/>
  <c r="AH1299" i="1" s="1"/>
  <c r="AI1299" i="1" s="1"/>
  <c r="Y477" i="1"/>
  <c r="Z477" i="1" s="1"/>
  <c r="AA477" i="1" s="1"/>
  <c r="AB477" i="1" s="1"/>
  <c r="AC477" i="1" s="1"/>
  <c r="AD477" i="1" s="1"/>
  <c r="AE477" i="1" s="1"/>
  <c r="AF477" i="1" s="1"/>
  <c r="AG477" i="1" s="1"/>
  <c r="AH477" i="1" s="1"/>
  <c r="AI477" i="1" s="1"/>
  <c r="Y1749" i="1"/>
  <c r="Z1749" i="1" s="1"/>
  <c r="AA1749" i="1" s="1"/>
  <c r="AB1749" i="1" s="1"/>
  <c r="AC1749" i="1" s="1"/>
  <c r="AD1749" i="1" s="1"/>
  <c r="AE1749" i="1" s="1"/>
  <c r="AF1749" i="1" s="1"/>
  <c r="AG1749" i="1" s="1"/>
  <c r="AH1749" i="1" s="1"/>
  <c r="AI1749" i="1" s="1"/>
  <c r="Y1712" i="1"/>
  <c r="Z1712" i="1" s="1"/>
  <c r="AA1712" i="1" s="1"/>
  <c r="AB1712" i="1" s="1"/>
  <c r="AC1712" i="1" s="1"/>
  <c r="AD1712" i="1" s="1"/>
  <c r="AE1712" i="1" s="1"/>
  <c r="AF1712" i="1" s="1"/>
  <c r="AG1712" i="1" s="1"/>
  <c r="AH1712" i="1" s="1"/>
  <c r="AI1712" i="1" s="1"/>
  <c r="Y1218" i="1"/>
  <c r="Z1218" i="1" s="1"/>
  <c r="AA1218" i="1" s="1"/>
  <c r="AB1218" i="1" s="1"/>
  <c r="AC1218" i="1" s="1"/>
  <c r="AD1218" i="1" s="1"/>
  <c r="AE1218" i="1" s="1"/>
  <c r="AF1218" i="1" s="1"/>
  <c r="AG1218" i="1" s="1"/>
  <c r="AH1218" i="1" s="1"/>
  <c r="AI1218" i="1" s="1"/>
  <c r="Y1776" i="1"/>
  <c r="Z1776" i="1" s="1"/>
  <c r="AA1776" i="1" s="1"/>
  <c r="AB1776" i="1" s="1"/>
  <c r="AC1776" i="1" s="1"/>
  <c r="AD1776" i="1" s="1"/>
  <c r="AE1776" i="1" s="1"/>
  <c r="AF1776" i="1" s="1"/>
  <c r="AG1776" i="1" s="1"/>
  <c r="AH1776" i="1" s="1"/>
  <c r="AI1776" i="1" s="1"/>
  <c r="Y829" i="1"/>
  <c r="Z829" i="1" s="1"/>
  <c r="AA829" i="1" s="1"/>
  <c r="AB829" i="1" s="1"/>
  <c r="AC829" i="1" s="1"/>
  <c r="AD829" i="1" s="1"/>
  <c r="AE829" i="1" s="1"/>
  <c r="AF829" i="1" s="1"/>
  <c r="AG829" i="1" s="1"/>
  <c r="AH829" i="1" s="1"/>
  <c r="AI829" i="1" s="1"/>
  <c r="Y1609" i="1"/>
  <c r="Z1609" i="1" s="1"/>
  <c r="AA1609" i="1" s="1"/>
  <c r="AB1609" i="1" s="1"/>
  <c r="AC1609" i="1" s="1"/>
  <c r="AD1609" i="1" s="1"/>
  <c r="AE1609" i="1" s="1"/>
  <c r="AF1609" i="1" s="1"/>
  <c r="AG1609" i="1" s="1"/>
  <c r="AH1609" i="1" s="1"/>
  <c r="AI1609" i="1" s="1"/>
  <c r="Y418" i="1"/>
  <c r="Z418" i="1" s="1"/>
  <c r="AA418" i="1" s="1"/>
  <c r="AB418" i="1" s="1"/>
  <c r="AC418" i="1" s="1"/>
  <c r="AD418" i="1" s="1"/>
  <c r="AE418" i="1" s="1"/>
  <c r="AF418" i="1" s="1"/>
  <c r="AG418" i="1" s="1"/>
  <c r="AH418" i="1" s="1"/>
  <c r="AI418" i="1" s="1"/>
  <c r="Y1189" i="1"/>
  <c r="Z1189" i="1" s="1"/>
  <c r="AA1189" i="1" s="1"/>
  <c r="AB1189" i="1" s="1"/>
  <c r="AC1189" i="1" s="1"/>
  <c r="AD1189" i="1" s="1"/>
  <c r="AE1189" i="1" s="1"/>
  <c r="AF1189" i="1" s="1"/>
  <c r="AG1189" i="1" s="1"/>
  <c r="AH1189" i="1" s="1"/>
  <c r="AI1189" i="1" s="1"/>
  <c r="Y1639" i="1"/>
  <c r="Z1639" i="1" s="1"/>
  <c r="AA1639" i="1" s="1"/>
  <c r="AB1639" i="1" s="1"/>
  <c r="AC1639" i="1" s="1"/>
  <c r="AD1639" i="1" s="1"/>
  <c r="AE1639" i="1" s="1"/>
  <c r="AF1639" i="1" s="1"/>
  <c r="AG1639" i="1" s="1"/>
  <c r="AH1639" i="1" s="1"/>
  <c r="AI1639" i="1" s="1"/>
  <c r="Y261" i="1"/>
  <c r="Z261" i="1" s="1"/>
  <c r="AA261" i="1" s="1"/>
  <c r="AB261" i="1" s="1"/>
  <c r="AC261" i="1" s="1"/>
  <c r="AD261" i="1" s="1"/>
  <c r="AE261" i="1" s="1"/>
  <c r="AF261" i="1" s="1"/>
  <c r="AG261" i="1" s="1"/>
  <c r="AH261" i="1" s="1"/>
  <c r="AI261" i="1" s="1"/>
  <c r="Y790" i="1"/>
  <c r="Z790" i="1" s="1"/>
  <c r="AA790" i="1" s="1"/>
  <c r="AB790" i="1" s="1"/>
  <c r="AC790" i="1" s="1"/>
  <c r="AD790" i="1" s="1"/>
  <c r="AE790" i="1" s="1"/>
  <c r="AF790" i="1" s="1"/>
  <c r="AG790" i="1" s="1"/>
  <c r="AH790" i="1" s="1"/>
  <c r="AI790" i="1" s="1"/>
  <c r="Y1193" i="1"/>
  <c r="Z1193" i="1" s="1"/>
  <c r="AA1193" i="1" s="1"/>
  <c r="AB1193" i="1" s="1"/>
  <c r="AC1193" i="1" s="1"/>
  <c r="AD1193" i="1" s="1"/>
  <c r="AE1193" i="1" s="1"/>
  <c r="AF1193" i="1" s="1"/>
  <c r="AG1193" i="1" s="1"/>
  <c r="AH1193" i="1" s="1"/>
  <c r="AI1193" i="1" s="1"/>
  <c r="Y658" i="1"/>
  <c r="Z658" i="1" s="1"/>
  <c r="AA658" i="1" s="1"/>
  <c r="AB658" i="1" s="1"/>
  <c r="AC658" i="1" s="1"/>
  <c r="AD658" i="1" s="1"/>
  <c r="AE658" i="1" s="1"/>
  <c r="AF658" i="1" s="1"/>
  <c r="AG658" i="1" s="1"/>
  <c r="AH658" i="1" s="1"/>
  <c r="AI658" i="1" s="1"/>
  <c r="Y1099" i="1"/>
  <c r="Z1099" i="1" s="1"/>
  <c r="AA1099" i="1" s="1"/>
  <c r="AB1099" i="1" s="1"/>
  <c r="AC1099" i="1" s="1"/>
  <c r="AD1099" i="1" s="1"/>
  <c r="AE1099" i="1" s="1"/>
  <c r="AF1099" i="1" s="1"/>
  <c r="AG1099" i="1" s="1"/>
  <c r="AH1099" i="1" s="1"/>
  <c r="AI1099" i="1" s="1"/>
  <c r="Y759" i="1"/>
  <c r="Z759" i="1" s="1"/>
  <c r="AA759" i="1" s="1"/>
  <c r="AB759" i="1" s="1"/>
  <c r="AC759" i="1" s="1"/>
  <c r="AD759" i="1" s="1"/>
  <c r="AE759" i="1" s="1"/>
  <c r="AF759" i="1" s="1"/>
  <c r="AG759" i="1" s="1"/>
  <c r="AH759" i="1" s="1"/>
  <c r="AI759" i="1" s="1"/>
  <c r="Y1009" i="1"/>
  <c r="Z1009" i="1" s="1"/>
  <c r="AA1009" i="1" s="1"/>
  <c r="AB1009" i="1" s="1"/>
  <c r="AC1009" i="1" s="1"/>
  <c r="AD1009" i="1" s="1"/>
  <c r="AE1009" i="1" s="1"/>
  <c r="AF1009" i="1" s="1"/>
  <c r="AG1009" i="1" s="1"/>
  <c r="AH1009" i="1" s="1"/>
  <c r="AI1009" i="1" s="1"/>
  <c r="Y1177" i="1"/>
  <c r="Z1177" i="1" s="1"/>
  <c r="AA1177" i="1" s="1"/>
  <c r="AB1177" i="1" s="1"/>
  <c r="AC1177" i="1" s="1"/>
  <c r="AD1177" i="1" s="1"/>
  <c r="AE1177" i="1" s="1"/>
  <c r="AF1177" i="1" s="1"/>
  <c r="AG1177" i="1" s="1"/>
  <c r="AH1177" i="1" s="1"/>
  <c r="AI1177" i="1" s="1"/>
  <c r="Y19" i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Y1730" i="1"/>
  <c r="Z1730" i="1" s="1"/>
  <c r="AA1730" i="1" s="1"/>
  <c r="AB1730" i="1" s="1"/>
  <c r="AC1730" i="1" s="1"/>
  <c r="AD1730" i="1" s="1"/>
  <c r="AE1730" i="1" s="1"/>
  <c r="AF1730" i="1" s="1"/>
  <c r="AG1730" i="1" s="1"/>
  <c r="AH1730" i="1" s="1"/>
  <c r="AI1730" i="1" s="1"/>
  <c r="Y690" i="1"/>
  <c r="Z690" i="1" s="1"/>
  <c r="AA690" i="1" s="1"/>
  <c r="AB690" i="1" s="1"/>
  <c r="AC690" i="1" s="1"/>
  <c r="AD690" i="1" s="1"/>
  <c r="AE690" i="1" s="1"/>
  <c r="AF690" i="1" s="1"/>
  <c r="AG690" i="1" s="1"/>
  <c r="AH690" i="1" s="1"/>
  <c r="AI690" i="1" s="1"/>
  <c r="Y1607" i="1"/>
  <c r="Z1607" i="1" s="1"/>
  <c r="AA1607" i="1" s="1"/>
  <c r="AB1607" i="1" s="1"/>
  <c r="AC1607" i="1" s="1"/>
  <c r="AD1607" i="1" s="1"/>
  <c r="AE1607" i="1" s="1"/>
  <c r="AF1607" i="1" s="1"/>
  <c r="AG1607" i="1" s="1"/>
  <c r="AH1607" i="1" s="1"/>
  <c r="AI1607" i="1" s="1"/>
  <c r="Y521" i="1"/>
  <c r="Z521" i="1" s="1"/>
  <c r="AA521" i="1" s="1"/>
  <c r="AB521" i="1" s="1"/>
  <c r="AC521" i="1" s="1"/>
  <c r="AD521" i="1" s="1"/>
  <c r="AE521" i="1" s="1"/>
  <c r="AF521" i="1" s="1"/>
  <c r="AG521" i="1" s="1"/>
  <c r="AH521" i="1" s="1"/>
  <c r="AI521" i="1" s="1"/>
  <c r="Y1044" i="1"/>
  <c r="Z1044" i="1" s="1"/>
  <c r="AA1044" i="1" s="1"/>
  <c r="AB1044" i="1" s="1"/>
  <c r="AC1044" i="1" s="1"/>
  <c r="AD1044" i="1" s="1"/>
  <c r="AE1044" i="1" s="1"/>
  <c r="AF1044" i="1" s="1"/>
  <c r="AG1044" i="1" s="1"/>
  <c r="AH1044" i="1" s="1"/>
  <c r="AI1044" i="1" s="1"/>
  <c r="Y1241" i="1"/>
  <c r="Z1241" i="1" s="1"/>
  <c r="AA1241" i="1" s="1"/>
  <c r="AB1241" i="1" s="1"/>
  <c r="AC1241" i="1" s="1"/>
  <c r="AD1241" i="1" s="1"/>
  <c r="AE1241" i="1" s="1"/>
  <c r="AF1241" i="1" s="1"/>
  <c r="AG1241" i="1" s="1"/>
  <c r="AH1241" i="1" s="1"/>
  <c r="AI1241" i="1" s="1"/>
  <c r="Y48" i="1"/>
  <c r="Z48" i="1" s="1"/>
  <c r="AA48" i="1" s="1"/>
  <c r="AB48" i="1" s="1"/>
  <c r="AC48" i="1" s="1"/>
  <c r="AD48" i="1" s="1"/>
  <c r="AE48" i="1" s="1"/>
  <c r="AF48" i="1" s="1"/>
  <c r="AG48" i="1" s="1"/>
  <c r="AH48" i="1" s="1"/>
  <c r="AI48" i="1" s="1"/>
  <c r="Y1354" i="1"/>
  <c r="Z1354" i="1" s="1"/>
  <c r="AA1354" i="1" s="1"/>
  <c r="AB1354" i="1" s="1"/>
  <c r="AC1354" i="1" s="1"/>
  <c r="AD1354" i="1" s="1"/>
  <c r="AE1354" i="1" s="1"/>
  <c r="AF1354" i="1" s="1"/>
  <c r="AG1354" i="1" s="1"/>
  <c r="AH1354" i="1" s="1"/>
  <c r="AI1354" i="1" s="1"/>
  <c r="Y670" i="1"/>
  <c r="Z670" i="1" s="1"/>
  <c r="AA670" i="1" s="1"/>
  <c r="AB670" i="1" s="1"/>
  <c r="AC670" i="1" s="1"/>
  <c r="AD670" i="1" s="1"/>
  <c r="AE670" i="1" s="1"/>
  <c r="AF670" i="1" s="1"/>
  <c r="AG670" i="1" s="1"/>
  <c r="AH670" i="1" s="1"/>
  <c r="AI670" i="1" s="1"/>
  <c r="Y1582" i="1"/>
  <c r="Z1582" i="1" s="1"/>
  <c r="AA1582" i="1" s="1"/>
  <c r="AB1582" i="1" s="1"/>
  <c r="AC1582" i="1" s="1"/>
  <c r="AD1582" i="1" s="1"/>
  <c r="AE1582" i="1" s="1"/>
  <c r="AF1582" i="1" s="1"/>
  <c r="AG1582" i="1" s="1"/>
  <c r="AH1582" i="1" s="1"/>
  <c r="AI1582" i="1" s="1"/>
  <c r="Y1516" i="1"/>
  <c r="Z1516" i="1" s="1"/>
  <c r="AA1516" i="1" s="1"/>
  <c r="AB1516" i="1" s="1"/>
  <c r="AC1516" i="1" s="1"/>
  <c r="AD1516" i="1" s="1"/>
  <c r="AE1516" i="1" s="1"/>
  <c r="AF1516" i="1" s="1"/>
  <c r="AG1516" i="1" s="1"/>
  <c r="AH1516" i="1" s="1"/>
  <c r="AI1516" i="1" s="1"/>
  <c r="Y1691" i="1"/>
  <c r="Z1691" i="1" s="1"/>
  <c r="AA1691" i="1" s="1"/>
  <c r="AB1691" i="1" s="1"/>
  <c r="AC1691" i="1" s="1"/>
  <c r="AD1691" i="1" s="1"/>
  <c r="AE1691" i="1" s="1"/>
  <c r="AF1691" i="1" s="1"/>
  <c r="AG1691" i="1" s="1"/>
  <c r="AH1691" i="1" s="1"/>
  <c r="AI1691" i="1" s="1"/>
  <c r="Y711" i="1"/>
  <c r="Z711" i="1" s="1"/>
  <c r="AA711" i="1" s="1"/>
  <c r="AB711" i="1" s="1"/>
  <c r="AC711" i="1" s="1"/>
  <c r="AD711" i="1" s="1"/>
  <c r="AE711" i="1" s="1"/>
  <c r="AF711" i="1" s="1"/>
  <c r="AG711" i="1" s="1"/>
  <c r="AH711" i="1" s="1"/>
  <c r="AI711" i="1" s="1"/>
  <c r="Y1303" i="1"/>
  <c r="Z1303" i="1" s="1"/>
  <c r="AA1303" i="1" s="1"/>
  <c r="AB1303" i="1" s="1"/>
  <c r="AC1303" i="1" s="1"/>
  <c r="AD1303" i="1" s="1"/>
  <c r="AE1303" i="1" s="1"/>
  <c r="AF1303" i="1" s="1"/>
  <c r="AG1303" i="1" s="1"/>
  <c r="AH1303" i="1" s="1"/>
  <c r="AI1303" i="1" s="1"/>
  <c r="Y308" i="1"/>
  <c r="Z308" i="1" s="1"/>
  <c r="AA308" i="1" s="1"/>
  <c r="AB308" i="1" s="1"/>
  <c r="AC308" i="1" s="1"/>
  <c r="AD308" i="1" s="1"/>
  <c r="AE308" i="1" s="1"/>
  <c r="AF308" i="1" s="1"/>
  <c r="AG308" i="1" s="1"/>
  <c r="AH308" i="1" s="1"/>
  <c r="AI308" i="1" s="1"/>
  <c r="Y463" i="1"/>
  <c r="Z463" i="1" s="1"/>
  <c r="AA463" i="1" s="1"/>
  <c r="AB463" i="1" s="1"/>
  <c r="AC463" i="1" s="1"/>
  <c r="AD463" i="1" s="1"/>
  <c r="AE463" i="1" s="1"/>
  <c r="AF463" i="1" s="1"/>
  <c r="AG463" i="1" s="1"/>
  <c r="AH463" i="1" s="1"/>
  <c r="AI463" i="1" s="1"/>
  <c r="Y680" i="1"/>
  <c r="Z680" i="1" s="1"/>
  <c r="AA680" i="1" s="1"/>
  <c r="AB680" i="1" s="1"/>
  <c r="AC680" i="1" s="1"/>
  <c r="AD680" i="1" s="1"/>
  <c r="AE680" i="1" s="1"/>
  <c r="AF680" i="1" s="1"/>
  <c r="AG680" i="1" s="1"/>
  <c r="AH680" i="1" s="1"/>
  <c r="AI680" i="1" s="1"/>
  <c r="Y929" i="1"/>
  <c r="Z929" i="1" s="1"/>
  <c r="AA929" i="1" s="1"/>
  <c r="AB929" i="1" s="1"/>
  <c r="AC929" i="1" s="1"/>
  <c r="AD929" i="1" s="1"/>
  <c r="AE929" i="1" s="1"/>
  <c r="AF929" i="1" s="1"/>
  <c r="AG929" i="1" s="1"/>
  <c r="AH929" i="1" s="1"/>
  <c r="AI929" i="1" s="1"/>
  <c r="Y1130" i="1"/>
  <c r="Z1130" i="1" s="1"/>
  <c r="AA1130" i="1" s="1"/>
  <c r="AB1130" i="1" s="1"/>
  <c r="AC1130" i="1" s="1"/>
  <c r="AD1130" i="1" s="1"/>
  <c r="AE1130" i="1" s="1"/>
  <c r="AF1130" i="1" s="1"/>
  <c r="AG1130" i="1" s="1"/>
  <c r="AH1130" i="1" s="1"/>
  <c r="AI1130" i="1" s="1"/>
  <c r="Y823" i="1"/>
  <c r="Z823" i="1" s="1"/>
  <c r="AA823" i="1" s="1"/>
  <c r="AB823" i="1" s="1"/>
  <c r="AC823" i="1" s="1"/>
  <c r="AD823" i="1" s="1"/>
  <c r="AE823" i="1" s="1"/>
  <c r="AF823" i="1" s="1"/>
  <c r="AG823" i="1" s="1"/>
  <c r="AH823" i="1" s="1"/>
  <c r="AI823" i="1" s="1"/>
  <c r="Y888" i="1"/>
  <c r="Z888" i="1" s="1"/>
  <c r="AA888" i="1" s="1"/>
  <c r="AB888" i="1" s="1"/>
  <c r="AC888" i="1" s="1"/>
  <c r="AD888" i="1" s="1"/>
  <c r="AE888" i="1" s="1"/>
  <c r="AF888" i="1" s="1"/>
  <c r="AG888" i="1" s="1"/>
  <c r="AH888" i="1" s="1"/>
  <c r="AI888" i="1" s="1"/>
  <c r="Y1638" i="1"/>
  <c r="Z1638" i="1" s="1"/>
  <c r="AA1638" i="1" s="1"/>
  <c r="AB1638" i="1" s="1"/>
  <c r="AC1638" i="1" s="1"/>
  <c r="AD1638" i="1" s="1"/>
  <c r="AE1638" i="1" s="1"/>
  <c r="AF1638" i="1" s="1"/>
  <c r="AG1638" i="1" s="1"/>
  <c r="AH1638" i="1" s="1"/>
  <c r="AI1638" i="1" s="1"/>
  <c r="Y386" i="1"/>
  <c r="Z386" i="1" s="1"/>
  <c r="AA386" i="1" s="1"/>
  <c r="AB386" i="1" s="1"/>
  <c r="AC386" i="1" s="1"/>
  <c r="AD386" i="1" s="1"/>
  <c r="AE386" i="1" s="1"/>
  <c r="AF386" i="1" s="1"/>
  <c r="AG386" i="1" s="1"/>
  <c r="AH386" i="1" s="1"/>
  <c r="AI386" i="1" s="1"/>
  <c r="Y1627" i="1"/>
  <c r="Z1627" i="1" s="1"/>
  <c r="AA1627" i="1" s="1"/>
  <c r="AB1627" i="1" s="1"/>
  <c r="AC1627" i="1" s="1"/>
  <c r="AD1627" i="1" s="1"/>
  <c r="AE1627" i="1" s="1"/>
  <c r="AF1627" i="1" s="1"/>
  <c r="AG1627" i="1" s="1"/>
  <c r="AH1627" i="1" s="1"/>
  <c r="AI1627" i="1" s="1"/>
  <c r="Y865" i="1"/>
  <c r="Z865" i="1" s="1"/>
  <c r="AA865" i="1" s="1"/>
  <c r="AB865" i="1" s="1"/>
  <c r="AC865" i="1" s="1"/>
  <c r="AD865" i="1" s="1"/>
  <c r="AE865" i="1" s="1"/>
  <c r="AF865" i="1" s="1"/>
  <c r="AG865" i="1" s="1"/>
  <c r="AH865" i="1" s="1"/>
  <c r="AI865" i="1" s="1"/>
  <c r="Y697" i="1"/>
  <c r="Z697" i="1" s="1"/>
  <c r="AA697" i="1" s="1"/>
  <c r="AB697" i="1" s="1"/>
  <c r="AC697" i="1" s="1"/>
  <c r="AD697" i="1" s="1"/>
  <c r="AE697" i="1" s="1"/>
  <c r="AF697" i="1" s="1"/>
  <c r="AG697" i="1" s="1"/>
  <c r="AH697" i="1" s="1"/>
  <c r="AI697" i="1" s="1"/>
  <c r="Y1689" i="1"/>
  <c r="Z1689" i="1" s="1"/>
  <c r="AA1689" i="1" s="1"/>
  <c r="AB1689" i="1" s="1"/>
  <c r="AC1689" i="1" s="1"/>
  <c r="AD1689" i="1" s="1"/>
  <c r="AE1689" i="1" s="1"/>
  <c r="AF1689" i="1" s="1"/>
  <c r="AG1689" i="1" s="1"/>
  <c r="AH1689" i="1" s="1"/>
  <c r="AI1689" i="1" s="1"/>
  <c r="Y771" i="1"/>
  <c r="Z771" i="1" s="1"/>
  <c r="AA771" i="1" s="1"/>
  <c r="AB771" i="1" s="1"/>
  <c r="AC771" i="1" s="1"/>
  <c r="AD771" i="1" s="1"/>
  <c r="AE771" i="1" s="1"/>
  <c r="AF771" i="1" s="1"/>
  <c r="AG771" i="1" s="1"/>
  <c r="AH771" i="1" s="1"/>
  <c r="AI771" i="1" s="1"/>
  <c r="Y1158" i="1"/>
  <c r="Z1158" i="1" s="1"/>
  <c r="AA1158" i="1" s="1"/>
  <c r="AB1158" i="1" s="1"/>
  <c r="AC1158" i="1" s="1"/>
  <c r="AD1158" i="1" s="1"/>
  <c r="AE1158" i="1" s="1"/>
  <c r="AF1158" i="1" s="1"/>
  <c r="AG1158" i="1" s="1"/>
  <c r="AH1158" i="1" s="1"/>
  <c r="AI1158" i="1" s="1"/>
  <c r="Y480" i="1"/>
  <c r="Z480" i="1" s="1"/>
  <c r="AA480" i="1" s="1"/>
  <c r="AB480" i="1" s="1"/>
  <c r="AC480" i="1" s="1"/>
  <c r="AD480" i="1" s="1"/>
  <c r="AE480" i="1" s="1"/>
  <c r="AF480" i="1" s="1"/>
  <c r="AG480" i="1" s="1"/>
  <c r="AH480" i="1" s="1"/>
  <c r="AI480" i="1" s="1"/>
  <c r="Y379" i="1"/>
  <c r="Z379" i="1" s="1"/>
  <c r="AA379" i="1" s="1"/>
  <c r="AB379" i="1" s="1"/>
  <c r="AC379" i="1" s="1"/>
  <c r="AD379" i="1" s="1"/>
  <c r="AE379" i="1" s="1"/>
  <c r="AF379" i="1" s="1"/>
  <c r="AG379" i="1" s="1"/>
  <c r="AH379" i="1" s="1"/>
  <c r="AI379" i="1" s="1"/>
  <c r="Y650" i="1"/>
  <c r="Z650" i="1" s="1"/>
  <c r="AA650" i="1" s="1"/>
  <c r="AB650" i="1" s="1"/>
  <c r="AC650" i="1" s="1"/>
  <c r="AD650" i="1" s="1"/>
  <c r="AE650" i="1" s="1"/>
  <c r="AF650" i="1" s="1"/>
  <c r="AG650" i="1" s="1"/>
  <c r="AH650" i="1" s="1"/>
  <c r="AI650" i="1" s="1"/>
  <c r="Y1200" i="1"/>
  <c r="Z1200" i="1" s="1"/>
  <c r="AA1200" i="1" s="1"/>
  <c r="AB1200" i="1" s="1"/>
  <c r="AC1200" i="1" s="1"/>
  <c r="AD1200" i="1" s="1"/>
  <c r="AE1200" i="1" s="1"/>
  <c r="AF1200" i="1" s="1"/>
  <c r="AG1200" i="1" s="1"/>
  <c r="AH1200" i="1" s="1"/>
  <c r="AI1200" i="1" s="1"/>
  <c r="Y483" i="1"/>
  <c r="Z483" i="1" s="1"/>
  <c r="AA483" i="1" s="1"/>
  <c r="AB483" i="1" s="1"/>
  <c r="AC483" i="1" s="1"/>
  <c r="AD483" i="1" s="1"/>
  <c r="AE483" i="1" s="1"/>
  <c r="AF483" i="1" s="1"/>
  <c r="AG483" i="1" s="1"/>
  <c r="AH483" i="1" s="1"/>
  <c r="AI483" i="1" s="1"/>
  <c r="Y1698" i="1"/>
  <c r="Z1698" i="1" s="1"/>
  <c r="AA1698" i="1" s="1"/>
  <c r="AB1698" i="1" s="1"/>
  <c r="AC1698" i="1" s="1"/>
  <c r="AD1698" i="1" s="1"/>
  <c r="AE1698" i="1" s="1"/>
  <c r="AF1698" i="1" s="1"/>
  <c r="AG1698" i="1" s="1"/>
  <c r="AH1698" i="1" s="1"/>
  <c r="AI1698" i="1" s="1"/>
  <c r="Y526" i="1"/>
  <c r="Z526" i="1" s="1"/>
  <c r="AA526" i="1" s="1"/>
  <c r="AB526" i="1" s="1"/>
  <c r="AC526" i="1" s="1"/>
  <c r="AD526" i="1" s="1"/>
  <c r="AE526" i="1" s="1"/>
  <c r="AF526" i="1" s="1"/>
  <c r="AG526" i="1" s="1"/>
  <c r="AH526" i="1" s="1"/>
  <c r="AI526" i="1" s="1"/>
  <c r="Y729" i="1"/>
  <c r="Z729" i="1" s="1"/>
  <c r="AA729" i="1" s="1"/>
  <c r="AB729" i="1" s="1"/>
  <c r="AC729" i="1" s="1"/>
  <c r="AD729" i="1" s="1"/>
  <c r="AE729" i="1" s="1"/>
  <c r="AF729" i="1" s="1"/>
  <c r="AG729" i="1" s="1"/>
  <c r="AH729" i="1" s="1"/>
  <c r="AI729" i="1" s="1"/>
  <c r="Y1575" i="1"/>
  <c r="Z1575" i="1" s="1"/>
  <c r="AA1575" i="1" s="1"/>
  <c r="AB1575" i="1" s="1"/>
  <c r="AC1575" i="1" s="1"/>
  <c r="AD1575" i="1" s="1"/>
  <c r="AE1575" i="1" s="1"/>
  <c r="AF1575" i="1" s="1"/>
  <c r="AG1575" i="1" s="1"/>
  <c r="AH1575" i="1" s="1"/>
  <c r="AI1575" i="1" s="1"/>
  <c r="Y355" i="1"/>
  <c r="Z355" i="1" s="1"/>
  <c r="AA355" i="1" s="1"/>
  <c r="AB355" i="1" s="1"/>
  <c r="AC355" i="1" s="1"/>
  <c r="AD355" i="1" s="1"/>
  <c r="AE355" i="1" s="1"/>
  <c r="AF355" i="1" s="1"/>
  <c r="AG355" i="1" s="1"/>
  <c r="AH355" i="1" s="1"/>
  <c r="AI355" i="1" s="1"/>
  <c r="Y564" i="1"/>
  <c r="Z564" i="1" s="1"/>
  <c r="AA564" i="1" s="1"/>
  <c r="AB564" i="1" s="1"/>
  <c r="AC564" i="1" s="1"/>
  <c r="AD564" i="1" s="1"/>
  <c r="AE564" i="1" s="1"/>
  <c r="AF564" i="1" s="1"/>
  <c r="AG564" i="1" s="1"/>
  <c r="AH564" i="1" s="1"/>
  <c r="AI564" i="1" s="1"/>
  <c r="Y989" i="1"/>
  <c r="Z989" i="1" s="1"/>
  <c r="AA989" i="1" s="1"/>
  <c r="AB989" i="1" s="1"/>
  <c r="AC989" i="1" s="1"/>
  <c r="AD989" i="1" s="1"/>
  <c r="AE989" i="1" s="1"/>
  <c r="AF989" i="1" s="1"/>
  <c r="AG989" i="1" s="1"/>
  <c r="AH989" i="1" s="1"/>
  <c r="AI989" i="1" s="1"/>
  <c r="Y98" i="1"/>
  <c r="Z98" i="1" s="1"/>
  <c r="AA98" i="1" s="1"/>
  <c r="AB98" i="1" s="1"/>
  <c r="AC98" i="1" s="1"/>
  <c r="AD98" i="1" s="1"/>
  <c r="AE98" i="1" s="1"/>
  <c r="AF98" i="1" s="1"/>
  <c r="AG98" i="1" s="1"/>
  <c r="AH98" i="1" s="1"/>
  <c r="AI98" i="1" s="1"/>
  <c r="Y1657" i="1"/>
  <c r="Z1657" i="1" s="1"/>
  <c r="AA1657" i="1" s="1"/>
  <c r="AB1657" i="1" s="1"/>
  <c r="AC1657" i="1" s="1"/>
  <c r="AD1657" i="1" s="1"/>
  <c r="AE1657" i="1" s="1"/>
  <c r="AF1657" i="1" s="1"/>
  <c r="AG1657" i="1" s="1"/>
  <c r="AH1657" i="1" s="1"/>
  <c r="AI1657" i="1" s="1"/>
  <c r="Y597" i="1"/>
  <c r="Z597" i="1" s="1"/>
  <c r="AA597" i="1" s="1"/>
  <c r="AB597" i="1" s="1"/>
  <c r="AC597" i="1" s="1"/>
  <c r="AD597" i="1" s="1"/>
  <c r="AE597" i="1" s="1"/>
  <c r="AF597" i="1" s="1"/>
  <c r="AG597" i="1" s="1"/>
  <c r="AH597" i="1" s="1"/>
  <c r="AI597" i="1" s="1"/>
  <c r="Y1603" i="1"/>
  <c r="Z1603" i="1" s="1"/>
  <c r="AA1603" i="1" s="1"/>
  <c r="AB1603" i="1" s="1"/>
  <c r="AC1603" i="1" s="1"/>
  <c r="AD1603" i="1" s="1"/>
  <c r="AE1603" i="1" s="1"/>
  <c r="AF1603" i="1" s="1"/>
  <c r="AG1603" i="1" s="1"/>
  <c r="AH1603" i="1" s="1"/>
  <c r="AI1603" i="1" s="1"/>
  <c r="Y1793" i="1"/>
  <c r="Z1793" i="1" s="1"/>
  <c r="AA1793" i="1" s="1"/>
  <c r="AB1793" i="1" s="1"/>
  <c r="AC1793" i="1" s="1"/>
  <c r="AD1793" i="1" s="1"/>
  <c r="AE1793" i="1" s="1"/>
  <c r="AF1793" i="1" s="1"/>
  <c r="AG1793" i="1" s="1"/>
  <c r="AH1793" i="1" s="1"/>
  <c r="AI1793" i="1" s="1"/>
  <c r="Y1774" i="1"/>
  <c r="Z1774" i="1" s="1"/>
  <c r="AA1774" i="1" s="1"/>
  <c r="AB1774" i="1" s="1"/>
  <c r="AC1774" i="1" s="1"/>
  <c r="AD1774" i="1" s="1"/>
  <c r="AE1774" i="1" s="1"/>
  <c r="AF1774" i="1" s="1"/>
  <c r="AG1774" i="1" s="1"/>
  <c r="AH1774" i="1" s="1"/>
  <c r="AI1774" i="1" s="1"/>
  <c r="Y206" i="1"/>
  <c r="Z206" i="1" s="1"/>
  <c r="AA206" i="1" s="1"/>
  <c r="AB206" i="1" s="1"/>
  <c r="AC206" i="1" s="1"/>
  <c r="AD206" i="1" s="1"/>
  <c r="AE206" i="1" s="1"/>
  <c r="AF206" i="1" s="1"/>
  <c r="AG206" i="1" s="1"/>
  <c r="AH206" i="1" s="1"/>
  <c r="AI206" i="1" s="1"/>
  <c r="Y791" i="1"/>
  <c r="Z791" i="1" s="1"/>
  <c r="AA791" i="1" s="1"/>
  <c r="AB791" i="1" s="1"/>
  <c r="AC791" i="1" s="1"/>
  <c r="AD791" i="1" s="1"/>
  <c r="AE791" i="1" s="1"/>
  <c r="AF791" i="1" s="1"/>
  <c r="AG791" i="1" s="1"/>
  <c r="AH791" i="1" s="1"/>
  <c r="AI791" i="1" s="1"/>
  <c r="Y913" i="1"/>
  <c r="Z913" i="1" s="1"/>
  <c r="AA913" i="1" s="1"/>
  <c r="AB913" i="1" s="1"/>
  <c r="AC913" i="1" s="1"/>
  <c r="AD913" i="1" s="1"/>
  <c r="AE913" i="1" s="1"/>
  <c r="AF913" i="1" s="1"/>
  <c r="AG913" i="1" s="1"/>
  <c r="AH913" i="1" s="1"/>
  <c r="AI913" i="1" s="1"/>
  <c r="Y282" i="1"/>
  <c r="Z282" i="1" s="1"/>
  <c r="AA282" i="1" s="1"/>
  <c r="AB282" i="1" s="1"/>
  <c r="AC282" i="1" s="1"/>
  <c r="AD282" i="1" s="1"/>
  <c r="AE282" i="1" s="1"/>
  <c r="AF282" i="1" s="1"/>
  <c r="AG282" i="1" s="1"/>
  <c r="AH282" i="1" s="1"/>
  <c r="AI282" i="1" s="1"/>
  <c r="Y902" i="1"/>
  <c r="Z902" i="1" s="1"/>
  <c r="AA902" i="1" s="1"/>
  <c r="AB902" i="1" s="1"/>
  <c r="AC902" i="1" s="1"/>
  <c r="AD902" i="1" s="1"/>
  <c r="AE902" i="1" s="1"/>
  <c r="AF902" i="1" s="1"/>
  <c r="AG902" i="1" s="1"/>
  <c r="AH902" i="1" s="1"/>
  <c r="AI902" i="1" s="1"/>
  <c r="Y1166" i="1"/>
  <c r="Z1166" i="1" s="1"/>
  <c r="AA1166" i="1" s="1"/>
  <c r="AB1166" i="1" s="1"/>
  <c r="AC1166" i="1" s="1"/>
  <c r="AD1166" i="1" s="1"/>
  <c r="AE1166" i="1" s="1"/>
  <c r="AF1166" i="1" s="1"/>
  <c r="AG1166" i="1" s="1"/>
  <c r="AH1166" i="1" s="1"/>
  <c r="AI1166" i="1" s="1"/>
  <c r="Y567" i="1"/>
  <c r="Z567" i="1" s="1"/>
  <c r="AA567" i="1" s="1"/>
  <c r="AB567" i="1" s="1"/>
  <c r="AC567" i="1" s="1"/>
  <c r="AD567" i="1" s="1"/>
  <c r="AE567" i="1" s="1"/>
  <c r="AF567" i="1" s="1"/>
  <c r="AG567" i="1" s="1"/>
  <c r="AH567" i="1" s="1"/>
  <c r="AI567" i="1" s="1"/>
  <c r="Y1594" i="1"/>
  <c r="Z1594" i="1" s="1"/>
  <c r="AA1594" i="1" s="1"/>
  <c r="AB1594" i="1" s="1"/>
  <c r="AC1594" i="1" s="1"/>
  <c r="AD1594" i="1" s="1"/>
  <c r="AE1594" i="1" s="1"/>
  <c r="AF1594" i="1" s="1"/>
  <c r="AG1594" i="1" s="1"/>
  <c r="AH1594" i="1" s="1"/>
  <c r="AI1594" i="1" s="1"/>
  <c r="Y1796" i="1"/>
  <c r="Z1796" i="1" s="1"/>
  <c r="AA1796" i="1" s="1"/>
  <c r="AB1796" i="1" s="1"/>
  <c r="AC1796" i="1" s="1"/>
  <c r="AD1796" i="1" s="1"/>
  <c r="AE1796" i="1" s="1"/>
  <c r="AF1796" i="1" s="1"/>
  <c r="AG1796" i="1" s="1"/>
  <c r="AH1796" i="1" s="1"/>
  <c r="AI1796" i="1" s="1"/>
  <c r="Y467" i="1"/>
  <c r="Z467" i="1" s="1"/>
  <c r="AA467" i="1" s="1"/>
  <c r="AB467" i="1" s="1"/>
  <c r="AC467" i="1" s="1"/>
  <c r="AD467" i="1" s="1"/>
  <c r="AE467" i="1" s="1"/>
  <c r="AF467" i="1" s="1"/>
  <c r="AG467" i="1" s="1"/>
  <c r="AH467" i="1" s="1"/>
  <c r="AI467" i="1" s="1"/>
  <c r="Y119" i="1"/>
  <c r="Z119" i="1" s="1"/>
  <c r="AA119" i="1" s="1"/>
  <c r="AB119" i="1" s="1"/>
  <c r="AC119" i="1" s="1"/>
  <c r="AD119" i="1" s="1"/>
  <c r="AE119" i="1" s="1"/>
  <c r="AF119" i="1" s="1"/>
  <c r="AG119" i="1" s="1"/>
  <c r="AH119" i="1" s="1"/>
  <c r="AI119" i="1" s="1"/>
  <c r="Y843" i="1"/>
  <c r="Z843" i="1" s="1"/>
  <c r="AA843" i="1" s="1"/>
  <c r="AB843" i="1" s="1"/>
  <c r="AC843" i="1" s="1"/>
  <c r="AD843" i="1" s="1"/>
  <c r="AE843" i="1" s="1"/>
  <c r="AF843" i="1" s="1"/>
  <c r="AG843" i="1" s="1"/>
  <c r="AH843" i="1" s="1"/>
  <c r="AI843" i="1" s="1"/>
  <c r="Y1202" i="1"/>
  <c r="Z1202" i="1" s="1"/>
  <c r="AA1202" i="1" s="1"/>
  <c r="AB1202" i="1" s="1"/>
  <c r="AC1202" i="1" s="1"/>
  <c r="AD1202" i="1" s="1"/>
  <c r="AE1202" i="1" s="1"/>
  <c r="AF1202" i="1" s="1"/>
  <c r="AG1202" i="1" s="1"/>
  <c r="AH1202" i="1" s="1"/>
  <c r="AI1202" i="1" s="1"/>
  <c r="Y1222" i="1"/>
  <c r="Z1222" i="1" s="1"/>
  <c r="AA1222" i="1" s="1"/>
  <c r="AB1222" i="1" s="1"/>
  <c r="AC1222" i="1" s="1"/>
  <c r="AD1222" i="1" s="1"/>
  <c r="AE1222" i="1" s="1"/>
  <c r="AF1222" i="1" s="1"/>
  <c r="AG1222" i="1" s="1"/>
  <c r="AH1222" i="1" s="1"/>
  <c r="AI1222" i="1" s="1"/>
  <c r="Y1556" i="1"/>
  <c r="Z1556" i="1" s="1"/>
  <c r="AA1556" i="1" s="1"/>
  <c r="AB1556" i="1" s="1"/>
  <c r="AC1556" i="1" s="1"/>
  <c r="AD1556" i="1" s="1"/>
  <c r="AE1556" i="1" s="1"/>
  <c r="AF1556" i="1" s="1"/>
  <c r="AG1556" i="1" s="1"/>
  <c r="AH1556" i="1" s="1"/>
  <c r="AI1556" i="1" s="1"/>
  <c r="Y618" i="1"/>
  <c r="Z618" i="1" s="1"/>
  <c r="AA618" i="1" s="1"/>
  <c r="AB618" i="1" s="1"/>
  <c r="AC618" i="1" s="1"/>
  <c r="AD618" i="1" s="1"/>
  <c r="AE618" i="1" s="1"/>
  <c r="AF618" i="1" s="1"/>
  <c r="AG618" i="1" s="1"/>
  <c r="AH618" i="1" s="1"/>
  <c r="AI618" i="1" s="1"/>
  <c r="Y832" i="1"/>
  <c r="Z832" i="1" s="1"/>
  <c r="AA832" i="1" s="1"/>
  <c r="AB832" i="1" s="1"/>
  <c r="AC832" i="1" s="1"/>
  <c r="AD832" i="1" s="1"/>
  <c r="AE832" i="1" s="1"/>
  <c r="AF832" i="1" s="1"/>
  <c r="AG832" i="1" s="1"/>
  <c r="AH832" i="1" s="1"/>
  <c r="AI832" i="1" s="1"/>
  <c r="Y1098" i="1"/>
  <c r="Z1098" i="1" s="1"/>
  <c r="AA1098" i="1" s="1"/>
  <c r="AB1098" i="1" s="1"/>
  <c r="AC1098" i="1" s="1"/>
  <c r="AD1098" i="1" s="1"/>
  <c r="AE1098" i="1" s="1"/>
  <c r="AF1098" i="1" s="1"/>
  <c r="AG1098" i="1" s="1"/>
  <c r="AH1098" i="1" s="1"/>
  <c r="AI1098" i="1" s="1"/>
  <c r="Y1583" i="1"/>
  <c r="Z1583" i="1" s="1"/>
  <c r="AA1583" i="1" s="1"/>
  <c r="AB1583" i="1" s="1"/>
  <c r="AC1583" i="1" s="1"/>
  <c r="AD1583" i="1" s="1"/>
  <c r="AE1583" i="1" s="1"/>
  <c r="AF1583" i="1" s="1"/>
  <c r="AG1583" i="1" s="1"/>
  <c r="AH1583" i="1" s="1"/>
  <c r="AI1583" i="1" s="1"/>
  <c r="Y1387" i="1"/>
  <c r="Z1387" i="1" s="1"/>
  <c r="AA1387" i="1" s="1"/>
  <c r="AB1387" i="1" s="1"/>
  <c r="AC1387" i="1" s="1"/>
  <c r="AD1387" i="1" s="1"/>
  <c r="AE1387" i="1" s="1"/>
  <c r="AF1387" i="1" s="1"/>
  <c r="AG1387" i="1" s="1"/>
  <c r="AH1387" i="1" s="1"/>
  <c r="AI1387" i="1" s="1"/>
  <c r="Y1544" i="1"/>
  <c r="Z1544" i="1" s="1"/>
  <c r="AA1544" i="1" s="1"/>
  <c r="AB1544" i="1" s="1"/>
  <c r="AC1544" i="1" s="1"/>
  <c r="AD1544" i="1" s="1"/>
  <c r="AE1544" i="1" s="1"/>
  <c r="AF1544" i="1" s="1"/>
  <c r="AG1544" i="1" s="1"/>
  <c r="AH1544" i="1" s="1"/>
  <c r="AI1544" i="1" s="1"/>
  <c r="Y1380" i="1"/>
  <c r="Z1380" i="1" s="1"/>
  <c r="AA1380" i="1" s="1"/>
  <c r="AB1380" i="1" s="1"/>
  <c r="AC1380" i="1" s="1"/>
  <c r="AD1380" i="1" s="1"/>
  <c r="AE1380" i="1" s="1"/>
  <c r="AF1380" i="1" s="1"/>
  <c r="AG1380" i="1" s="1"/>
  <c r="AH1380" i="1" s="1"/>
  <c r="AI1380" i="1" s="1"/>
  <c r="Y1451" i="1"/>
  <c r="Z1451" i="1" s="1"/>
  <c r="AA1451" i="1" s="1"/>
  <c r="AB1451" i="1" s="1"/>
  <c r="AC1451" i="1" s="1"/>
  <c r="AD1451" i="1" s="1"/>
  <c r="AE1451" i="1" s="1"/>
  <c r="AF1451" i="1" s="1"/>
  <c r="AG1451" i="1" s="1"/>
  <c r="AH1451" i="1" s="1"/>
  <c r="AI1451" i="1" s="1"/>
  <c r="Y1110" i="1"/>
  <c r="Z1110" i="1" s="1"/>
  <c r="AA1110" i="1" s="1"/>
  <c r="AB1110" i="1" s="1"/>
  <c r="AC1110" i="1" s="1"/>
  <c r="AD1110" i="1" s="1"/>
  <c r="AE1110" i="1" s="1"/>
  <c r="AF1110" i="1" s="1"/>
  <c r="AG1110" i="1" s="1"/>
  <c r="AH1110" i="1" s="1"/>
  <c r="AI1110" i="1" s="1"/>
  <c r="Y1675" i="1"/>
  <c r="Z1675" i="1" s="1"/>
  <c r="AA1675" i="1" s="1"/>
  <c r="AB1675" i="1" s="1"/>
  <c r="AC1675" i="1" s="1"/>
  <c r="AD1675" i="1" s="1"/>
  <c r="AE1675" i="1" s="1"/>
  <c r="AF1675" i="1" s="1"/>
  <c r="AG1675" i="1" s="1"/>
  <c r="AH1675" i="1" s="1"/>
  <c r="AI1675" i="1" s="1"/>
  <c r="Y278" i="1"/>
  <c r="Z278" i="1" s="1"/>
  <c r="AA278" i="1" s="1"/>
  <c r="AB278" i="1" s="1"/>
  <c r="AC278" i="1" s="1"/>
  <c r="AD278" i="1" s="1"/>
  <c r="AE278" i="1" s="1"/>
  <c r="AF278" i="1" s="1"/>
  <c r="AG278" i="1" s="1"/>
  <c r="AH278" i="1" s="1"/>
  <c r="AI278" i="1" s="1"/>
  <c r="Y90" i="1"/>
  <c r="Z90" i="1" s="1"/>
  <c r="AA90" i="1" s="1"/>
  <c r="AB90" i="1" s="1"/>
  <c r="AC90" i="1" s="1"/>
  <c r="AD90" i="1" s="1"/>
  <c r="AE90" i="1" s="1"/>
  <c r="AF90" i="1" s="1"/>
  <c r="AG90" i="1" s="1"/>
  <c r="AH90" i="1" s="1"/>
  <c r="AI90" i="1" s="1"/>
  <c r="Y393" i="1"/>
  <c r="Z393" i="1" s="1"/>
  <c r="AA393" i="1" s="1"/>
  <c r="AB393" i="1" s="1"/>
  <c r="AC393" i="1" s="1"/>
  <c r="AD393" i="1" s="1"/>
  <c r="AE393" i="1" s="1"/>
  <c r="AF393" i="1" s="1"/>
  <c r="AG393" i="1" s="1"/>
  <c r="AH393" i="1" s="1"/>
  <c r="AI393" i="1" s="1"/>
  <c r="Y869" i="1"/>
  <c r="Z869" i="1" s="1"/>
  <c r="AA869" i="1" s="1"/>
  <c r="AB869" i="1" s="1"/>
  <c r="AC869" i="1" s="1"/>
  <c r="AD869" i="1" s="1"/>
  <c r="AE869" i="1" s="1"/>
  <c r="AF869" i="1" s="1"/>
  <c r="AG869" i="1" s="1"/>
  <c r="AH869" i="1" s="1"/>
  <c r="AI869" i="1" s="1"/>
  <c r="Y1277" i="1"/>
  <c r="Z1277" i="1" s="1"/>
  <c r="AA1277" i="1" s="1"/>
  <c r="AB1277" i="1" s="1"/>
  <c r="AC1277" i="1" s="1"/>
  <c r="AD1277" i="1" s="1"/>
  <c r="AE1277" i="1" s="1"/>
  <c r="AF1277" i="1" s="1"/>
  <c r="AG1277" i="1" s="1"/>
  <c r="AH1277" i="1" s="1"/>
  <c r="AI1277" i="1" s="1"/>
  <c r="Y997" i="1"/>
  <c r="Z997" i="1" s="1"/>
  <c r="AA997" i="1" s="1"/>
  <c r="AB997" i="1" s="1"/>
  <c r="AC997" i="1" s="1"/>
  <c r="AD997" i="1" s="1"/>
  <c r="AE997" i="1" s="1"/>
  <c r="AF997" i="1" s="1"/>
  <c r="AG997" i="1" s="1"/>
  <c r="AH997" i="1" s="1"/>
  <c r="AI997" i="1" s="1"/>
  <c r="Y1753" i="1"/>
  <c r="Z1753" i="1" s="1"/>
  <c r="AA1753" i="1" s="1"/>
  <c r="AB1753" i="1" s="1"/>
  <c r="AC1753" i="1" s="1"/>
  <c r="AD1753" i="1" s="1"/>
  <c r="AE1753" i="1" s="1"/>
  <c r="AF1753" i="1" s="1"/>
  <c r="AG1753" i="1" s="1"/>
  <c r="AH1753" i="1" s="1"/>
  <c r="AI1753" i="1" s="1"/>
  <c r="Y309" i="1"/>
  <c r="Z309" i="1" s="1"/>
  <c r="AA309" i="1" s="1"/>
  <c r="AB309" i="1" s="1"/>
  <c r="AC309" i="1" s="1"/>
  <c r="AD309" i="1" s="1"/>
  <c r="AE309" i="1" s="1"/>
  <c r="AF309" i="1" s="1"/>
  <c r="AG309" i="1" s="1"/>
  <c r="AH309" i="1" s="1"/>
  <c r="AI309" i="1" s="1"/>
  <c r="Y591" i="1"/>
  <c r="Z591" i="1" s="1"/>
  <c r="AA591" i="1" s="1"/>
  <c r="AB591" i="1" s="1"/>
  <c r="AC591" i="1" s="1"/>
  <c r="AD591" i="1" s="1"/>
  <c r="AE591" i="1" s="1"/>
  <c r="AF591" i="1" s="1"/>
  <c r="AG591" i="1" s="1"/>
  <c r="AH591" i="1" s="1"/>
  <c r="AI591" i="1" s="1"/>
  <c r="Y807" i="1"/>
  <c r="Z807" i="1" s="1"/>
  <c r="AA807" i="1" s="1"/>
  <c r="AB807" i="1" s="1"/>
  <c r="AC807" i="1" s="1"/>
  <c r="AD807" i="1" s="1"/>
  <c r="AE807" i="1" s="1"/>
  <c r="AF807" i="1" s="1"/>
  <c r="AG807" i="1" s="1"/>
  <c r="AH807" i="1" s="1"/>
  <c r="AI807" i="1" s="1"/>
  <c r="Y1041" i="1"/>
  <c r="Z1041" i="1" s="1"/>
  <c r="AA1041" i="1" s="1"/>
  <c r="AB1041" i="1" s="1"/>
  <c r="AC1041" i="1" s="1"/>
  <c r="AD1041" i="1" s="1"/>
  <c r="AE1041" i="1" s="1"/>
  <c r="AF1041" i="1" s="1"/>
  <c r="AG1041" i="1" s="1"/>
  <c r="AH1041" i="1" s="1"/>
  <c r="AI1041" i="1" s="1"/>
  <c r="Y1370" i="1"/>
  <c r="Z1370" i="1" s="1"/>
  <c r="AA1370" i="1" s="1"/>
  <c r="AB1370" i="1" s="1"/>
  <c r="AC1370" i="1" s="1"/>
  <c r="AD1370" i="1" s="1"/>
  <c r="AE1370" i="1" s="1"/>
  <c r="AF1370" i="1" s="1"/>
  <c r="AG1370" i="1" s="1"/>
  <c r="AH1370" i="1" s="1"/>
  <c r="AI1370" i="1" s="1"/>
  <c r="Y674" i="1"/>
  <c r="Z674" i="1" s="1"/>
  <c r="AA674" i="1" s="1"/>
  <c r="AB674" i="1" s="1"/>
  <c r="AC674" i="1" s="1"/>
  <c r="AD674" i="1" s="1"/>
  <c r="AE674" i="1" s="1"/>
  <c r="AF674" i="1" s="1"/>
  <c r="AG674" i="1" s="1"/>
  <c r="AH674" i="1" s="1"/>
  <c r="AI674" i="1" s="1"/>
  <c r="Y1481" i="1"/>
  <c r="Z1481" i="1" s="1"/>
  <c r="AA1481" i="1" s="1"/>
  <c r="AB1481" i="1" s="1"/>
  <c r="AC1481" i="1" s="1"/>
  <c r="AD1481" i="1" s="1"/>
  <c r="AE1481" i="1" s="1"/>
  <c r="AF1481" i="1" s="1"/>
  <c r="AG1481" i="1" s="1"/>
  <c r="AH1481" i="1" s="1"/>
  <c r="AI1481" i="1" s="1"/>
  <c r="Y558" i="1"/>
  <c r="Z558" i="1" s="1"/>
  <c r="AA558" i="1" s="1"/>
  <c r="AB558" i="1" s="1"/>
  <c r="AC558" i="1" s="1"/>
  <c r="AD558" i="1" s="1"/>
  <c r="AE558" i="1" s="1"/>
  <c r="AF558" i="1" s="1"/>
  <c r="AG558" i="1" s="1"/>
  <c r="AH558" i="1" s="1"/>
  <c r="AI558" i="1" s="1"/>
  <c r="Y754" i="1"/>
  <c r="Z754" i="1" s="1"/>
  <c r="AA754" i="1" s="1"/>
  <c r="AB754" i="1" s="1"/>
  <c r="AC754" i="1" s="1"/>
  <c r="AD754" i="1" s="1"/>
  <c r="AE754" i="1" s="1"/>
  <c r="AF754" i="1" s="1"/>
  <c r="AG754" i="1" s="1"/>
  <c r="AH754" i="1" s="1"/>
  <c r="AI754" i="1" s="1"/>
  <c r="Y1694" i="1"/>
  <c r="Z1694" i="1" s="1"/>
  <c r="AA1694" i="1" s="1"/>
  <c r="AB1694" i="1" s="1"/>
  <c r="AC1694" i="1" s="1"/>
  <c r="AD1694" i="1" s="1"/>
  <c r="AE1694" i="1" s="1"/>
  <c r="AF1694" i="1" s="1"/>
  <c r="AG1694" i="1" s="1"/>
  <c r="AH1694" i="1" s="1"/>
  <c r="AI1694" i="1" s="1"/>
  <c r="Y197" i="1"/>
  <c r="Z197" i="1" s="1"/>
  <c r="AA197" i="1" s="1"/>
  <c r="AB197" i="1" s="1"/>
  <c r="AC197" i="1" s="1"/>
  <c r="AD197" i="1" s="1"/>
  <c r="AE197" i="1" s="1"/>
  <c r="AF197" i="1" s="1"/>
  <c r="AG197" i="1" s="1"/>
  <c r="AH197" i="1" s="1"/>
  <c r="AI197" i="1" s="1"/>
  <c r="Y874" i="1"/>
  <c r="Z874" i="1" s="1"/>
  <c r="AA874" i="1" s="1"/>
  <c r="AB874" i="1" s="1"/>
  <c r="AC874" i="1" s="1"/>
  <c r="AD874" i="1" s="1"/>
  <c r="AE874" i="1" s="1"/>
  <c r="AF874" i="1" s="1"/>
  <c r="AG874" i="1" s="1"/>
  <c r="AH874" i="1" s="1"/>
  <c r="AI874" i="1" s="1"/>
  <c r="Y1084" i="1"/>
  <c r="Z1084" i="1" s="1"/>
  <c r="AA1084" i="1" s="1"/>
  <c r="AB1084" i="1" s="1"/>
  <c r="AC1084" i="1" s="1"/>
  <c r="AD1084" i="1" s="1"/>
  <c r="AE1084" i="1" s="1"/>
  <c r="AF1084" i="1" s="1"/>
  <c r="AG1084" i="1" s="1"/>
  <c r="AH1084" i="1" s="1"/>
  <c r="AI1084" i="1" s="1"/>
  <c r="Y687" i="1"/>
  <c r="Z687" i="1" s="1"/>
  <c r="AA687" i="1" s="1"/>
  <c r="AB687" i="1" s="1"/>
  <c r="AC687" i="1" s="1"/>
  <c r="AD687" i="1" s="1"/>
  <c r="AE687" i="1" s="1"/>
  <c r="AF687" i="1" s="1"/>
  <c r="AG687" i="1" s="1"/>
  <c r="AH687" i="1" s="1"/>
  <c r="AI687" i="1" s="1"/>
  <c r="Y876" i="1"/>
  <c r="Z876" i="1" s="1"/>
  <c r="AA876" i="1" s="1"/>
  <c r="AB876" i="1" s="1"/>
  <c r="AC876" i="1" s="1"/>
  <c r="AD876" i="1" s="1"/>
  <c r="AE876" i="1" s="1"/>
  <c r="AF876" i="1" s="1"/>
  <c r="AG876" i="1" s="1"/>
  <c r="AH876" i="1" s="1"/>
  <c r="AI876" i="1" s="1"/>
  <c r="Y1152" i="1"/>
  <c r="Z1152" i="1" s="1"/>
  <c r="AA1152" i="1" s="1"/>
  <c r="AB1152" i="1" s="1"/>
  <c r="AC1152" i="1" s="1"/>
  <c r="AD1152" i="1" s="1"/>
  <c r="AE1152" i="1" s="1"/>
  <c r="AF1152" i="1" s="1"/>
  <c r="AG1152" i="1" s="1"/>
  <c r="AH1152" i="1" s="1"/>
  <c r="AI1152" i="1" s="1"/>
  <c r="Y142" i="1"/>
  <c r="Z142" i="1" s="1"/>
  <c r="AA142" i="1" s="1"/>
  <c r="AB142" i="1" s="1"/>
  <c r="AC142" i="1" s="1"/>
  <c r="AD142" i="1" s="1"/>
  <c r="AE142" i="1" s="1"/>
  <c r="AF142" i="1" s="1"/>
  <c r="AG142" i="1" s="1"/>
  <c r="AH142" i="1" s="1"/>
  <c r="AI142" i="1" s="1"/>
  <c r="Y1630" i="1"/>
  <c r="Z1630" i="1" s="1"/>
  <c r="AA1630" i="1" s="1"/>
  <c r="AB1630" i="1" s="1"/>
  <c r="AC1630" i="1" s="1"/>
  <c r="AD1630" i="1" s="1"/>
  <c r="AE1630" i="1" s="1"/>
  <c r="AF1630" i="1" s="1"/>
  <c r="AG1630" i="1" s="1"/>
  <c r="AH1630" i="1" s="1"/>
  <c r="AI1630" i="1" s="1"/>
  <c r="Y1700" i="1"/>
  <c r="Z1700" i="1" s="1"/>
  <c r="AA1700" i="1" s="1"/>
  <c r="AB1700" i="1" s="1"/>
  <c r="AC1700" i="1" s="1"/>
  <c r="AD1700" i="1" s="1"/>
  <c r="AE1700" i="1" s="1"/>
  <c r="AF1700" i="1" s="1"/>
  <c r="AG1700" i="1" s="1"/>
  <c r="AH1700" i="1" s="1"/>
  <c r="AI1700" i="1" s="1"/>
  <c r="Y1808" i="1"/>
  <c r="Z1808" i="1" s="1"/>
  <c r="AA1808" i="1" s="1"/>
  <c r="AB1808" i="1" s="1"/>
  <c r="AC1808" i="1" s="1"/>
  <c r="AD1808" i="1" s="1"/>
  <c r="AE1808" i="1" s="1"/>
  <c r="AF1808" i="1" s="1"/>
  <c r="AG1808" i="1" s="1"/>
  <c r="AH1808" i="1" s="1"/>
  <c r="AI1808" i="1" s="1"/>
  <c r="Y166" i="1"/>
  <c r="Z166" i="1" s="1"/>
  <c r="AA166" i="1" s="1"/>
  <c r="AB166" i="1" s="1"/>
  <c r="AC166" i="1" s="1"/>
  <c r="AD166" i="1" s="1"/>
  <c r="AE166" i="1" s="1"/>
  <c r="AF166" i="1" s="1"/>
  <c r="AG166" i="1" s="1"/>
  <c r="AH166" i="1" s="1"/>
  <c r="AI166" i="1" s="1"/>
  <c r="Y813" i="1"/>
  <c r="Z813" i="1" s="1"/>
  <c r="AA813" i="1" s="1"/>
  <c r="AB813" i="1" s="1"/>
  <c r="AC813" i="1" s="1"/>
  <c r="AD813" i="1" s="1"/>
  <c r="AE813" i="1" s="1"/>
  <c r="AF813" i="1" s="1"/>
  <c r="AG813" i="1" s="1"/>
  <c r="AH813" i="1" s="1"/>
  <c r="AI813" i="1" s="1"/>
  <c r="Y94" i="1"/>
  <c r="Z94" i="1" s="1"/>
  <c r="AA94" i="1" s="1"/>
  <c r="AB94" i="1" s="1"/>
  <c r="AC94" i="1" s="1"/>
  <c r="AD94" i="1" s="1"/>
  <c r="AE94" i="1" s="1"/>
  <c r="AF94" i="1" s="1"/>
  <c r="AG94" i="1" s="1"/>
  <c r="AH94" i="1" s="1"/>
  <c r="AI94" i="1" s="1"/>
  <c r="Y368" i="1"/>
  <c r="Z368" i="1" s="1"/>
  <c r="AA368" i="1" s="1"/>
  <c r="AB368" i="1" s="1"/>
  <c r="AC368" i="1" s="1"/>
  <c r="AD368" i="1" s="1"/>
  <c r="AE368" i="1" s="1"/>
  <c r="AF368" i="1" s="1"/>
  <c r="AG368" i="1" s="1"/>
  <c r="AH368" i="1" s="1"/>
  <c r="AI368" i="1" s="1"/>
  <c r="Y923" i="1"/>
  <c r="Z923" i="1" s="1"/>
  <c r="AA923" i="1" s="1"/>
  <c r="AB923" i="1" s="1"/>
  <c r="AC923" i="1" s="1"/>
  <c r="AD923" i="1" s="1"/>
  <c r="AE923" i="1" s="1"/>
  <c r="AF923" i="1" s="1"/>
  <c r="AG923" i="1" s="1"/>
  <c r="AH923" i="1" s="1"/>
  <c r="AI923" i="1" s="1"/>
  <c r="Y1579" i="1"/>
  <c r="Z1579" i="1" s="1"/>
  <c r="AA1579" i="1" s="1"/>
  <c r="AB1579" i="1" s="1"/>
  <c r="AC1579" i="1" s="1"/>
  <c r="AD1579" i="1" s="1"/>
  <c r="AE1579" i="1" s="1"/>
  <c r="AF1579" i="1" s="1"/>
  <c r="AG1579" i="1" s="1"/>
  <c r="AH1579" i="1" s="1"/>
  <c r="AI1579" i="1" s="1"/>
  <c r="Y1775" i="1"/>
  <c r="Z1775" i="1" s="1"/>
  <c r="AA1775" i="1" s="1"/>
  <c r="AB1775" i="1" s="1"/>
  <c r="AC1775" i="1" s="1"/>
  <c r="AD1775" i="1" s="1"/>
  <c r="AE1775" i="1" s="1"/>
  <c r="AF1775" i="1" s="1"/>
  <c r="AG1775" i="1" s="1"/>
  <c r="AH1775" i="1" s="1"/>
  <c r="AI1775" i="1" s="1"/>
  <c r="Y1693" i="1"/>
  <c r="Z1693" i="1" s="1"/>
  <c r="AA1693" i="1" s="1"/>
  <c r="AB1693" i="1" s="1"/>
  <c r="AC1693" i="1" s="1"/>
  <c r="AD1693" i="1" s="1"/>
  <c r="AE1693" i="1" s="1"/>
  <c r="AF1693" i="1" s="1"/>
  <c r="AG1693" i="1" s="1"/>
  <c r="AH1693" i="1" s="1"/>
  <c r="AI1693" i="1" s="1"/>
  <c r="Y196" i="1"/>
  <c r="Z196" i="1" s="1"/>
  <c r="AA196" i="1" s="1"/>
  <c r="AB196" i="1" s="1"/>
  <c r="AC196" i="1" s="1"/>
  <c r="AD196" i="1" s="1"/>
  <c r="AE196" i="1" s="1"/>
  <c r="AF196" i="1" s="1"/>
  <c r="AG196" i="1" s="1"/>
  <c r="AH196" i="1" s="1"/>
  <c r="AI196" i="1" s="1"/>
  <c r="Y416" i="1"/>
  <c r="Z416" i="1" s="1"/>
  <c r="AA416" i="1" s="1"/>
  <c r="AB416" i="1" s="1"/>
  <c r="AC416" i="1" s="1"/>
  <c r="AD416" i="1" s="1"/>
  <c r="AE416" i="1" s="1"/>
  <c r="AF416" i="1" s="1"/>
  <c r="AG416" i="1" s="1"/>
  <c r="AH416" i="1" s="1"/>
  <c r="AI416" i="1" s="1"/>
  <c r="Y625" i="1"/>
  <c r="Z625" i="1" s="1"/>
  <c r="AA625" i="1" s="1"/>
  <c r="AB625" i="1" s="1"/>
  <c r="AC625" i="1" s="1"/>
  <c r="AD625" i="1" s="1"/>
  <c r="AE625" i="1" s="1"/>
  <c r="AF625" i="1" s="1"/>
  <c r="AG625" i="1" s="1"/>
  <c r="AH625" i="1" s="1"/>
  <c r="AI625" i="1" s="1"/>
  <c r="Y1043" i="1"/>
  <c r="Z1043" i="1" s="1"/>
  <c r="AA1043" i="1" s="1"/>
  <c r="AB1043" i="1" s="1"/>
  <c r="AC1043" i="1" s="1"/>
  <c r="AD1043" i="1" s="1"/>
  <c r="AE1043" i="1" s="1"/>
  <c r="AF1043" i="1" s="1"/>
  <c r="AG1043" i="1" s="1"/>
  <c r="AH1043" i="1" s="1"/>
  <c r="AI1043" i="1" s="1"/>
  <c r="Y1183" i="1"/>
  <c r="Z1183" i="1" s="1"/>
  <c r="AA1183" i="1" s="1"/>
  <c r="AB1183" i="1" s="1"/>
  <c r="AC1183" i="1" s="1"/>
  <c r="AD1183" i="1" s="1"/>
  <c r="AE1183" i="1" s="1"/>
  <c r="AF1183" i="1" s="1"/>
  <c r="AG1183" i="1" s="1"/>
  <c r="AH1183" i="1" s="1"/>
  <c r="AI1183" i="1" s="1"/>
  <c r="Y1658" i="1"/>
  <c r="Z1658" i="1" s="1"/>
  <c r="AA1658" i="1" s="1"/>
  <c r="AB1658" i="1" s="1"/>
  <c r="AC1658" i="1" s="1"/>
  <c r="AD1658" i="1" s="1"/>
  <c r="AE1658" i="1" s="1"/>
  <c r="AF1658" i="1" s="1"/>
  <c r="AG1658" i="1" s="1"/>
  <c r="AH1658" i="1" s="1"/>
  <c r="AI1658" i="1" s="1"/>
  <c r="Y255" i="1"/>
  <c r="Z255" i="1" s="1"/>
  <c r="AA255" i="1" s="1"/>
  <c r="AB255" i="1" s="1"/>
  <c r="AC255" i="1" s="1"/>
  <c r="AD255" i="1" s="1"/>
  <c r="AE255" i="1" s="1"/>
  <c r="AF255" i="1" s="1"/>
  <c r="AG255" i="1" s="1"/>
  <c r="AH255" i="1" s="1"/>
  <c r="AI255" i="1" s="1"/>
  <c r="Y629" i="1"/>
  <c r="Z629" i="1" s="1"/>
  <c r="AA629" i="1" s="1"/>
  <c r="AB629" i="1" s="1"/>
  <c r="AC629" i="1" s="1"/>
  <c r="AD629" i="1" s="1"/>
  <c r="AE629" i="1" s="1"/>
  <c r="AF629" i="1" s="1"/>
  <c r="AG629" i="1" s="1"/>
  <c r="AH629" i="1" s="1"/>
  <c r="AI629" i="1" s="1"/>
  <c r="Y920" i="1"/>
  <c r="Z920" i="1" s="1"/>
  <c r="AA920" i="1" s="1"/>
  <c r="AB920" i="1" s="1"/>
  <c r="AC920" i="1" s="1"/>
  <c r="AD920" i="1" s="1"/>
  <c r="AE920" i="1" s="1"/>
  <c r="AF920" i="1" s="1"/>
  <c r="AG920" i="1" s="1"/>
  <c r="AH920" i="1" s="1"/>
  <c r="AI920" i="1" s="1"/>
  <c r="Y1572" i="1"/>
  <c r="Z1572" i="1" s="1"/>
  <c r="AA1572" i="1" s="1"/>
  <c r="AB1572" i="1" s="1"/>
  <c r="AC1572" i="1" s="1"/>
  <c r="AD1572" i="1" s="1"/>
  <c r="AE1572" i="1" s="1"/>
  <c r="AF1572" i="1" s="1"/>
  <c r="AG1572" i="1" s="1"/>
  <c r="AH1572" i="1" s="1"/>
  <c r="AI1572" i="1" s="1"/>
  <c r="Y1600" i="1"/>
  <c r="Z1600" i="1" s="1"/>
  <c r="AA1600" i="1" s="1"/>
  <c r="AB1600" i="1" s="1"/>
  <c r="AC1600" i="1" s="1"/>
  <c r="AD1600" i="1" s="1"/>
  <c r="AE1600" i="1" s="1"/>
  <c r="AF1600" i="1" s="1"/>
  <c r="AG1600" i="1" s="1"/>
  <c r="AH1600" i="1" s="1"/>
  <c r="AI1600" i="1" s="1"/>
  <c r="Y778" i="1"/>
  <c r="Z778" i="1" s="1"/>
  <c r="AA778" i="1" s="1"/>
  <c r="AB778" i="1" s="1"/>
  <c r="AC778" i="1" s="1"/>
  <c r="AD778" i="1" s="1"/>
  <c r="AE778" i="1" s="1"/>
  <c r="AF778" i="1" s="1"/>
  <c r="AG778" i="1" s="1"/>
  <c r="AH778" i="1" s="1"/>
  <c r="AI778" i="1" s="1"/>
  <c r="Y302" i="1"/>
  <c r="Z302" i="1" s="1"/>
  <c r="AA302" i="1" s="1"/>
  <c r="AB302" i="1" s="1"/>
  <c r="AC302" i="1" s="1"/>
  <c r="AD302" i="1" s="1"/>
  <c r="AE302" i="1" s="1"/>
  <c r="AF302" i="1" s="1"/>
  <c r="AG302" i="1" s="1"/>
  <c r="AH302" i="1" s="1"/>
  <c r="AI302" i="1" s="1"/>
  <c r="Y812" i="1"/>
  <c r="Z812" i="1" s="1"/>
  <c r="AA812" i="1" s="1"/>
  <c r="AB812" i="1" s="1"/>
  <c r="AC812" i="1" s="1"/>
  <c r="AD812" i="1" s="1"/>
  <c r="AE812" i="1" s="1"/>
  <c r="AF812" i="1" s="1"/>
  <c r="AG812" i="1" s="1"/>
  <c r="AH812" i="1" s="1"/>
  <c r="AI812" i="1" s="1"/>
  <c r="Y1232" i="1"/>
  <c r="Z1232" i="1" s="1"/>
  <c r="AA1232" i="1" s="1"/>
  <c r="AB1232" i="1" s="1"/>
  <c r="AC1232" i="1" s="1"/>
  <c r="AD1232" i="1" s="1"/>
  <c r="AE1232" i="1" s="1"/>
  <c r="AF1232" i="1" s="1"/>
  <c r="AG1232" i="1" s="1"/>
  <c r="AH1232" i="1" s="1"/>
  <c r="AI1232" i="1" s="1"/>
  <c r="Y914" i="1"/>
  <c r="Z914" i="1" s="1"/>
  <c r="AA914" i="1" s="1"/>
  <c r="AB914" i="1" s="1"/>
  <c r="AC914" i="1" s="1"/>
  <c r="AD914" i="1" s="1"/>
  <c r="AE914" i="1" s="1"/>
  <c r="AF914" i="1" s="1"/>
  <c r="AG914" i="1" s="1"/>
  <c r="AH914" i="1" s="1"/>
  <c r="AI914" i="1" s="1"/>
  <c r="Y1025" i="1"/>
  <c r="Z1025" i="1" s="1"/>
  <c r="AA1025" i="1" s="1"/>
  <c r="AB1025" i="1" s="1"/>
  <c r="AC1025" i="1" s="1"/>
  <c r="AD1025" i="1" s="1"/>
  <c r="AE1025" i="1" s="1"/>
  <c r="AF1025" i="1" s="1"/>
  <c r="AG1025" i="1" s="1"/>
  <c r="AH1025" i="1" s="1"/>
  <c r="AI1025" i="1" s="1"/>
  <c r="Y1595" i="1"/>
  <c r="Z1595" i="1" s="1"/>
  <c r="AA1595" i="1" s="1"/>
  <c r="AB1595" i="1" s="1"/>
  <c r="AC1595" i="1" s="1"/>
  <c r="AD1595" i="1" s="1"/>
  <c r="AE1595" i="1" s="1"/>
  <c r="AF1595" i="1" s="1"/>
  <c r="AG1595" i="1" s="1"/>
  <c r="AH1595" i="1" s="1"/>
  <c r="AI1595" i="1" s="1"/>
  <c r="Y1797" i="1"/>
  <c r="Z1797" i="1" s="1"/>
  <c r="AA1797" i="1" s="1"/>
  <c r="AB1797" i="1" s="1"/>
  <c r="AC1797" i="1" s="1"/>
  <c r="AD1797" i="1" s="1"/>
  <c r="AE1797" i="1" s="1"/>
  <c r="AF1797" i="1" s="1"/>
  <c r="AG1797" i="1" s="1"/>
  <c r="AH1797" i="1" s="1"/>
  <c r="AI1797" i="1" s="1"/>
  <c r="Y571" i="1"/>
  <c r="Z571" i="1" s="1"/>
  <c r="AA571" i="1" s="1"/>
  <c r="AB571" i="1" s="1"/>
  <c r="AC571" i="1" s="1"/>
  <c r="AD571" i="1" s="1"/>
  <c r="AE571" i="1" s="1"/>
  <c r="AF571" i="1" s="1"/>
  <c r="AG571" i="1" s="1"/>
  <c r="AH571" i="1" s="1"/>
  <c r="AI571" i="1" s="1"/>
  <c r="Y887" i="1"/>
  <c r="Z887" i="1" s="1"/>
  <c r="AA887" i="1" s="1"/>
  <c r="AB887" i="1" s="1"/>
  <c r="AC887" i="1" s="1"/>
  <c r="AD887" i="1" s="1"/>
  <c r="AE887" i="1" s="1"/>
  <c r="AF887" i="1" s="1"/>
  <c r="AG887" i="1" s="1"/>
  <c r="AH887" i="1" s="1"/>
  <c r="AI887" i="1" s="1"/>
  <c r="Y120" i="1"/>
  <c r="Z120" i="1" s="1"/>
  <c r="AA120" i="1" s="1"/>
  <c r="AB120" i="1" s="1"/>
  <c r="AC120" i="1" s="1"/>
  <c r="AD120" i="1" s="1"/>
  <c r="AE120" i="1" s="1"/>
  <c r="AF120" i="1" s="1"/>
  <c r="AG120" i="1" s="1"/>
  <c r="AH120" i="1" s="1"/>
  <c r="AI120" i="1" s="1"/>
  <c r="Y640" i="1"/>
  <c r="Z640" i="1" s="1"/>
  <c r="AA640" i="1" s="1"/>
  <c r="AB640" i="1" s="1"/>
  <c r="AC640" i="1" s="1"/>
  <c r="AD640" i="1" s="1"/>
  <c r="AE640" i="1" s="1"/>
  <c r="AF640" i="1" s="1"/>
  <c r="AG640" i="1" s="1"/>
  <c r="AH640" i="1" s="1"/>
  <c r="AI640" i="1" s="1"/>
  <c r="Y811" i="1"/>
  <c r="Z811" i="1" s="1"/>
  <c r="AA811" i="1" s="1"/>
  <c r="AB811" i="1" s="1"/>
  <c r="AC811" i="1" s="1"/>
  <c r="AD811" i="1" s="1"/>
  <c r="AE811" i="1" s="1"/>
  <c r="AF811" i="1" s="1"/>
  <c r="AG811" i="1" s="1"/>
  <c r="AH811" i="1" s="1"/>
  <c r="AI811" i="1" s="1"/>
  <c r="Y1028" i="1"/>
  <c r="Z1028" i="1" s="1"/>
  <c r="AA1028" i="1" s="1"/>
  <c r="AB1028" i="1" s="1"/>
  <c r="AC1028" i="1" s="1"/>
  <c r="AD1028" i="1" s="1"/>
  <c r="AE1028" i="1" s="1"/>
  <c r="AF1028" i="1" s="1"/>
  <c r="AG1028" i="1" s="1"/>
  <c r="AH1028" i="1" s="1"/>
  <c r="AI1028" i="1" s="1"/>
  <c r="Y67" i="1"/>
  <c r="Z67" i="1" s="1"/>
  <c r="AA67" i="1" s="1"/>
  <c r="AB67" i="1" s="1"/>
  <c r="AC67" i="1" s="1"/>
  <c r="AD67" i="1" s="1"/>
  <c r="AE67" i="1" s="1"/>
  <c r="AF67" i="1" s="1"/>
  <c r="AG67" i="1" s="1"/>
  <c r="AH67" i="1" s="1"/>
  <c r="AI67" i="1" s="1"/>
  <c r="Y628" i="1"/>
  <c r="Z628" i="1" s="1"/>
  <c r="AA628" i="1" s="1"/>
  <c r="AB628" i="1" s="1"/>
  <c r="AC628" i="1" s="1"/>
  <c r="AD628" i="1" s="1"/>
  <c r="AE628" i="1" s="1"/>
  <c r="AF628" i="1" s="1"/>
  <c r="AG628" i="1" s="1"/>
  <c r="AH628" i="1" s="1"/>
  <c r="AI628" i="1" s="1"/>
  <c r="Y459" i="1"/>
  <c r="Z459" i="1" s="1"/>
  <c r="AA459" i="1" s="1"/>
  <c r="AB459" i="1" s="1"/>
  <c r="AC459" i="1" s="1"/>
  <c r="AD459" i="1" s="1"/>
  <c r="AE459" i="1" s="1"/>
  <c r="AF459" i="1" s="1"/>
  <c r="AG459" i="1" s="1"/>
  <c r="AH459" i="1" s="1"/>
  <c r="AI459" i="1" s="1"/>
  <c r="Y1747" i="1"/>
  <c r="Z1747" i="1" s="1"/>
  <c r="AA1747" i="1" s="1"/>
  <c r="AB1747" i="1" s="1"/>
  <c r="AC1747" i="1" s="1"/>
  <c r="AD1747" i="1" s="1"/>
  <c r="AE1747" i="1" s="1"/>
  <c r="AF1747" i="1" s="1"/>
  <c r="AG1747" i="1" s="1"/>
  <c r="AH1747" i="1" s="1"/>
  <c r="AI1747" i="1" s="1"/>
  <c r="Y1242" i="1"/>
  <c r="Z1242" i="1" s="1"/>
  <c r="AA1242" i="1" s="1"/>
  <c r="AB1242" i="1" s="1"/>
  <c r="AC1242" i="1" s="1"/>
  <c r="AD1242" i="1" s="1"/>
  <c r="AE1242" i="1" s="1"/>
  <c r="AF1242" i="1" s="1"/>
  <c r="AG1242" i="1" s="1"/>
  <c r="AH1242" i="1" s="1"/>
  <c r="AI1242" i="1" s="1"/>
  <c r="Y262" i="1"/>
  <c r="Z262" i="1" s="1"/>
  <c r="AA262" i="1" s="1"/>
  <c r="AB262" i="1" s="1"/>
  <c r="AC262" i="1" s="1"/>
  <c r="AD262" i="1" s="1"/>
  <c r="AE262" i="1" s="1"/>
  <c r="AF262" i="1" s="1"/>
  <c r="AG262" i="1" s="1"/>
  <c r="AH262" i="1" s="1"/>
  <c r="AI262" i="1" s="1"/>
  <c r="Y870" i="1"/>
  <c r="Z870" i="1" s="1"/>
  <c r="AA870" i="1" s="1"/>
  <c r="AB870" i="1" s="1"/>
  <c r="AC870" i="1" s="1"/>
  <c r="AD870" i="1" s="1"/>
  <c r="AE870" i="1" s="1"/>
  <c r="AF870" i="1" s="1"/>
  <c r="AG870" i="1" s="1"/>
  <c r="AH870" i="1" s="1"/>
  <c r="AI870" i="1" s="1"/>
  <c r="Y73" i="1"/>
  <c r="Z73" i="1" s="1"/>
  <c r="AA73" i="1" s="1"/>
  <c r="AB73" i="1" s="1"/>
  <c r="AC73" i="1" s="1"/>
  <c r="AD73" i="1" s="1"/>
  <c r="AE73" i="1" s="1"/>
  <c r="AF73" i="1" s="1"/>
  <c r="AG73" i="1" s="1"/>
  <c r="AH73" i="1" s="1"/>
  <c r="AI73" i="1" s="1"/>
  <c r="Y735" i="1"/>
  <c r="Z735" i="1" s="1"/>
  <c r="AA735" i="1" s="1"/>
  <c r="AB735" i="1" s="1"/>
  <c r="AC735" i="1" s="1"/>
  <c r="AD735" i="1" s="1"/>
  <c r="AE735" i="1" s="1"/>
  <c r="AF735" i="1" s="1"/>
  <c r="AG735" i="1" s="1"/>
  <c r="AH735" i="1" s="1"/>
  <c r="AI735" i="1" s="1"/>
  <c r="Y984" i="1"/>
  <c r="Z984" i="1" s="1"/>
  <c r="AA984" i="1" s="1"/>
  <c r="AB984" i="1" s="1"/>
  <c r="AC984" i="1" s="1"/>
  <c r="AD984" i="1" s="1"/>
  <c r="AE984" i="1" s="1"/>
  <c r="AF984" i="1" s="1"/>
  <c r="AG984" i="1" s="1"/>
  <c r="AH984" i="1" s="1"/>
  <c r="AI984" i="1" s="1"/>
  <c r="Y20" i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Y1620" i="1"/>
  <c r="Z1620" i="1" s="1"/>
  <c r="AA1620" i="1" s="1"/>
  <c r="AB1620" i="1" s="1"/>
  <c r="AC1620" i="1" s="1"/>
  <c r="AD1620" i="1" s="1"/>
  <c r="AE1620" i="1" s="1"/>
  <c r="AF1620" i="1" s="1"/>
  <c r="AG1620" i="1" s="1"/>
  <c r="AH1620" i="1" s="1"/>
  <c r="AI1620" i="1" s="1"/>
  <c r="Y348" i="1"/>
  <c r="Z348" i="1" s="1"/>
  <c r="AA348" i="1" s="1"/>
  <c r="AB348" i="1" s="1"/>
  <c r="AC348" i="1" s="1"/>
  <c r="AD348" i="1" s="1"/>
  <c r="AE348" i="1" s="1"/>
  <c r="AF348" i="1" s="1"/>
  <c r="AG348" i="1" s="1"/>
  <c r="AH348" i="1" s="1"/>
  <c r="AI348" i="1" s="1"/>
  <c r="Y691" i="1"/>
  <c r="Z691" i="1" s="1"/>
  <c r="AA691" i="1" s="1"/>
  <c r="AB691" i="1" s="1"/>
  <c r="AC691" i="1" s="1"/>
  <c r="AD691" i="1" s="1"/>
  <c r="AE691" i="1" s="1"/>
  <c r="AF691" i="1" s="1"/>
  <c r="AG691" i="1" s="1"/>
  <c r="AH691" i="1" s="1"/>
  <c r="AI691" i="1" s="1"/>
  <c r="Y1737" i="1"/>
  <c r="Z1737" i="1" s="1"/>
  <c r="AA1737" i="1" s="1"/>
  <c r="AB1737" i="1" s="1"/>
  <c r="AC1737" i="1" s="1"/>
  <c r="AD1737" i="1" s="1"/>
  <c r="AE1737" i="1" s="1"/>
  <c r="AF1737" i="1" s="1"/>
  <c r="AG1737" i="1" s="1"/>
  <c r="AH1737" i="1" s="1"/>
  <c r="AI1737" i="1" s="1"/>
  <c r="Y718" i="1"/>
  <c r="Z718" i="1" s="1"/>
  <c r="AA718" i="1" s="1"/>
  <c r="AB718" i="1" s="1"/>
  <c r="AC718" i="1" s="1"/>
  <c r="AD718" i="1" s="1"/>
  <c r="AE718" i="1" s="1"/>
  <c r="AF718" i="1" s="1"/>
  <c r="AG718" i="1" s="1"/>
  <c r="AH718" i="1" s="1"/>
  <c r="AI718" i="1" s="1"/>
  <c r="Y470" i="1"/>
  <c r="Z470" i="1" s="1"/>
  <c r="AA470" i="1" s="1"/>
  <c r="AB470" i="1" s="1"/>
  <c r="AC470" i="1" s="1"/>
  <c r="AD470" i="1" s="1"/>
  <c r="AE470" i="1" s="1"/>
  <c r="AF470" i="1" s="1"/>
  <c r="AG470" i="1" s="1"/>
  <c r="AH470" i="1" s="1"/>
  <c r="AI470" i="1" s="1"/>
  <c r="Y1505" i="1"/>
  <c r="Z1505" i="1" s="1"/>
  <c r="AA1505" i="1" s="1"/>
  <c r="AB1505" i="1" s="1"/>
  <c r="AC1505" i="1" s="1"/>
  <c r="AD1505" i="1" s="1"/>
  <c r="AE1505" i="1" s="1"/>
  <c r="AF1505" i="1" s="1"/>
  <c r="AG1505" i="1" s="1"/>
  <c r="AH1505" i="1" s="1"/>
  <c r="AI1505" i="1" s="1"/>
  <c r="Y1615" i="1"/>
  <c r="Z1615" i="1" s="1"/>
  <c r="AA1615" i="1" s="1"/>
  <c r="AB1615" i="1" s="1"/>
  <c r="AC1615" i="1" s="1"/>
  <c r="AD1615" i="1" s="1"/>
  <c r="AE1615" i="1" s="1"/>
  <c r="AF1615" i="1" s="1"/>
  <c r="AG1615" i="1" s="1"/>
  <c r="AH1615" i="1" s="1"/>
  <c r="AI1615" i="1" s="1"/>
  <c r="Y203" i="1"/>
  <c r="Z203" i="1" s="1"/>
  <c r="AA203" i="1" s="1"/>
  <c r="AB203" i="1" s="1"/>
  <c r="AC203" i="1" s="1"/>
  <c r="AD203" i="1" s="1"/>
  <c r="AE203" i="1" s="1"/>
  <c r="AF203" i="1" s="1"/>
  <c r="AG203" i="1" s="1"/>
  <c r="AH203" i="1" s="1"/>
  <c r="AI203" i="1" s="1"/>
  <c r="Y642" i="1"/>
  <c r="Z642" i="1" s="1"/>
  <c r="AA642" i="1" s="1"/>
  <c r="AB642" i="1" s="1"/>
  <c r="AC642" i="1" s="1"/>
  <c r="AD642" i="1" s="1"/>
  <c r="AE642" i="1" s="1"/>
  <c r="AF642" i="1" s="1"/>
  <c r="AG642" i="1" s="1"/>
  <c r="AH642" i="1" s="1"/>
  <c r="AI642" i="1" s="1"/>
  <c r="Y1153" i="1"/>
  <c r="Z1153" i="1" s="1"/>
  <c r="AA1153" i="1" s="1"/>
  <c r="AB1153" i="1" s="1"/>
  <c r="AC1153" i="1" s="1"/>
  <c r="AD1153" i="1" s="1"/>
  <c r="AE1153" i="1" s="1"/>
  <c r="AF1153" i="1" s="1"/>
  <c r="AG1153" i="1" s="1"/>
  <c r="AH1153" i="1" s="1"/>
  <c r="AI1153" i="1" s="1"/>
  <c r="Y905" i="1"/>
  <c r="Z905" i="1" s="1"/>
  <c r="AA905" i="1" s="1"/>
  <c r="AB905" i="1" s="1"/>
  <c r="AC905" i="1" s="1"/>
  <c r="AD905" i="1" s="1"/>
  <c r="AE905" i="1" s="1"/>
  <c r="AF905" i="1" s="1"/>
  <c r="AG905" i="1" s="1"/>
  <c r="AH905" i="1" s="1"/>
  <c r="AI905" i="1" s="1"/>
  <c r="Y1471" i="1"/>
  <c r="Z1471" i="1" s="1"/>
  <c r="AA1471" i="1" s="1"/>
  <c r="AB1471" i="1" s="1"/>
  <c r="AC1471" i="1" s="1"/>
  <c r="AD1471" i="1" s="1"/>
  <c r="AE1471" i="1" s="1"/>
  <c r="AF1471" i="1" s="1"/>
  <c r="AG1471" i="1" s="1"/>
  <c r="AH1471" i="1" s="1"/>
  <c r="AI1471" i="1" s="1"/>
  <c r="Y661" i="1"/>
  <c r="Z661" i="1" s="1"/>
  <c r="AA661" i="1" s="1"/>
  <c r="AB661" i="1" s="1"/>
  <c r="AC661" i="1" s="1"/>
  <c r="AD661" i="1" s="1"/>
  <c r="AE661" i="1" s="1"/>
  <c r="AF661" i="1" s="1"/>
  <c r="AG661" i="1" s="1"/>
  <c r="AH661" i="1" s="1"/>
  <c r="AI661" i="1" s="1"/>
  <c r="Y1536" i="1"/>
  <c r="Z1536" i="1" s="1"/>
  <c r="AA1536" i="1" s="1"/>
  <c r="AB1536" i="1" s="1"/>
  <c r="AC1536" i="1" s="1"/>
  <c r="AD1536" i="1" s="1"/>
  <c r="AE1536" i="1" s="1"/>
  <c r="AF1536" i="1" s="1"/>
  <c r="AG1536" i="1" s="1"/>
  <c r="AH1536" i="1" s="1"/>
  <c r="AI1536" i="1" s="1"/>
  <c r="Y265" i="1"/>
  <c r="Z265" i="1" s="1"/>
  <c r="AA265" i="1" s="1"/>
  <c r="AB265" i="1" s="1"/>
  <c r="AC265" i="1" s="1"/>
  <c r="AD265" i="1" s="1"/>
  <c r="AE265" i="1" s="1"/>
  <c r="AF265" i="1" s="1"/>
  <c r="AG265" i="1" s="1"/>
  <c r="AH265" i="1" s="1"/>
  <c r="AI265" i="1" s="1"/>
  <c r="Y404" i="1"/>
  <c r="Z404" i="1" s="1"/>
  <c r="AA404" i="1" s="1"/>
  <c r="AB404" i="1" s="1"/>
  <c r="AC404" i="1" s="1"/>
  <c r="AD404" i="1" s="1"/>
  <c r="AE404" i="1" s="1"/>
  <c r="AF404" i="1" s="1"/>
  <c r="AG404" i="1" s="1"/>
  <c r="AH404" i="1" s="1"/>
  <c r="AI404" i="1" s="1"/>
  <c r="Y1101" i="1"/>
  <c r="Z1101" i="1" s="1"/>
  <c r="AA1101" i="1" s="1"/>
  <c r="AB1101" i="1" s="1"/>
  <c r="AC1101" i="1" s="1"/>
  <c r="AD1101" i="1" s="1"/>
  <c r="AE1101" i="1" s="1"/>
  <c r="AF1101" i="1" s="1"/>
  <c r="AG1101" i="1" s="1"/>
  <c r="AH1101" i="1" s="1"/>
  <c r="AI1101" i="1" s="1"/>
  <c r="Y552" i="1"/>
  <c r="Z552" i="1" s="1"/>
  <c r="AA552" i="1" s="1"/>
  <c r="AB552" i="1" s="1"/>
  <c r="AC552" i="1" s="1"/>
  <c r="AD552" i="1" s="1"/>
  <c r="AE552" i="1" s="1"/>
  <c r="AF552" i="1" s="1"/>
  <c r="AG552" i="1" s="1"/>
  <c r="AH552" i="1" s="1"/>
  <c r="AI552" i="1" s="1"/>
  <c r="Y352" i="1"/>
  <c r="Z352" i="1" s="1"/>
  <c r="AA352" i="1" s="1"/>
  <c r="AB352" i="1" s="1"/>
  <c r="AC352" i="1" s="1"/>
  <c r="AD352" i="1" s="1"/>
  <c r="AE352" i="1" s="1"/>
  <c r="AF352" i="1" s="1"/>
  <c r="AG352" i="1" s="1"/>
  <c r="AH352" i="1" s="1"/>
  <c r="AI352" i="1" s="1"/>
  <c r="Y156" i="1"/>
  <c r="Z156" i="1" s="1"/>
  <c r="AA156" i="1" s="1"/>
  <c r="AB156" i="1" s="1"/>
  <c r="AC156" i="1" s="1"/>
  <c r="AD156" i="1" s="1"/>
  <c r="AE156" i="1" s="1"/>
  <c r="AF156" i="1" s="1"/>
  <c r="AG156" i="1" s="1"/>
  <c r="AH156" i="1" s="1"/>
  <c r="AI156" i="1" s="1"/>
  <c r="Y537" i="1"/>
  <c r="Z537" i="1" s="1"/>
  <c r="AA537" i="1" s="1"/>
  <c r="AB537" i="1" s="1"/>
  <c r="AC537" i="1" s="1"/>
  <c r="AD537" i="1" s="1"/>
  <c r="AE537" i="1" s="1"/>
  <c r="AF537" i="1" s="1"/>
  <c r="AG537" i="1" s="1"/>
  <c r="AH537" i="1" s="1"/>
  <c r="AI537" i="1" s="1"/>
  <c r="Y1125" i="1"/>
  <c r="Z1125" i="1" s="1"/>
  <c r="AA1125" i="1" s="1"/>
  <c r="AB1125" i="1" s="1"/>
  <c r="AC1125" i="1" s="1"/>
  <c r="AD1125" i="1" s="1"/>
  <c r="AE1125" i="1" s="1"/>
  <c r="AF1125" i="1" s="1"/>
  <c r="AG1125" i="1" s="1"/>
  <c r="AH1125" i="1" s="1"/>
  <c r="AI1125" i="1" s="1"/>
  <c r="Y246" i="1"/>
  <c r="Z246" i="1" s="1"/>
  <c r="AA246" i="1" s="1"/>
  <c r="AB246" i="1" s="1"/>
  <c r="AC246" i="1" s="1"/>
  <c r="AD246" i="1" s="1"/>
  <c r="AE246" i="1" s="1"/>
  <c r="AF246" i="1" s="1"/>
  <c r="AG246" i="1" s="1"/>
  <c r="AH246" i="1" s="1"/>
  <c r="AI246" i="1" s="1"/>
  <c r="Y772" i="1"/>
  <c r="Z772" i="1" s="1"/>
  <c r="AA772" i="1" s="1"/>
  <c r="AB772" i="1" s="1"/>
  <c r="AC772" i="1" s="1"/>
  <c r="AD772" i="1" s="1"/>
  <c r="AE772" i="1" s="1"/>
  <c r="AF772" i="1" s="1"/>
  <c r="AG772" i="1" s="1"/>
  <c r="AH772" i="1" s="1"/>
  <c r="AI772" i="1" s="1"/>
  <c r="Y16" i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Y648" i="1"/>
  <c r="Z648" i="1" s="1"/>
  <c r="AA648" i="1" s="1"/>
  <c r="AB648" i="1" s="1"/>
  <c r="AC648" i="1" s="1"/>
  <c r="AD648" i="1" s="1"/>
  <c r="AE648" i="1" s="1"/>
  <c r="AF648" i="1" s="1"/>
  <c r="AG648" i="1" s="1"/>
  <c r="AH648" i="1" s="1"/>
  <c r="AI648" i="1" s="1"/>
  <c r="Y1013" i="1"/>
  <c r="Z1013" i="1" s="1"/>
  <c r="AA1013" i="1" s="1"/>
  <c r="AB1013" i="1" s="1"/>
  <c r="AC1013" i="1" s="1"/>
  <c r="AD1013" i="1" s="1"/>
  <c r="AE1013" i="1" s="1"/>
  <c r="AF1013" i="1" s="1"/>
  <c r="AG1013" i="1" s="1"/>
  <c r="AH1013" i="1" s="1"/>
  <c r="AI1013" i="1" s="1"/>
  <c r="Y136" i="1"/>
  <c r="Z136" i="1" s="1"/>
  <c r="AA136" i="1" s="1"/>
  <c r="AB136" i="1" s="1"/>
  <c r="AC136" i="1" s="1"/>
  <c r="AD136" i="1" s="1"/>
  <c r="AE136" i="1" s="1"/>
  <c r="AF136" i="1" s="1"/>
  <c r="AG136" i="1" s="1"/>
  <c r="AH136" i="1" s="1"/>
  <c r="AI136" i="1" s="1"/>
  <c r="Y818" i="1"/>
  <c r="Z818" i="1" s="1"/>
  <c r="AA818" i="1" s="1"/>
  <c r="AB818" i="1" s="1"/>
  <c r="AC818" i="1" s="1"/>
  <c r="AD818" i="1" s="1"/>
  <c r="AE818" i="1" s="1"/>
  <c r="AF818" i="1" s="1"/>
  <c r="AG818" i="1" s="1"/>
  <c r="AH818" i="1" s="1"/>
  <c r="AI818" i="1" s="1"/>
  <c r="Y1604" i="1"/>
  <c r="Z1604" i="1" s="1"/>
  <c r="AA1604" i="1" s="1"/>
  <c r="AB1604" i="1" s="1"/>
  <c r="AC1604" i="1" s="1"/>
  <c r="AD1604" i="1" s="1"/>
  <c r="AE1604" i="1" s="1"/>
  <c r="AF1604" i="1" s="1"/>
  <c r="AG1604" i="1" s="1"/>
  <c r="AH1604" i="1" s="1"/>
  <c r="AI1604" i="1" s="1"/>
  <c r="Y1673" i="1"/>
  <c r="Z1673" i="1" s="1"/>
  <c r="AA1673" i="1" s="1"/>
  <c r="AB1673" i="1" s="1"/>
  <c r="AC1673" i="1" s="1"/>
  <c r="AD1673" i="1" s="1"/>
  <c r="AE1673" i="1" s="1"/>
  <c r="AF1673" i="1" s="1"/>
  <c r="AG1673" i="1" s="1"/>
  <c r="AH1673" i="1" s="1"/>
  <c r="AI1673" i="1" s="1"/>
  <c r="Y1792" i="1"/>
  <c r="Z1792" i="1" s="1"/>
  <c r="AA1792" i="1" s="1"/>
  <c r="AB1792" i="1" s="1"/>
  <c r="AC1792" i="1" s="1"/>
  <c r="AD1792" i="1" s="1"/>
  <c r="AE1792" i="1" s="1"/>
  <c r="AF1792" i="1" s="1"/>
  <c r="AG1792" i="1" s="1"/>
  <c r="AH1792" i="1" s="1"/>
  <c r="AI1792" i="1" s="1"/>
  <c r="Y1771" i="1"/>
  <c r="Z1771" i="1" s="1"/>
  <c r="AA1771" i="1" s="1"/>
  <c r="AB1771" i="1" s="1"/>
  <c r="AC1771" i="1" s="1"/>
  <c r="AD1771" i="1" s="1"/>
  <c r="AE1771" i="1" s="1"/>
  <c r="AF1771" i="1" s="1"/>
  <c r="AG1771" i="1" s="1"/>
  <c r="AH1771" i="1" s="1"/>
  <c r="AI1771" i="1" s="1"/>
  <c r="Y1249" i="1"/>
  <c r="Z1249" i="1" s="1"/>
  <c r="AA1249" i="1" s="1"/>
  <c r="AB1249" i="1" s="1"/>
  <c r="AC1249" i="1" s="1"/>
  <c r="AD1249" i="1" s="1"/>
  <c r="AE1249" i="1" s="1"/>
  <c r="AF1249" i="1" s="1"/>
  <c r="AG1249" i="1" s="1"/>
  <c r="AH1249" i="1" s="1"/>
  <c r="AI1249" i="1" s="1"/>
  <c r="Y1666" i="1"/>
  <c r="Z1666" i="1" s="1"/>
  <c r="AA1666" i="1" s="1"/>
  <c r="AB1666" i="1" s="1"/>
  <c r="AC1666" i="1" s="1"/>
  <c r="AD1666" i="1" s="1"/>
  <c r="AE1666" i="1" s="1"/>
  <c r="AF1666" i="1" s="1"/>
  <c r="AG1666" i="1" s="1"/>
  <c r="AH1666" i="1" s="1"/>
  <c r="AI1666" i="1" s="1"/>
  <c r="Y1123" i="1"/>
  <c r="Z1123" i="1" s="1"/>
  <c r="AA1123" i="1" s="1"/>
  <c r="AB1123" i="1" s="1"/>
  <c r="AC1123" i="1" s="1"/>
  <c r="AD1123" i="1" s="1"/>
  <c r="AE1123" i="1" s="1"/>
  <c r="AF1123" i="1" s="1"/>
  <c r="AG1123" i="1" s="1"/>
  <c r="AH1123" i="1" s="1"/>
  <c r="AI1123" i="1" s="1"/>
  <c r="Y492" i="1"/>
  <c r="Z492" i="1" s="1"/>
  <c r="AA492" i="1" s="1"/>
  <c r="AB492" i="1" s="1"/>
  <c r="AC492" i="1" s="1"/>
  <c r="AD492" i="1" s="1"/>
  <c r="AE492" i="1" s="1"/>
  <c r="AF492" i="1" s="1"/>
  <c r="AG492" i="1" s="1"/>
  <c r="AH492" i="1" s="1"/>
  <c r="AI492" i="1" s="1"/>
  <c r="Y1727" i="1"/>
  <c r="Z1727" i="1" s="1"/>
  <c r="AA1727" i="1" s="1"/>
  <c r="AB1727" i="1" s="1"/>
  <c r="AC1727" i="1" s="1"/>
  <c r="AD1727" i="1" s="1"/>
  <c r="AE1727" i="1" s="1"/>
  <c r="AF1727" i="1" s="1"/>
  <c r="AG1727" i="1" s="1"/>
  <c r="AH1727" i="1" s="1"/>
  <c r="AI1727" i="1" s="1"/>
  <c r="Y931" i="1"/>
  <c r="Z931" i="1" s="1"/>
  <c r="AA931" i="1" s="1"/>
  <c r="AB931" i="1" s="1"/>
  <c r="AC931" i="1" s="1"/>
  <c r="AD931" i="1" s="1"/>
  <c r="AE931" i="1" s="1"/>
  <c r="AF931" i="1" s="1"/>
  <c r="AG931" i="1" s="1"/>
  <c r="AH931" i="1" s="1"/>
  <c r="AI931" i="1" s="1"/>
  <c r="Y546" i="1"/>
  <c r="Z546" i="1" s="1"/>
  <c r="AA546" i="1" s="1"/>
  <c r="AB546" i="1" s="1"/>
  <c r="AC546" i="1" s="1"/>
  <c r="AD546" i="1" s="1"/>
  <c r="AE546" i="1" s="1"/>
  <c r="AF546" i="1" s="1"/>
  <c r="AG546" i="1" s="1"/>
  <c r="AH546" i="1" s="1"/>
  <c r="AI546" i="1" s="1"/>
  <c r="Y588" i="1"/>
  <c r="Z588" i="1" s="1"/>
  <c r="AA588" i="1" s="1"/>
  <c r="AB588" i="1" s="1"/>
  <c r="AC588" i="1" s="1"/>
  <c r="AD588" i="1" s="1"/>
  <c r="AE588" i="1" s="1"/>
  <c r="AF588" i="1" s="1"/>
  <c r="AG588" i="1" s="1"/>
  <c r="AH588" i="1" s="1"/>
  <c r="AI588" i="1" s="1"/>
  <c r="Y1665" i="1"/>
  <c r="Z1665" i="1" s="1"/>
  <c r="AA1665" i="1" s="1"/>
  <c r="AB1665" i="1" s="1"/>
  <c r="AC1665" i="1" s="1"/>
  <c r="AD1665" i="1" s="1"/>
  <c r="AE1665" i="1" s="1"/>
  <c r="AF1665" i="1" s="1"/>
  <c r="AG1665" i="1" s="1"/>
  <c r="AH1665" i="1" s="1"/>
  <c r="AI1665" i="1" s="1"/>
  <c r="Y688" i="1"/>
  <c r="Z688" i="1" s="1"/>
  <c r="AA688" i="1" s="1"/>
  <c r="AB688" i="1" s="1"/>
  <c r="AC688" i="1" s="1"/>
  <c r="AD688" i="1" s="1"/>
  <c r="AE688" i="1" s="1"/>
  <c r="AF688" i="1" s="1"/>
  <c r="AG688" i="1" s="1"/>
  <c r="AH688" i="1" s="1"/>
  <c r="AI688" i="1" s="1"/>
  <c r="Y1613" i="1"/>
  <c r="Z1613" i="1" s="1"/>
  <c r="AA1613" i="1" s="1"/>
  <c r="AB1613" i="1" s="1"/>
  <c r="AC1613" i="1" s="1"/>
  <c r="AD1613" i="1" s="1"/>
  <c r="AE1613" i="1" s="1"/>
  <c r="AF1613" i="1" s="1"/>
  <c r="AG1613" i="1" s="1"/>
  <c r="AH1613" i="1" s="1"/>
  <c r="AI1613" i="1" s="1"/>
  <c r="Y423" i="1"/>
  <c r="Z423" i="1" s="1"/>
  <c r="AA423" i="1" s="1"/>
  <c r="AB423" i="1" s="1"/>
  <c r="AC423" i="1" s="1"/>
  <c r="AD423" i="1" s="1"/>
  <c r="AE423" i="1" s="1"/>
  <c r="AF423" i="1" s="1"/>
  <c r="AG423" i="1" s="1"/>
  <c r="AH423" i="1" s="1"/>
  <c r="AI423" i="1" s="1"/>
  <c r="Y1642" i="1"/>
  <c r="Z1642" i="1" s="1"/>
  <c r="AA1642" i="1" s="1"/>
  <c r="AB1642" i="1" s="1"/>
  <c r="AC1642" i="1" s="1"/>
  <c r="AD1642" i="1" s="1"/>
  <c r="AE1642" i="1" s="1"/>
  <c r="AF1642" i="1" s="1"/>
  <c r="AG1642" i="1" s="1"/>
  <c r="AH1642" i="1" s="1"/>
  <c r="AI1642" i="1" s="1"/>
  <c r="Y63" i="1"/>
  <c r="Z63" i="1" s="1"/>
  <c r="AA63" i="1" s="1"/>
  <c r="AB63" i="1" s="1"/>
  <c r="AC63" i="1" s="1"/>
  <c r="AD63" i="1" s="1"/>
  <c r="AE63" i="1" s="1"/>
  <c r="AF63" i="1" s="1"/>
  <c r="AG63" i="1" s="1"/>
  <c r="AH63" i="1" s="1"/>
  <c r="AI63" i="1" s="1"/>
  <c r="Y700" i="1"/>
  <c r="Z700" i="1" s="1"/>
  <c r="AA700" i="1" s="1"/>
  <c r="AB700" i="1" s="1"/>
  <c r="AC700" i="1" s="1"/>
  <c r="AD700" i="1" s="1"/>
  <c r="AE700" i="1" s="1"/>
  <c r="AF700" i="1" s="1"/>
  <c r="AG700" i="1" s="1"/>
  <c r="AH700" i="1" s="1"/>
  <c r="AI700" i="1" s="1"/>
  <c r="Y1504" i="1"/>
  <c r="Z1504" i="1" s="1"/>
  <c r="AA1504" i="1" s="1"/>
  <c r="AB1504" i="1" s="1"/>
  <c r="AC1504" i="1" s="1"/>
  <c r="AD1504" i="1" s="1"/>
  <c r="AE1504" i="1" s="1"/>
  <c r="AF1504" i="1" s="1"/>
  <c r="AG1504" i="1" s="1"/>
  <c r="AH1504" i="1" s="1"/>
  <c r="AI1504" i="1" s="1"/>
  <c r="Y202" i="1"/>
  <c r="Z202" i="1" s="1"/>
  <c r="AA202" i="1" s="1"/>
  <c r="AB202" i="1" s="1"/>
  <c r="AC202" i="1" s="1"/>
  <c r="AD202" i="1" s="1"/>
  <c r="AE202" i="1" s="1"/>
  <c r="AF202" i="1" s="1"/>
  <c r="AG202" i="1" s="1"/>
  <c r="AH202" i="1" s="1"/>
  <c r="AI202" i="1" s="1"/>
  <c r="Y1540" i="1"/>
  <c r="Z1540" i="1" s="1"/>
  <c r="AA1540" i="1" s="1"/>
  <c r="AB1540" i="1" s="1"/>
  <c r="AC1540" i="1" s="1"/>
  <c r="AD1540" i="1" s="1"/>
  <c r="AE1540" i="1" s="1"/>
  <c r="AF1540" i="1" s="1"/>
  <c r="AG1540" i="1" s="1"/>
  <c r="AH1540" i="1" s="1"/>
  <c r="AI1540" i="1" s="1"/>
  <c r="Y1773" i="1"/>
  <c r="Z1773" i="1" s="1"/>
  <c r="AA1773" i="1" s="1"/>
  <c r="AB1773" i="1" s="1"/>
  <c r="AC1773" i="1" s="1"/>
  <c r="AD1773" i="1" s="1"/>
  <c r="AE1773" i="1" s="1"/>
  <c r="AF1773" i="1" s="1"/>
  <c r="AG1773" i="1" s="1"/>
  <c r="AH1773" i="1" s="1"/>
  <c r="AI1773" i="1" s="1"/>
  <c r="Y125" i="1"/>
  <c r="Z125" i="1" s="1"/>
  <c r="AA125" i="1" s="1"/>
  <c r="AB125" i="1" s="1"/>
  <c r="AC125" i="1" s="1"/>
  <c r="AD125" i="1" s="1"/>
  <c r="AE125" i="1" s="1"/>
  <c r="AF125" i="1" s="1"/>
  <c r="AG125" i="1" s="1"/>
  <c r="AH125" i="1" s="1"/>
  <c r="AI125" i="1" s="1"/>
  <c r="Y545" i="1"/>
  <c r="Z545" i="1" s="1"/>
  <c r="AA545" i="1" s="1"/>
  <c r="AB545" i="1" s="1"/>
  <c r="AC545" i="1" s="1"/>
  <c r="AD545" i="1" s="1"/>
  <c r="AE545" i="1" s="1"/>
  <c r="AF545" i="1" s="1"/>
  <c r="AG545" i="1" s="1"/>
  <c r="AH545" i="1" s="1"/>
  <c r="AI545" i="1" s="1"/>
  <c r="Y1088" i="1"/>
  <c r="Z1088" i="1" s="1"/>
  <c r="AA1088" i="1" s="1"/>
  <c r="AB1088" i="1" s="1"/>
  <c r="AC1088" i="1" s="1"/>
  <c r="AD1088" i="1" s="1"/>
  <c r="AE1088" i="1" s="1"/>
  <c r="AF1088" i="1" s="1"/>
  <c r="AG1088" i="1" s="1"/>
  <c r="AH1088" i="1" s="1"/>
  <c r="AI1088" i="1" s="1"/>
  <c r="Y1316" i="1"/>
  <c r="Z1316" i="1" s="1"/>
  <c r="AA1316" i="1" s="1"/>
  <c r="AB1316" i="1" s="1"/>
  <c r="AC1316" i="1" s="1"/>
  <c r="AD1316" i="1" s="1"/>
  <c r="AE1316" i="1" s="1"/>
  <c r="AF1316" i="1" s="1"/>
  <c r="AG1316" i="1" s="1"/>
  <c r="AH1316" i="1" s="1"/>
  <c r="AI1316" i="1" s="1"/>
  <c r="Y54" i="1"/>
  <c r="Z54" i="1" s="1"/>
  <c r="AA54" i="1" s="1"/>
  <c r="AB54" i="1" s="1"/>
  <c r="AC54" i="1" s="1"/>
  <c r="AD54" i="1" s="1"/>
  <c r="AE54" i="1" s="1"/>
  <c r="AF54" i="1" s="1"/>
  <c r="AG54" i="1" s="1"/>
  <c r="AH54" i="1" s="1"/>
  <c r="AI54" i="1" s="1"/>
  <c r="Y1785" i="1"/>
  <c r="Z1785" i="1" s="1"/>
  <c r="AA1785" i="1" s="1"/>
  <c r="AB1785" i="1" s="1"/>
  <c r="AC1785" i="1" s="1"/>
  <c r="AD1785" i="1" s="1"/>
  <c r="AE1785" i="1" s="1"/>
  <c r="AF1785" i="1" s="1"/>
  <c r="AG1785" i="1" s="1"/>
  <c r="AH1785" i="1" s="1"/>
  <c r="AI1785" i="1" s="1"/>
  <c r="Y369" i="1"/>
  <c r="Z369" i="1" s="1"/>
  <c r="AA369" i="1" s="1"/>
  <c r="AB369" i="1" s="1"/>
  <c r="AC369" i="1" s="1"/>
  <c r="AD369" i="1" s="1"/>
  <c r="AE369" i="1" s="1"/>
  <c r="AF369" i="1" s="1"/>
  <c r="AG369" i="1" s="1"/>
  <c r="AH369" i="1" s="1"/>
  <c r="AI369" i="1" s="1"/>
  <c r="Y637" i="1"/>
  <c r="Z637" i="1" s="1"/>
  <c r="AA637" i="1" s="1"/>
  <c r="AB637" i="1" s="1"/>
  <c r="AC637" i="1" s="1"/>
  <c r="AD637" i="1" s="1"/>
  <c r="AE637" i="1" s="1"/>
  <c r="AF637" i="1" s="1"/>
  <c r="AG637" i="1" s="1"/>
  <c r="AH637" i="1" s="1"/>
  <c r="AI637" i="1" s="1"/>
  <c r="Y881" i="1"/>
  <c r="Z881" i="1" s="1"/>
  <c r="AA881" i="1" s="1"/>
  <c r="AB881" i="1" s="1"/>
  <c r="AC881" i="1" s="1"/>
  <c r="AD881" i="1" s="1"/>
  <c r="AE881" i="1" s="1"/>
  <c r="AF881" i="1" s="1"/>
  <c r="AG881" i="1" s="1"/>
  <c r="AH881" i="1" s="1"/>
  <c r="AI881" i="1" s="1"/>
  <c r="Y1066" i="1"/>
  <c r="Z1066" i="1" s="1"/>
  <c r="AA1066" i="1" s="1"/>
  <c r="AB1066" i="1" s="1"/>
  <c r="AC1066" i="1" s="1"/>
  <c r="AD1066" i="1" s="1"/>
  <c r="AE1066" i="1" s="1"/>
  <c r="AF1066" i="1" s="1"/>
  <c r="AG1066" i="1" s="1"/>
  <c r="AH1066" i="1" s="1"/>
  <c r="AI1066" i="1" s="1"/>
  <c r="Y1261" i="1"/>
  <c r="Z1261" i="1" s="1"/>
  <c r="AA1261" i="1" s="1"/>
  <c r="AB1261" i="1" s="1"/>
  <c r="AC1261" i="1" s="1"/>
  <c r="AD1261" i="1" s="1"/>
  <c r="AE1261" i="1" s="1"/>
  <c r="AF1261" i="1" s="1"/>
  <c r="AG1261" i="1" s="1"/>
  <c r="AH1261" i="1" s="1"/>
  <c r="AI1261" i="1" s="1"/>
  <c r="Y248" i="1"/>
  <c r="Z248" i="1" s="1"/>
  <c r="AA248" i="1" s="1"/>
  <c r="AB248" i="1" s="1"/>
  <c r="AC248" i="1" s="1"/>
  <c r="AD248" i="1" s="1"/>
  <c r="AE248" i="1" s="1"/>
  <c r="AF248" i="1" s="1"/>
  <c r="AG248" i="1" s="1"/>
  <c r="AH248" i="1" s="1"/>
  <c r="AI248" i="1" s="1"/>
  <c r="Y890" i="1"/>
  <c r="Z890" i="1" s="1"/>
  <c r="AA890" i="1" s="1"/>
  <c r="AB890" i="1" s="1"/>
  <c r="AC890" i="1" s="1"/>
  <c r="AD890" i="1" s="1"/>
  <c r="AE890" i="1" s="1"/>
  <c r="AF890" i="1" s="1"/>
  <c r="AG890" i="1" s="1"/>
  <c r="AH890" i="1" s="1"/>
  <c r="AI890" i="1" s="1"/>
  <c r="Y1611" i="1"/>
  <c r="Z1611" i="1" s="1"/>
  <c r="AA1611" i="1" s="1"/>
  <c r="AB1611" i="1" s="1"/>
  <c r="AC1611" i="1" s="1"/>
  <c r="AD1611" i="1" s="1"/>
  <c r="AE1611" i="1" s="1"/>
  <c r="AF1611" i="1" s="1"/>
  <c r="AG1611" i="1" s="1"/>
  <c r="AH1611" i="1" s="1"/>
  <c r="AI1611" i="1" s="1"/>
  <c r="Y1634" i="1"/>
  <c r="Z1634" i="1" s="1"/>
  <c r="AA1634" i="1" s="1"/>
  <c r="AB1634" i="1" s="1"/>
  <c r="AC1634" i="1" s="1"/>
  <c r="AD1634" i="1" s="1"/>
  <c r="AE1634" i="1" s="1"/>
  <c r="AF1634" i="1" s="1"/>
  <c r="AG1634" i="1" s="1"/>
  <c r="AH1634" i="1" s="1"/>
  <c r="AI1634" i="1" s="1"/>
  <c r="Y587" i="1"/>
  <c r="Z587" i="1" s="1"/>
  <c r="AA587" i="1" s="1"/>
  <c r="AB587" i="1" s="1"/>
  <c r="AC587" i="1" s="1"/>
  <c r="AD587" i="1" s="1"/>
  <c r="AE587" i="1" s="1"/>
  <c r="AF587" i="1" s="1"/>
  <c r="AG587" i="1" s="1"/>
  <c r="AH587" i="1" s="1"/>
  <c r="AI587" i="1" s="1"/>
  <c r="Y854" i="1"/>
  <c r="Z854" i="1" s="1"/>
  <c r="AA854" i="1" s="1"/>
  <c r="AB854" i="1" s="1"/>
  <c r="AC854" i="1" s="1"/>
  <c r="AD854" i="1" s="1"/>
  <c r="AE854" i="1" s="1"/>
  <c r="AF854" i="1" s="1"/>
  <c r="AG854" i="1" s="1"/>
  <c r="AH854" i="1" s="1"/>
  <c r="AI854" i="1" s="1"/>
  <c r="Y466" i="1"/>
  <c r="Z466" i="1" s="1"/>
  <c r="AA466" i="1" s="1"/>
  <c r="AB466" i="1" s="1"/>
  <c r="AC466" i="1" s="1"/>
  <c r="AD466" i="1" s="1"/>
  <c r="AE466" i="1" s="1"/>
  <c r="AF466" i="1" s="1"/>
  <c r="AG466" i="1" s="1"/>
  <c r="AH466" i="1" s="1"/>
  <c r="AI466" i="1" s="1"/>
  <c r="Y1761" i="1"/>
  <c r="Z1761" i="1" s="1"/>
  <c r="AA1761" i="1" s="1"/>
  <c r="AB1761" i="1" s="1"/>
  <c r="AC1761" i="1" s="1"/>
  <c r="AD1761" i="1" s="1"/>
  <c r="AE1761" i="1" s="1"/>
  <c r="AF1761" i="1" s="1"/>
  <c r="AG1761" i="1" s="1"/>
  <c r="AH1761" i="1" s="1"/>
  <c r="AI1761" i="1" s="1"/>
  <c r="Y236" i="1"/>
  <c r="Z236" i="1" s="1"/>
  <c r="AA236" i="1" s="1"/>
  <c r="AB236" i="1" s="1"/>
  <c r="AC236" i="1" s="1"/>
  <c r="AD236" i="1" s="1"/>
  <c r="AE236" i="1" s="1"/>
  <c r="AF236" i="1" s="1"/>
  <c r="AG236" i="1" s="1"/>
  <c r="AH236" i="1" s="1"/>
  <c r="AI236" i="1" s="1"/>
  <c r="Y581" i="1"/>
  <c r="Z581" i="1" s="1"/>
  <c r="AA581" i="1" s="1"/>
  <c r="AB581" i="1" s="1"/>
  <c r="AC581" i="1" s="1"/>
  <c r="AD581" i="1" s="1"/>
  <c r="AE581" i="1" s="1"/>
  <c r="AF581" i="1" s="1"/>
  <c r="AG581" i="1" s="1"/>
  <c r="AH581" i="1" s="1"/>
  <c r="AI581" i="1" s="1"/>
  <c r="Y938" i="1"/>
  <c r="Z938" i="1" s="1"/>
  <c r="AA938" i="1" s="1"/>
  <c r="AB938" i="1" s="1"/>
  <c r="AC938" i="1" s="1"/>
  <c r="AD938" i="1" s="1"/>
  <c r="AE938" i="1" s="1"/>
  <c r="AF938" i="1" s="1"/>
  <c r="AG938" i="1" s="1"/>
  <c r="AH938" i="1" s="1"/>
  <c r="AI938" i="1" s="1"/>
  <c r="Y1109" i="1"/>
  <c r="Z1109" i="1" s="1"/>
  <c r="AA1109" i="1" s="1"/>
  <c r="AB1109" i="1" s="1"/>
  <c r="AC1109" i="1" s="1"/>
  <c r="AD1109" i="1" s="1"/>
  <c r="AE1109" i="1" s="1"/>
  <c r="AF1109" i="1" s="1"/>
  <c r="AG1109" i="1" s="1"/>
  <c r="AH1109" i="1" s="1"/>
  <c r="AI1109" i="1" s="1"/>
  <c r="Y1347" i="1"/>
  <c r="Z1347" i="1" s="1"/>
  <c r="AA1347" i="1" s="1"/>
  <c r="AB1347" i="1" s="1"/>
  <c r="AC1347" i="1" s="1"/>
  <c r="AD1347" i="1" s="1"/>
  <c r="AE1347" i="1" s="1"/>
  <c r="AF1347" i="1" s="1"/>
  <c r="AG1347" i="1" s="1"/>
  <c r="AH1347" i="1" s="1"/>
  <c r="AI1347" i="1" s="1"/>
  <c r="Y1614" i="1"/>
  <c r="Z1614" i="1" s="1"/>
  <c r="AA1614" i="1" s="1"/>
  <c r="AB1614" i="1" s="1"/>
  <c r="AC1614" i="1" s="1"/>
  <c r="AD1614" i="1" s="1"/>
  <c r="AE1614" i="1" s="1"/>
  <c r="AF1614" i="1" s="1"/>
  <c r="AG1614" i="1" s="1"/>
  <c r="AH1614" i="1" s="1"/>
  <c r="AI1614" i="1" s="1"/>
  <c r="Y357" i="1"/>
  <c r="Z357" i="1" s="1"/>
  <c r="AA357" i="1" s="1"/>
  <c r="AB357" i="1" s="1"/>
  <c r="AC357" i="1" s="1"/>
  <c r="AD357" i="1" s="1"/>
  <c r="AE357" i="1" s="1"/>
  <c r="AF357" i="1" s="1"/>
  <c r="AG357" i="1" s="1"/>
  <c r="AH357" i="1" s="1"/>
  <c r="AI357" i="1" s="1"/>
  <c r="Y583" i="1"/>
  <c r="Z583" i="1" s="1"/>
  <c r="AA583" i="1" s="1"/>
  <c r="AB583" i="1" s="1"/>
  <c r="AC583" i="1" s="1"/>
  <c r="AD583" i="1" s="1"/>
  <c r="AE583" i="1" s="1"/>
  <c r="AF583" i="1" s="1"/>
  <c r="AG583" i="1" s="1"/>
  <c r="AH583" i="1" s="1"/>
  <c r="AI583" i="1" s="1"/>
  <c r="Y727" i="1"/>
  <c r="Z727" i="1" s="1"/>
  <c r="AA727" i="1" s="1"/>
  <c r="AB727" i="1" s="1"/>
  <c r="AC727" i="1" s="1"/>
  <c r="AD727" i="1" s="1"/>
  <c r="AE727" i="1" s="1"/>
  <c r="AF727" i="1" s="1"/>
  <c r="AG727" i="1" s="1"/>
  <c r="AH727" i="1" s="1"/>
  <c r="AI727" i="1" s="1"/>
  <c r="Y941" i="1"/>
  <c r="Z941" i="1" s="1"/>
  <c r="AA941" i="1" s="1"/>
  <c r="AB941" i="1" s="1"/>
  <c r="AC941" i="1" s="1"/>
  <c r="AD941" i="1" s="1"/>
  <c r="AE941" i="1" s="1"/>
  <c r="AF941" i="1" s="1"/>
  <c r="AG941" i="1" s="1"/>
  <c r="AH941" i="1" s="1"/>
  <c r="AI941" i="1" s="1"/>
  <c r="Y1287" i="1"/>
  <c r="Z1287" i="1" s="1"/>
  <c r="AA1287" i="1" s="1"/>
  <c r="AB1287" i="1" s="1"/>
  <c r="AC1287" i="1" s="1"/>
  <c r="AD1287" i="1" s="1"/>
  <c r="AE1287" i="1" s="1"/>
  <c r="AF1287" i="1" s="1"/>
  <c r="AG1287" i="1" s="1"/>
  <c r="AH1287" i="1" s="1"/>
  <c r="AI1287" i="1" s="1"/>
  <c r="Y448" i="1"/>
  <c r="Z448" i="1" s="1"/>
  <c r="AA448" i="1" s="1"/>
  <c r="AB448" i="1" s="1"/>
  <c r="AC448" i="1" s="1"/>
  <c r="AD448" i="1" s="1"/>
  <c r="AE448" i="1" s="1"/>
  <c r="AF448" i="1" s="1"/>
  <c r="AG448" i="1" s="1"/>
  <c r="AH448" i="1" s="1"/>
  <c r="AI448" i="1" s="1"/>
  <c r="Y1271" i="1"/>
  <c r="Z1271" i="1" s="1"/>
  <c r="AA1271" i="1" s="1"/>
  <c r="AB1271" i="1" s="1"/>
  <c r="AC1271" i="1" s="1"/>
  <c r="AD1271" i="1" s="1"/>
  <c r="AE1271" i="1" s="1"/>
  <c r="AF1271" i="1" s="1"/>
  <c r="AG1271" i="1" s="1"/>
  <c r="AH1271" i="1" s="1"/>
  <c r="AI1271" i="1" s="1"/>
  <c r="Y1662" i="1"/>
  <c r="Z1662" i="1" s="1"/>
  <c r="AA1662" i="1" s="1"/>
  <c r="AB1662" i="1" s="1"/>
  <c r="AC1662" i="1" s="1"/>
  <c r="AD1662" i="1" s="1"/>
  <c r="AE1662" i="1" s="1"/>
  <c r="AF1662" i="1" s="1"/>
  <c r="AG1662" i="1" s="1"/>
  <c r="AH1662" i="1" s="1"/>
  <c r="AI1662" i="1" s="1"/>
  <c r="Y1755" i="1"/>
  <c r="Z1755" i="1" s="1"/>
  <c r="AA1755" i="1" s="1"/>
  <c r="AB1755" i="1" s="1"/>
  <c r="AC1755" i="1" s="1"/>
  <c r="AD1755" i="1" s="1"/>
  <c r="AE1755" i="1" s="1"/>
  <c r="AF1755" i="1" s="1"/>
  <c r="AG1755" i="1" s="1"/>
  <c r="AH1755" i="1" s="1"/>
  <c r="AI1755" i="1" s="1"/>
  <c r="Y1655" i="1"/>
  <c r="Z1655" i="1" s="1"/>
  <c r="AA1655" i="1" s="1"/>
  <c r="AB1655" i="1" s="1"/>
  <c r="AC1655" i="1" s="1"/>
  <c r="AD1655" i="1" s="1"/>
  <c r="AE1655" i="1" s="1"/>
  <c r="AF1655" i="1" s="1"/>
  <c r="AG1655" i="1" s="1"/>
  <c r="AH1655" i="1" s="1"/>
  <c r="AI1655" i="1" s="1"/>
  <c r="Y1557" i="1"/>
  <c r="Z1557" i="1" s="1"/>
  <c r="AA1557" i="1" s="1"/>
  <c r="AB1557" i="1" s="1"/>
  <c r="AC1557" i="1" s="1"/>
  <c r="AD1557" i="1" s="1"/>
  <c r="AE1557" i="1" s="1"/>
  <c r="AF1557" i="1" s="1"/>
  <c r="AG1557" i="1" s="1"/>
  <c r="AH1557" i="1" s="1"/>
  <c r="AI1557" i="1" s="1"/>
  <c r="Y858" i="1"/>
  <c r="Z858" i="1" s="1"/>
  <c r="AA858" i="1" s="1"/>
  <c r="AB858" i="1" s="1"/>
  <c r="AC858" i="1" s="1"/>
  <c r="AD858" i="1" s="1"/>
  <c r="AE858" i="1" s="1"/>
  <c r="AF858" i="1" s="1"/>
  <c r="AG858" i="1" s="1"/>
  <c r="AH858" i="1" s="1"/>
  <c r="AI858" i="1" s="1"/>
  <c r="Y303" i="1"/>
  <c r="Z303" i="1" s="1"/>
  <c r="AA303" i="1" s="1"/>
  <c r="AB303" i="1" s="1"/>
  <c r="AC303" i="1" s="1"/>
  <c r="AD303" i="1" s="1"/>
  <c r="AE303" i="1" s="1"/>
  <c r="AF303" i="1" s="1"/>
  <c r="AG303" i="1" s="1"/>
  <c r="AH303" i="1" s="1"/>
  <c r="AI303" i="1" s="1"/>
  <c r="Y1117" i="1"/>
  <c r="Z1117" i="1" s="1"/>
  <c r="AA1117" i="1" s="1"/>
  <c r="AB1117" i="1" s="1"/>
  <c r="AC1117" i="1" s="1"/>
  <c r="AD1117" i="1" s="1"/>
  <c r="AE1117" i="1" s="1"/>
  <c r="AF1117" i="1" s="1"/>
  <c r="AG1117" i="1" s="1"/>
  <c r="AH1117" i="1" s="1"/>
  <c r="AI1117" i="1" s="1"/>
  <c r="Y53" i="1"/>
  <c r="Z53" i="1" s="1"/>
  <c r="AA53" i="1" s="1"/>
  <c r="AB53" i="1" s="1"/>
  <c r="AC53" i="1" s="1"/>
  <c r="AD53" i="1" s="1"/>
  <c r="AE53" i="1" s="1"/>
  <c r="AF53" i="1" s="1"/>
  <c r="AG53" i="1" s="1"/>
  <c r="AH53" i="1" s="1"/>
  <c r="AI53" i="1" s="1"/>
  <c r="Y213" i="1"/>
  <c r="Z213" i="1" s="1"/>
  <c r="AA213" i="1" s="1"/>
  <c r="AB213" i="1" s="1"/>
  <c r="AC213" i="1" s="1"/>
  <c r="AD213" i="1" s="1"/>
  <c r="AE213" i="1" s="1"/>
  <c r="AF213" i="1" s="1"/>
  <c r="AG213" i="1" s="1"/>
  <c r="AH213" i="1" s="1"/>
  <c r="AI213" i="1" s="1"/>
  <c r="Y590" i="1"/>
  <c r="Z590" i="1" s="1"/>
  <c r="AA590" i="1" s="1"/>
  <c r="AB590" i="1" s="1"/>
  <c r="AC590" i="1" s="1"/>
  <c r="AD590" i="1" s="1"/>
  <c r="AE590" i="1" s="1"/>
  <c r="AF590" i="1" s="1"/>
  <c r="AG590" i="1" s="1"/>
  <c r="AH590" i="1" s="1"/>
  <c r="AI590" i="1" s="1"/>
  <c r="Y806" i="1"/>
  <c r="Z806" i="1" s="1"/>
  <c r="AA806" i="1" s="1"/>
  <c r="AB806" i="1" s="1"/>
  <c r="AC806" i="1" s="1"/>
  <c r="AD806" i="1" s="1"/>
  <c r="AE806" i="1" s="1"/>
  <c r="AF806" i="1" s="1"/>
  <c r="AG806" i="1" s="1"/>
  <c r="AH806" i="1" s="1"/>
  <c r="AI806" i="1" s="1"/>
  <c r="Y1040" i="1"/>
  <c r="Z1040" i="1" s="1"/>
  <c r="AA1040" i="1" s="1"/>
  <c r="AB1040" i="1" s="1"/>
  <c r="AC1040" i="1" s="1"/>
  <c r="AD1040" i="1" s="1"/>
  <c r="AE1040" i="1" s="1"/>
  <c r="AF1040" i="1" s="1"/>
  <c r="AG1040" i="1" s="1"/>
  <c r="AH1040" i="1" s="1"/>
  <c r="AI1040" i="1" s="1"/>
  <c r="Y1217" i="1"/>
  <c r="Z1217" i="1" s="1"/>
  <c r="AA1217" i="1" s="1"/>
  <c r="AB1217" i="1" s="1"/>
  <c r="AC1217" i="1" s="1"/>
  <c r="AD1217" i="1" s="1"/>
  <c r="AE1217" i="1" s="1"/>
  <c r="AF1217" i="1" s="1"/>
  <c r="AG1217" i="1" s="1"/>
  <c r="AH1217" i="1" s="1"/>
  <c r="AI1217" i="1" s="1"/>
  <c r="Y247" i="1"/>
  <c r="Z247" i="1" s="1"/>
  <c r="AA247" i="1" s="1"/>
  <c r="AB247" i="1" s="1"/>
  <c r="AC247" i="1" s="1"/>
  <c r="AD247" i="1" s="1"/>
  <c r="AE247" i="1" s="1"/>
  <c r="AF247" i="1" s="1"/>
  <c r="AG247" i="1" s="1"/>
  <c r="AH247" i="1" s="1"/>
  <c r="AI247" i="1" s="1"/>
  <c r="Y1250" i="1"/>
  <c r="Z1250" i="1" s="1"/>
  <c r="AA1250" i="1" s="1"/>
  <c r="AB1250" i="1" s="1"/>
  <c r="AC1250" i="1" s="1"/>
  <c r="AD1250" i="1" s="1"/>
  <c r="AE1250" i="1" s="1"/>
  <c r="AF1250" i="1" s="1"/>
  <c r="AG1250" i="1" s="1"/>
  <c r="AH1250" i="1" s="1"/>
  <c r="AI1250" i="1" s="1"/>
  <c r="Y1610" i="1"/>
  <c r="Z1610" i="1" s="1"/>
  <c r="AA1610" i="1" s="1"/>
  <c r="AB1610" i="1" s="1"/>
  <c r="AC1610" i="1" s="1"/>
  <c r="AD1610" i="1" s="1"/>
  <c r="AE1610" i="1" s="1"/>
  <c r="AF1610" i="1" s="1"/>
  <c r="AG1610" i="1" s="1"/>
  <c r="AH1610" i="1" s="1"/>
  <c r="AI1610" i="1" s="1"/>
  <c r="Y1633" i="1"/>
  <c r="Z1633" i="1" s="1"/>
  <c r="AA1633" i="1" s="1"/>
  <c r="AB1633" i="1" s="1"/>
  <c r="AC1633" i="1" s="1"/>
  <c r="AD1633" i="1" s="1"/>
  <c r="AE1633" i="1" s="1"/>
  <c r="AF1633" i="1" s="1"/>
  <c r="AG1633" i="1" s="1"/>
  <c r="AH1633" i="1" s="1"/>
  <c r="AI1633" i="1" s="1"/>
  <c r="Y604" i="1"/>
  <c r="Z604" i="1" s="1"/>
  <c r="AA604" i="1" s="1"/>
  <c r="AB604" i="1" s="1"/>
  <c r="AC604" i="1" s="1"/>
  <c r="AD604" i="1" s="1"/>
  <c r="AE604" i="1" s="1"/>
  <c r="AF604" i="1" s="1"/>
  <c r="AG604" i="1" s="1"/>
  <c r="AH604" i="1" s="1"/>
  <c r="AI604" i="1" s="1"/>
  <c r="Y1079" i="1"/>
  <c r="Z1079" i="1" s="1"/>
  <c r="AA1079" i="1" s="1"/>
  <c r="AB1079" i="1" s="1"/>
  <c r="AC1079" i="1" s="1"/>
  <c r="AD1079" i="1" s="1"/>
  <c r="AE1079" i="1" s="1"/>
  <c r="AF1079" i="1" s="1"/>
  <c r="AG1079" i="1" s="1"/>
  <c r="AH1079" i="1" s="1"/>
  <c r="AI1079" i="1" s="1"/>
  <c r="Y1458" i="1"/>
  <c r="Z1458" i="1" s="1"/>
  <c r="AA1458" i="1" s="1"/>
  <c r="AB1458" i="1" s="1"/>
  <c r="AC1458" i="1" s="1"/>
  <c r="AD1458" i="1" s="1"/>
  <c r="AE1458" i="1" s="1"/>
  <c r="AF1458" i="1" s="1"/>
  <c r="AG1458" i="1" s="1"/>
  <c r="AH1458" i="1" s="1"/>
  <c r="AI1458" i="1" s="1"/>
  <c r="Y37" i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Y235" i="1"/>
  <c r="Z235" i="1" s="1"/>
  <c r="AA235" i="1" s="1"/>
  <c r="AB235" i="1" s="1"/>
  <c r="AC235" i="1" s="1"/>
  <c r="AD235" i="1" s="1"/>
  <c r="AE235" i="1" s="1"/>
  <c r="AF235" i="1" s="1"/>
  <c r="AG235" i="1" s="1"/>
  <c r="AH235" i="1" s="1"/>
  <c r="AI235" i="1" s="1"/>
  <c r="Y520" i="1"/>
  <c r="Z520" i="1" s="1"/>
  <c r="AA520" i="1" s="1"/>
  <c r="AB520" i="1" s="1"/>
  <c r="AC520" i="1" s="1"/>
  <c r="AD520" i="1" s="1"/>
  <c r="AE520" i="1" s="1"/>
  <c r="AF520" i="1" s="1"/>
  <c r="AG520" i="1" s="1"/>
  <c r="AH520" i="1" s="1"/>
  <c r="AI520" i="1" s="1"/>
  <c r="Y667" i="1"/>
  <c r="Z667" i="1" s="1"/>
  <c r="AA667" i="1" s="1"/>
  <c r="AB667" i="1" s="1"/>
  <c r="AC667" i="1" s="1"/>
  <c r="AD667" i="1" s="1"/>
  <c r="AE667" i="1" s="1"/>
  <c r="AF667" i="1" s="1"/>
  <c r="AG667" i="1" s="1"/>
  <c r="AH667" i="1" s="1"/>
  <c r="AI667" i="1" s="1"/>
  <c r="Y815" i="1"/>
  <c r="Z815" i="1" s="1"/>
  <c r="AA815" i="1" s="1"/>
  <c r="AB815" i="1" s="1"/>
  <c r="AC815" i="1" s="1"/>
  <c r="AD815" i="1" s="1"/>
  <c r="AE815" i="1" s="1"/>
  <c r="AF815" i="1" s="1"/>
  <c r="AG815" i="1" s="1"/>
  <c r="AH815" i="1" s="1"/>
  <c r="AI815" i="1" s="1"/>
  <c r="Y1083" i="1"/>
  <c r="Z1083" i="1" s="1"/>
  <c r="AA1083" i="1" s="1"/>
  <c r="AB1083" i="1" s="1"/>
  <c r="AC1083" i="1" s="1"/>
  <c r="AD1083" i="1" s="1"/>
  <c r="AE1083" i="1" s="1"/>
  <c r="AF1083" i="1" s="1"/>
  <c r="AG1083" i="1" s="1"/>
  <c r="AH1083" i="1" s="1"/>
  <c r="AI1083" i="1" s="1"/>
  <c r="Y1240" i="1"/>
  <c r="Z1240" i="1" s="1"/>
  <c r="AA1240" i="1" s="1"/>
  <c r="AB1240" i="1" s="1"/>
  <c r="AC1240" i="1" s="1"/>
  <c r="AD1240" i="1" s="1"/>
  <c r="AE1240" i="1" s="1"/>
  <c r="AF1240" i="1" s="1"/>
  <c r="AG1240" i="1" s="1"/>
  <c r="AH1240" i="1" s="1"/>
  <c r="AI1240" i="1" s="1"/>
  <c r="Y456" i="1"/>
  <c r="Z456" i="1" s="1"/>
  <c r="AA456" i="1" s="1"/>
  <c r="AB456" i="1" s="1"/>
  <c r="AC456" i="1" s="1"/>
  <c r="AD456" i="1" s="1"/>
  <c r="AE456" i="1" s="1"/>
  <c r="AF456" i="1" s="1"/>
  <c r="AG456" i="1" s="1"/>
  <c r="AH456" i="1" s="1"/>
  <c r="AI456" i="1" s="1"/>
  <c r="Y47" i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Y43" i="1"/>
  <c r="Z43" i="1" s="1"/>
  <c r="AA43" i="1" s="1"/>
  <c r="AB43" i="1" s="1"/>
  <c r="AC43" i="1" s="1"/>
  <c r="AD43" i="1" s="1"/>
  <c r="AE43" i="1" s="1"/>
  <c r="AF43" i="1" s="1"/>
  <c r="AG43" i="1" s="1"/>
  <c r="AH43" i="1" s="1"/>
  <c r="AI43" i="1" s="1"/>
  <c r="Y319" i="1"/>
  <c r="Z319" i="1" s="1"/>
  <c r="AA319" i="1" s="1"/>
  <c r="AB319" i="1" s="1"/>
  <c r="AC319" i="1" s="1"/>
  <c r="AD319" i="1" s="1"/>
  <c r="AE319" i="1" s="1"/>
  <c r="AF319" i="1" s="1"/>
  <c r="AG319" i="1" s="1"/>
  <c r="AH319" i="1" s="1"/>
  <c r="AI319" i="1" s="1"/>
  <c r="Y707" i="1"/>
  <c r="Z707" i="1" s="1"/>
  <c r="AA707" i="1" s="1"/>
  <c r="AB707" i="1" s="1"/>
  <c r="AC707" i="1" s="1"/>
  <c r="AD707" i="1" s="1"/>
  <c r="AE707" i="1" s="1"/>
  <c r="AF707" i="1" s="1"/>
  <c r="AG707" i="1" s="1"/>
  <c r="AH707" i="1" s="1"/>
  <c r="AI707" i="1" s="1"/>
  <c r="Y1063" i="1"/>
  <c r="Z1063" i="1" s="1"/>
  <c r="AA1063" i="1" s="1"/>
  <c r="AB1063" i="1" s="1"/>
  <c r="AC1063" i="1" s="1"/>
  <c r="AD1063" i="1" s="1"/>
  <c r="AE1063" i="1" s="1"/>
  <c r="AF1063" i="1" s="1"/>
  <c r="AG1063" i="1" s="1"/>
  <c r="AH1063" i="1" s="1"/>
  <c r="AI1063" i="1" s="1"/>
  <c r="Y1286" i="1"/>
  <c r="Z1286" i="1" s="1"/>
  <c r="AA1286" i="1" s="1"/>
  <c r="AB1286" i="1" s="1"/>
  <c r="AC1286" i="1" s="1"/>
  <c r="AD1286" i="1" s="1"/>
  <c r="AE1286" i="1" s="1"/>
  <c r="AF1286" i="1" s="1"/>
  <c r="AG1286" i="1" s="1"/>
  <c r="AH1286" i="1" s="1"/>
  <c r="AI1286" i="1" s="1"/>
  <c r="Y460" i="1"/>
  <c r="Z460" i="1" s="1"/>
  <c r="AA460" i="1" s="1"/>
  <c r="AB460" i="1" s="1"/>
  <c r="AC460" i="1" s="1"/>
  <c r="AD460" i="1" s="1"/>
  <c r="AE460" i="1" s="1"/>
  <c r="AF460" i="1" s="1"/>
  <c r="AG460" i="1" s="1"/>
  <c r="AH460" i="1" s="1"/>
  <c r="AI460" i="1" s="1"/>
  <c r="Y976" i="1"/>
  <c r="Z976" i="1" s="1"/>
  <c r="AA976" i="1" s="1"/>
  <c r="AB976" i="1" s="1"/>
  <c r="AC976" i="1" s="1"/>
  <c r="AD976" i="1" s="1"/>
  <c r="AE976" i="1" s="1"/>
  <c r="AF976" i="1" s="1"/>
  <c r="AG976" i="1" s="1"/>
  <c r="AH976" i="1" s="1"/>
  <c r="AI976" i="1" s="1"/>
  <c r="Y1629" i="1"/>
  <c r="Z1629" i="1" s="1"/>
  <c r="AA1629" i="1" s="1"/>
  <c r="AB1629" i="1" s="1"/>
  <c r="AC1629" i="1" s="1"/>
  <c r="AD1629" i="1" s="1"/>
  <c r="AE1629" i="1" s="1"/>
  <c r="AF1629" i="1" s="1"/>
  <c r="AG1629" i="1" s="1"/>
  <c r="AH1629" i="1" s="1"/>
  <c r="AI1629" i="1" s="1"/>
  <c r="Y1419" i="1"/>
  <c r="Z1419" i="1" s="1"/>
  <c r="AA1419" i="1" s="1"/>
  <c r="AB1419" i="1" s="1"/>
  <c r="AC1419" i="1" s="1"/>
  <c r="AD1419" i="1" s="1"/>
  <c r="AE1419" i="1" s="1"/>
  <c r="AF1419" i="1" s="1"/>
  <c r="AG1419" i="1" s="1"/>
  <c r="AH1419" i="1" s="1"/>
  <c r="AI1419" i="1" s="1"/>
  <c r="Y1748" i="1"/>
  <c r="Z1748" i="1" s="1"/>
  <c r="AA1748" i="1" s="1"/>
  <c r="AB1748" i="1" s="1"/>
  <c r="AC1748" i="1" s="1"/>
  <c r="AD1748" i="1" s="1"/>
  <c r="AE1748" i="1" s="1"/>
  <c r="AF1748" i="1" s="1"/>
  <c r="AG1748" i="1" s="1"/>
  <c r="AH1748" i="1" s="1"/>
  <c r="AI1748" i="1" s="1"/>
  <c r="Y1702" i="1"/>
  <c r="Z1702" i="1" s="1"/>
  <c r="AA1702" i="1" s="1"/>
  <c r="AB1702" i="1" s="1"/>
  <c r="AC1702" i="1" s="1"/>
  <c r="AD1702" i="1" s="1"/>
  <c r="AE1702" i="1" s="1"/>
  <c r="AF1702" i="1" s="1"/>
  <c r="AG1702" i="1" s="1"/>
  <c r="AH1702" i="1" s="1"/>
  <c r="AI1702" i="1" s="1"/>
  <c r="Y975" i="1"/>
  <c r="Z975" i="1" s="1"/>
  <c r="AA975" i="1" s="1"/>
  <c r="AB975" i="1" s="1"/>
  <c r="AC975" i="1" s="1"/>
  <c r="AD975" i="1" s="1"/>
  <c r="AE975" i="1" s="1"/>
  <c r="AF975" i="1" s="1"/>
  <c r="AG975" i="1" s="1"/>
  <c r="AH975" i="1" s="1"/>
  <c r="AI975" i="1" s="1"/>
  <c r="Y154" i="1"/>
  <c r="Z154" i="1" s="1"/>
  <c r="AA154" i="1" s="1"/>
  <c r="AB154" i="1" s="1"/>
  <c r="AC154" i="1" s="1"/>
  <c r="AD154" i="1" s="1"/>
  <c r="AE154" i="1" s="1"/>
  <c r="AF154" i="1" s="1"/>
  <c r="AG154" i="1" s="1"/>
  <c r="AH154" i="1" s="1"/>
  <c r="AI154" i="1" s="1"/>
  <c r="Y106" i="1"/>
  <c r="Z106" i="1" s="1"/>
  <c r="AA106" i="1" s="1"/>
  <c r="AB106" i="1" s="1"/>
  <c r="AC106" i="1" s="1"/>
  <c r="AD106" i="1" s="1"/>
  <c r="AE106" i="1" s="1"/>
  <c r="AF106" i="1" s="1"/>
  <c r="AG106" i="1" s="1"/>
  <c r="AH106" i="1" s="1"/>
  <c r="AI106" i="1" s="1"/>
  <c r="Y512" i="1"/>
  <c r="Z512" i="1" s="1"/>
  <c r="AA512" i="1" s="1"/>
  <c r="AB512" i="1" s="1"/>
  <c r="AC512" i="1" s="1"/>
  <c r="AD512" i="1" s="1"/>
  <c r="AE512" i="1" s="1"/>
  <c r="AF512" i="1" s="1"/>
  <c r="AG512" i="1" s="1"/>
  <c r="AH512" i="1" s="1"/>
  <c r="AI512" i="1" s="1"/>
  <c r="Y1037" i="1"/>
  <c r="Z1037" i="1" s="1"/>
  <c r="AA1037" i="1" s="1"/>
  <c r="AB1037" i="1" s="1"/>
  <c r="AC1037" i="1" s="1"/>
  <c r="AD1037" i="1" s="1"/>
  <c r="AE1037" i="1" s="1"/>
  <c r="AF1037" i="1" s="1"/>
  <c r="AG1037" i="1" s="1"/>
  <c r="AH1037" i="1" s="1"/>
  <c r="AI1037" i="1" s="1"/>
  <c r="Y1302" i="1"/>
  <c r="Z1302" i="1" s="1"/>
  <c r="AA1302" i="1" s="1"/>
  <c r="AB1302" i="1" s="1"/>
  <c r="AC1302" i="1" s="1"/>
  <c r="AD1302" i="1" s="1"/>
  <c r="AE1302" i="1" s="1"/>
  <c r="AF1302" i="1" s="1"/>
  <c r="AG1302" i="1" s="1"/>
  <c r="AH1302" i="1" s="1"/>
  <c r="AI1302" i="1" s="1"/>
  <c r="Y1591" i="1"/>
  <c r="Z1591" i="1" s="1"/>
  <c r="AA1591" i="1" s="1"/>
  <c r="AB1591" i="1" s="1"/>
  <c r="AC1591" i="1" s="1"/>
  <c r="AD1591" i="1" s="1"/>
  <c r="AE1591" i="1" s="1"/>
  <c r="AF1591" i="1" s="1"/>
  <c r="AG1591" i="1" s="1"/>
  <c r="AH1591" i="1" s="1"/>
  <c r="AI1591" i="1" s="1"/>
  <c r="Y232" i="1"/>
  <c r="Z232" i="1" s="1"/>
  <c r="AA232" i="1" s="1"/>
  <c r="AB232" i="1" s="1"/>
  <c r="AC232" i="1" s="1"/>
  <c r="AD232" i="1" s="1"/>
  <c r="AE232" i="1" s="1"/>
  <c r="AF232" i="1" s="1"/>
  <c r="AG232" i="1" s="1"/>
  <c r="AH232" i="1" s="1"/>
  <c r="AI232" i="1" s="1"/>
  <c r="Y431" i="1"/>
  <c r="Z431" i="1" s="1"/>
  <c r="AA431" i="1" s="1"/>
  <c r="AB431" i="1" s="1"/>
  <c r="AC431" i="1" s="1"/>
  <c r="AD431" i="1" s="1"/>
  <c r="AE431" i="1" s="1"/>
  <c r="AF431" i="1" s="1"/>
  <c r="AG431" i="1" s="1"/>
  <c r="AH431" i="1" s="1"/>
  <c r="AI431" i="1" s="1"/>
  <c r="Y797" i="1"/>
  <c r="Z797" i="1" s="1"/>
  <c r="AA797" i="1" s="1"/>
  <c r="AB797" i="1" s="1"/>
  <c r="AC797" i="1" s="1"/>
  <c r="AD797" i="1" s="1"/>
  <c r="AE797" i="1" s="1"/>
  <c r="AF797" i="1" s="1"/>
  <c r="AG797" i="1" s="1"/>
  <c r="AH797" i="1" s="1"/>
  <c r="AI797" i="1" s="1"/>
  <c r="Y1051" i="1"/>
  <c r="Z1051" i="1" s="1"/>
  <c r="AA1051" i="1" s="1"/>
  <c r="AB1051" i="1" s="1"/>
  <c r="AC1051" i="1" s="1"/>
  <c r="AD1051" i="1" s="1"/>
  <c r="AE1051" i="1" s="1"/>
  <c r="AF1051" i="1" s="1"/>
  <c r="AG1051" i="1" s="1"/>
  <c r="AH1051" i="1" s="1"/>
  <c r="AI1051" i="1" s="1"/>
  <c r="Y1342" i="1"/>
  <c r="Z1342" i="1" s="1"/>
  <c r="AA1342" i="1" s="1"/>
  <c r="AB1342" i="1" s="1"/>
  <c r="AC1342" i="1" s="1"/>
  <c r="AD1342" i="1" s="1"/>
  <c r="AE1342" i="1" s="1"/>
  <c r="AF1342" i="1" s="1"/>
  <c r="AG1342" i="1" s="1"/>
  <c r="AH1342" i="1" s="1"/>
  <c r="AI1342" i="1" s="1"/>
  <c r="Y1621" i="1"/>
  <c r="Z1621" i="1" s="1"/>
  <c r="AA1621" i="1" s="1"/>
  <c r="AB1621" i="1" s="1"/>
  <c r="AC1621" i="1" s="1"/>
  <c r="AD1621" i="1" s="1"/>
  <c r="AE1621" i="1" s="1"/>
  <c r="AF1621" i="1" s="1"/>
  <c r="AG1621" i="1" s="1"/>
  <c r="AH1621" i="1" s="1"/>
  <c r="AI1621" i="1" s="1"/>
  <c r="Y331" i="1"/>
  <c r="Z331" i="1" s="1"/>
  <c r="AA331" i="1" s="1"/>
  <c r="AB331" i="1" s="1"/>
  <c r="AC331" i="1" s="1"/>
  <c r="AD331" i="1" s="1"/>
  <c r="AE331" i="1" s="1"/>
  <c r="AF331" i="1" s="1"/>
  <c r="AG331" i="1" s="1"/>
  <c r="AH331" i="1" s="1"/>
  <c r="AI331" i="1" s="1"/>
  <c r="Y603" i="1"/>
  <c r="Z603" i="1" s="1"/>
  <c r="AA603" i="1" s="1"/>
  <c r="AB603" i="1" s="1"/>
  <c r="AC603" i="1" s="1"/>
  <c r="AD603" i="1" s="1"/>
  <c r="AE603" i="1" s="1"/>
  <c r="AF603" i="1" s="1"/>
  <c r="AG603" i="1" s="1"/>
  <c r="AH603" i="1" s="1"/>
  <c r="AI603" i="1" s="1"/>
  <c r="Y944" i="1"/>
  <c r="Z944" i="1" s="1"/>
  <c r="AA944" i="1" s="1"/>
  <c r="AB944" i="1" s="1"/>
  <c r="AC944" i="1" s="1"/>
  <c r="AD944" i="1" s="1"/>
  <c r="AE944" i="1" s="1"/>
  <c r="AF944" i="1" s="1"/>
  <c r="AG944" i="1" s="1"/>
  <c r="AH944" i="1" s="1"/>
  <c r="AI944" i="1" s="1"/>
  <c r="Y1034" i="1"/>
  <c r="Z1034" i="1" s="1"/>
  <c r="AA1034" i="1" s="1"/>
  <c r="AB1034" i="1" s="1"/>
  <c r="AC1034" i="1" s="1"/>
  <c r="AD1034" i="1" s="1"/>
  <c r="AE1034" i="1" s="1"/>
  <c r="AF1034" i="1" s="1"/>
  <c r="AG1034" i="1" s="1"/>
  <c r="AH1034" i="1" s="1"/>
  <c r="AI1034" i="1" s="1"/>
  <c r="Y1738" i="1"/>
  <c r="Z1738" i="1" s="1"/>
  <c r="AA1738" i="1" s="1"/>
  <c r="AB1738" i="1" s="1"/>
  <c r="AC1738" i="1" s="1"/>
  <c r="AD1738" i="1" s="1"/>
  <c r="AE1738" i="1" s="1"/>
  <c r="AF1738" i="1" s="1"/>
  <c r="AG1738" i="1" s="1"/>
  <c r="AH1738" i="1" s="1"/>
  <c r="AI1738" i="1" s="1"/>
  <c r="Y171" i="1"/>
  <c r="Z171" i="1" s="1"/>
  <c r="AA171" i="1" s="1"/>
  <c r="AB171" i="1" s="1"/>
  <c r="AC171" i="1" s="1"/>
  <c r="AD171" i="1" s="1"/>
  <c r="AE171" i="1" s="1"/>
  <c r="AF171" i="1" s="1"/>
  <c r="AG171" i="1" s="1"/>
  <c r="AH171" i="1" s="1"/>
  <c r="AI171" i="1" s="1"/>
  <c r="Y506" i="1"/>
  <c r="Z506" i="1" s="1"/>
  <c r="AA506" i="1" s="1"/>
  <c r="AB506" i="1" s="1"/>
  <c r="AC506" i="1" s="1"/>
  <c r="AD506" i="1" s="1"/>
  <c r="AE506" i="1" s="1"/>
  <c r="AF506" i="1" s="1"/>
  <c r="AG506" i="1" s="1"/>
  <c r="AH506" i="1" s="1"/>
  <c r="AI506" i="1" s="1"/>
  <c r="Y684" i="1"/>
  <c r="Z684" i="1" s="1"/>
  <c r="AA684" i="1" s="1"/>
  <c r="AB684" i="1" s="1"/>
  <c r="AC684" i="1" s="1"/>
  <c r="AD684" i="1" s="1"/>
  <c r="AE684" i="1" s="1"/>
  <c r="AF684" i="1" s="1"/>
  <c r="AG684" i="1" s="1"/>
  <c r="AH684" i="1" s="1"/>
  <c r="AI684" i="1" s="1"/>
  <c r="Y844" i="1"/>
  <c r="Z844" i="1" s="1"/>
  <c r="AA844" i="1" s="1"/>
  <c r="AB844" i="1" s="1"/>
  <c r="AC844" i="1" s="1"/>
  <c r="AD844" i="1" s="1"/>
  <c r="AE844" i="1" s="1"/>
  <c r="AF844" i="1" s="1"/>
  <c r="AG844" i="1" s="1"/>
  <c r="AH844" i="1" s="1"/>
  <c r="AI844" i="1" s="1"/>
  <c r="Y1170" i="1"/>
  <c r="Z1170" i="1" s="1"/>
  <c r="AA1170" i="1" s="1"/>
  <c r="AB1170" i="1" s="1"/>
  <c r="AC1170" i="1" s="1"/>
  <c r="AD1170" i="1" s="1"/>
  <c r="AE1170" i="1" s="1"/>
  <c r="AF1170" i="1" s="1"/>
  <c r="AG1170" i="1" s="1"/>
  <c r="AH1170" i="1" s="1"/>
  <c r="AI1170" i="1" s="1"/>
  <c r="Y426" i="1"/>
  <c r="Z426" i="1" s="1"/>
  <c r="AA426" i="1" s="1"/>
  <c r="AB426" i="1" s="1"/>
  <c r="AC426" i="1" s="1"/>
  <c r="AD426" i="1" s="1"/>
  <c r="AE426" i="1" s="1"/>
  <c r="AF426" i="1" s="1"/>
  <c r="AG426" i="1" s="1"/>
  <c r="AH426" i="1" s="1"/>
  <c r="AI426" i="1" s="1"/>
  <c r="Y1149" i="1"/>
  <c r="Z1149" i="1" s="1"/>
  <c r="AA1149" i="1" s="1"/>
  <c r="AB1149" i="1" s="1"/>
  <c r="AC1149" i="1" s="1"/>
  <c r="AD1149" i="1" s="1"/>
  <c r="AE1149" i="1" s="1"/>
  <c r="AF1149" i="1" s="1"/>
  <c r="AG1149" i="1" s="1"/>
  <c r="AH1149" i="1" s="1"/>
  <c r="AI1149" i="1" s="1"/>
  <c r="Y1597" i="1"/>
  <c r="Z1597" i="1" s="1"/>
  <c r="AA1597" i="1" s="1"/>
  <c r="AB1597" i="1" s="1"/>
  <c r="AC1597" i="1" s="1"/>
  <c r="AD1597" i="1" s="1"/>
  <c r="AE1597" i="1" s="1"/>
  <c r="AF1597" i="1" s="1"/>
  <c r="AG1597" i="1" s="1"/>
  <c r="AH1597" i="1" s="1"/>
  <c r="AI1597" i="1" s="1"/>
  <c r="Y135" i="1"/>
  <c r="Z135" i="1" s="1"/>
  <c r="AA135" i="1" s="1"/>
  <c r="AB135" i="1" s="1"/>
  <c r="AC135" i="1" s="1"/>
  <c r="AD135" i="1" s="1"/>
  <c r="AE135" i="1" s="1"/>
  <c r="AF135" i="1" s="1"/>
  <c r="AG135" i="1" s="1"/>
  <c r="AH135" i="1" s="1"/>
  <c r="AI135" i="1" s="1"/>
  <c r="Y371" i="1"/>
  <c r="Z371" i="1" s="1"/>
  <c r="AA371" i="1" s="1"/>
  <c r="AB371" i="1" s="1"/>
  <c r="AC371" i="1" s="1"/>
  <c r="AD371" i="1" s="1"/>
  <c r="AE371" i="1" s="1"/>
  <c r="AF371" i="1" s="1"/>
  <c r="AG371" i="1" s="1"/>
  <c r="AH371" i="1" s="1"/>
  <c r="AI371" i="1" s="1"/>
  <c r="Y660" i="1"/>
  <c r="Z660" i="1" s="1"/>
  <c r="AA660" i="1" s="1"/>
  <c r="AB660" i="1" s="1"/>
  <c r="AC660" i="1" s="1"/>
  <c r="AD660" i="1" s="1"/>
  <c r="AE660" i="1" s="1"/>
  <c r="AF660" i="1" s="1"/>
  <c r="AG660" i="1" s="1"/>
  <c r="AH660" i="1" s="1"/>
  <c r="AI660" i="1" s="1"/>
  <c r="Y864" i="1"/>
  <c r="Z864" i="1" s="1"/>
  <c r="AA864" i="1" s="1"/>
  <c r="AB864" i="1" s="1"/>
  <c r="AC864" i="1" s="1"/>
  <c r="AD864" i="1" s="1"/>
  <c r="AE864" i="1" s="1"/>
  <c r="AF864" i="1" s="1"/>
  <c r="AG864" i="1" s="1"/>
  <c r="AH864" i="1" s="1"/>
  <c r="AI864" i="1" s="1"/>
  <c r="Y1112" i="1"/>
  <c r="Z1112" i="1" s="1"/>
  <c r="AA1112" i="1" s="1"/>
  <c r="AB1112" i="1" s="1"/>
  <c r="AC1112" i="1" s="1"/>
  <c r="AD1112" i="1" s="1"/>
  <c r="AE1112" i="1" s="1"/>
  <c r="AF1112" i="1" s="1"/>
  <c r="AG1112" i="1" s="1"/>
  <c r="AH1112" i="1" s="1"/>
  <c r="AI1112" i="1" s="1"/>
  <c r="Y1300" i="1"/>
  <c r="Z1300" i="1" s="1"/>
  <c r="AA1300" i="1" s="1"/>
  <c r="AB1300" i="1" s="1"/>
  <c r="AC1300" i="1" s="1"/>
  <c r="AD1300" i="1" s="1"/>
  <c r="AE1300" i="1" s="1"/>
  <c r="AF1300" i="1" s="1"/>
  <c r="AG1300" i="1" s="1"/>
  <c r="AH1300" i="1" s="1"/>
  <c r="AI1300" i="1" s="1"/>
  <c r="Y494" i="1"/>
  <c r="Z494" i="1" s="1"/>
  <c r="AA494" i="1" s="1"/>
  <c r="AB494" i="1" s="1"/>
  <c r="AC494" i="1" s="1"/>
  <c r="AD494" i="1" s="1"/>
  <c r="AE494" i="1" s="1"/>
  <c r="AF494" i="1" s="1"/>
  <c r="AG494" i="1" s="1"/>
  <c r="AH494" i="1" s="1"/>
  <c r="AI494" i="1" s="1"/>
  <c r="Y1431" i="1"/>
  <c r="Z1431" i="1" s="1"/>
  <c r="AA1431" i="1" s="1"/>
  <c r="AB1431" i="1" s="1"/>
  <c r="AC1431" i="1" s="1"/>
  <c r="AD1431" i="1" s="1"/>
  <c r="AE1431" i="1" s="1"/>
  <c r="AF1431" i="1" s="1"/>
  <c r="AG1431" i="1" s="1"/>
  <c r="AH1431" i="1" s="1"/>
  <c r="AI1431" i="1" s="1"/>
  <c r="Y1676" i="1"/>
  <c r="Z1676" i="1" s="1"/>
  <c r="AA1676" i="1" s="1"/>
  <c r="AB1676" i="1" s="1"/>
  <c r="AC1676" i="1" s="1"/>
  <c r="AD1676" i="1" s="1"/>
  <c r="AE1676" i="1" s="1"/>
  <c r="AF1676" i="1" s="1"/>
  <c r="AG1676" i="1" s="1"/>
  <c r="AH1676" i="1" s="1"/>
  <c r="AI1676" i="1" s="1"/>
  <c r="Y1670" i="1"/>
  <c r="Z1670" i="1" s="1"/>
  <c r="AA1670" i="1" s="1"/>
  <c r="AB1670" i="1" s="1"/>
  <c r="AC1670" i="1" s="1"/>
  <c r="AD1670" i="1" s="1"/>
  <c r="AE1670" i="1" s="1"/>
  <c r="AF1670" i="1" s="1"/>
  <c r="AG1670" i="1" s="1"/>
  <c r="AH1670" i="1" s="1"/>
  <c r="AI1670" i="1" s="1"/>
  <c r="Y1686" i="1"/>
  <c r="Z1686" i="1" s="1"/>
  <c r="AA1686" i="1" s="1"/>
  <c r="AB1686" i="1" s="1"/>
  <c r="AC1686" i="1" s="1"/>
  <c r="AD1686" i="1" s="1"/>
  <c r="AE1686" i="1" s="1"/>
  <c r="AF1686" i="1" s="1"/>
  <c r="AG1686" i="1" s="1"/>
  <c r="AH1686" i="1" s="1"/>
  <c r="AI1686" i="1" s="1"/>
  <c r="Y1528" i="1"/>
  <c r="Z1528" i="1" s="1"/>
  <c r="AA1528" i="1" s="1"/>
  <c r="AB1528" i="1" s="1"/>
  <c r="AC1528" i="1" s="1"/>
  <c r="AD1528" i="1" s="1"/>
  <c r="AE1528" i="1" s="1"/>
  <c r="AF1528" i="1" s="1"/>
  <c r="AG1528" i="1" s="1"/>
  <c r="AH1528" i="1" s="1"/>
  <c r="AI1528" i="1" s="1"/>
  <c r="Y1762" i="1"/>
  <c r="Z1762" i="1" s="1"/>
  <c r="AA1762" i="1" s="1"/>
  <c r="AB1762" i="1" s="1"/>
  <c r="AC1762" i="1" s="1"/>
  <c r="AD1762" i="1" s="1"/>
  <c r="AE1762" i="1" s="1"/>
  <c r="AF1762" i="1" s="1"/>
  <c r="AG1762" i="1" s="1"/>
  <c r="AH1762" i="1" s="1"/>
  <c r="AI1762" i="1" s="1"/>
  <c r="Y974" i="1"/>
  <c r="Z974" i="1" s="1"/>
  <c r="AA974" i="1" s="1"/>
  <c r="AB974" i="1" s="1"/>
  <c r="AC974" i="1" s="1"/>
  <c r="AD974" i="1" s="1"/>
  <c r="AE974" i="1" s="1"/>
  <c r="AF974" i="1" s="1"/>
  <c r="AG974" i="1" s="1"/>
  <c r="AH974" i="1" s="1"/>
  <c r="AI974" i="1" s="1"/>
  <c r="Y438" i="1"/>
  <c r="Z438" i="1" s="1"/>
  <c r="AA438" i="1" s="1"/>
  <c r="AB438" i="1" s="1"/>
  <c r="AC438" i="1" s="1"/>
  <c r="AD438" i="1" s="1"/>
  <c r="AE438" i="1" s="1"/>
  <c r="AF438" i="1" s="1"/>
  <c r="AG438" i="1" s="1"/>
  <c r="AH438" i="1" s="1"/>
  <c r="AI438" i="1" s="1"/>
  <c r="Y91" i="1"/>
  <c r="Z91" i="1" s="1"/>
  <c r="AA91" i="1" s="1"/>
  <c r="AB91" i="1" s="1"/>
  <c r="AC91" i="1" s="1"/>
  <c r="AD91" i="1" s="1"/>
  <c r="AE91" i="1" s="1"/>
  <c r="AF91" i="1" s="1"/>
  <c r="AG91" i="1" s="1"/>
  <c r="AH91" i="1" s="1"/>
  <c r="AI91" i="1" s="1"/>
  <c r="Y394" i="1"/>
  <c r="Z394" i="1" s="1"/>
  <c r="AA394" i="1" s="1"/>
  <c r="AB394" i="1" s="1"/>
  <c r="AC394" i="1" s="1"/>
  <c r="AD394" i="1" s="1"/>
  <c r="AE394" i="1" s="1"/>
  <c r="AF394" i="1" s="1"/>
  <c r="AG394" i="1" s="1"/>
  <c r="AH394" i="1" s="1"/>
  <c r="AI394" i="1" s="1"/>
  <c r="Y1089" i="1"/>
  <c r="Z1089" i="1" s="1"/>
  <c r="AA1089" i="1" s="1"/>
  <c r="AB1089" i="1" s="1"/>
  <c r="AC1089" i="1" s="1"/>
  <c r="AD1089" i="1" s="1"/>
  <c r="AE1089" i="1" s="1"/>
  <c r="AF1089" i="1" s="1"/>
  <c r="AG1089" i="1" s="1"/>
  <c r="AH1089" i="1" s="1"/>
  <c r="AI1089" i="1" s="1"/>
  <c r="Y1317" i="1"/>
  <c r="Z1317" i="1" s="1"/>
  <c r="AA1317" i="1" s="1"/>
  <c r="AB1317" i="1" s="1"/>
  <c r="AC1317" i="1" s="1"/>
  <c r="AD1317" i="1" s="1"/>
  <c r="AE1317" i="1" s="1"/>
  <c r="AF1317" i="1" s="1"/>
  <c r="AG1317" i="1" s="1"/>
  <c r="AH1317" i="1" s="1"/>
  <c r="AI1317" i="1" s="1"/>
  <c r="Y1679" i="1"/>
  <c r="Z1679" i="1" s="1"/>
  <c r="AA1679" i="1" s="1"/>
  <c r="AB1679" i="1" s="1"/>
  <c r="AC1679" i="1" s="1"/>
  <c r="AD1679" i="1" s="1"/>
  <c r="AE1679" i="1" s="1"/>
  <c r="AF1679" i="1" s="1"/>
  <c r="AG1679" i="1" s="1"/>
  <c r="AH1679" i="1" s="1"/>
  <c r="AI1679" i="1" s="1"/>
  <c r="Y192" i="1"/>
  <c r="Z192" i="1" s="1"/>
  <c r="AA192" i="1" s="1"/>
  <c r="AB192" i="1" s="1"/>
  <c r="AC192" i="1" s="1"/>
  <c r="AD192" i="1" s="1"/>
  <c r="AE192" i="1" s="1"/>
  <c r="AF192" i="1" s="1"/>
  <c r="AG192" i="1" s="1"/>
  <c r="AH192" i="1" s="1"/>
  <c r="AI192" i="1" s="1"/>
  <c r="Y378" i="1"/>
  <c r="Z378" i="1" s="1"/>
  <c r="AA378" i="1" s="1"/>
  <c r="AB378" i="1" s="1"/>
  <c r="AC378" i="1" s="1"/>
  <c r="AD378" i="1" s="1"/>
  <c r="AE378" i="1" s="1"/>
  <c r="AF378" i="1" s="1"/>
  <c r="AG378" i="1" s="1"/>
  <c r="AH378" i="1" s="1"/>
  <c r="AI378" i="1" s="1"/>
  <c r="Y574" i="1"/>
  <c r="Z574" i="1" s="1"/>
  <c r="AA574" i="1" s="1"/>
  <c r="AB574" i="1" s="1"/>
  <c r="AC574" i="1" s="1"/>
  <c r="AD574" i="1" s="1"/>
  <c r="AE574" i="1" s="1"/>
  <c r="AF574" i="1" s="1"/>
  <c r="AG574" i="1" s="1"/>
  <c r="AH574" i="1" s="1"/>
  <c r="AI574" i="1" s="1"/>
  <c r="Y796" i="1"/>
  <c r="Z796" i="1" s="1"/>
  <c r="AA796" i="1" s="1"/>
  <c r="AB796" i="1" s="1"/>
  <c r="AC796" i="1" s="1"/>
  <c r="AD796" i="1" s="1"/>
  <c r="AE796" i="1" s="1"/>
  <c r="AF796" i="1" s="1"/>
  <c r="AG796" i="1" s="1"/>
  <c r="AH796" i="1" s="1"/>
  <c r="AI796" i="1" s="1"/>
  <c r="Y1024" i="1"/>
  <c r="Z1024" i="1" s="1"/>
  <c r="AA1024" i="1" s="1"/>
  <c r="AB1024" i="1" s="1"/>
  <c r="AC1024" i="1" s="1"/>
  <c r="AD1024" i="1" s="1"/>
  <c r="AE1024" i="1" s="1"/>
  <c r="AF1024" i="1" s="1"/>
  <c r="AG1024" i="1" s="1"/>
  <c r="AH1024" i="1" s="1"/>
  <c r="AI1024" i="1" s="1"/>
  <c r="Y1237" i="1"/>
  <c r="Z1237" i="1" s="1"/>
  <c r="AA1237" i="1" s="1"/>
  <c r="AB1237" i="1" s="1"/>
  <c r="AC1237" i="1" s="1"/>
  <c r="AD1237" i="1" s="1"/>
  <c r="AE1237" i="1" s="1"/>
  <c r="AF1237" i="1" s="1"/>
  <c r="AG1237" i="1" s="1"/>
  <c r="AH1237" i="1" s="1"/>
  <c r="AI1237" i="1" s="1"/>
  <c r="Y176" i="1"/>
  <c r="Z176" i="1" s="1"/>
  <c r="AA176" i="1" s="1"/>
  <c r="AB176" i="1" s="1"/>
  <c r="AC176" i="1" s="1"/>
  <c r="AD176" i="1" s="1"/>
  <c r="AE176" i="1" s="1"/>
  <c r="AF176" i="1" s="1"/>
  <c r="AG176" i="1" s="1"/>
  <c r="AH176" i="1" s="1"/>
  <c r="AI176" i="1" s="1"/>
  <c r="Y891" i="1"/>
  <c r="Z891" i="1" s="1"/>
  <c r="AA891" i="1" s="1"/>
  <c r="AB891" i="1" s="1"/>
  <c r="AC891" i="1" s="1"/>
  <c r="AD891" i="1" s="1"/>
  <c r="AE891" i="1" s="1"/>
  <c r="AF891" i="1" s="1"/>
  <c r="AG891" i="1" s="1"/>
  <c r="AH891" i="1" s="1"/>
  <c r="AI891" i="1" s="1"/>
  <c r="Y109" i="1"/>
  <c r="Z109" i="1" s="1"/>
  <c r="AA109" i="1" s="1"/>
  <c r="AB109" i="1" s="1"/>
  <c r="AC109" i="1" s="1"/>
  <c r="AD109" i="1" s="1"/>
  <c r="AE109" i="1" s="1"/>
  <c r="AF109" i="1" s="1"/>
  <c r="AG109" i="1" s="1"/>
  <c r="AH109" i="1" s="1"/>
  <c r="AI109" i="1" s="1"/>
  <c r="Y1697" i="1"/>
  <c r="Z1697" i="1" s="1"/>
  <c r="AA1697" i="1" s="1"/>
  <c r="AB1697" i="1" s="1"/>
  <c r="AC1697" i="1" s="1"/>
  <c r="AD1697" i="1" s="1"/>
  <c r="AE1697" i="1" s="1"/>
  <c r="AF1697" i="1" s="1"/>
  <c r="AG1697" i="1" s="1"/>
  <c r="AH1697" i="1" s="1"/>
  <c r="AI1697" i="1" s="1"/>
  <c r="Y421" i="1"/>
  <c r="Z421" i="1" s="1"/>
  <c r="AA421" i="1" s="1"/>
  <c r="AB421" i="1" s="1"/>
  <c r="AC421" i="1" s="1"/>
  <c r="AD421" i="1" s="1"/>
  <c r="AE421" i="1" s="1"/>
  <c r="AF421" i="1" s="1"/>
  <c r="AG421" i="1" s="1"/>
  <c r="AH421" i="1" s="1"/>
  <c r="AI421" i="1" s="1"/>
  <c r="Y855" i="1"/>
  <c r="Z855" i="1" s="1"/>
  <c r="AA855" i="1" s="1"/>
  <c r="AB855" i="1" s="1"/>
  <c r="AC855" i="1" s="1"/>
  <c r="AD855" i="1" s="1"/>
  <c r="AE855" i="1" s="1"/>
  <c r="AF855" i="1" s="1"/>
  <c r="AG855" i="1" s="1"/>
  <c r="AH855" i="1" s="1"/>
  <c r="AI855" i="1" s="1"/>
  <c r="Y1412" i="1"/>
  <c r="Z1412" i="1" s="1"/>
  <c r="AA1412" i="1" s="1"/>
  <c r="AB1412" i="1" s="1"/>
  <c r="AC1412" i="1" s="1"/>
  <c r="AD1412" i="1" s="1"/>
  <c r="AE1412" i="1" s="1"/>
  <c r="AF1412" i="1" s="1"/>
  <c r="AG1412" i="1" s="1"/>
  <c r="AH1412" i="1" s="1"/>
  <c r="AI1412" i="1" s="1"/>
  <c r="Y26" i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Y216" i="1"/>
  <c r="Z216" i="1" s="1"/>
  <c r="AA216" i="1" s="1"/>
  <c r="AB216" i="1" s="1"/>
  <c r="AC216" i="1" s="1"/>
  <c r="AD216" i="1" s="1"/>
  <c r="AE216" i="1" s="1"/>
  <c r="AF216" i="1" s="1"/>
  <c r="AG216" i="1" s="1"/>
  <c r="AH216" i="1" s="1"/>
  <c r="AI216" i="1" s="1"/>
  <c r="Y614" i="1"/>
  <c r="Z614" i="1" s="1"/>
  <c r="AA614" i="1" s="1"/>
  <c r="AB614" i="1" s="1"/>
  <c r="AC614" i="1" s="1"/>
  <c r="AD614" i="1" s="1"/>
  <c r="AE614" i="1" s="1"/>
  <c r="AF614" i="1" s="1"/>
  <c r="AG614" i="1" s="1"/>
  <c r="AH614" i="1" s="1"/>
  <c r="AI614" i="1" s="1"/>
  <c r="Y780" i="1"/>
  <c r="Z780" i="1" s="1"/>
  <c r="AA780" i="1" s="1"/>
  <c r="AB780" i="1" s="1"/>
  <c r="AC780" i="1" s="1"/>
  <c r="AD780" i="1" s="1"/>
  <c r="AE780" i="1" s="1"/>
  <c r="AF780" i="1" s="1"/>
  <c r="AG780" i="1" s="1"/>
  <c r="AH780" i="1" s="1"/>
  <c r="AI780" i="1" s="1"/>
  <c r="Y988" i="1"/>
  <c r="Z988" i="1" s="1"/>
  <c r="AA988" i="1" s="1"/>
  <c r="AB988" i="1" s="1"/>
  <c r="AC988" i="1" s="1"/>
  <c r="AD988" i="1" s="1"/>
  <c r="AE988" i="1" s="1"/>
  <c r="AF988" i="1" s="1"/>
  <c r="AG988" i="1" s="1"/>
  <c r="AH988" i="1" s="1"/>
  <c r="AI988" i="1" s="1"/>
  <c r="Y1122" i="1"/>
  <c r="Z1122" i="1" s="1"/>
  <c r="AA1122" i="1" s="1"/>
  <c r="AB1122" i="1" s="1"/>
  <c r="AC1122" i="1" s="1"/>
  <c r="AD1122" i="1" s="1"/>
  <c r="AE1122" i="1" s="1"/>
  <c r="AF1122" i="1" s="1"/>
  <c r="AG1122" i="1" s="1"/>
  <c r="AH1122" i="1" s="1"/>
  <c r="AI1122" i="1" s="1"/>
  <c r="Y1348" i="1"/>
  <c r="Z1348" i="1" s="1"/>
  <c r="AA1348" i="1" s="1"/>
  <c r="AB1348" i="1" s="1"/>
  <c r="AC1348" i="1" s="1"/>
  <c r="AD1348" i="1" s="1"/>
  <c r="AE1348" i="1" s="1"/>
  <c r="AF1348" i="1" s="1"/>
  <c r="AG1348" i="1" s="1"/>
  <c r="AH1348" i="1" s="1"/>
  <c r="AI1348" i="1" s="1"/>
  <c r="Y894" i="1"/>
  <c r="Z894" i="1" s="1"/>
  <c r="AA894" i="1" s="1"/>
  <c r="AB894" i="1" s="1"/>
  <c r="AC894" i="1" s="1"/>
  <c r="AD894" i="1" s="1"/>
  <c r="AE894" i="1" s="1"/>
  <c r="AF894" i="1" s="1"/>
  <c r="AG894" i="1" s="1"/>
  <c r="AH894" i="1" s="1"/>
  <c r="AI894" i="1" s="1"/>
  <c r="Y97" i="1"/>
  <c r="Z97" i="1" s="1"/>
  <c r="AA97" i="1" s="1"/>
  <c r="AB97" i="1" s="1"/>
  <c r="AC97" i="1" s="1"/>
  <c r="AD97" i="1" s="1"/>
  <c r="AE97" i="1" s="1"/>
  <c r="AF97" i="1" s="1"/>
  <c r="AG97" i="1" s="1"/>
  <c r="AH97" i="1" s="1"/>
  <c r="AI97" i="1" s="1"/>
  <c r="Y268" i="1"/>
  <c r="Z268" i="1" s="1"/>
  <c r="AA268" i="1" s="1"/>
  <c r="AB268" i="1" s="1"/>
  <c r="AC268" i="1" s="1"/>
  <c r="AD268" i="1" s="1"/>
  <c r="AE268" i="1" s="1"/>
  <c r="AF268" i="1" s="1"/>
  <c r="AG268" i="1" s="1"/>
  <c r="AH268" i="1" s="1"/>
  <c r="AI268" i="1" s="1"/>
  <c r="Y538" i="1"/>
  <c r="Z538" i="1" s="1"/>
  <c r="AA538" i="1" s="1"/>
  <c r="AB538" i="1" s="1"/>
  <c r="AC538" i="1" s="1"/>
  <c r="AD538" i="1" s="1"/>
  <c r="AE538" i="1" s="1"/>
  <c r="AF538" i="1" s="1"/>
  <c r="AG538" i="1" s="1"/>
  <c r="AH538" i="1" s="1"/>
  <c r="AI538" i="1" s="1"/>
  <c r="Y728" i="1"/>
  <c r="Z728" i="1" s="1"/>
  <c r="AA728" i="1" s="1"/>
  <c r="AB728" i="1" s="1"/>
  <c r="AC728" i="1" s="1"/>
  <c r="AD728" i="1" s="1"/>
  <c r="AE728" i="1" s="1"/>
  <c r="AF728" i="1" s="1"/>
  <c r="AG728" i="1" s="1"/>
  <c r="AH728" i="1" s="1"/>
  <c r="AI728" i="1" s="1"/>
  <c r="Y942" i="1"/>
  <c r="Z942" i="1" s="1"/>
  <c r="AA942" i="1" s="1"/>
  <c r="AB942" i="1" s="1"/>
  <c r="AC942" i="1" s="1"/>
  <c r="AD942" i="1" s="1"/>
  <c r="AE942" i="1" s="1"/>
  <c r="AF942" i="1" s="1"/>
  <c r="AG942" i="1" s="1"/>
  <c r="AH942" i="1" s="1"/>
  <c r="AI942" i="1" s="1"/>
  <c r="Y1207" i="1"/>
  <c r="Z1207" i="1" s="1"/>
  <c r="AA1207" i="1" s="1"/>
  <c r="AB1207" i="1" s="1"/>
  <c r="AC1207" i="1" s="1"/>
  <c r="AD1207" i="1" s="1"/>
  <c r="AE1207" i="1" s="1"/>
  <c r="AF1207" i="1" s="1"/>
  <c r="AG1207" i="1" s="1"/>
  <c r="AH1207" i="1" s="1"/>
  <c r="AI1207" i="1" s="1"/>
  <c r="Y449" i="1"/>
  <c r="Z449" i="1" s="1"/>
  <c r="AA449" i="1" s="1"/>
  <c r="AB449" i="1" s="1"/>
  <c r="AC449" i="1" s="1"/>
  <c r="AD449" i="1" s="1"/>
  <c r="AE449" i="1" s="1"/>
  <c r="AF449" i="1" s="1"/>
  <c r="AG449" i="1" s="1"/>
  <c r="AH449" i="1" s="1"/>
  <c r="AI449" i="1" s="1"/>
  <c r="Y1105" i="1"/>
  <c r="Z1105" i="1" s="1"/>
  <c r="AA1105" i="1" s="1"/>
  <c r="AB1105" i="1" s="1"/>
  <c r="AC1105" i="1" s="1"/>
  <c r="AD1105" i="1" s="1"/>
  <c r="AE1105" i="1" s="1"/>
  <c r="AF1105" i="1" s="1"/>
  <c r="AG1105" i="1" s="1"/>
  <c r="AH1105" i="1" s="1"/>
  <c r="AI1105" i="1" s="1"/>
  <c r="Y1659" i="1"/>
  <c r="Z1659" i="1" s="1"/>
  <c r="AA1659" i="1" s="1"/>
  <c r="AB1659" i="1" s="1"/>
  <c r="AC1659" i="1" s="1"/>
  <c r="AD1659" i="1" s="1"/>
  <c r="AE1659" i="1" s="1"/>
  <c r="AF1659" i="1" s="1"/>
  <c r="AG1659" i="1" s="1"/>
  <c r="AH1659" i="1" s="1"/>
  <c r="AI1659" i="1" s="1"/>
  <c r="Y1477" i="1"/>
  <c r="Z1477" i="1" s="1"/>
  <c r="AA1477" i="1" s="1"/>
  <c r="AB1477" i="1" s="1"/>
  <c r="AC1477" i="1" s="1"/>
  <c r="AD1477" i="1" s="1"/>
  <c r="AE1477" i="1" s="1"/>
  <c r="AF1477" i="1" s="1"/>
  <c r="AG1477" i="1" s="1"/>
  <c r="AH1477" i="1" s="1"/>
  <c r="AI1477" i="1" s="1"/>
  <c r="Y1724" i="1"/>
  <c r="Z1724" i="1" s="1"/>
  <c r="AA1724" i="1" s="1"/>
  <c r="AB1724" i="1" s="1"/>
  <c r="AC1724" i="1" s="1"/>
  <c r="AD1724" i="1" s="1"/>
  <c r="AE1724" i="1" s="1"/>
  <c r="AF1724" i="1" s="1"/>
  <c r="AG1724" i="1" s="1"/>
  <c r="AH1724" i="1" s="1"/>
  <c r="AI1724" i="1" s="1"/>
  <c r="Y1401" i="1"/>
  <c r="Z1401" i="1" s="1"/>
  <c r="AA1401" i="1" s="1"/>
  <c r="AB1401" i="1" s="1"/>
  <c r="AC1401" i="1" s="1"/>
  <c r="AD1401" i="1" s="1"/>
  <c r="AE1401" i="1" s="1"/>
  <c r="AF1401" i="1" s="1"/>
  <c r="AG1401" i="1" s="1"/>
  <c r="AH1401" i="1" s="1"/>
  <c r="AI1401" i="1" s="1"/>
  <c r="Y1054" i="1"/>
  <c r="Z1054" i="1" s="1"/>
  <c r="AA1054" i="1" s="1"/>
  <c r="AB1054" i="1" s="1"/>
  <c r="AC1054" i="1" s="1"/>
  <c r="AD1054" i="1" s="1"/>
  <c r="AE1054" i="1" s="1"/>
  <c r="AF1054" i="1" s="1"/>
  <c r="AG1054" i="1" s="1"/>
  <c r="AH1054" i="1" s="1"/>
  <c r="AI1054" i="1" s="1"/>
  <c r="Y569" i="1"/>
  <c r="Z569" i="1" s="1"/>
  <c r="AA569" i="1" s="1"/>
  <c r="AB569" i="1" s="1"/>
  <c r="AC569" i="1" s="1"/>
  <c r="AD569" i="1" s="1"/>
  <c r="AE569" i="1" s="1"/>
  <c r="AF569" i="1" s="1"/>
  <c r="AG569" i="1" s="1"/>
  <c r="AH569" i="1" s="1"/>
  <c r="AI569" i="1" s="1"/>
  <c r="Y11" i="1"/>
  <c r="Z11" i="1" s="1"/>
  <c r="AA11" i="1" s="1"/>
  <c r="AB11" i="1" s="1"/>
  <c r="AC11" i="1" s="1"/>
  <c r="W11" i="1"/>
  <c r="U13" i="1"/>
  <c r="V12" i="1"/>
  <c r="AD11" i="1" l="1"/>
  <c r="AE11" i="1" s="1"/>
  <c r="AF11" i="1" s="1"/>
  <c r="AG11" i="1" s="1"/>
  <c r="AH11" i="1" s="1"/>
  <c r="AI11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J58" i="1" s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AJ78" i="1" s="1"/>
  <c r="AJ79" i="1" s="1"/>
  <c r="AJ80" i="1" s="1"/>
  <c r="AJ81" i="1" s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AJ111" i="1" s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AJ131" i="1" s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AJ184" i="1" s="1"/>
  <c r="AJ185" i="1" s="1"/>
  <c r="AJ186" i="1" s="1"/>
  <c r="AJ187" i="1" s="1"/>
  <c r="AJ188" i="1" s="1"/>
  <c r="AJ189" i="1" s="1"/>
  <c r="AJ190" i="1" s="1"/>
  <c r="AJ191" i="1" s="1"/>
  <c r="AJ192" i="1" s="1"/>
  <c r="AJ193" i="1" s="1"/>
  <c r="AJ194" i="1" s="1"/>
  <c r="AJ195" i="1" s="1"/>
  <c r="AJ196" i="1" s="1"/>
  <c r="AJ197" i="1" s="1"/>
  <c r="AJ198" i="1" s="1"/>
  <c r="AJ199" i="1" s="1"/>
  <c r="AJ200" i="1" s="1"/>
  <c r="AJ201" i="1" s="1"/>
  <c r="AJ202" i="1" s="1"/>
  <c r="AJ203" i="1" s="1"/>
  <c r="AJ204" i="1" s="1"/>
  <c r="AJ205" i="1" s="1"/>
  <c r="AJ206" i="1" s="1"/>
  <c r="AJ207" i="1" s="1"/>
  <c r="AJ208" i="1" s="1"/>
  <c r="AJ209" i="1" s="1"/>
  <c r="AJ210" i="1" s="1"/>
  <c r="AJ211" i="1" s="1"/>
  <c r="AJ212" i="1" s="1"/>
  <c r="AJ213" i="1" s="1"/>
  <c r="AJ214" i="1" s="1"/>
  <c r="AJ215" i="1" s="1"/>
  <c r="AJ216" i="1" s="1"/>
  <c r="AJ217" i="1" s="1"/>
  <c r="AJ218" i="1" s="1"/>
  <c r="AJ219" i="1" s="1"/>
  <c r="AJ220" i="1" s="1"/>
  <c r="AJ221" i="1" s="1"/>
  <c r="AJ222" i="1" s="1"/>
  <c r="AJ223" i="1" s="1"/>
  <c r="AJ224" i="1" s="1"/>
  <c r="AJ225" i="1" s="1"/>
  <c r="AJ226" i="1" s="1"/>
  <c r="AJ227" i="1" s="1"/>
  <c r="AJ228" i="1" s="1"/>
  <c r="AJ229" i="1" s="1"/>
  <c r="AJ230" i="1" s="1"/>
  <c r="AJ231" i="1" s="1"/>
  <c r="AJ232" i="1" s="1"/>
  <c r="AJ233" i="1" s="1"/>
  <c r="AJ234" i="1" s="1"/>
  <c r="AJ235" i="1" s="1"/>
  <c r="AJ236" i="1" s="1"/>
  <c r="AJ237" i="1" s="1"/>
  <c r="AJ238" i="1" s="1"/>
  <c r="AJ239" i="1" s="1"/>
  <c r="AJ240" i="1" s="1"/>
  <c r="AJ241" i="1" s="1"/>
  <c r="AJ242" i="1" s="1"/>
  <c r="AJ243" i="1" s="1"/>
  <c r="AJ244" i="1" s="1"/>
  <c r="AJ245" i="1" s="1"/>
  <c r="AJ246" i="1" s="1"/>
  <c r="AJ247" i="1" s="1"/>
  <c r="AJ248" i="1" s="1"/>
  <c r="AJ249" i="1" s="1"/>
  <c r="AJ250" i="1" s="1"/>
  <c r="AJ251" i="1" s="1"/>
  <c r="AJ252" i="1" s="1"/>
  <c r="AJ253" i="1" s="1"/>
  <c r="AJ254" i="1" s="1"/>
  <c r="AJ255" i="1" s="1"/>
  <c r="AJ256" i="1" s="1"/>
  <c r="AJ257" i="1" s="1"/>
  <c r="AJ258" i="1" s="1"/>
  <c r="AJ259" i="1" s="1"/>
  <c r="AJ260" i="1" s="1"/>
  <c r="AJ261" i="1" s="1"/>
  <c r="AJ262" i="1" s="1"/>
  <c r="AJ263" i="1" s="1"/>
  <c r="AJ264" i="1" s="1"/>
  <c r="AJ265" i="1" s="1"/>
  <c r="AJ266" i="1" s="1"/>
  <c r="AJ267" i="1" s="1"/>
  <c r="AJ268" i="1" s="1"/>
  <c r="AJ269" i="1" s="1"/>
  <c r="AJ270" i="1" s="1"/>
  <c r="AJ271" i="1" s="1"/>
  <c r="AJ272" i="1" s="1"/>
  <c r="AJ273" i="1" s="1"/>
  <c r="AJ274" i="1" s="1"/>
  <c r="AJ275" i="1" s="1"/>
  <c r="AJ276" i="1" s="1"/>
  <c r="AJ277" i="1" s="1"/>
  <c r="AJ278" i="1" s="1"/>
  <c r="AJ279" i="1" s="1"/>
  <c r="AJ280" i="1" s="1"/>
  <c r="AJ281" i="1" s="1"/>
  <c r="AJ282" i="1" s="1"/>
  <c r="AJ283" i="1" s="1"/>
  <c r="AJ284" i="1" s="1"/>
  <c r="AJ285" i="1" s="1"/>
  <c r="AJ286" i="1" s="1"/>
  <c r="AJ287" i="1" s="1"/>
  <c r="AJ288" i="1" s="1"/>
  <c r="AJ289" i="1" s="1"/>
  <c r="AJ290" i="1" s="1"/>
  <c r="AJ291" i="1" s="1"/>
  <c r="AJ292" i="1" s="1"/>
  <c r="AJ293" i="1" s="1"/>
  <c r="AJ294" i="1" s="1"/>
  <c r="AJ295" i="1" s="1"/>
  <c r="AJ296" i="1" s="1"/>
  <c r="AJ297" i="1" s="1"/>
  <c r="AJ298" i="1" s="1"/>
  <c r="AJ299" i="1" s="1"/>
  <c r="AJ300" i="1" s="1"/>
  <c r="AJ301" i="1" s="1"/>
  <c r="AJ302" i="1" s="1"/>
  <c r="AJ303" i="1" s="1"/>
  <c r="AJ304" i="1" s="1"/>
  <c r="AJ305" i="1" s="1"/>
  <c r="AJ306" i="1" s="1"/>
  <c r="AJ307" i="1" s="1"/>
  <c r="AJ308" i="1" s="1"/>
  <c r="AJ309" i="1" s="1"/>
  <c r="AJ310" i="1" s="1"/>
  <c r="AJ311" i="1" s="1"/>
  <c r="AJ312" i="1" s="1"/>
  <c r="AJ313" i="1" s="1"/>
  <c r="AJ314" i="1" s="1"/>
  <c r="AJ315" i="1" s="1"/>
  <c r="AJ316" i="1" s="1"/>
  <c r="AJ317" i="1" s="1"/>
  <c r="AJ318" i="1" s="1"/>
  <c r="AJ319" i="1" s="1"/>
  <c r="AJ320" i="1" s="1"/>
  <c r="AJ321" i="1" s="1"/>
  <c r="AJ322" i="1" s="1"/>
  <c r="AJ323" i="1" s="1"/>
  <c r="AJ324" i="1" s="1"/>
  <c r="AJ325" i="1" s="1"/>
  <c r="AJ326" i="1" s="1"/>
  <c r="AJ327" i="1" s="1"/>
  <c r="AJ328" i="1" s="1"/>
  <c r="AJ329" i="1" s="1"/>
  <c r="AJ330" i="1" s="1"/>
  <c r="AJ331" i="1" s="1"/>
  <c r="AJ332" i="1" s="1"/>
  <c r="AJ333" i="1" s="1"/>
  <c r="AJ334" i="1" s="1"/>
  <c r="AJ335" i="1" s="1"/>
  <c r="AJ336" i="1" s="1"/>
  <c r="AJ337" i="1" s="1"/>
  <c r="AJ338" i="1" s="1"/>
  <c r="AJ339" i="1" s="1"/>
  <c r="AJ340" i="1" s="1"/>
  <c r="AJ341" i="1" s="1"/>
  <c r="AJ342" i="1" s="1"/>
  <c r="AJ343" i="1" s="1"/>
  <c r="AJ344" i="1" s="1"/>
  <c r="AJ345" i="1" s="1"/>
  <c r="AJ346" i="1" s="1"/>
  <c r="AJ347" i="1" s="1"/>
  <c r="AJ348" i="1" s="1"/>
  <c r="AJ349" i="1" s="1"/>
  <c r="AJ350" i="1" s="1"/>
  <c r="AJ351" i="1" s="1"/>
  <c r="AJ352" i="1" s="1"/>
  <c r="AJ353" i="1" s="1"/>
  <c r="AJ354" i="1" s="1"/>
  <c r="AJ355" i="1" s="1"/>
  <c r="AJ356" i="1" s="1"/>
  <c r="AJ357" i="1" s="1"/>
  <c r="AJ358" i="1" s="1"/>
  <c r="AJ359" i="1" s="1"/>
  <c r="AJ360" i="1" s="1"/>
  <c r="AJ361" i="1" s="1"/>
  <c r="AJ362" i="1" s="1"/>
  <c r="AJ363" i="1" s="1"/>
  <c r="AJ364" i="1" s="1"/>
  <c r="AJ365" i="1" s="1"/>
  <c r="AJ366" i="1" s="1"/>
  <c r="AJ367" i="1" s="1"/>
  <c r="AJ368" i="1" s="1"/>
  <c r="AJ369" i="1" s="1"/>
  <c r="AJ370" i="1" s="1"/>
  <c r="AJ371" i="1" s="1"/>
  <c r="AJ372" i="1" s="1"/>
  <c r="AJ373" i="1" s="1"/>
  <c r="AJ374" i="1" s="1"/>
  <c r="AJ375" i="1" s="1"/>
  <c r="AJ376" i="1" s="1"/>
  <c r="AJ377" i="1" s="1"/>
  <c r="AJ378" i="1" s="1"/>
  <c r="AJ379" i="1" s="1"/>
  <c r="AJ380" i="1" s="1"/>
  <c r="AJ381" i="1" s="1"/>
  <c r="AJ382" i="1" s="1"/>
  <c r="AJ383" i="1" s="1"/>
  <c r="AJ384" i="1" s="1"/>
  <c r="AJ385" i="1" s="1"/>
  <c r="AJ386" i="1" s="1"/>
  <c r="AJ387" i="1" s="1"/>
  <c r="AJ388" i="1" s="1"/>
  <c r="AJ389" i="1" s="1"/>
  <c r="AJ390" i="1" s="1"/>
  <c r="AJ391" i="1" s="1"/>
  <c r="AJ392" i="1" s="1"/>
  <c r="AJ393" i="1" s="1"/>
  <c r="AJ394" i="1" s="1"/>
  <c r="AJ395" i="1" s="1"/>
  <c r="AJ396" i="1" s="1"/>
  <c r="AJ397" i="1" s="1"/>
  <c r="AJ398" i="1" s="1"/>
  <c r="AJ399" i="1" s="1"/>
  <c r="AJ400" i="1" s="1"/>
  <c r="AJ401" i="1" s="1"/>
  <c r="AJ402" i="1" s="1"/>
  <c r="AJ403" i="1" s="1"/>
  <c r="AJ404" i="1" s="1"/>
  <c r="AJ405" i="1" s="1"/>
  <c r="AJ406" i="1" s="1"/>
  <c r="AJ407" i="1" s="1"/>
  <c r="AJ408" i="1" s="1"/>
  <c r="AJ409" i="1" s="1"/>
  <c r="AJ410" i="1" s="1"/>
  <c r="AJ411" i="1" s="1"/>
  <c r="AJ412" i="1" s="1"/>
  <c r="AJ413" i="1" s="1"/>
  <c r="AJ414" i="1" s="1"/>
  <c r="AJ415" i="1" s="1"/>
  <c r="AJ416" i="1" s="1"/>
  <c r="AJ417" i="1" s="1"/>
  <c r="AJ418" i="1" s="1"/>
  <c r="AJ419" i="1" s="1"/>
  <c r="AJ420" i="1" s="1"/>
  <c r="AJ421" i="1" s="1"/>
  <c r="AJ422" i="1" s="1"/>
  <c r="AJ423" i="1" s="1"/>
  <c r="AJ424" i="1" s="1"/>
  <c r="AJ425" i="1" s="1"/>
  <c r="AJ426" i="1" s="1"/>
  <c r="AJ427" i="1" s="1"/>
  <c r="AJ428" i="1" s="1"/>
  <c r="AJ429" i="1" s="1"/>
  <c r="AJ430" i="1" s="1"/>
  <c r="AJ431" i="1" s="1"/>
  <c r="AJ432" i="1" s="1"/>
  <c r="AJ433" i="1" s="1"/>
  <c r="AJ434" i="1" s="1"/>
  <c r="AJ435" i="1" s="1"/>
  <c r="AJ436" i="1" s="1"/>
  <c r="AJ437" i="1" s="1"/>
  <c r="AJ438" i="1" s="1"/>
  <c r="AJ439" i="1" s="1"/>
  <c r="AJ440" i="1" s="1"/>
  <c r="AJ441" i="1" s="1"/>
  <c r="AJ442" i="1" s="1"/>
  <c r="AJ443" i="1" s="1"/>
  <c r="AJ444" i="1" s="1"/>
  <c r="AJ445" i="1" s="1"/>
  <c r="AJ446" i="1" s="1"/>
  <c r="AJ447" i="1" s="1"/>
  <c r="AJ448" i="1" s="1"/>
  <c r="AJ449" i="1" s="1"/>
  <c r="AJ450" i="1" s="1"/>
  <c r="AJ451" i="1" s="1"/>
  <c r="AJ452" i="1" s="1"/>
  <c r="AJ453" i="1" s="1"/>
  <c r="AJ454" i="1" s="1"/>
  <c r="AJ455" i="1" s="1"/>
  <c r="AJ456" i="1" s="1"/>
  <c r="AJ457" i="1" s="1"/>
  <c r="AJ458" i="1" s="1"/>
  <c r="AJ459" i="1" s="1"/>
  <c r="AJ460" i="1" s="1"/>
  <c r="AJ461" i="1" s="1"/>
  <c r="AJ462" i="1" s="1"/>
  <c r="AJ463" i="1" s="1"/>
  <c r="AJ464" i="1" s="1"/>
  <c r="AJ465" i="1" s="1"/>
  <c r="AJ466" i="1" s="1"/>
  <c r="AJ467" i="1" s="1"/>
  <c r="AJ468" i="1" s="1"/>
  <c r="AJ469" i="1" s="1"/>
  <c r="AJ470" i="1" s="1"/>
  <c r="AJ471" i="1" s="1"/>
  <c r="AJ472" i="1" s="1"/>
  <c r="AJ473" i="1" s="1"/>
  <c r="AJ474" i="1" s="1"/>
  <c r="AJ475" i="1" s="1"/>
  <c r="AJ476" i="1" s="1"/>
  <c r="AJ477" i="1" s="1"/>
  <c r="AJ478" i="1" s="1"/>
  <c r="AJ479" i="1" s="1"/>
  <c r="AJ480" i="1" s="1"/>
  <c r="AJ481" i="1" s="1"/>
  <c r="AJ482" i="1" s="1"/>
  <c r="AJ483" i="1" s="1"/>
  <c r="AJ484" i="1" s="1"/>
  <c r="AJ485" i="1" s="1"/>
  <c r="AJ486" i="1" s="1"/>
  <c r="AJ487" i="1" s="1"/>
  <c r="AJ488" i="1" s="1"/>
  <c r="AJ489" i="1" s="1"/>
  <c r="AJ490" i="1" s="1"/>
  <c r="AJ491" i="1" s="1"/>
  <c r="AJ492" i="1" s="1"/>
  <c r="AJ493" i="1" s="1"/>
  <c r="AJ494" i="1" s="1"/>
  <c r="AJ495" i="1" s="1"/>
  <c r="AJ496" i="1" s="1"/>
  <c r="AJ497" i="1" s="1"/>
  <c r="AJ498" i="1" s="1"/>
  <c r="AJ499" i="1" s="1"/>
  <c r="AJ500" i="1" s="1"/>
  <c r="AJ501" i="1" s="1"/>
  <c r="AJ502" i="1" s="1"/>
  <c r="AJ503" i="1" s="1"/>
  <c r="AJ504" i="1" s="1"/>
  <c r="AJ505" i="1" s="1"/>
  <c r="AJ506" i="1" s="1"/>
  <c r="AJ507" i="1" s="1"/>
  <c r="AJ508" i="1" s="1"/>
  <c r="AJ509" i="1" s="1"/>
  <c r="AJ510" i="1" s="1"/>
  <c r="AJ511" i="1" s="1"/>
  <c r="AJ512" i="1" s="1"/>
  <c r="AJ513" i="1" s="1"/>
  <c r="AJ514" i="1" s="1"/>
  <c r="AJ515" i="1" s="1"/>
  <c r="AJ516" i="1" s="1"/>
  <c r="AJ517" i="1" s="1"/>
  <c r="AJ518" i="1" s="1"/>
  <c r="AJ519" i="1" s="1"/>
  <c r="AJ520" i="1" s="1"/>
  <c r="AJ521" i="1" s="1"/>
  <c r="AJ522" i="1" s="1"/>
  <c r="AJ523" i="1" s="1"/>
  <c r="AJ524" i="1" s="1"/>
  <c r="AJ525" i="1" s="1"/>
  <c r="AJ526" i="1" s="1"/>
  <c r="AJ527" i="1" s="1"/>
  <c r="AJ528" i="1" s="1"/>
  <c r="AJ529" i="1" s="1"/>
  <c r="AJ530" i="1" s="1"/>
  <c r="AJ531" i="1" s="1"/>
  <c r="AJ532" i="1" s="1"/>
  <c r="AJ533" i="1" s="1"/>
  <c r="AJ534" i="1" s="1"/>
  <c r="AJ535" i="1" s="1"/>
  <c r="AJ536" i="1" s="1"/>
  <c r="AJ537" i="1" s="1"/>
  <c r="AJ538" i="1" s="1"/>
  <c r="AJ539" i="1" s="1"/>
  <c r="AJ540" i="1" s="1"/>
  <c r="AJ541" i="1" s="1"/>
  <c r="AJ542" i="1" s="1"/>
  <c r="AJ543" i="1" s="1"/>
  <c r="AJ544" i="1" s="1"/>
  <c r="AJ545" i="1" s="1"/>
  <c r="AJ546" i="1" s="1"/>
  <c r="AJ547" i="1" s="1"/>
  <c r="AJ548" i="1" s="1"/>
  <c r="AJ549" i="1" s="1"/>
  <c r="AJ550" i="1" s="1"/>
  <c r="AJ551" i="1" s="1"/>
  <c r="AJ552" i="1" s="1"/>
  <c r="AJ553" i="1" s="1"/>
  <c r="AJ554" i="1" s="1"/>
  <c r="AJ555" i="1" s="1"/>
  <c r="AJ556" i="1" s="1"/>
  <c r="AJ557" i="1" s="1"/>
  <c r="AJ558" i="1" s="1"/>
  <c r="AJ559" i="1" s="1"/>
  <c r="AJ560" i="1" s="1"/>
  <c r="AJ561" i="1" s="1"/>
  <c r="AJ562" i="1" s="1"/>
  <c r="AJ563" i="1" s="1"/>
  <c r="AJ564" i="1" s="1"/>
  <c r="AJ565" i="1" s="1"/>
  <c r="AJ566" i="1" s="1"/>
  <c r="AJ567" i="1" s="1"/>
  <c r="AJ568" i="1" s="1"/>
  <c r="AJ569" i="1" s="1"/>
  <c r="AJ570" i="1" s="1"/>
  <c r="AJ571" i="1" s="1"/>
  <c r="AJ572" i="1" s="1"/>
  <c r="AJ573" i="1" s="1"/>
  <c r="AJ574" i="1" s="1"/>
  <c r="AJ575" i="1" s="1"/>
  <c r="AJ576" i="1" s="1"/>
  <c r="AJ577" i="1" s="1"/>
  <c r="AJ578" i="1" s="1"/>
  <c r="AJ579" i="1" s="1"/>
  <c r="AJ580" i="1" s="1"/>
  <c r="AJ581" i="1" s="1"/>
  <c r="AJ582" i="1" s="1"/>
  <c r="AJ583" i="1" s="1"/>
  <c r="AJ584" i="1" s="1"/>
  <c r="AJ585" i="1" s="1"/>
  <c r="AJ586" i="1" s="1"/>
  <c r="AJ587" i="1" s="1"/>
  <c r="AJ588" i="1" s="1"/>
  <c r="AJ589" i="1" s="1"/>
  <c r="AJ590" i="1" s="1"/>
  <c r="AJ591" i="1" s="1"/>
  <c r="AJ592" i="1" s="1"/>
  <c r="AJ593" i="1" s="1"/>
  <c r="AJ594" i="1" s="1"/>
  <c r="AJ595" i="1" s="1"/>
  <c r="AJ596" i="1" s="1"/>
  <c r="AJ597" i="1" s="1"/>
  <c r="AJ598" i="1" s="1"/>
  <c r="AJ599" i="1" s="1"/>
  <c r="AJ600" i="1" s="1"/>
  <c r="AJ601" i="1" s="1"/>
  <c r="AJ602" i="1" s="1"/>
  <c r="AJ603" i="1" s="1"/>
  <c r="AJ604" i="1" s="1"/>
  <c r="AJ605" i="1" s="1"/>
  <c r="AJ606" i="1" s="1"/>
  <c r="AJ607" i="1" s="1"/>
  <c r="AJ608" i="1" s="1"/>
  <c r="AJ609" i="1" s="1"/>
  <c r="AJ610" i="1" s="1"/>
  <c r="AJ611" i="1" s="1"/>
  <c r="AJ612" i="1" s="1"/>
  <c r="AJ613" i="1" s="1"/>
  <c r="AJ614" i="1" s="1"/>
  <c r="AJ615" i="1" s="1"/>
  <c r="AJ616" i="1" s="1"/>
  <c r="AJ617" i="1" s="1"/>
  <c r="AJ618" i="1" s="1"/>
  <c r="AJ619" i="1" s="1"/>
  <c r="AJ620" i="1" s="1"/>
  <c r="AJ621" i="1" s="1"/>
  <c r="AJ622" i="1" s="1"/>
  <c r="AJ623" i="1" s="1"/>
  <c r="AJ624" i="1" s="1"/>
  <c r="AJ625" i="1" s="1"/>
  <c r="AJ626" i="1" s="1"/>
  <c r="AJ627" i="1" s="1"/>
  <c r="AJ628" i="1" s="1"/>
  <c r="AJ629" i="1" s="1"/>
  <c r="AJ630" i="1" s="1"/>
  <c r="AJ631" i="1" s="1"/>
  <c r="AJ632" i="1" s="1"/>
  <c r="AJ633" i="1" s="1"/>
  <c r="AJ634" i="1" s="1"/>
  <c r="AJ635" i="1" s="1"/>
  <c r="AJ636" i="1" s="1"/>
  <c r="AJ637" i="1" s="1"/>
  <c r="AJ638" i="1" s="1"/>
  <c r="AJ639" i="1" s="1"/>
  <c r="AJ640" i="1" s="1"/>
  <c r="AJ641" i="1" s="1"/>
  <c r="AJ642" i="1" s="1"/>
  <c r="AJ643" i="1" s="1"/>
  <c r="AJ644" i="1" s="1"/>
  <c r="AJ645" i="1" s="1"/>
  <c r="AJ646" i="1" s="1"/>
  <c r="AJ647" i="1" s="1"/>
  <c r="AJ648" i="1" s="1"/>
  <c r="AJ649" i="1" s="1"/>
  <c r="AJ650" i="1" s="1"/>
  <c r="AJ651" i="1" s="1"/>
  <c r="AJ652" i="1" s="1"/>
  <c r="AJ653" i="1" s="1"/>
  <c r="AJ654" i="1" s="1"/>
  <c r="AJ655" i="1" s="1"/>
  <c r="AJ656" i="1" s="1"/>
  <c r="AJ657" i="1" s="1"/>
  <c r="AJ658" i="1" s="1"/>
  <c r="AJ659" i="1" s="1"/>
  <c r="AJ660" i="1" s="1"/>
  <c r="AJ661" i="1" s="1"/>
  <c r="AJ662" i="1" s="1"/>
  <c r="AJ663" i="1" s="1"/>
  <c r="AJ664" i="1" s="1"/>
  <c r="AJ665" i="1" s="1"/>
  <c r="AJ666" i="1" s="1"/>
  <c r="AJ667" i="1" s="1"/>
  <c r="AJ668" i="1" s="1"/>
  <c r="AJ669" i="1" s="1"/>
  <c r="AJ670" i="1" s="1"/>
  <c r="AJ671" i="1" s="1"/>
  <c r="AJ672" i="1" s="1"/>
  <c r="AJ673" i="1" s="1"/>
  <c r="AJ674" i="1" s="1"/>
  <c r="AJ675" i="1" s="1"/>
  <c r="AJ676" i="1" s="1"/>
  <c r="AJ677" i="1" s="1"/>
  <c r="AJ678" i="1" s="1"/>
  <c r="AJ679" i="1" s="1"/>
  <c r="AJ680" i="1" s="1"/>
  <c r="AJ681" i="1" s="1"/>
  <c r="AJ682" i="1" s="1"/>
  <c r="AJ683" i="1" s="1"/>
  <c r="AJ684" i="1" s="1"/>
  <c r="AJ685" i="1" s="1"/>
  <c r="AJ686" i="1" s="1"/>
  <c r="AJ687" i="1" s="1"/>
  <c r="AJ688" i="1" s="1"/>
  <c r="AJ689" i="1" s="1"/>
  <c r="AJ690" i="1" s="1"/>
  <c r="AJ691" i="1" s="1"/>
  <c r="AJ692" i="1" s="1"/>
  <c r="AJ693" i="1" s="1"/>
  <c r="AJ694" i="1" s="1"/>
  <c r="AJ695" i="1" s="1"/>
  <c r="AJ696" i="1" s="1"/>
  <c r="AJ697" i="1" s="1"/>
  <c r="AJ698" i="1" s="1"/>
  <c r="AJ699" i="1" s="1"/>
  <c r="AJ700" i="1" s="1"/>
  <c r="AJ701" i="1" s="1"/>
  <c r="AJ702" i="1" s="1"/>
  <c r="AJ703" i="1" s="1"/>
  <c r="AJ704" i="1" s="1"/>
  <c r="AJ705" i="1" s="1"/>
  <c r="AJ706" i="1" s="1"/>
  <c r="AJ707" i="1" s="1"/>
  <c r="AJ708" i="1" s="1"/>
  <c r="AJ709" i="1" s="1"/>
  <c r="AJ710" i="1" s="1"/>
  <c r="AJ711" i="1" s="1"/>
  <c r="AJ712" i="1" s="1"/>
  <c r="AJ713" i="1" s="1"/>
  <c r="AJ714" i="1" s="1"/>
  <c r="AJ715" i="1" s="1"/>
  <c r="AJ716" i="1" s="1"/>
  <c r="AJ717" i="1" s="1"/>
  <c r="AJ718" i="1" s="1"/>
  <c r="AJ719" i="1" s="1"/>
  <c r="AJ720" i="1" s="1"/>
  <c r="AJ721" i="1" s="1"/>
  <c r="AJ722" i="1" s="1"/>
  <c r="AJ723" i="1" s="1"/>
  <c r="AJ724" i="1" s="1"/>
  <c r="AJ725" i="1" s="1"/>
  <c r="AJ726" i="1" s="1"/>
  <c r="AJ727" i="1" s="1"/>
  <c r="AJ728" i="1" s="1"/>
  <c r="AJ729" i="1" s="1"/>
  <c r="AJ730" i="1" s="1"/>
  <c r="AJ731" i="1" s="1"/>
  <c r="AJ732" i="1" s="1"/>
  <c r="AJ733" i="1" s="1"/>
  <c r="AJ734" i="1" s="1"/>
  <c r="AJ735" i="1" s="1"/>
  <c r="AJ736" i="1" s="1"/>
  <c r="AJ737" i="1" s="1"/>
  <c r="AJ738" i="1" s="1"/>
  <c r="AJ739" i="1" s="1"/>
  <c r="AJ740" i="1" s="1"/>
  <c r="AJ741" i="1" s="1"/>
  <c r="AJ742" i="1" s="1"/>
  <c r="AJ743" i="1" s="1"/>
  <c r="AJ744" i="1" s="1"/>
  <c r="AJ745" i="1" s="1"/>
  <c r="AJ746" i="1" s="1"/>
  <c r="AJ747" i="1" s="1"/>
  <c r="AJ748" i="1" s="1"/>
  <c r="AJ749" i="1" s="1"/>
  <c r="AJ750" i="1" s="1"/>
  <c r="AJ751" i="1" s="1"/>
  <c r="AJ752" i="1" s="1"/>
  <c r="AJ753" i="1" s="1"/>
  <c r="AJ754" i="1" s="1"/>
  <c r="AJ755" i="1" s="1"/>
  <c r="AJ756" i="1" s="1"/>
  <c r="AJ757" i="1" s="1"/>
  <c r="AJ758" i="1" s="1"/>
  <c r="AJ759" i="1" s="1"/>
  <c r="AJ760" i="1" s="1"/>
  <c r="AJ761" i="1" s="1"/>
  <c r="AJ762" i="1" s="1"/>
  <c r="AJ763" i="1" s="1"/>
  <c r="AJ764" i="1" s="1"/>
  <c r="AJ765" i="1" s="1"/>
  <c r="AJ766" i="1" s="1"/>
  <c r="AJ767" i="1" s="1"/>
  <c r="AJ768" i="1" s="1"/>
  <c r="AJ769" i="1" s="1"/>
  <c r="AJ770" i="1" s="1"/>
  <c r="AJ771" i="1" s="1"/>
  <c r="AJ772" i="1" s="1"/>
  <c r="AJ773" i="1" s="1"/>
  <c r="AJ774" i="1" s="1"/>
  <c r="AJ775" i="1" s="1"/>
  <c r="AJ776" i="1" s="1"/>
  <c r="AJ777" i="1" s="1"/>
  <c r="AJ778" i="1" s="1"/>
  <c r="AJ779" i="1" s="1"/>
  <c r="AJ780" i="1" s="1"/>
  <c r="AJ781" i="1" s="1"/>
  <c r="AJ782" i="1" s="1"/>
  <c r="AJ783" i="1" s="1"/>
  <c r="AJ784" i="1" s="1"/>
  <c r="AJ785" i="1" s="1"/>
  <c r="AJ786" i="1" s="1"/>
  <c r="AJ787" i="1" s="1"/>
  <c r="AJ788" i="1" s="1"/>
  <c r="AJ789" i="1" s="1"/>
  <c r="AJ790" i="1" s="1"/>
  <c r="AJ791" i="1" s="1"/>
  <c r="AJ792" i="1" s="1"/>
  <c r="AJ793" i="1" s="1"/>
  <c r="AJ794" i="1" s="1"/>
  <c r="AJ795" i="1" s="1"/>
  <c r="AJ796" i="1" s="1"/>
  <c r="AJ797" i="1" s="1"/>
  <c r="AJ798" i="1" s="1"/>
  <c r="AJ799" i="1" s="1"/>
  <c r="AJ800" i="1" s="1"/>
  <c r="AJ801" i="1" s="1"/>
  <c r="AJ802" i="1" s="1"/>
  <c r="AJ803" i="1" s="1"/>
  <c r="AJ804" i="1" s="1"/>
  <c r="AJ805" i="1" s="1"/>
  <c r="AJ806" i="1" s="1"/>
  <c r="AJ807" i="1" s="1"/>
  <c r="AJ808" i="1" s="1"/>
  <c r="AJ809" i="1" s="1"/>
  <c r="AJ810" i="1" s="1"/>
  <c r="AJ811" i="1" s="1"/>
  <c r="AJ812" i="1" s="1"/>
  <c r="AJ813" i="1" s="1"/>
  <c r="AJ814" i="1" s="1"/>
  <c r="AJ815" i="1" s="1"/>
  <c r="AJ816" i="1" s="1"/>
  <c r="AJ817" i="1" s="1"/>
  <c r="AJ818" i="1" s="1"/>
  <c r="AJ819" i="1" s="1"/>
  <c r="AJ820" i="1" s="1"/>
  <c r="AJ821" i="1" s="1"/>
  <c r="AJ822" i="1" s="1"/>
  <c r="AJ823" i="1" s="1"/>
  <c r="AJ824" i="1" s="1"/>
  <c r="AJ825" i="1" s="1"/>
  <c r="AJ826" i="1" s="1"/>
  <c r="AJ827" i="1" s="1"/>
  <c r="AJ828" i="1" s="1"/>
  <c r="AJ829" i="1" s="1"/>
  <c r="AJ830" i="1" s="1"/>
  <c r="AJ831" i="1" s="1"/>
  <c r="AJ832" i="1" s="1"/>
  <c r="AJ833" i="1" s="1"/>
  <c r="AJ834" i="1" s="1"/>
  <c r="AJ835" i="1" s="1"/>
  <c r="AJ836" i="1" s="1"/>
  <c r="AJ837" i="1" s="1"/>
  <c r="AJ838" i="1" s="1"/>
  <c r="AJ839" i="1" s="1"/>
  <c r="AJ840" i="1" s="1"/>
  <c r="AJ841" i="1" s="1"/>
  <c r="AJ842" i="1" s="1"/>
  <c r="AJ843" i="1" s="1"/>
  <c r="AJ844" i="1" s="1"/>
  <c r="AJ845" i="1" s="1"/>
  <c r="AJ846" i="1" s="1"/>
  <c r="AJ847" i="1" s="1"/>
  <c r="AJ848" i="1" s="1"/>
  <c r="AJ849" i="1" s="1"/>
  <c r="AJ850" i="1" s="1"/>
  <c r="AJ851" i="1" s="1"/>
  <c r="AJ852" i="1" s="1"/>
  <c r="AJ853" i="1" s="1"/>
  <c r="AJ854" i="1" s="1"/>
  <c r="AJ855" i="1" s="1"/>
  <c r="AJ856" i="1" s="1"/>
  <c r="AJ857" i="1" s="1"/>
  <c r="AJ858" i="1" s="1"/>
  <c r="AJ859" i="1" s="1"/>
  <c r="AJ860" i="1" s="1"/>
  <c r="AJ861" i="1" s="1"/>
  <c r="AJ862" i="1" s="1"/>
  <c r="AJ863" i="1" s="1"/>
  <c r="AJ864" i="1" s="1"/>
  <c r="AJ865" i="1" s="1"/>
  <c r="AJ866" i="1" s="1"/>
  <c r="AJ867" i="1" s="1"/>
  <c r="AJ868" i="1" s="1"/>
  <c r="AJ869" i="1" s="1"/>
  <c r="AJ870" i="1" s="1"/>
  <c r="AJ871" i="1" s="1"/>
  <c r="AJ872" i="1" s="1"/>
  <c r="AJ873" i="1" s="1"/>
  <c r="AJ874" i="1" s="1"/>
  <c r="AJ875" i="1" s="1"/>
  <c r="AJ876" i="1" s="1"/>
  <c r="AJ877" i="1" s="1"/>
  <c r="AJ878" i="1" s="1"/>
  <c r="AJ879" i="1" s="1"/>
  <c r="AJ880" i="1" s="1"/>
  <c r="AJ881" i="1" s="1"/>
  <c r="AJ882" i="1" s="1"/>
  <c r="AJ883" i="1" s="1"/>
  <c r="AJ884" i="1" s="1"/>
  <c r="AJ885" i="1" s="1"/>
  <c r="AJ886" i="1" s="1"/>
  <c r="AJ887" i="1" s="1"/>
  <c r="AJ888" i="1" s="1"/>
  <c r="AJ889" i="1" s="1"/>
  <c r="AJ890" i="1" s="1"/>
  <c r="AJ891" i="1" s="1"/>
  <c r="AJ892" i="1" s="1"/>
  <c r="AJ893" i="1" s="1"/>
  <c r="AJ894" i="1" s="1"/>
  <c r="AJ895" i="1" s="1"/>
  <c r="AJ896" i="1" s="1"/>
  <c r="AJ897" i="1" s="1"/>
  <c r="AJ898" i="1" s="1"/>
  <c r="AJ899" i="1" s="1"/>
  <c r="AJ900" i="1" s="1"/>
  <c r="AJ901" i="1" s="1"/>
  <c r="AJ902" i="1" s="1"/>
  <c r="AJ903" i="1" s="1"/>
  <c r="AJ904" i="1" s="1"/>
  <c r="AJ905" i="1" s="1"/>
  <c r="AJ906" i="1" s="1"/>
  <c r="AJ907" i="1" s="1"/>
  <c r="AJ908" i="1" s="1"/>
  <c r="AJ909" i="1" s="1"/>
  <c r="AJ910" i="1" s="1"/>
  <c r="AJ911" i="1" s="1"/>
  <c r="AJ912" i="1" s="1"/>
  <c r="AJ913" i="1" s="1"/>
  <c r="AJ914" i="1" s="1"/>
  <c r="AJ915" i="1" s="1"/>
  <c r="AJ916" i="1" s="1"/>
  <c r="AJ917" i="1" s="1"/>
  <c r="AJ918" i="1" s="1"/>
  <c r="AJ919" i="1" s="1"/>
  <c r="AJ920" i="1" s="1"/>
  <c r="AJ921" i="1" s="1"/>
  <c r="AJ922" i="1" s="1"/>
  <c r="AJ923" i="1" s="1"/>
  <c r="AJ924" i="1" s="1"/>
  <c r="AJ925" i="1" s="1"/>
  <c r="AJ926" i="1" s="1"/>
  <c r="AJ927" i="1" s="1"/>
  <c r="AJ928" i="1" s="1"/>
  <c r="AJ929" i="1" s="1"/>
  <c r="AJ930" i="1" s="1"/>
  <c r="AJ931" i="1" s="1"/>
  <c r="AJ932" i="1" s="1"/>
  <c r="AJ933" i="1" s="1"/>
  <c r="AJ934" i="1" s="1"/>
  <c r="AJ935" i="1" s="1"/>
  <c r="AJ936" i="1" s="1"/>
  <c r="AJ937" i="1" s="1"/>
  <c r="AJ938" i="1" s="1"/>
  <c r="AJ939" i="1" s="1"/>
  <c r="AJ940" i="1" s="1"/>
  <c r="AJ941" i="1" s="1"/>
  <c r="AJ942" i="1" s="1"/>
  <c r="AJ943" i="1" s="1"/>
  <c r="AJ944" i="1" s="1"/>
  <c r="AJ945" i="1" s="1"/>
  <c r="AJ946" i="1" s="1"/>
  <c r="AJ947" i="1" s="1"/>
  <c r="AJ948" i="1" s="1"/>
  <c r="AJ949" i="1" s="1"/>
  <c r="AJ950" i="1" s="1"/>
  <c r="AJ951" i="1" s="1"/>
  <c r="AJ952" i="1" s="1"/>
  <c r="AJ953" i="1" s="1"/>
  <c r="AJ954" i="1" s="1"/>
  <c r="AJ955" i="1" s="1"/>
  <c r="AJ956" i="1" s="1"/>
  <c r="AJ957" i="1" s="1"/>
  <c r="AJ958" i="1" s="1"/>
  <c r="AJ959" i="1" s="1"/>
  <c r="AJ960" i="1" s="1"/>
  <c r="AJ961" i="1" s="1"/>
  <c r="AJ962" i="1" s="1"/>
  <c r="AJ963" i="1" s="1"/>
  <c r="AJ964" i="1" s="1"/>
  <c r="AJ965" i="1" s="1"/>
  <c r="AJ966" i="1" s="1"/>
  <c r="AJ967" i="1" s="1"/>
  <c r="AJ968" i="1" s="1"/>
  <c r="AJ969" i="1" s="1"/>
  <c r="AJ970" i="1" s="1"/>
  <c r="AJ971" i="1" s="1"/>
  <c r="AJ972" i="1" s="1"/>
  <c r="AJ973" i="1" s="1"/>
  <c r="AJ974" i="1" s="1"/>
  <c r="AJ975" i="1" s="1"/>
  <c r="AJ976" i="1" s="1"/>
  <c r="AJ977" i="1" s="1"/>
  <c r="AJ978" i="1" s="1"/>
  <c r="AJ979" i="1" s="1"/>
  <c r="AJ980" i="1" s="1"/>
  <c r="AJ981" i="1" s="1"/>
  <c r="AJ982" i="1" s="1"/>
  <c r="AJ983" i="1" s="1"/>
  <c r="AJ984" i="1" s="1"/>
  <c r="AJ985" i="1" s="1"/>
  <c r="AJ986" i="1" s="1"/>
  <c r="AJ987" i="1" s="1"/>
  <c r="AJ988" i="1" s="1"/>
  <c r="AJ989" i="1" s="1"/>
  <c r="AJ990" i="1" s="1"/>
  <c r="AJ991" i="1" s="1"/>
  <c r="AJ992" i="1" s="1"/>
  <c r="AJ993" i="1" s="1"/>
  <c r="AJ994" i="1" s="1"/>
  <c r="AJ995" i="1" s="1"/>
  <c r="AJ996" i="1" s="1"/>
  <c r="AJ997" i="1" s="1"/>
  <c r="AJ998" i="1" s="1"/>
  <c r="AJ999" i="1" s="1"/>
  <c r="AJ1000" i="1" s="1"/>
  <c r="AJ1001" i="1" s="1"/>
  <c r="AJ1002" i="1" s="1"/>
  <c r="AJ1003" i="1" s="1"/>
  <c r="AJ1004" i="1" s="1"/>
  <c r="AJ1005" i="1" s="1"/>
  <c r="AJ1006" i="1" s="1"/>
  <c r="AJ1007" i="1" s="1"/>
  <c r="AJ1008" i="1" s="1"/>
  <c r="AJ1009" i="1" s="1"/>
  <c r="AJ1010" i="1" s="1"/>
  <c r="AJ1011" i="1" s="1"/>
  <c r="AJ1012" i="1" s="1"/>
  <c r="AJ1013" i="1" s="1"/>
  <c r="AJ1014" i="1" s="1"/>
  <c r="AJ1015" i="1" s="1"/>
  <c r="AJ1016" i="1" s="1"/>
  <c r="AJ1017" i="1" s="1"/>
  <c r="AJ1018" i="1" s="1"/>
  <c r="AJ1019" i="1" s="1"/>
  <c r="AJ1020" i="1" s="1"/>
  <c r="AJ1021" i="1" s="1"/>
  <c r="AJ1022" i="1" s="1"/>
  <c r="AJ1023" i="1" s="1"/>
  <c r="AJ1024" i="1" s="1"/>
  <c r="AJ1025" i="1" s="1"/>
  <c r="AJ1026" i="1" s="1"/>
  <c r="AJ1027" i="1" s="1"/>
  <c r="AJ1028" i="1" s="1"/>
  <c r="AJ1029" i="1" s="1"/>
  <c r="AJ1030" i="1" s="1"/>
  <c r="AJ1031" i="1" s="1"/>
  <c r="AJ1032" i="1" s="1"/>
  <c r="AJ1033" i="1" s="1"/>
  <c r="AJ1034" i="1" s="1"/>
  <c r="AJ1035" i="1" s="1"/>
  <c r="AJ1036" i="1" s="1"/>
  <c r="AJ1037" i="1" s="1"/>
  <c r="AJ1038" i="1" s="1"/>
  <c r="AJ1039" i="1" s="1"/>
  <c r="AJ1040" i="1" s="1"/>
  <c r="AJ1041" i="1" s="1"/>
  <c r="AJ1042" i="1" s="1"/>
  <c r="AJ1043" i="1" s="1"/>
  <c r="AJ1044" i="1" s="1"/>
  <c r="AJ1045" i="1" s="1"/>
  <c r="AJ1046" i="1" s="1"/>
  <c r="AJ1047" i="1" s="1"/>
  <c r="AJ1048" i="1" s="1"/>
  <c r="AJ1049" i="1" s="1"/>
  <c r="AJ1050" i="1" s="1"/>
  <c r="AJ1051" i="1" s="1"/>
  <c r="AJ1052" i="1" s="1"/>
  <c r="AJ1053" i="1" s="1"/>
  <c r="AJ1054" i="1" s="1"/>
  <c r="AJ1055" i="1" s="1"/>
  <c r="AJ1056" i="1" s="1"/>
  <c r="AJ1057" i="1" s="1"/>
  <c r="AJ1058" i="1" s="1"/>
  <c r="AJ1059" i="1" s="1"/>
  <c r="AJ1060" i="1" s="1"/>
  <c r="AJ1061" i="1" s="1"/>
  <c r="AJ1062" i="1" s="1"/>
  <c r="AJ1063" i="1" s="1"/>
  <c r="AJ1064" i="1" s="1"/>
  <c r="AJ1065" i="1" s="1"/>
  <c r="AJ1066" i="1" s="1"/>
  <c r="AJ1067" i="1" s="1"/>
  <c r="AJ1068" i="1" s="1"/>
  <c r="AJ1069" i="1" s="1"/>
  <c r="AJ1070" i="1" s="1"/>
  <c r="AJ1071" i="1" s="1"/>
  <c r="AJ1072" i="1" s="1"/>
  <c r="AJ1073" i="1" s="1"/>
  <c r="AJ1074" i="1" s="1"/>
  <c r="AJ1075" i="1" s="1"/>
  <c r="AJ1076" i="1" s="1"/>
  <c r="AJ1077" i="1" s="1"/>
  <c r="AJ1078" i="1" s="1"/>
  <c r="AJ1079" i="1" s="1"/>
  <c r="AJ1080" i="1" s="1"/>
  <c r="AJ1081" i="1" s="1"/>
  <c r="AJ1082" i="1" s="1"/>
  <c r="AJ1083" i="1" s="1"/>
  <c r="AJ1084" i="1" s="1"/>
  <c r="AJ1085" i="1" s="1"/>
  <c r="AJ1086" i="1" s="1"/>
  <c r="AJ1087" i="1" s="1"/>
  <c r="AJ1088" i="1" s="1"/>
  <c r="AJ1089" i="1" s="1"/>
  <c r="AJ1090" i="1" s="1"/>
  <c r="AJ1091" i="1" s="1"/>
  <c r="AJ1092" i="1" s="1"/>
  <c r="AJ1093" i="1" s="1"/>
  <c r="AJ1094" i="1" s="1"/>
  <c r="AJ1095" i="1" s="1"/>
  <c r="AJ1096" i="1" s="1"/>
  <c r="AJ1097" i="1" s="1"/>
  <c r="AJ1098" i="1" s="1"/>
  <c r="AJ1099" i="1" s="1"/>
  <c r="AJ1100" i="1" s="1"/>
  <c r="AJ1101" i="1" s="1"/>
  <c r="AJ1102" i="1" s="1"/>
  <c r="AJ1103" i="1" s="1"/>
  <c r="AJ1104" i="1" s="1"/>
  <c r="AJ1105" i="1" s="1"/>
  <c r="AJ1106" i="1" s="1"/>
  <c r="AJ1107" i="1" s="1"/>
  <c r="AJ1108" i="1" s="1"/>
  <c r="AJ1109" i="1" s="1"/>
  <c r="AJ1110" i="1" s="1"/>
  <c r="AJ1111" i="1" s="1"/>
  <c r="AJ1112" i="1" s="1"/>
  <c r="AJ1113" i="1" s="1"/>
  <c r="AJ1114" i="1" s="1"/>
  <c r="AJ1115" i="1" s="1"/>
  <c r="AJ1116" i="1" s="1"/>
  <c r="AJ1117" i="1" s="1"/>
  <c r="AJ1118" i="1" s="1"/>
  <c r="AJ1119" i="1" s="1"/>
  <c r="AJ1120" i="1" s="1"/>
  <c r="AJ1121" i="1" s="1"/>
  <c r="AJ1122" i="1" s="1"/>
  <c r="AJ1123" i="1" s="1"/>
  <c r="AJ1124" i="1" s="1"/>
  <c r="AJ1125" i="1" s="1"/>
  <c r="AJ1126" i="1" s="1"/>
  <c r="AJ1127" i="1" s="1"/>
  <c r="AJ1128" i="1" s="1"/>
  <c r="AJ1129" i="1" s="1"/>
  <c r="AJ1130" i="1" s="1"/>
  <c r="AJ1131" i="1" s="1"/>
  <c r="AJ1132" i="1" s="1"/>
  <c r="AJ1133" i="1" s="1"/>
  <c r="AJ1134" i="1" s="1"/>
  <c r="AJ1135" i="1" s="1"/>
  <c r="AJ1136" i="1" s="1"/>
  <c r="AJ1137" i="1" s="1"/>
  <c r="AJ1138" i="1" s="1"/>
  <c r="AJ1139" i="1" s="1"/>
  <c r="AJ1140" i="1" s="1"/>
  <c r="AJ1141" i="1" s="1"/>
  <c r="AJ1142" i="1" s="1"/>
  <c r="AJ1143" i="1" s="1"/>
  <c r="AJ1144" i="1" s="1"/>
  <c r="AJ1145" i="1" s="1"/>
  <c r="AJ1146" i="1" s="1"/>
  <c r="AJ1147" i="1" s="1"/>
  <c r="AJ1148" i="1" s="1"/>
  <c r="AJ1149" i="1" s="1"/>
  <c r="AJ1150" i="1" s="1"/>
  <c r="AJ1151" i="1" s="1"/>
  <c r="AJ1152" i="1" s="1"/>
  <c r="AJ1153" i="1" s="1"/>
  <c r="AJ1154" i="1" s="1"/>
  <c r="AJ1155" i="1" s="1"/>
  <c r="AJ1156" i="1" s="1"/>
  <c r="AJ1157" i="1" s="1"/>
  <c r="AJ1158" i="1" s="1"/>
  <c r="AJ1159" i="1" s="1"/>
  <c r="AJ1160" i="1" s="1"/>
  <c r="AJ1161" i="1" s="1"/>
  <c r="AJ1162" i="1" s="1"/>
  <c r="AJ1163" i="1" s="1"/>
  <c r="AJ1164" i="1" s="1"/>
  <c r="AJ1165" i="1" s="1"/>
  <c r="AJ1166" i="1" s="1"/>
  <c r="AJ1167" i="1" s="1"/>
  <c r="AJ1168" i="1" s="1"/>
  <c r="AJ1169" i="1" s="1"/>
  <c r="AJ1170" i="1" s="1"/>
  <c r="AJ1171" i="1" s="1"/>
  <c r="AJ1172" i="1" s="1"/>
  <c r="AJ1173" i="1" s="1"/>
  <c r="AJ1174" i="1" s="1"/>
  <c r="AJ1175" i="1" s="1"/>
  <c r="AJ1176" i="1" s="1"/>
  <c r="AJ1177" i="1" s="1"/>
  <c r="AJ1178" i="1" s="1"/>
  <c r="AJ1179" i="1" s="1"/>
  <c r="AJ1180" i="1" s="1"/>
  <c r="AJ1181" i="1" s="1"/>
  <c r="AJ1182" i="1" s="1"/>
  <c r="AJ1183" i="1" s="1"/>
  <c r="AJ1184" i="1" s="1"/>
  <c r="AJ1185" i="1" s="1"/>
  <c r="AJ1186" i="1" s="1"/>
  <c r="AJ1187" i="1" s="1"/>
  <c r="AJ1188" i="1" s="1"/>
  <c r="AJ1189" i="1" s="1"/>
  <c r="AJ1190" i="1" s="1"/>
  <c r="AJ1191" i="1" s="1"/>
  <c r="AJ1192" i="1" s="1"/>
  <c r="AJ1193" i="1" s="1"/>
  <c r="AJ1194" i="1" s="1"/>
  <c r="AJ1195" i="1" s="1"/>
  <c r="AJ1196" i="1" s="1"/>
  <c r="AJ1197" i="1" s="1"/>
  <c r="AJ1198" i="1" s="1"/>
  <c r="AJ1199" i="1" s="1"/>
  <c r="AJ1200" i="1" s="1"/>
  <c r="AJ1201" i="1" s="1"/>
  <c r="AJ1202" i="1" s="1"/>
  <c r="AJ1203" i="1" s="1"/>
  <c r="AJ1204" i="1" s="1"/>
  <c r="AJ1205" i="1" s="1"/>
  <c r="AJ1206" i="1" s="1"/>
  <c r="AJ1207" i="1" s="1"/>
  <c r="AJ1208" i="1" s="1"/>
  <c r="AJ1209" i="1" s="1"/>
  <c r="AJ1210" i="1" s="1"/>
  <c r="AJ1211" i="1" s="1"/>
  <c r="AJ1212" i="1" s="1"/>
  <c r="AJ1213" i="1" s="1"/>
  <c r="AJ1214" i="1" s="1"/>
  <c r="AJ1215" i="1" s="1"/>
  <c r="AJ1216" i="1" s="1"/>
  <c r="AJ1217" i="1" s="1"/>
  <c r="AJ1218" i="1" s="1"/>
  <c r="AJ1219" i="1" s="1"/>
  <c r="AJ1220" i="1" s="1"/>
  <c r="AJ1221" i="1" s="1"/>
  <c r="AJ1222" i="1" s="1"/>
  <c r="AJ1223" i="1" s="1"/>
  <c r="AJ1224" i="1" s="1"/>
  <c r="AJ1225" i="1" s="1"/>
  <c r="AJ1226" i="1" s="1"/>
  <c r="AJ1227" i="1" s="1"/>
  <c r="AJ1228" i="1" s="1"/>
  <c r="AJ1229" i="1" s="1"/>
  <c r="AJ1230" i="1" s="1"/>
  <c r="AJ1231" i="1" s="1"/>
  <c r="AJ1232" i="1" s="1"/>
  <c r="AJ1233" i="1" s="1"/>
  <c r="AJ1234" i="1" s="1"/>
  <c r="AJ1235" i="1" s="1"/>
  <c r="AJ1236" i="1" s="1"/>
  <c r="AJ1237" i="1" s="1"/>
  <c r="AJ1238" i="1" s="1"/>
  <c r="AJ1239" i="1" s="1"/>
  <c r="AJ1240" i="1" s="1"/>
  <c r="AJ1241" i="1" s="1"/>
  <c r="AJ1242" i="1" s="1"/>
  <c r="AJ1243" i="1" s="1"/>
  <c r="AJ1244" i="1" s="1"/>
  <c r="AJ1245" i="1" s="1"/>
  <c r="AJ1246" i="1" s="1"/>
  <c r="AJ1247" i="1" s="1"/>
  <c r="AJ1248" i="1" s="1"/>
  <c r="AJ1249" i="1" s="1"/>
  <c r="AJ1250" i="1" s="1"/>
  <c r="AJ1251" i="1" s="1"/>
  <c r="AJ1252" i="1" s="1"/>
  <c r="AJ1253" i="1" s="1"/>
  <c r="AJ1254" i="1" s="1"/>
  <c r="AJ1255" i="1" s="1"/>
  <c r="AJ1256" i="1" s="1"/>
  <c r="AJ1257" i="1" s="1"/>
  <c r="AJ1258" i="1" s="1"/>
  <c r="AJ1259" i="1" s="1"/>
  <c r="AJ1260" i="1" s="1"/>
  <c r="AJ1261" i="1" s="1"/>
  <c r="AJ1262" i="1" s="1"/>
  <c r="AJ1263" i="1" s="1"/>
  <c r="AJ1264" i="1" s="1"/>
  <c r="AJ1265" i="1" s="1"/>
  <c r="AJ1266" i="1" s="1"/>
  <c r="AJ1267" i="1" s="1"/>
  <c r="AJ1268" i="1" s="1"/>
  <c r="AJ1269" i="1" s="1"/>
  <c r="AJ1270" i="1" s="1"/>
  <c r="AJ1271" i="1" s="1"/>
  <c r="AJ1272" i="1" s="1"/>
  <c r="AJ1273" i="1" s="1"/>
  <c r="AJ1274" i="1" s="1"/>
  <c r="AJ1275" i="1" s="1"/>
  <c r="AJ1276" i="1" s="1"/>
  <c r="AJ1277" i="1" s="1"/>
  <c r="AJ1278" i="1" s="1"/>
  <c r="AJ1279" i="1" s="1"/>
  <c r="AJ1280" i="1" s="1"/>
  <c r="AJ1281" i="1" s="1"/>
  <c r="AJ1282" i="1" s="1"/>
  <c r="AJ1283" i="1" s="1"/>
  <c r="AJ1284" i="1" s="1"/>
  <c r="AJ1285" i="1" s="1"/>
  <c r="AJ1286" i="1" s="1"/>
  <c r="AJ1287" i="1" s="1"/>
  <c r="AJ1288" i="1" s="1"/>
  <c r="AJ1289" i="1" s="1"/>
  <c r="AJ1290" i="1" s="1"/>
  <c r="AJ1291" i="1" s="1"/>
  <c r="AJ1292" i="1" s="1"/>
  <c r="AJ1293" i="1" s="1"/>
  <c r="AJ1294" i="1" s="1"/>
  <c r="AJ1295" i="1" s="1"/>
  <c r="AJ1296" i="1" s="1"/>
  <c r="AJ1297" i="1" s="1"/>
  <c r="AJ1298" i="1" s="1"/>
  <c r="AJ1299" i="1" s="1"/>
  <c r="AJ1300" i="1" s="1"/>
  <c r="AJ1301" i="1" s="1"/>
  <c r="AJ1302" i="1" s="1"/>
  <c r="AJ1303" i="1" s="1"/>
  <c r="AJ1304" i="1" s="1"/>
  <c r="AJ1305" i="1" s="1"/>
  <c r="AJ1306" i="1" s="1"/>
  <c r="AJ1307" i="1" s="1"/>
  <c r="AJ1308" i="1" s="1"/>
  <c r="AJ1309" i="1" s="1"/>
  <c r="AJ1310" i="1" s="1"/>
  <c r="AJ1311" i="1" s="1"/>
  <c r="AJ1312" i="1" s="1"/>
  <c r="AJ1313" i="1" s="1"/>
  <c r="AJ1314" i="1" s="1"/>
  <c r="AJ1315" i="1" s="1"/>
  <c r="AJ1316" i="1" s="1"/>
  <c r="AJ1317" i="1" s="1"/>
  <c r="AJ1318" i="1" s="1"/>
  <c r="AJ1319" i="1" s="1"/>
  <c r="AJ1320" i="1" s="1"/>
  <c r="AJ1321" i="1" s="1"/>
  <c r="AJ1322" i="1" s="1"/>
  <c r="AJ1323" i="1" s="1"/>
  <c r="AJ1324" i="1" s="1"/>
  <c r="AJ1325" i="1" s="1"/>
  <c r="AJ1326" i="1" s="1"/>
  <c r="AJ1327" i="1" s="1"/>
  <c r="AJ1328" i="1" s="1"/>
  <c r="AJ1329" i="1" s="1"/>
  <c r="AJ1330" i="1" s="1"/>
  <c r="AJ1331" i="1" s="1"/>
  <c r="AJ1332" i="1" s="1"/>
  <c r="AJ1333" i="1" s="1"/>
  <c r="AJ1334" i="1" s="1"/>
  <c r="AJ1335" i="1" s="1"/>
  <c r="AJ1336" i="1" s="1"/>
  <c r="AJ1337" i="1" s="1"/>
  <c r="AJ1338" i="1" s="1"/>
  <c r="AJ1339" i="1" s="1"/>
  <c r="AJ1340" i="1" s="1"/>
  <c r="AJ1341" i="1" s="1"/>
  <c r="AJ1342" i="1" s="1"/>
  <c r="AJ1343" i="1" s="1"/>
  <c r="AJ1344" i="1" s="1"/>
  <c r="AJ1345" i="1" s="1"/>
  <c r="AJ1346" i="1" s="1"/>
  <c r="AJ1347" i="1" s="1"/>
  <c r="AJ1348" i="1" s="1"/>
  <c r="AJ1349" i="1" s="1"/>
  <c r="AJ1350" i="1" s="1"/>
  <c r="AJ1351" i="1" s="1"/>
  <c r="AJ1352" i="1" s="1"/>
  <c r="AJ1353" i="1" s="1"/>
  <c r="AJ1354" i="1" s="1"/>
  <c r="AJ1355" i="1" s="1"/>
  <c r="AJ1356" i="1" s="1"/>
  <c r="AJ1357" i="1" s="1"/>
  <c r="AJ1358" i="1" s="1"/>
  <c r="AJ1359" i="1" s="1"/>
  <c r="AJ1360" i="1" s="1"/>
  <c r="AJ1361" i="1" s="1"/>
  <c r="AJ1362" i="1" s="1"/>
  <c r="AJ1363" i="1" s="1"/>
  <c r="AJ1364" i="1" s="1"/>
  <c r="AJ1365" i="1" s="1"/>
  <c r="AJ1366" i="1" s="1"/>
  <c r="AJ1367" i="1" s="1"/>
  <c r="AJ1368" i="1" s="1"/>
  <c r="AJ1369" i="1" s="1"/>
  <c r="AJ1370" i="1" s="1"/>
  <c r="AJ1371" i="1" s="1"/>
  <c r="AJ1372" i="1" s="1"/>
  <c r="AJ1373" i="1" s="1"/>
  <c r="AJ1374" i="1" s="1"/>
  <c r="AJ1375" i="1" s="1"/>
  <c r="AJ1376" i="1" s="1"/>
  <c r="AJ1377" i="1" s="1"/>
  <c r="AJ1378" i="1" s="1"/>
  <c r="AJ1379" i="1" s="1"/>
  <c r="AJ1380" i="1" s="1"/>
  <c r="AJ1381" i="1" s="1"/>
  <c r="AJ1382" i="1" s="1"/>
  <c r="AJ1383" i="1" s="1"/>
  <c r="AJ1384" i="1" s="1"/>
  <c r="AJ1385" i="1" s="1"/>
  <c r="AJ1386" i="1" s="1"/>
  <c r="AJ1387" i="1" s="1"/>
  <c r="AJ1388" i="1" s="1"/>
  <c r="AJ1389" i="1" s="1"/>
  <c r="AJ1390" i="1" s="1"/>
  <c r="AJ1391" i="1" s="1"/>
  <c r="AJ1392" i="1" s="1"/>
  <c r="AJ1393" i="1" s="1"/>
  <c r="AJ1394" i="1" s="1"/>
  <c r="AJ1395" i="1" s="1"/>
  <c r="AJ1396" i="1" s="1"/>
  <c r="AJ1397" i="1" s="1"/>
  <c r="AJ1398" i="1" s="1"/>
  <c r="AJ1399" i="1" s="1"/>
  <c r="AJ1400" i="1" s="1"/>
  <c r="AJ1401" i="1" s="1"/>
  <c r="AJ1402" i="1" s="1"/>
  <c r="AJ1403" i="1" s="1"/>
  <c r="AJ1404" i="1" s="1"/>
  <c r="AJ1405" i="1" s="1"/>
  <c r="AJ1406" i="1" s="1"/>
  <c r="AJ1407" i="1" s="1"/>
  <c r="AJ1408" i="1" s="1"/>
  <c r="AJ1409" i="1" s="1"/>
  <c r="AJ1410" i="1" s="1"/>
  <c r="AJ1411" i="1" s="1"/>
  <c r="AJ1412" i="1" s="1"/>
  <c r="AJ1413" i="1" s="1"/>
  <c r="AJ1414" i="1" s="1"/>
  <c r="AJ1415" i="1" s="1"/>
  <c r="AJ1416" i="1" s="1"/>
  <c r="AJ1417" i="1" s="1"/>
  <c r="AJ1418" i="1" s="1"/>
  <c r="AJ1419" i="1" s="1"/>
  <c r="AJ1420" i="1" s="1"/>
  <c r="AJ1421" i="1" s="1"/>
  <c r="AJ1422" i="1" s="1"/>
  <c r="AJ1423" i="1" s="1"/>
  <c r="AJ1424" i="1" s="1"/>
  <c r="AJ1425" i="1" s="1"/>
  <c r="AJ1426" i="1" s="1"/>
  <c r="AJ1427" i="1" s="1"/>
  <c r="AJ1428" i="1" s="1"/>
  <c r="AJ1429" i="1" s="1"/>
  <c r="AJ1430" i="1" s="1"/>
  <c r="AJ1431" i="1" s="1"/>
  <c r="AJ1432" i="1" s="1"/>
  <c r="AJ1433" i="1" s="1"/>
  <c r="AJ1434" i="1" s="1"/>
  <c r="AJ1435" i="1" s="1"/>
  <c r="AJ1436" i="1" s="1"/>
  <c r="AJ1437" i="1" s="1"/>
  <c r="AJ1438" i="1" s="1"/>
  <c r="AJ1439" i="1" s="1"/>
  <c r="AJ1440" i="1" s="1"/>
  <c r="AJ1441" i="1" s="1"/>
  <c r="AJ1442" i="1" s="1"/>
  <c r="AJ1443" i="1" s="1"/>
  <c r="AJ1444" i="1" s="1"/>
  <c r="AJ1445" i="1" s="1"/>
  <c r="AJ1446" i="1" s="1"/>
  <c r="AJ1447" i="1" s="1"/>
  <c r="AJ1448" i="1" s="1"/>
  <c r="AJ1449" i="1" s="1"/>
  <c r="AJ1450" i="1" s="1"/>
  <c r="AJ1451" i="1" s="1"/>
  <c r="AJ1452" i="1" s="1"/>
  <c r="AJ1453" i="1" s="1"/>
  <c r="AJ1454" i="1" s="1"/>
  <c r="AJ1455" i="1" s="1"/>
  <c r="AJ1456" i="1" s="1"/>
  <c r="AJ1457" i="1" s="1"/>
  <c r="AJ1458" i="1" s="1"/>
  <c r="AJ1459" i="1" s="1"/>
  <c r="AJ1460" i="1" s="1"/>
  <c r="AJ1461" i="1" s="1"/>
  <c r="AJ1462" i="1" s="1"/>
  <c r="AJ1463" i="1" s="1"/>
  <c r="AJ1464" i="1" s="1"/>
  <c r="AJ1465" i="1" s="1"/>
  <c r="AJ1466" i="1" s="1"/>
  <c r="AJ1467" i="1" s="1"/>
  <c r="AJ1468" i="1" s="1"/>
  <c r="AJ1469" i="1" s="1"/>
  <c r="AJ1470" i="1" s="1"/>
  <c r="AJ1471" i="1" s="1"/>
  <c r="AJ1472" i="1" s="1"/>
  <c r="AJ1473" i="1" s="1"/>
  <c r="AJ1474" i="1" s="1"/>
  <c r="AJ1475" i="1" s="1"/>
  <c r="AJ1476" i="1" s="1"/>
  <c r="AJ1477" i="1" s="1"/>
  <c r="AJ1478" i="1" s="1"/>
  <c r="AJ1479" i="1" s="1"/>
  <c r="AJ1480" i="1" s="1"/>
  <c r="AJ1481" i="1" s="1"/>
  <c r="AJ1482" i="1" s="1"/>
  <c r="AJ1483" i="1" s="1"/>
  <c r="AJ1484" i="1" s="1"/>
  <c r="AJ1485" i="1" s="1"/>
  <c r="AJ1486" i="1" s="1"/>
  <c r="AJ1487" i="1" s="1"/>
  <c r="AJ1488" i="1" s="1"/>
  <c r="AJ1489" i="1" s="1"/>
  <c r="AJ1490" i="1" s="1"/>
  <c r="AJ1491" i="1" s="1"/>
  <c r="AJ1492" i="1" s="1"/>
  <c r="AJ1493" i="1" s="1"/>
  <c r="AJ1494" i="1" s="1"/>
  <c r="AJ1495" i="1" s="1"/>
  <c r="AJ1496" i="1" s="1"/>
  <c r="AJ1497" i="1" s="1"/>
  <c r="AJ1498" i="1" s="1"/>
  <c r="AJ1499" i="1" s="1"/>
  <c r="AJ1500" i="1" s="1"/>
  <c r="AJ1501" i="1" s="1"/>
  <c r="AJ1502" i="1" s="1"/>
  <c r="AJ1503" i="1" s="1"/>
  <c r="AJ1504" i="1" s="1"/>
  <c r="AJ1505" i="1" s="1"/>
  <c r="AJ1506" i="1" s="1"/>
  <c r="AJ1507" i="1" s="1"/>
  <c r="AJ1508" i="1" s="1"/>
  <c r="AJ1509" i="1" s="1"/>
  <c r="AJ1510" i="1" s="1"/>
  <c r="AJ1511" i="1" s="1"/>
  <c r="AJ1512" i="1" s="1"/>
  <c r="AJ1513" i="1" s="1"/>
  <c r="AJ1514" i="1" s="1"/>
  <c r="AJ1515" i="1" s="1"/>
  <c r="AJ1516" i="1" s="1"/>
  <c r="AJ1517" i="1" s="1"/>
  <c r="AJ1518" i="1" s="1"/>
  <c r="AJ1519" i="1" s="1"/>
  <c r="AJ1520" i="1" s="1"/>
  <c r="AJ1521" i="1" s="1"/>
  <c r="AJ1522" i="1" s="1"/>
  <c r="AJ1523" i="1" s="1"/>
  <c r="AJ1524" i="1" s="1"/>
  <c r="AJ1525" i="1" s="1"/>
  <c r="AJ1526" i="1" s="1"/>
  <c r="AJ1527" i="1" s="1"/>
  <c r="AJ1528" i="1" s="1"/>
  <c r="AJ1529" i="1" s="1"/>
  <c r="AJ1530" i="1" s="1"/>
  <c r="AJ1531" i="1" s="1"/>
  <c r="AJ1532" i="1" s="1"/>
  <c r="AJ1533" i="1" s="1"/>
  <c r="AJ1534" i="1" s="1"/>
  <c r="AJ1535" i="1" s="1"/>
  <c r="AJ1536" i="1" s="1"/>
  <c r="AJ1537" i="1" s="1"/>
  <c r="AJ1538" i="1" s="1"/>
  <c r="AJ1539" i="1" s="1"/>
  <c r="AJ1540" i="1" s="1"/>
  <c r="AJ1541" i="1" s="1"/>
  <c r="AJ1542" i="1" s="1"/>
  <c r="AJ1543" i="1" s="1"/>
  <c r="AJ1544" i="1" s="1"/>
  <c r="AJ1545" i="1" s="1"/>
  <c r="AJ1546" i="1" s="1"/>
  <c r="AJ1547" i="1" s="1"/>
  <c r="AJ1548" i="1" s="1"/>
  <c r="AJ1549" i="1" s="1"/>
  <c r="AJ1550" i="1" s="1"/>
  <c r="AJ1551" i="1" s="1"/>
  <c r="AJ1552" i="1" s="1"/>
  <c r="AJ1553" i="1" s="1"/>
  <c r="AJ1554" i="1" s="1"/>
  <c r="AJ1555" i="1" s="1"/>
  <c r="AJ1556" i="1" s="1"/>
  <c r="AJ1557" i="1" s="1"/>
  <c r="AJ1558" i="1" s="1"/>
  <c r="AJ1559" i="1" s="1"/>
  <c r="AJ1560" i="1" s="1"/>
  <c r="AJ1561" i="1" s="1"/>
  <c r="AJ1562" i="1" s="1"/>
  <c r="AJ1563" i="1" s="1"/>
  <c r="AJ1564" i="1" s="1"/>
  <c r="AJ1565" i="1" s="1"/>
  <c r="AJ1566" i="1" s="1"/>
  <c r="AJ1567" i="1" s="1"/>
  <c r="AJ1568" i="1" s="1"/>
  <c r="AJ1569" i="1" s="1"/>
  <c r="AJ1570" i="1" s="1"/>
  <c r="AJ1571" i="1" s="1"/>
  <c r="AJ1572" i="1" s="1"/>
  <c r="AJ1573" i="1" s="1"/>
  <c r="AJ1574" i="1" s="1"/>
  <c r="AJ1575" i="1" s="1"/>
  <c r="AJ1576" i="1" s="1"/>
  <c r="AJ1577" i="1" s="1"/>
  <c r="AJ1578" i="1" s="1"/>
  <c r="AJ1579" i="1" s="1"/>
  <c r="AJ1580" i="1" s="1"/>
  <c r="AJ1581" i="1" s="1"/>
  <c r="AJ1582" i="1" s="1"/>
  <c r="AJ1583" i="1" s="1"/>
  <c r="AJ1584" i="1" s="1"/>
  <c r="AJ1585" i="1" s="1"/>
  <c r="AJ1586" i="1" s="1"/>
  <c r="AJ1587" i="1" s="1"/>
  <c r="AJ1588" i="1" s="1"/>
  <c r="AJ1589" i="1" s="1"/>
  <c r="AJ1590" i="1" s="1"/>
  <c r="AJ1591" i="1" s="1"/>
  <c r="AJ1592" i="1" s="1"/>
  <c r="AJ1593" i="1" s="1"/>
  <c r="AJ1594" i="1" s="1"/>
  <c r="AJ1595" i="1" s="1"/>
  <c r="AJ1596" i="1" s="1"/>
  <c r="AJ1597" i="1" s="1"/>
  <c r="AJ1598" i="1" s="1"/>
  <c r="AJ1599" i="1" s="1"/>
  <c r="AJ1600" i="1" s="1"/>
  <c r="AJ1601" i="1" s="1"/>
  <c r="AJ1602" i="1" s="1"/>
  <c r="AJ1603" i="1" s="1"/>
  <c r="AJ1604" i="1" s="1"/>
  <c r="AJ1605" i="1" s="1"/>
  <c r="AJ1606" i="1" s="1"/>
  <c r="AJ1607" i="1" s="1"/>
  <c r="AJ1608" i="1" s="1"/>
  <c r="AJ1609" i="1" s="1"/>
  <c r="AJ1610" i="1" s="1"/>
  <c r="AJ1611" i="1" s="1"/>
  <c r="AJ1612" i="1" s="1"/>
  <c r="AJ1613" i="1" s="1"/>
  <c r="AJ1614" i="1" s="1"/>
  <c r="AJ1615" i="1" s="1"/>
  <c r="AJ1616" i="1" s="1"/>
  <c r="AJ1617" i="1" s="1"/>
  <c r="AJ1618" i="1" s="1"/>
  <c r="AJ1619" i="1" s="1"/>
  <c r="AJ1620" i="1" s="1"/>
  <c r="AJ1621" i="1" s="1"/>
  <c r="AJ1622" i="1" s="1"/>
  <c r="AJ1623" i="1" s="1"/>
  <c r="AJ1624" i="1" s="1"/>
  <c r="AJ1625" i="1" s="1"/>
  <c r="AJ1626" i="1" s="1"/>
  <c r="AJ1627" i="1" s="1"/>
  <c r="AJ1628" i="1" s="1"/>
  <c r="AJ1629" i="1" s="1"/>
  <c r="AJ1630" i="1" s="1"/>
  <c r="AJ1631" i="1" s="1"/>
  <c r="AJ1632" i="1" s="1"/>
  <c r="AJ1633" i="1" s="1"/>
  <c r="AJ1634" i="1" s="1"/>
  <c r="AJ1635" i="1" s="1"/>
  <c r="AJ1636" i="1" s="1"/>
  <c r="AJ1637" i="1" s="1"/>
  <c r="AJ1638" i="1" s="1"/>
  <c r="AJ1639" i="1" s="1"/>
  <c r="AJ1640" i="1" s="1"/>
  <c r="AJ1641" i="1" s="1"/>
  <c r="AJ1642" i="1" s="1"/>
  <c r="AJ1643" i="1" s="1"/>
  <c r="AJ1644" i="1" s="1"/>
  <c r="AJ1645" i="1" s="1"/>
  <c r="AJ1646" i="1" s="1"/>
  <c r="AJ1647" i="1" s="1"/>
  <c r="AJ1648" i="1" s="1"/>
  <c r="AJ1649" i="1" s="1"/>
  <c r="AJ1650" i="1" s="1"/>
  <c r="AJ1651" i="1" s="1"/>
  <c r="AJ1652" i="1" s="1"/>
  <c r="AJ1653" i="1" s="1"/>
  <c r="AJ1654" i="1" s="1"/>
  <c r="AJ1655" i="1" s="1"/>
  <c r="AJ1656" i="1" s="1"/>
  <c r="AJ1657" i="1" s="1"/>
  <c r="AJ1658" i="1" s="1"/>
  <c r="AJ1659" i="1" s="1"/>
  <c r="AJ1660" i="1" s="1"/>
  <c r="AJ1661" i="1" s="1"/>
  <c r="AJ1662" i="1" s="1"/>
  <c r="AJ1663" i="1" s="1"/>
  <c r="AJ1664" i="1" s="1"/>
  <c r="AJ1665" i="1" s="1"/>
  <c r="AJ1666" i="1" s="1"/>
  <c r="AJ1667" i="1" s="1"/>
  <c r="AJ1668" i="1" s="1"/>
  <c r="AJ1669" i="1" s="1"/>
  <c r="AJ1670" i="1" s="1"/>
  <c r="AJ1671" i="1" s="1"/>
  <c r="AJ1672" i="1" s="1"/>
  <c r="AJ1673" i="1" s="1"/>
  <c r="AJ1674" i="1" s="1"/>
  <c r="AJ1675" i="1" s="1"/>
  <c r="AJ1676" i="1" s="1"/>
  <c r="AJ1677" i="1" s="1"/>
  <c r="AJ1678" i="1" s="1"/>
  <c r="AJ1679" i="1" s="1"/>
  <c r="AJ1680" i="1" s="1"/>
  <c r="AJ1681" i="1" s="1"/>
  <c r="AJ1682" i="1" s="1"/>
  <c r="AJ1683" i="1" s="1"/>
  <c r="AJ1684" i="1" s="1"/>
  <c r="AJ1685" i="1" s="1"/>
  <c r="AJ1686" i="1" s="1"/>
  <c r="AJ1687" i="1" s="1"/>
  <c r="AJ1688" i="1" s="1"/>
  <c r="AJ1689" i="1" s="1"/>
  <c r="AJ1690" i="1" s="1"/>
  <c r="AJ1691" i="1" s="1"/>
  <c r="AJ1692" i="1" s="1"/>
  <c r="AJ1693" i="1" s="1"/>
  <c r="AJ1694" i="1" s="1"/>
  <c r="AJ1695" i="1" s="1"/>
  <c r="AJ1696" i="1" s="1"/>
  <c r="AJ1697" i="1" s="1"/>
  <c r="AJ1698" i="1" s="1"/>
  <c r="AJ1699" i="1" s="1"/>
  <c r="AJ1700" i="1" s="1"/>
  <c r="AJ1701" i="1" s="1"/>
  <c r="AJ1702" i="1" s="1"/>
  <c r="AJ1703" i="1" s="1"/>
  <c r="AJ1704" i="1" s="1"/>
  <c r="AJ1705" i="1" s="1"/>
  <c r="AJ1706" i="1" s="1"/>
  <c r="AJ1707" i="1" s="1"/>
  <c r="AJ1708" i="1" s="1"/>
  <c r="AJ1709" i="1" s="1"/>
  <c r="AJ1710" i="1" s="1"/>
  <c r="AJ1711" i="1" s="1"/>
  <c r="AJ1712" i="1" s="1"/>
  <c r="AJ1713" i="1" s="1"/>
  <c r="AJ1714" i="1" s="1"/>
  <c r="AJ1715" i="1" s="1"/>
  <c r="AJ1716" i="1" s="1"/>
  <c r="AJ1717" i="1" s="1"/>
  <c r="AJ1718" i="1" s="1"/>
  <c r="AJ1719" i="1" s="1"/>
  <c r="AJ1720" i="1" s="1"/>
  <c r="AJ1721" i="1" s="1"/>
  <c r="AJ1722" i="1" s="1"/>
  <c r="AJ1723" i="1" s="1"/>
  <c r="AJ1724" i="1" s="1"/>
  <c r="AJ1725" i="1" s="1"/>
  <c r="AJ1726" i="1" s="1"/>
  <c r="AJ1727" i="1" s="1"/>
  <c r="AJ1728" i="1" s="1"/>
  <c r="AJ1729" i="1" s="1"/>
  <c r="AJ1730" i="1" s="1"/>
  <c r="AJ1731" i="1" s="1"/>
  <c r="AJ1732" i="1" s="1"/>
  <c r="AJ1733" i="1" s="1"/>
  <c r="AJ1734" i="1" s="1"/>
  <c r="AJ1735" i="1" s="1"/>
  <c r="AJ1736" i="1" s="1"/>
  <c r="AJ1737" i="1" s="1"/>
  <c r="AJ1738" i="1" s="1"/>
  <c r="AJ1739" i="1" s="1"/>
  <c r="AJ1740" i="1" s="1"/>
  <c r="AJ1741" i="1" s="1"/>
  <c r="AJ1742" i="1" s="1"/>
  <c r="AJ1743" i="1" s="1"/>
  <c r="AJ1744" i="1" s="1"/>
  <c r="AJ1745" i="1" s="1"/>
  <c r="AJ1746" i="1" s="1"/>
  <c r="AJ1747" i="1" s="1"/>
  <c r="AJ1748" i="1" s="1"/>
  <c r="AJ1749" i="1" s="1"/>
  <c r="AJ1750" i="1" s="1"/>
  <c r="AJ1751" i="1" s="1"/>
  <c r="AJ1752" i="1" s="1"/>
  <c r="AJ1753" i="1" s="1"/>
  <c r="AJ1754" i="1" s="1"/>
  <c r="AJ1755" i="1" s="1"/>
  <c r="AJ1756" i="1" s="1"/>
  <c r="AJ1757" i="1" s="1"/>
  <c r="AJ1758" i="1" s="1"/>
  <c r="AJ1759" i="1" s="1"/>
  <c r="AJ1760" i="1" s="1"/>
  <c r="AJ1761" i="1" s="1"/>
  <c r="AJ1762" i="1" s="1"/>
  <c r="AJ1763" i="1" s="1"/>
  <c r="AJ1764" i="1" s="1"/>
  <c r="AJ1765" i="1" s="1"/>
  <c r="AJ1766" i="1" s="1"/>
  <c r="AJ1767" i="1" s="1"/>
  <c r="AJ1768" i="1" s="1"/>
  <c r="AJ1769" i="1" s="1"/>
  <c r="AJ1770" i="1" s="1"/>
  <c r="AJ1771" i="1" s="1"/>
  <c r="AJ1772" i="1" s="1"/>
  <c r="AJ1773" i="1" s="1"/>
  <c r="AJ1774" i="1" s="1"/>
  <c r="AJ1775" i="1" s="1"/>
  <c r="AJ1776" i="1" s="1"/>
  <c r="AJ1777" i="1" s="1"/>
  <c r="AJ1778" i="1" s="1"/>
  <c r="AJ1779" i="1" s="1"/>
  <c r="AJ1780" i="1" s="1"/>
  <c r="AJ1781" i="1" s="1"/>
  <c r="AJ1782" i="1" s="1"/>
  <c r="AJ1783" i="1" s="1"/>
  <c r="AJ1784" i="1" s="1"/>
  <c r="AJ1785" i="1" s="1"/>
  <c r="AJ1786" i="1" s="1"/>
  <c r="AJ1787" i="1" s="1"/>
  <c r="AJ1788" i="1" s="1"/>
  <c r="AJ1789" i="1" s="1"/>
  <c r="AJ1790" i="1" s="1"/>
  <c r="AJ1791" i="1" s="1"/>
  <c r="AJ1792" i="1" s="1"/>
  <c r="AJ1793" i="1" s="1"/>
  <c r="AJ1794" i="1" s="1"/>
  <c r="AJ1795" i="1" s="1"/>
  <c r="AJ1796" i="1" s="1"/>
  <c r="AJ1797" i="1" s="1"/>
  <c r="AJ1798" i="1" s="1"/>
  <c r="AJ1799" i="1" s="1"/>
  <c r="AJ1800" i="1" s="1"/>
  <c r="AJ1801" i="1" s="1"/>
  <c r="AJ1802" i="1" s="1"/>
  <c r="AJ1803" i="1" s="1"/>
  <c r="AJ1804" i="1" s="1"/>
  <c r="AJ1805" i="1" s="1"/>
  <c r="AJ1806" i="1" s="1"/>
  <c r="AJ1807" i="1" s="1"/>
  <c r="AJ1808" i="1" s="1"/>
  <c r="AJ1809" i="1" s="1"/>
  <c r="AJ1810" i="1" s="1"/>
  <c r="W12" i="1"/>
  <c r="X11" i="1"/>
  <c r="V13" i="1"/>
  <c r="U14" i="1"/>
  <c r="W13" i="1" l="1"/>
  <c r="X12" i="1"/>
  <c r="V14" i="1"/>
  <c r="U15" i="1"/>
  <c r="W14" i="1" l="1"/>
  <c r="X13" i="1"/>
  <c r="U16" i="1"/>
  <c r="V15" i="1"/>
  <c r="W15" i="1" l="1"/>
  <c r="X14" i="1"/>
  <c r="V16" i="1"/>
  <c r="U17" i="1"/>
  <c r="W16" i="1" l="1"/>
  <c r="X15" i="1"/>
  <c r="U18" i="1"/>
  <c r="V17" i="1"/>
  <c r="W17" i="1" l="1"/>
  <c r="X16" i="1"/>
  <c r="V18" i="1"/>
  <c r="U19" i="1"/>
  <c r="X17" i="1" l="1"/>
  <c r="W18" i="1"/>
  <c r="U20" i="1"/>
  <c r="V19" i="1"/>
  <c r="W19" i="1" l="1"/>
  <c r="X18" i="1"/>
  <c r="U21" i="1"/>
  <c r="V20" i="1"/>
  <c r="W20" i="1" l="1"/>
  <c r="X19" i="1"/>
  <c r="V21" i="1"/>
  <c r="U22" i="1"/>
  <c r="W21" i="1" l="1"/>
  <c r="X20" i="1"/>
  <c r="V22" i="1"/>
  <c r="U23" i="1"/>
  <c r="X21" i="1" l="1"/>
  <c r="W22" i="1"/>
  <c r="V23" i="1"/>
  <c r="U24" i="1"/>
  <c r="X22" i="1" l="1"/>
  <c r="W23" i="1"/>
  <c r="U25" i="1"/>
  <c r="V24" i="1"/>
  <c r="W24" i="1" l="1"/>
  <c r="X23" i="1"/>
  <c r="V25" i="1"/>
  <c r="U26" i="1"/>
  <c r="W25" i="1" l="1"/>
  <c r="X24" i="1"/>
  <c r="V26" i="1"/>
  <c r="U27" i="1"/>
  <c r="W26" i="1" l="1"/>
  <c r="X25" i="1"/>
  <c r="V27" i="1"/>
  <c r="U28" i="1"/>
  <c r="W27" i="1" l="1"/>
  <c r="X26" i="1"/>
  <c r="V28" i="1"/>
  <c r="U29" i="1"/>
  <c r="W28" i="1" l="1"/>
  <c r="X27" i="1"/>
  <c r="V29" i="1"/>
  <c r="U30" i="1"/>
  <c r="W29" i="1" l="1"/>
  <c r="X28" i="1"/>
  <c r="V30" i="1"/>
  <c r="U31" i="1"/>
  <c r="W30" i="1" l="1"/>
  <c r="X29" i="1"/>
  <c r="V31" i="1"/>
  <c r="U32" i="1"/>
  <c r="W31" i="1" l="1"/>
  <c r="X30" i="1"/>
  <c r="V32" i="1"/>
  <c r="U33" i="1"/>
  <c r="W32" i="1" l="1"/>
  <c r="X31" i="1"/>
  <c r="V33" i="1"/>
  <c r="U34" i="1"/>
  <c r="W33" i="1" l="1"/>
  <c r="X32" i="1"/>
  <c r="U35" i="1"/>
  <c r="V34" i="1"/>
  <c r="X33" i="1" l="1"/>
  <c r="W34" i="1"/>
  <c r="V35" i="1"/>
  <c r="U36" i="1"/>
  <c r="W35" i="1" l="1"/>
  <c r="X34" i="1"/>
  <c r="U37" i="1"/>
  <c r="V36" i="1"/>
  <c r="X35" i="1" l="1"/>
  <c r="W36" i="1"/>
  <c r="U38" i="1"/>
  <c r="V37" i="1"/>
  <c r="W37" i="1" l="1"/>
  <c r="X36" i="1"/>
  <c r="V38" i="1"/>
  <c r="U39" i="1"/>
  <c r="W38" i="1" l="1"/>
  <c r="X37" i="1"/>
  <c r="U40" i="1"/>
  <c r="V39" i="1"/>
  <c r="X38" i="1" l="1"/>
  <c r="W39" i="1"/>
  <c r="V40" i="1"/>
  <c r="U41" i="1"/>
  <c r="W40" i="1" l="1"/>
  <c r="X39" i="1"/>
  <c r="V41" i="1"/>
  <c r="U42" i="1"/>
  <c r="W41" i="1" l="1"/>
  <c r="X40" i="1"/>
  <c r="V42" i="1"/>
  <c r="U43" i="1"/>
  <c r="W42" i="1" l="1"/>
  <c r="X41" i="1"/>
  <c r="U44" i="1"/>
  <c r="V43" i="1"/>
  <c r="W43" i="1" l="1"/>
  <c r="X42" i="1"/>
  <c r="U45" i="1"/>
  <c r="V44" i="1"/>
  <c r="W44" i="1" l="1"/>
  <c r="X43" i="1"/>
  <c r="V45" i="1"/>
  <c r="U46" i="1"/>
  <c r="W45" i="1" l="1"/>
  <c r="X44" i="1"/>
  <c r="V46" i="1"/>
  <c r="U47" i="1"/>
  <c r="X45" i="1" l="1"/>
  <c r="W46" i="1"/>
  <c r="V47" i="1"/>
  <c r="U48" i="1"/>
  <c r="X46" i="1" l="1"/>
  <c r="W47" i="1"/>
  <c r="V48" i="1"/>
  <c r="U49" i="1"/>
  <c r="W48" i="1" l="1"/>
  <c r="X47" i="1"/>
  <c r="V49" i="1"/>
  <c r="U50" i="1"/>
  <c r="W49" i="1" l="1"/>
  <c r="X48" i="1"/>
  <c r="V50" i="1"/>
  <c r="U51" i="1"/>
  <c r="W50" i="1" l="1"/>
  <c r="X49" i="1"/>
  <c r="V51" i="1"/>
  <c r="U52" i="1"/>
  <c r="W51" i="1" l="1"/>
  <c r="X50" i="1"/>
  <c r="V52" i="1"/>
  <c r="U53" i="1"/>
  <c r="W52" i="1" l="1"/>
  <c r="X51" i="1"/>
  <c r="U54" i="1"/>
  <c r="V53" i="1"/>
  <c r="W53" i="1" l="1"/>
  <c r="X52" i="1"/>
  <c r="U55" i="1"/>
  <c r="V54" i="1"/>
  <c r="X53" i="1" l="1"/>
  <c r="W54" i="1"/>
  <c r="V55" i="1"/>
  <c r="U56" i="1"/>
  <c r="X54" i="1" l="1"/>
  <c r="W55" i="1"/>
  <c r="V56" i="1"/>
  <c r="U57" i="1"/>
  <c r="X55" i="1" l="1"/>
  <c r="W56" i="1"/>
  <c r="V57" i="1"/>
  <c r="U58" i="1"/>
  <c r="W57" i="1" l="1"/>
  <c r="X56" i="1"/>
  <c r="V58" i="1"/>
  <c r="U59" i="1"/>
  <c r="W58" i="1" l="1"/>
  <c r="X57" i="1"/>
  <c r="V59" i="1"/>
  <c r="U60" i="1"/>
  <c r="W59" i="1" l="1"/>
  <c r="X58" i="1"/>
  <c r="V60" i="1"/>
  <c r="U61" i="1"/>
  <c r="W60" i="1" l="1"/>
  <c r="X59" i="1"/>
  <c r="V61" i="1"/>
  <c r="U62" i="1"/>
  <c r="W61" i="1" l="1"/>
  <c r="X60" i="1"/>
  <c r="V62" i="1"/>
  <c r="U63" i="1"/>
  <c r="W62" i="1" l="1"/>
  <c r="X61" i="1"/>
  <c r="U64" i="1"/>
  <c r="V63" i="1"/>
  <c r="W63" i="1" l="1"/>
  <c r="X62" i="1"/>
  <c r="V64" i="1"/>
  <c r="U65" i="1"/>
  <c r="W64" i="1" l="1"/>
  <c r="X63" i="1"/>
  <c r="V65" i="1"/>
  <c r="U66" i="1"/>
  <c r="W65" i="1" l="1"/>
  <c r="X64" i="1"/>
  <c r="V66" i="1"/>
  <c r="U67" i="1"/>
  <c r="W66" i="1" l="1"/>
  <c r="X65" i="1"/>
  <c r="V67" i="1"/>
  <c r="U68" i="1"/>
  <c r="W67" i="1" l="1"/>
  <c r="X66" i="1"/>
  <c r="U69" i="1"/>
  <c r="V68" i="1"/>
  <c r="W68" i="1" l="1"/>
  <c r="X67" i="1"/>
  <c r="U70" i="1"/>
  <c r="V69" i="1"/>
  <c r="W69" i="1" l="1"/>
  <c r="X68" i="1"/>
  <c r="U71" i="1"/>
  <c r="V70" i="1"/>
  <c r="W70" i="1" l="1"/>
  <c r="X69" i="1"/>
  <c r="V71" i="1"/>
  <c r="U72" i="1"/>
  <c r="W71" i="1" l="1"/>
  <c r="X70" i="1"/>
  <c r="V72" i="1"/>
  <c r="U73" i="1"/>
  <c r="W72" i="1" l="1"/>
  <c r="X71" i="1"/>
  <c r="U74" i="1"/>
  <c r="V73" i="1"/>
  <c r="W73" i="1" l="1"/>
  <c r="X72" i="1"/>
  <c r="V74" i="1"/>
  <c r="U75" i="1"/>
  <c r="W74" i="1" l="1"/>
  <c r="X73" i="1"/>
  <c r="V75" i="1"/>
  <c r="U76" i="1"/>
  <c r="W75" i="1" l="1"/>
  <c r="X74" i="1"/>
  <c r="U77" i="1"/>
  <c r="V76" i="1"/>
  <c r="W76" i="1" l="1"/>
  <c r="X75" i="1"/>
  <c r="U78" i="1"/>
  <c r="V77" i="1"/>
  <c r="W77" i="1" l="1"/>
  <c r="X76" i="1"/>
  <c r="U79" i="1"/>
  <c r="V78" i="1"/>
  <c r="W78" i="1" l="1"/>
  <c r="X77" i="1"/>
  <c r="V79" i="1"/>
  <c r="U80" i="1"/>
  <c r="X78" i="1" l="1"/>
  <c r="W79" i="1"/>
  <c r="U81" i="1"/>
  <c r="V80" i="1"/>
  <c r="W80" i="1" l="1"/>
  <c r="X79" i="1"/>
  <c r="U82" i="1"/>
  <c r="V81" i="1"/>
  <c r="W81" i="1" l="1"/>
  <c r="X80" i="1"/>
  <c r="U83" i="1"/>
  <c r="V82" i="1"/>
  <c r="W82" i="1" l="1"/>
  <c r="X81" i="1"/>
  <c r="V83" i="1"/>
  <c r="U84" i="1"/>
  <c r="W83" i="1" l="1"/>
  <c r="X82" i="1"/>
  <c r="V84" i="1"/>
  <c r="U85" i="1"/>
  <c r="W84" i="1" l="1"/>
  <c r="X83" i="1"/>
  <c r="U86" i="1"/>
  <c r="V85" i="1"/>
  <c r="W85" i="1" l="1"/>
  <c r="X84" i="1"/>
  <c r="U87" i="1"/>
  <c r="V86" i="1"/>
  <c r="W86" i="1" l="1"/>
  <c r="X85" i="1"/>
  <c r="V87" i="1"/>
  <c r="U88" i="1"/>
  <c r="W87" i="1" l="1"/>
  <c r="X86" i="1"/>
  <c r="V88" i="1"/>
  <c r="U89" i="1"/>
  <c r="W88" i="1" l="1"/>
  <c r="X87" i="1"/>
  <c r="V89" i="1"/>
  <c r="U90" i="1"/>
  <c r="W89" i="1" l="1"/>
  <c r="X88" i="1"/>
  <c r="U91" i="1"/>
  <c r="V90" i="1"/>
  <c r="W90" i="1" l="1"/>
  <c r="X89" i="1"/>
  <c r="V91" i="1"/>
  <c r="U92" i="1"/>
  <c r="W91" i="1" l="1"/>
  <c r="X90" i="1"/>
  <c r="U93" i="1"/>
  <c r="V92" i="1"/>
  <c r="W92" i="1" l="1"/>
  <c r="X91" i="1"/>
  <c r="V93" i="1"/>
  <c r="U94" i="1"/>
  <c r="W93" i="1" l="1"/>
  <c r="X92" i="1"/>
  <c r="V94" i="1"/>
  <c r="U95" i="1"/>
  <c r="X93" i="1" l="1"/>
  <c r="W94" i="1"/>
  <c r="V95" i="1"/>
  <c r="U96" i="1"/>
  <c r="W95" i="1" l="1"/>
  <c r="X94" i="1"/>
  <c r="U97" i="1"/>
  <c r="V96" i="1"/>
  <c r="W96" i="1" l="1"/>
  <c r="X95" i="1"/>
  <c r="U98" i="1"/>
  <c r="V97" i="1"/>
  <c r="W97" i="1" l="1"/>
  <c r="X96" i="1"/>
  <c r="V98" i="1"/>
  <c r="U99" i="1"/>
  <c r="W98" i="1" l="1"/>
  <c r="X97" i="1"/>
  <c r="U100" i="1"/>
  <c r="V99" i="1"/>
  <c r="W99" i="1" l="1"/>
  <c r="X98" i="1"/>
  <c r="V100" i="1"/>
  <c r="U101" i="1"/>
  <c r="W100" i="1" l="1"/>
  <c r="X99" i="1"/>
  <c r="V101" i="1"/>
  <c r="U102" i="1"/>
  <c r="W101" i="1" l="1"/>
  <c r="X100" i="1"/>
  <c r="U103" i="1"/>
  <c r="V102" i="1"/>
  <c r="W102" i="1" l="1"/>
  <c r="X101" i="1"/>
  <c r="U104" i="1"/>
  <c r="V103" i="1"/>
  <c r="W103" i="1" l="1"/>
  <c r="X102" i="1"/>
  <c r="U105" i="1"/>
  <c r="V104" i="1"/>
  <c r="W104" i="1" l="1"/>
  <c r="X103" i="1"/>
  <c r="V105" i="1"/>
  <c r="U106" i="1"/>
  <c r="W105" i="1" l="1"/>
  <c r="X104" i="1"/>
  <c r="V106" i="1"/>
  <c r="U107" i="1"/>
  <c r="W106" i="1" l="1"/>
  <c r="X105" i="1"/>
  <c r="U108" i="1"/>
  <c r="V107" i="1"/>
  <c r="W107" i="1" l="1"/>
  <c r="X106" i="1"/>
  <c r="U109" i="1"/>
  <c r="V108" i="1"/>
  <c r="W108" i="1" l="1"/>
  <c r="X107" i="1"/>
  <c r="V109" i="1"/>
  <c r="U110" i="1"/>
  <c r="W109" i="1" l="1"/>
  <c r="X108" i="1"/>
  <c r="U111" i="1"/>
  <c r="V110" i="1"/>
  <c r="W110" i="1" l="1"/>
  <c r="X109" i="1"/>
  <c r="V111" i="1"/>
  <c r="U112" i="1"/>
  <c r="W111" i="1" l="1"/>
  <c r="X110" i="1"/>
  <c r="V112" i="1"/>
  <c r="U113" i="1"/>
  <c r="W112" i="1" l="1"/>
  <c r="X111" i="1"/>
  <c r="U114" i="1"/>
  <c r="V113" i="1"/>
  <c r="W113" i="1" l="1"/>
  <c r="X112" i="1"/>
  <c r="V114" i="1"/>
  <c r="U115" i="1"/>
  <c r="W114" i="1" l="1"/>
  <c r="X113" i="1"/>
  <c r="V115" i="1"/>
  <c r="U116" i="1"/>
  <c r="W115" i="1" l="1"/>
  <c r="X114" i="1"/>
  <c r="U117" i="1"/>
  <c r="V116" i="1"/>
  <c r="W116" i="1" l="1"/>
  <c r="X115" i="1"/>
  <c r="V117" i="1"/>
  <c r="U118" i="1"/>
  <c r="W117" i="1" l="1"/>
  <c r="X116" i="1"/>
  <c r="V118" i="1"/>
  <c r="U119" i="1"/>
  <c r="W118" i="1" l="1"/>
  <c r="X117" i="1"/>
  <c r="U120" i="1"/>
  <c r="V119" i="1"/>
  <c r="W119" i="1" l="1"/>
  <c r="X118" i="1"/>
  <c r="V120" i="1"/>
  <c r="U121" i="1"/>
  <c r="W120" i="1" l="1"/>
  <c r="X119" i="1"/>
  <c r="V121" i="1"/>
  <c r="U122" i="1"/>
  <c r="W121" i="1" l="1"/>
  <c r="X120" i="1"/>
  <c r="V122" i="1"/>
  <c r="U123" i="1"/>
  <c r="W122" i="1" l="1"/>
  <c r="X121" i="1"/>
  <c r="U124" i="1"/>
  <c r="V123" i="1"/>
  <c r="W123" i="1" l="1"/>
  <c r="X122" i="1"/>
  <c r="V124" i="1"/>
  <c r="U125" i="1"/>
  <c r="W124" i="1" l="1"/>
  <c r="X123" i="1"/>
  <c r="V125" i="1"/>
  <c r="U126" i="1"/>
  <c r="W125" i="1" l="1"/>
  <c r="X124" i="1"/>
  <c r="V126" i="1"/>
  <c r="U127" i="1"/>
  <c r="W126" i="1" l="1"/>
  <c r="X125" i="1"/>
  <c r="U128" i="1"/>
  <c r="V127" i="1"/>
  <c r="W127" i="1" l="1"/>
  <c r="X126" i="1"/>
  <c r="V128" i="1"/>
  <c r="U129" i="1"/>
  <c r="W128" i="1" l="1"/>
  <c r="X127" i="1"/>
  <c r="V129" i="1"/>
  <c r="U130" i="1"/>
  <c r="W129" i="1" l="1"/>
  <c r="X128" i="1"/>
  <c r="V130" i="1"/>
  <c r="U131" i="1"/>
  <c r="W130" i="1" l="1"/>
  <c r="X129" i="1"/>
  <c r="U132" i="1"/>
  <c r="V131" i="1"/>
  <c r="W131" i="1" l="1"/>
  <c r="X130" i="1"/>
  <c r="V132" i="1"/>
  <c r="U133" i="1"/>
  <c r="W132" i="1" l="1"/>
  <c r="X131" i="1"/>
  <c r="V133" i="1"/>
  <c r="U134" i="1"/>
  <c r="W133" i="1" l="1"/>
  <c r="X132" i="1"/>
  <c r="V134" i="1"/>
  <c r="U135" i="1"/>
  <c r="W134" i="1" l="1"/>
  <c r="X133" i="1"/>
  <c r="V135" i="1"/>
  <c r="U136" i="1"/>
  <c r="W135" i="1" l="1"/>
  <c r="X134" i="1"/>
  <c r="U137" i="1"/>
  <c r="V136" i="1"/>
  <c r="W136" i="1" l="1"/>
  <c r="X135" i="1"/>
  <c r="V137" i="1"/>
  <c r="U138" i="1"/>
  <c r="W137" i="1" l="1"/>
  <c r="X136" i="1"/>
  <c r="U139" i="1"/>
  <c r="V138" i="1"/>
  <c r="W138" i="1" l="1"/>
  <c r="X137" i="1"/>
  <c r="V139" i="1"/>
  <c r="U140" i="1"/>
  <c r="W139" i="1" l="1"/>
  <c r="X138" i="1"/>
  <c r="U141" i="1"/>
  <c r="V140" i="1"/>
  <c r="W140" i="1" l="1"/>
  <c r="X139" i="1"/>
  <c r="V141" i="1"/>
  <c r="U142" i="1"/>
  <c r="W141" i="1" l="1"/>
  <c r="X140" i="1"/>
  <c r="U143" i="1"/>
  <c r="V142" i="1"/>
  <c r="W142" i="1" l="1"/>
  <c r="X141" i="1"/>
  <c r="V143" i="1"/>
  <c r="U144" i="1"/>
  <c r="W143" i="1" l="1"/>
  <c r="X142" i="1"/>
  <c r="V144" i="1"/>
  <c r="U145" i="1"/>
  <c r="W144" i="1" l="1"/>
  <c r="X143" i="1"/>
  <c r="V145" i="1"/>
  <c r="U146" i="1"/>
  <c r="W145" i="1" l="1"/>
  <c r="X144" i="1"/>
  <c r="V146" i="1"/>
  <c r="U147" i="1"/>
  <c r="W146" i="1" l="1"/>
  <c r="X145" i="1"/>
  <c r="U148" i="1"/>
  <c r="V147" i="1"/>
  <c r="W147" i="1" l="1"/>
  <c r="X146" i="1"/>
  <c r="U149" i="1"/>
  <c r="V148" i="1"/>
  <c r="W148" i="1" l="1"/>
  <c r="X147" i="1"/>
  <c r="V149" i="1"/>
  <c r="U150" i="1"/>
  <c r="W149" i="1" l="1"/>
  <c r="X148" i="1"/>
  <c r="V150" i="1"/>
  <c r="U151" i="1"/>
  <c r="W150" i="1" l="1"/>
  <c r="X149" i="1"/>
  <c r="V151" i="1"/>
  <c r="U152" i="1"/>
  <c r="W151" i="1" l="1"/>
  <c r="X150" i="1"/>
  <c r="V152" i="1"/>
  <c r="U153" i="1"/>
  <c r="W152" i="1" l="1"/>
  <c r="X151" i="1"/>
  <c r="V153" i="1"/>
  <c r="U154" i="1"/>
  <c r="W153" i="1" l="1"/>
  <c r="X152" i="1"/>
  <c r="V154" i="1"/>
  <c r="U155" i="1"/>
  <c r="W154" i="1" l="1"/>
  <c r="X153" i="1"/>
  <c r="U156" i="1"/>
  <c r="V155" i="1"/>
  <c r="W155" i="1" l="1"/>
  <c r="X154" i="1"/>
  <c r="U157" i="1"/>
  <c r="V156" i="1"/>
  <c r="W156" i="1" l="1"/>
  <c r="X155" i="1"/>
  <c r="U158" i="1"/>
  <c r="V157" i="1"/>
  <c r="W157" i="1" l="1"/>
  <c r="X156" i="1"/>
  <c r="U159" i="1"/>
  <c r="V158" i="1"/>
  <c r="W158" i="1" l="1"/>
  <c r="X157" i="1"/>
  <c r="U160" i="1"/>
  <c r="V159" i="1"/>
  <c r="W159" i="1" l="1"/>
  <c r="X158" i="1"/>
  <c r="V160" i="1"/>
  <c r="U161" i="1"/>
  <c r="W160" i="1" l="1"/>
  <c r="X159" i="1"/>
  <c r="V161" i="1"/>
  <c r="U162" i="1"/>
  <c r="W161" i="1" l="1"/>
  <c r="X160" i="1"/>
  <c r="U163" i="1"/>
  <c r="V162" i="1"/>
  <c r="W162" i="1" l="1"/>
  <c r="X161" i="1"/>
  <c r="U164" i="1"/>
  <c r="V163" i="1"/>
  <c r="W163" i="1" l="1"/>
  <c r="X162" i="1"/>
  <c r="V164" i="1"/>
  <c r="U165" i="1"/>
  <c r="W164" i="1" l="1"/>
  <c r="X163" i="1"/>
  <c r="V165" i="1"/>
  <c r="U166" i="1"/>
  <c r="W165" i="1" l="1"/>
  <c r="X164" i="1"/>
  <c r="V166" i="1"/>
  <c r="U167" i="1"/>
  <c r="W166" i="1" l="1"/>
  <c r="X165" i="1"/>
  <c r="V167" i="1"/>
  <c r="U168" i="1"/>
  <c r="W167" i="1" l="1"/>
  <c r="X166" i="1"/>
  <c r="V168" i="1"/>
  <c r="U169" i="1"/>
  <c r="W168" i="1" l="1"/>
  <c r="X167" i="1"/>
  <c r="V169" i="1"/>
  <c r="U170" i="1"/>
  <c r="W169" i="1" l="1"/>
  <c r="X168" i="1"/>
  <c r="U171" i="1"/>
  <c r="V170" i="1"/>
  <c r="W170" i="1" l="1"/>
  <c r="X169" i="1"/>
  <c r="V171" i="1"/>
  <c r="U172" i="1"/>
  <c r="W171" i="1" l="1"/>
  <c r="X170" i="1"/>
  <c r="V172" i="1"/>
  <c r="U173" i="1"/>
  <c r="W172" i="1" l="1"/>
  <c r="X171" i="1"/>
  <c r="U174" i="1"/>
  <c r="V173" i="1"/>
  <c r="W173" i="1" l="1"/>
  <c r="X172" i="1"/>
  <c r="V174" i="1"/>
  <c r="U175" i="1"/>
  <c r="W174" i="1" l="1"/>
  <c r="X173" i="1"/>
  <c r="U176" i="1"/>
  <c r="V175" i="1"/>
  <c r="W175" i="1" l="1"/>
  <c r="X174" i="1"/>
  <c r="V176" i="1"/>
  <c r="U177" i="1"/>
  <c r="W176" i="1" l="1"/>
  <c r="X175" i="1"/>
  <c r="U178" i="1"/>
  <c r="V177" i="1"/>
  <c r="W177" i="1" l="1"/>
  <c r="X176" i="1"/>
  <c r="U179" i="1"/>
  <c r="V178" i="1"/>
  <c r="W178" i="1" l="1"/>
  <c r="X177" i="1"/>
  <c r="V179" i="1"/>
  <c r="U180" i="1"/>
  <c r="W179" i="1" l="1"/>
  <c r="X178" i="1"/>
  <c r="V180" i="1"/>
  <c r="U181" i="1"/>
  <c r="W180" i="1" l="1"/>
  <c r="X179" i="1"/>
  <c r="V181" i="1"/>
  <c r="U182" i="1"/>
  <c r="W181" i="1" l="1"/>
  <c r="X180" i="1"/>
  <c r="V182" i="1"/>
  <c r="U183" i="1"/>
  <c r="W182" i="1" l="1"/>
  <c r="X181" i="1"/>
  <c r="V183" i="1"/>
  <c r="U184" i="1"/>
  <c r="W183" i="1" l="1"/>
  <c r="X182" i="1"/>
  <c r="V184" i="1"/>
  <c r="U185" i="1"/>
  <c r="W184" i="1" l="1"/>
  <c r="X183" i="1"/>
  <c r="U186" i="1"/>
  <c r="V185" i="1"/>
  <c r="W185" i="1" l="1"/>
  <c r="X184" i="1"/>
  <c r="V186" i="1"/>
  <c r="U187" i="1"/>
  <c r="W186" i="1" l="1"/>
  <c r="X185" i="1"/>
  <c r="V187" i="1"/>
  <c r="U188" i="1"/>
  <c r="W187" i="1" l="1"/>
  <c r="X186" i="1"/>
  <c r="V188" i="1"/>
  <c r="U189" i="1"/>
  <c r="W188" i="1" l="1"/>
  <c r="X187" i="1"/>
  <c r="V189" i="1"/>
  <c r="U190" i="1"/>
  <c r="W189" i="1" l="1"/>
  <c r="X188" i="1"/>
  <c r="U191" i="1"/>
  <c r="V190" i="1"/>
  <c r="W190" i="1" l="1"/>
  <c r="X189" i="1"/>
  <c r="V191" i="1"/>
  <c r="U192" i="1"/>
  <c r="W191" i="1" l="1"/>
  <c r="X190" i="1"/>
  <c r="V192" i="1"/>
  <c r="U193" i="1"/>
  <c r="W192" i="1" l="1"/>
  <c r="X191" i="1"/>
  <c r="V193" i="1"/>
  <c r="U194" i="1"/>
  <c r="W193" i="1" l="1"/>
  <c r="X192" i="1"/>
  <c r="V194" i="1"/>
  <c r="U195" i="1"/>
  <c r="W194" i="1" l="1"/>
  <c r="X193" i="1"/>
  <c r="V195" i="1"/>
  <c r="U196" i="1"/>
  <c r="W195" i="1" l="1"/>
  <c r="X194" i="1"/>
  <c r="V196" i="1"/>
  <c r="U197" i="1"/>
  <c r="W196" i="1" l="1"/>
  <c r="X195" i="1"/>
  <c r="U198" i="1"/>
  <c r="V197" i="1"/>
  <c r="W197" i="1" l="1"/>
  <c r="X196" i="1"/>
  <c r="U199" i="1"/>
  <c r="V198" i="1"/>
  <c r="W198" i="1" l="1"/>
  <c r="X197" i="1"/>
  <c r="V199" i="1"/>
  <c r="U200" i="1"/>
  <c r="W199" i="1" l="1"/>
  <c r="X198" i="1"/>
  <c r="V200" i="1"/>
  <c r="U201" i="1"/>
  <c r="W200" i="1" l="1"/>
  <c r="X199" i="1"/>
  <c r="V201" i="1"/>
  <c r="U202" i="1"/>
  <c r="W201" i="1" l="1"/>
  <c r="X200" i="1"/>
  <c r="V202" i="1"/>
  <c r="U203" i="1"/>
  <c r="W202" i="1" l="1"/>
  <c r="X201" i="1"/>
  <c r="V203" i="1"/>
  <c r="U204" i="1"/>
  <c r="W203" i="1" l="1"/>
  <c r="X202" i="1"/>
  <c r="V204" i="1"/>
  <c r="U205" i="1"/>
  <c r="W204" i="1" l="1"/>
  <c r="X203" i="1"/>
  <c r="V205" i="1"/>
  <c r="U206" i="1"/>
  <c r="W205" i="1" l="1"/>
  <c r="X204" i="1"/>
  <c r="V206" i="1"/>
  <c r="U207" i="1"/>
  <c r="W206" i="1" l="1"/>
  <c r="X205" i="1"/>
  <c r="V207" i="1"/>
  <c r="U208" i="1"/>
  <c r="W207" i="1" l="1"/>
  <c r="X206" i="1"/>
  <c r="V208" i="1"/>
  <c r="U209" i="1"/>
  <c r="W208" i="1" l="1"/>
  <c r="X207" i="1"/>
  <c r="V209" i="1"/>
  <c r="U210" i="1"/>
  <c r="W209" i="1" l="1"/>
  <c r="X208" i="1"/>
  <c r="V210" i="1"/>
  <c r="U211" i="1"/>
  <c r="W210" i="1" l="1"/>
  <c r="X209" i="1"/>
  <c r="V211" i="1"/>
  <c r="U212" i="1"/>
  <c r="W211" i="1" l="1"/>
  <c r="X210" i="1"/>
  <c r="V212" i="1"/>
  <c r="U213" i="1"/>
  <c r="W212" i="1" l="1"/>
  <c r="X211" i="1"/>
  <c r="V213" i="1"/>
  <c r="U214" i="1"/>
  <c r="W213" i="1" l="1"/>
  <c r="X212" i="1"/>
  <c r="V214" i="1"/>
  <c r="U215" i="1"/>
  <c r="W214" i="1" l="1"/>
  <c r="X213" i="1"/>
  <c r="U216" i="1"/>
  <c r="V215" i="1"/>
  <c r="W215" i="1" l="1"/>
  <c r="X214" i="1"/>
  <c r="V216" i="1"/>
  <c r="U217" i="1"/>
  <c r="W216" i="1" l="1"/>
  <c r="X215" i="1"/>
  <c r="U218" i="1"/>
  <c r="V217" i="1"/>
  <c r="W217" i="1" l="1"/>
  <c r="X216" i="1"/>
  <c r="V218" i="1"/>
  <c r="U219" i="1"/>
  <c r="W218" i="1" l="1"/>
  <c r="X217" i="1"/>
  <c r="V219" i="1"/>
  <c r="U220" i="1"/>
  <c r="W219" i="1" l="1"/>
  <c r="X218" i="1"/>
  <c r="V220" i="1"/>
  <c r="U221" i="1"/>
  <c r="W220" i="1" l="1"/>
  <c r="X219" i="1"/>
  <c r="V221" i="1"/>
  <c r="U222" i="1"/>
  <c r="W221" i="1" l="1"/>
  <c r="X220" i="1"/>
  <c r="V222" i="1"/>
  <c r="U223" i="1"/>
  <c r="W222" i="1" l="1"/>
  <c r="X221" i="1"/>
  <c r="V223" i="1"/>
  <c r="U224" i="1"/>
  <c r="W223" i="1" l="1"/>
  <c r="X222" i="1"/>
  <c r="V224" i="1"/>
  <c r="U225" i="1"/>
  <c r="W224" i="1" l="1"/>
  <c r="X223" i="1"/>
  <c r="V225" i="1"/>
  <c r="U226" i="1"/>
  <c r="W225" i="1" l="1"/>
  <c r="X224" i="1"/>
  <c r="U227" i="1"/>
  <c r="V226" i="1"/>
  <c r="W226" i="1" l="1"/>
  <c r="X225" i="1"/>
  <c r="U228" i="1"/>
  <c r="V227" i="1"/>
  <c r="W227" i="1" l="1"/>
  <c r="X226" i="1"/>
  <c r="U229" i="1"/>
  <c r="V228" i="1"/>
  <c r="W228" i="1" l="1"/>
  <c r="X227" i="1"/>
  <c r="V229" i="1"/>
  <c r="U230" i="1"/>
  <c r="W229" i="1" l="1"/>
  <c r="X228" i="1"/>
  <c r="U231" i="1"/>
  <c r="V230" i="1"/>
  <c r="W230" i="1" l="1"/>
  <c r="X229" i="1"/>
  <c r="V231" i="1"/>
  <c r="U232" i="1"/>
  <c r="W231" i="1" l="1"/>
  <c r="X230" i="1"/>
  <c r="U233" i="1"/>
  <c r="V232" i="1"/>
  <c r="W232" i="1" l="1"/>
  <c r="X231" i="1"/>
  <c r="U234" i="1"/>
  <c r="V233" i="1"/>
  <c r="W233" i="1" l="1"/>
  <c r="X232" i="1"/>
  <c r="U235" i="1"/>
  <c r="V234" i="1"/>
  <c r="W234" i="1" l="1"/>
  <c r="X233" i="1"/>
  <c r="U236" i="1"/>
  <c r="V235" i="1"/>
  <c r="W235" i="1" l="1"/>
  <c r="X234" i="1"/>
  <c r="V236" i="1"/>
  <c r="U237" i="1"/>
  <c r="W236" i="1" l="1"/>
  <c r="X235" i="1"/>
  <c r="U238" i="1"/>
  <c r="V237" i="1"/>
  <c r="W237" i="1" l="1"/>
  <c r="X236" i="1"/>
  <c r="U239" i="1"/>
  <c r="V238" i="1"/>
  <c r="W238" i="1" l="1"/>
  <c r="X237" i="1"/>
  <c r="V239" i="1"/>
  <c r="U240" i="1"/>
  <c r="W239" i="1" l="1"/>
  <c r="X238" i="1"/>
  <c r="V240" i="1"/>
  <c r="U241" i="1"/>
  <c r="W240" i="1" l="1"/>
  <c r="X239" i="1"/>
  <c r="U242" i="1"/>
  <c r="V241" i="1"/>
  <c r="W241" i="1" l="1"/>
  <c r="X240" i="1"/>
  <c r="V242" i="1"/>
  <c r="U243" i="1"/>
  <c r="W242" i="1" l="1"/>
  <c r="X241" i="1"/>
  <c r="V243" i="1"/>
  <c r="U244" i="1"/>
  <c r="W243" i="1" l="1"/>
  <c r="X242" i="1"/>
  <c r="V244" i="1"/>
  <c r="U245" i="1"/>
  <c r="W244" i="1" l="1"/>
  <c r="X243" i="1"/>
  <c r="V245" i="1"/>
  <c r="U246" i="1"/>
  <c r="W245" i="1" l="1"/>
  <c r="X244" i="1"/>
  <c r="V246" i="1"/>
  <c r="U247" i="1"/>
  <c r="W246" i="1" l="1"/>
  <c r="X245" i="1"/>
  <c r="V247" i="1"/>
  <c r="U248" i="1"/>
  <c r="W247" i="1" l="1"/>
  <c r="X246" i="1"/>
  <c r="V248" i="1"/>
  <c r="U249" i="1"/>
  <c r="W248" i="1" l="1"/>
  <c r="X247" i="1"/>
  <c r="V249" i="1"/>
  <c r="U250" i="1"/>
  <c r="X248" i="1" l="1"/>
  <c r="W249" i="1"/>
  <c r="V250" i="1"/>
  <c r="U251" i="1"/>
  <c r="W250" i="1" l="1"/>
  <c r="X249" i="1"/>
  <c r="V251" i="1"/>
  <c r="U252" i="1"/>
  <c r="W251" i="1" l="1"/>
  <c r="X250" i="1"/>
  <c r="V252" i="1"/>
  <c r="U253" i="1"/>
  <c r="X251" i="1" l="1"/>
  <c r="W252" i="1"/>
  <c r="U254" i="1"/>
  <c r="V253" i="1"/>
  <c r="W253" i="1" l="1"/>
  <c r="X252" i="1"/>
  <c r="V254" i="1"/>
  <c r="U255" i="1"/>
  <c r="W254" i="1" l="1"/>
  <c r="X253" i="1"/>
  <c r="V255" i="1"/>
  <c r="U256" i="1"/>
  <c r="W255" i="1" l="1"/>
  <c r="X254" i="1"/>
  <c r="V256" i="1"/>
  <c r="U257" i="1"/>
  <c r="W256" i="1" l="1"/>
  <c r="X255" i="1"/>
  <c r="U258" i="1"/>
  <c r="V257" i="1"/>
  <c r="W257" i="1" l="1"/>
  <c r="X256" i="1"/>
  <c r="U259" i="1"/>
  <c r="V258" i="1"/>
  <c r="W258" i="1" l="1"/>
  <c r="X257" i="1"/>
  <c r="V259" i="1"/>
  <c r="U260" i="1"/>
  <c r="W259" i="1" l="1"/>
  <c r="X258" i="1"/>
  <c r="U261" i="1"/>
  <c r="V260" i="1"/>
  <c r="W260" i="1" l="1"/>
  <c r="X259" i="1"/>
  <c r="V261" i="1"/>
  <c r="U262" i="1"/>
  <c r="W261" i="1" l="1"/>
  <c r="X260" i="1"/>
  <c r="U263" i="1"/>
  <c r="V262" i="1"/>
  <c r="W262" i="1" l="1"/>
  <c r="X261" i="1"/>
  <c r="V263" i="1"/>
  <c r="U264" i="1"/>
  <c r="W263" i="1" l="1"/>
  <c r="X262" i="1"/>
  <c r="V264" i="1"/>
  <c r="U265" i="1"/>
  <c r="W264" i="1" l="1"/>
  <c r="X263" i="1"/>
  <c r="V265" i="1"/>
  <c r="U266" i="1"/>
  <c r="X264" i="1" l="1"/>
  <c r="W265" i="1"/>
  <c r="V266" i="1"/>
  <c r="U267" i="1"/>
  <c r="X265" i="1" l="1"/>
  <c r="W266" i="1"/>
  <c r="U268" i="1"/>
  <c r="V267" i="1"/>
  <c r="W267" i="1" l="1"/>
  <c r="X266" i="1"/>
  <c r="U269" i="1"/>
  <c r="V268" i="1"/>
  <c r="W268" i="1" l="1"/>
  <c r="X267" i="1"/>
  <c r="V269" i="1"/>
  <c r="U270" i="1"/>
  <c r="W269" i="1" l="1"/>
  <c r="X268" i="1"/>
  <c r="V270" i="1"/>
  <c r="U271" i="1"/>
  <c r="W270" i="1" l="1"/>
  <c r="X269" i="1"/>
  <c r="V271" i="1"/>
  <c r="U272" i="1"/>
  <c r="W271" i="1" l="1"/>
  <c r="X270" i="1"/>
  <c r="V272" i="1"/>
  <c r="U273" i="1"/>
  <c r="W272" i="1" l="1"/>
  <c r="X271" i="1"/>
  <c r="V273" i="1"/>
  <c r="U274" i="1"/>
  <c r="W273" i="1" l="1"/>
  <c r="X272" i="1"/>
  <c r="V274" i="1"/>
  <c r="U275" i="1"/>
  <c r="W274" i="1" l="1"/>
  <c r="X273" i="1"/>
  <c r="V275" i="1"/>
  <c r="U276" i="1"/>
  <c r="W275" i="1" l="1"/>
  <c r="X274" i="1"/>
  <c r="V276" i="1"/>
  <c r="U277" i="1"/>
  <c r="W276" i="1" l="1"/>
  <c r="X275" i="1"/>
  <c r="V277" i="1"/>
  <c r="U278" i="1"/>
  <c r="W277" i="1" l="1"/>
  <c r="X276" i="1"/>
  <c r="U279" i="1"/>
  <c r="V278" i="1"/>
  <c r="W278" i="1" l="1"/>
  <c r="X277" i="1"/>
  <c r="U280" i="1"/>
  <c r="V279" i="1"/>
  <c r="W279" i="1" l="1"/>
  <c r="X278" i="1"/>
  <c r="V280" i="1"/>
  <c r="U281" i="1"/>
  <c r="W280" i="1" l="1"/>
  <c r="X279" i="1"/>
  <c r="V281" i="1"/>
  <c r="U282" i="1"/>
  <c r="W281" i="1" l="1"/>
  <c r="X280" i="1"/>
  <c r="V282" i="1"/>
  <c r="U283" i="1"/>
  <c r="W282" i="1" l="1"/>
  <c r="X281" i="1"/>
  <c r="V283" i="1"/>
  <c r="U284" i="1"/>
  <c r="W283" i="1" l="1"/>
  <c r="X282" i="1"/>
  <c r="V284" i="1"/>
  <c r="U285" i="1"/>
  <c r="W284" i="1" l="1"/>
  <c r="X283" i="1"/>
  <c r="V285" i="1"/>
  <c r="U286" i="1"/>
  <c r="W285" i="1" l="1"/>
  <c r="X284" i="1"/>
  <c r="U287" i="1"/>
  <c r="V286" i="1"/>
  <c r="W286" i="1" l="1"/>
  <c r="X285" i="1"/>
  <c r="V287" i="1"/>
  <c r="U288" i="1"/>
  <c r="W287" i="1" l="1"/>
  <c r="X286" i="1"/>
  <c r="V288" i="1"/>
  <c r="U289" i="1"/>
  <c r="W288" i="1" l="1"/>
  <c r="X287" i="1"/>
  <c r="V289" i="1"/>
  <c r="U290" i="1"/>
  <c r="W289" i="1" l="1"/>
  <c r="X288" i="1"/>
  <c r="V290" i="1"/>
  <c r="U291" i="1"/>
  <c r="W290" i="1" l="1"/>
  <c r="X289" i="1"/>
  <c r="V291" i="1"/>
  <c r="U292" i="1"/>
  <c r="W291" i="1" l="1"/>
  <c r="X290" i="1"/>
  <c r="V292" i="1"/>
  <c r="U293" i="1"/>
  <c r="W292" i="1" l="1"/>
  <c r="X291" i="1"/>
  <c r="V293" i="1"/>
  <c r="U294" i="1"/>
  <c r="W293" i="1" l="1"/>
  <c r="X292" i="1"/>
  <c r="V294" i="1"/>
  <c r="U295" i="1"/>
  <c r="W294" i="1" l="1"/>
  <c r="X293" i="1"/>
  <c r="V295" i="1"/>
  <c r="U296" i="1"/>
  <c r="W295" i="1" l="1"/>
  <c r="X294" i="1"/>
  <c r="V296" i="1"/>
  <c r="U297" i="1"/>
  <c r="W296" i="1" l="1"/>
  <c r="X295" i="1"/>
  <c r="V297" i="1"/>
  <c r="U298" i="1"/>
  <c r="W297" i="1" l="1"/>
  <c r="X296" i="1"/>
  <c r="V298" i="1"/>
  <c r="U299" i="1"/>
  <c r="X297" i="1" l="1"/>
  <c r="W298" i="1"/>
  <c r="V299" i="1"/>
  <c r="U300" i="1"/>
  <c r="W299" i="1" l="1"/>
  <c r="X298" i="1"/>
  <c r="U301" i="1"/>
  <c r="V300" i="1"/>
  <c r="W300" i="1" l="1"/>
  <c r="X299" i="1"/>
  <c r="V301" i="1"/>
  <c r="U302" i="1"/>
  <c r="W301" i="1" l="1"/>
  <c r="X300" i="1"/>
  <c r="U303" i="1"/>
  <c r="V302" i="1"/>
  <c r="W302" i="1" l="1"/>
  <c r="X301" i="1"/>
  <c r="V303" i="1"/>
  <c r="U304" i="1"/>
  <c r="W303" i="1" l="1"/>
  <c r="X302" i="1"/>
  <c r="V304" i="1"/>
  <c r="U305" i="1"/>
  <c r="W304" i="1" l="1"/>
  <c r="X303" i="1"/>
  <c r="V305" i="1"/>
  <c r="U306" i="1"/>
  <c r="W305" i="1" l="1"/>
  <c r="X304" i="1"/>
  <c r="V306" i="1"/>
  <c r="U307" i="1"/>
  <c r="W306" i="1" l="1"/>
  <c r="X305" i="1"/>
  <c r="V307" i="1"/>
  <c r="U308" i="1"/>
  <c r="W307" i="1" l="1"/>
  <c r="X306" i="1"/>
  <c r="V308" i="1"/>
  <c r="U309" i="1"/>
  <c r="W308" i="1" l="1"/>
  <c r="X307" i="1"/>
  <c r="V309" i="1"/>
  <c r="U310" i="1"/>
  <c r="W309" i="1" l="1"/>
  <c r="X308" i="1"/>
  <c r="V310" i="1"/>
  <c r="U311" i="1"/>
  <c r="W310" i="1" l="1"/>
  <c r="X309" i="1"/>
  <c r="V311" i="1"/>
  <c r="U312" i="1"/>
  <c r="W311" i="1" l="1"/>
  <c r="X310" i="1"/>
  <c r="V312" i="1"/>
  <c r="U313" i="1"/>
  <c r="W312" i="1" l="1"/>
  <c r="X311" i="1"/>
  <c r="V313" i="1"/>
  <c r="U314" i="1"/>
  <c r="W313" i="1" l="1"/>
  <c r="X312" i="1"/>
  <c r="V314" i="1"/>
  <c r="U315" i="1"/>
  <c r="W314" i="1" l="1"/>
  <c r="X313" i="1"/>
  <c r="U316" i="1"/>
  <c r="V315" i="1"/>
  <c r="W315" i="1" l="1"/>
  <c r="X314" i="1"/>
  <c r="U317" i="1"/>
  <c r="V316" i="1"/>
  <c r="W316" i="1" l="1"/>
  <c r="X315" i="1"/>
  <c r="V317" i="1"/>
  <c r="U318" i="1"/>
  <c r="W317" i="1" l="1"/>
  <c r="X316" i="1"/>
  <c r="V318" i="1"/>
  <c r="U319" i="1"/>
  <c r="W318" i="1" l="1"/>
  <c r="X317" i="1"/>
  <c r="V319" i="1"/>
  <c r="U320" i="1"/>
  <c r="W319" i="1" l="1"/>
  <c r="X318" i="1"/>
  <c r="V320" i="1"/>
  <c r="U321" i="1"/>
  <c r="W320" i="1" l="1"/>
  <c r="X319" i="1"/>
  <c r="V321" i="1"/>
  <c r="U322" i="1"/>
  <c r="W321" i="1" l="1"/>
  <c r="X320" i="1"/>
  <c r="U323" i="1"/>
  <c r="V322" i="1"/>
  <c r="W322" i="1" l="1"/>
  <c r="X321" i="1"/>
  <c r="V323" i="1"/>
  <c r="U324" i="1"/>
  <c r="W323" i="1" l="1"/>
  <c r="X322" i="1"/>
  <c r="V324" i="1"/>
  <c r="U325" i="1"/>
  <c r="W324" i="1" l="1"/>
  <c r="X323" i="1"/>
  <c r="V325" i="1"/>
  <c r="U326" i="1"/>
  <c r="W325" i="1" l="1"/>
  <c r="X324" i="1"/>
  <c r="V326" i="1"/>
  <c r="U327" i="1"/>
  <c r="W326" i="1" l="1"/>
  <c r="X325" i="1"/>
  <c r="V327" i="1"/>
  <c r="U328" i="1"/>
  <c r="W327" i="1" l="1"/>
  <c r="X326" i="1"/>
  <c r="V328" i="1"/>
  <c r="U329" i="1"/>
  <c r="W328" i="1" l="1"/>
  <c r="X327" i="1"/>
  <c r="V329" i="1"/>
  <c r="U330" i="1"/>
  <c r="W329" i="1" l="1"/>
  <c r="X328" i="1"/>
  <c r="V330" i="1"/>
  <c r="U331" i="1"/>
  <c r="W330" i="1" l="1"/>
  <c r="X329" i="1"/>
  <c r="V331" i="1"/>
  <c r="U332" i="1"/>
  <c r="W331" i="1" l="1"/>
  <c r="X330" i="1"/>
  <c r="V332" i="1"/>
  <c r="U333" i="1"/>
  <c r="W332" i="1" l="1"/>
  <c r="X331" i="1"/>
  <c r="V333" i="1"/>
  <c r="U334" i="1"/>
  <c r="W333" i="1" l="1"/>
  <c r="X332" i="1"/>
  <c r="V334" i="1"/>
  <c r="U335" i="1"/>
  <c r="W334" i="1" l="1"/>
  <c r="X333" i="1"/>
  <c r="U336" i="1"/>
  <c r="V335" i="1"/>
  <c r="W335" i="1" l="1"/>
  <c r="X334" i="1"/>
  <c r="V336" i="1"/>
  <c r="U337" i="1"/>
  <c r="W336" i="1" l="1"/>
  <c r="X335" i="1"/>
  <c r="V337" i="1"/>
  <c r="U338" i="1"/>
  <c r="W337" i="1" l="1"/>
  <c r="X336" i="1"/>
  <c r="V338" i="1"/>
  <c r="U339" i="1"/>
  <c r="W338" i="1" l="1"/>
  <c r="X337" i="1"/>
  <c r="V339" i="1"/>
  <c r="U340" i="1"/>
  <c r="W339" i="1" l="1"/>
  <c r="X338" i="1"/>
  <c r="V340" i="1"/>
  <c r="U341" i="1"/>
  <c r="X339" i="1" l="1"/>
  <c r="W340" i="1"/>
  <c r="V341" i="1"/>
  <c r="U342" i="1"/>
  <c r="W341" i="1" l="1"/>
  <c r="X340" i="1"/>
  <c r="V342" i="1"/>
  <c r="U343" i="1"/>
  <c r="W342" i="1" l="1"/>
  <c r="X341" i="1"/>
  <c r="V343" i="1"/>
  <c r="U344" i="1"/>
  <c r="W343" i="1" l="1"/>
  <c r="X342" i="1"/>
  <c r="U345" i="1"/>
  <c r="V344" i="1"/>
  <c r="W344" i="1" l="1"/>
  <c r="X343" i="1"/>
  <c r="V345" i="1"/>
  <c r="U346" i="1"/>
  <c r="W345" i="1" l="1"/>
  <c r="X344" i="1"/>
  <c r="V346" i="1"/>
  <c r="U347" i="1"/>
  <c r="W346" i="1" l="1"/>
  <c r="X345" i="1"/>
  <c r="U348" i="1"/>
  <c r="V347" i="1"/>
  <c r="X346" i="1" l="1"/>
  <c r="W347" i="1"/>
  <c r="V348" i="1"/>
  <c r="U349" i="1"/>
  <c r="W348" i="1" l="1"/>
  <c r="X347" i="1"/>
  <c r="V349" i="1"/>
  <c r="U350" i="1"/>
  <c r="W349" i="1" l="1"/>
  <c r="X348" i="1"/>
  <c r="U351" i="1"/>
  <c r="V350" i="1"/>
  <c r="W350" i="1" l="1"/>
  <c r="X349" i="1"/>
  <c r="V351" i="1"/>
  <c r="U352" i="1"/>
  <c r="W351" i="1" l="1"/>
  <c r="X350" i="1"/>
  <c r="V352" i="1"/>
  <c r="U353" i="1"/>
  <c r="W352" i="1" l="1"/>
  <c r="X351" i="1"/>
  <c r="V353" i="1"/>
  <c r="U354" i="1"/>
  <c r="W353" i="1" l="1"/>
  <c r="X352" i="1"/>
  <c r="V354" i="1"/>
  <c r="U355" i="1"/>
  <c r="W354" i="1" l="1"/>
  <c r="X353" i="1"/>
  <c r="V355" i="1"/>
  <c r="U356" i="1"/>
  <c r="W355" i="1" l="1"/>
  <c r="X354" i="1"/>
  <c r="V356" i="1"/>
  <c r="U357" i="1"/>
  <c r="W356" i="1" l="1"/>
  <c r="X355" i="1"/>
  <c r="V357" i="1"/>
  <c r="U358" i="1"/>
  <c r="W357" i="1" l="1"/>
  <c r="X356" i="1"/>
  <c r="V358" i="1"/>
  <c r="U359" i="1"/>
  <c r="W358" i="1" l="1"/>
  <c r="X357" i="1"/>
  <c r="V359" i="1"/>
  <c r="U360" i="1"/>
  <c r="W359" i="1" l="1"/>
  <c r="X358" i="1"/>
  <c r="V360" i="1"/>
  <c r="U361" i="1"/>
  <c r="W360" i="1" l="1"/>
  <c r="X359" i="1"/>
  <c r="V361" i="1"/>
  <c r="U362" i="1"/>
  <c r="W361" i="1" l="1"/>
  <c r="X360" i="1"/>
  <c r="V362" i="1"/>
  <c r="U363" i="1"/>
  <c r="W362" i="1" l="1"/>
  <c r="X361" i="1"/>
  <c r="V363" i="1"/>
  <c r="U364" i="1"/>
  <c r="W363" i="1" l="1"/>
  <c r="X362" i="1"/>
  <c r="V364" i="1"/>
  <c r="U365" i="1"/>
  <c r="W364" i="1" l="1"/>
  <c r="X363" i="1"/>
  <c r="U366" i="1"/>
  <c r="V365" i="1"/>
  <c r="W365" i="1" l="1"/>
  <c r="X364" i="1"/>
  <c r="V366" i="1"/>
  <c r="U367" i="1"/>
  <c r="W366" i="1" l="1"/>
  <c r="X365" i="1"/>
  <c r="V367" i="1"/>
  <c r="U368" i="1"/>
  <c r="W367" i="1" l="1"/>
  <c r="X366" i="1"/>
  <c r="U369" i="1"/>
  <c r="V368" i="1"/>
  <c r="W368" i="1" l="1"/>
  <c r="X367" i="1"/>
  <c r="V369" i="1"/>
  <c r="U370" i="1"/>
  <c r="W369" i="1" l="1"/>
  <c r="X368" i="1"/>
  <c r="V370" i="1"/>
  <c r="U371" i="1"/>
  <c r="W370" i="1" l="1"/>
  <c r="X369" i="1"/>
  <c r="V371" i="1"/>
  <c r="U372" i="1"/>
  <c r="W371" i="1" l="1"/>
  <c r="X370" i="1"/>
  <c r="V372" i="1"/>
  <c r="U373" i="1"/>
  <c r="W372" i="1" l="1"/>
  <c r="X371" i="1"/>
  <c r="V373" i="1"/>
  <c r="U374" i="1"/>
  <c r="W373" i="1" l="1"/>
  <c r="X372" i="1"/>
  <c r="V374" i="1"/>
  <c r="U375" i="1"/>
  <c r="W374" i="1" l="1"/>
  <c r="X373" i="1"/>
  <c r="V375" i="1"/>
  <c r="U376" i="1"/>
  <c r="W375" i="1" l="1"/>
  <c r="X374" i="1"/>
  <c r="V376" i="1"/>
  <c r="U377" i="1"/>
  <c r="W376" i="1" l="1"/>
  <c r="X375" i="1"/>
  <c r="U378" i="1"/>
  <c r="V377" i="1"/>
  <c r="W377" i="1" l="1"/>
  <c r="X376" i="1"/>
  <c r="V378" i="1"/>
  <c r="U379" i="1"/>
  <c r="W378" i="1" l="1"/>
  <c r="X377" i="1"/>
  <c r="U380" i="1"/>
  <c r="V379" i="1"/>
  <c r="W379" i="1" l="1"/>
  <c r="X378" i="1"/>
  <c r="U381" i="1"/>
  <c r="V380" i="1"/>
  <c r="W380" i="1" l="1"/>
  <c r="X379" i="1"/>
  <c r="V381" i="1"/>
  <c r="U382" i="1"/>
  <c r="W381" i="1" l="1"/>
  <c r="X380" i="1"/>
  <c r="U383" i="1"/>
  <c r="V382" i="1"/>
  <c r="W382" i="1" l="1"/>
  <c r="X381" i="1"/>
  <c r="U384" i="1"/>
  <c r="V383" i="1"/>
  <c r="W383" i="1" l="1"/>
  <c r="X382" i="1"/>
  <c r="V384" i="1"/>
  <c r="U385" i="1"/>
  <c r="W384" i="1" l="1"/>
  <c r="X383" i="1"/>
  <c r="V385" i="1"/>
  <c r="U386" i="1"/>
  <c r="W385" i="1" l="1"/>
  <c r="X384" i="1"/>
  <c r="U387" i="1"/>
  <c r="V386" i="1"/>
  <c r="W386" i="1" l="1"/>
  <c r="X385" i="1"/>
  <c r="V387" i="1"/>
  <c r="U388" i="1"/>
  <c r="W387" i="1" l="1"/>
  <c r="X386" i="1"/>
  <c r="V388" i="1"/>
  <c r="U389" i="1"/>
  <c r="W388" i="1" l="1"/>
  <c r="X387" i="1"/>
  <c r="V389" i="1"/>
  <c r="U390" i="1"/>
  <c r="W389" i="1" l="1"/>
  <c r="X388" i="1"/>
  <c r="V390" i="1"/>
  <c r="U391" i="1"/>
  <c r="W390" i="1" l="1"/>
  <c r="X389" i="1"/>
  <c r="V391" i="1"/>
  <c r="U392" i="1"/>
  <c r="W391" i="1" l="1"/>
  <c r="X390" i="1"/>
  <c r="V392" i="1"/>
  <c r="U393" i="1"/>
  <c r="W392" i="1" l="1"/>
  <c r="X391" i="1"/>
  <c r="V393" i="1"/>
  <c r="U394" i="1"/>
  <c r="W393" i="1" l="1"/>
  <c r="X392" i="1"/>
  <c r="V394" i="1"/>
  <c r="U395" i="1"/>
  <c r="W394" i="1" l="1"/>
  <c r="X393" i="1"/>
  <c r="V395" i="1"/>
  <c r="U396" i="1"/>
  <c r="W395" i="1" l="1"/>
  <c r="X394" i="1"/>
  <c r="V396" i="1"/>
  <c r="U397" i="1"/>
  <c r="W396" i="1" l="1"/>
  <c r="X395" i="1"/>
  <c r="V397" i="1"/>
  <c r="U398" i="1"/>
  <c r="W397" i="1" l="1"/>
  <c r="X396" i="1"/>
  <c r="V398" i="1"/>
  <c r="U399" i="1"/>
  <c r="W398" i="1" l="1"/>
  <c r="X397" i="1"/>
  <c r="V399" i="1"/>
  <c r="U400" i="1"/>
  <c r="W399" i="1" l="1"/>
  <c r="X398" i="1"/>
  <c r="V400" i="1"/>
  <c r="U401" i="1"/>
  <c r="W400" i="1" l="1"/>
  <c r="X399" i="1"/>
  <c r="V401" i="1"/>
  <c r="U402" i="1"/>
  <c r="W401" i="1" l="1"/>
  <c r="X400" i="1"/>
  <c r="V402" i="1"/>
  <c r="U403" i="1"/>
  <c r="W402" i="1" l="1"/>
  <c r="X401" i="1"/>
  <c r="V403" i="1"/>
  <c r="U404" i="1"/>
  <c r="W403" i="1" l="1"/>
  <c r="X402" i="1"/>
  <c r="V404" i="1"/>
  <c r="U405" i="1"/>
  <c r="W404" i="1" l="1"/>
  <c r="X403" i="1"/>
  <c r="V405" i="1"/>
  <c r="U406" i="1"/>
  <c r="W405" i="1" l="1"/>
  <c r="X404" i="1"/>
  <c r="V406" i="1"/>
  <c r="U407" i="1"/>
  <c r="W406" i="1" l="1"/>
  <c r="X405" i="1"/>
  <c r="V407" i="1"/>
  <c r="U408" i="1"/>
  <c r="W407" i="1" l="1"/>
  <c r="X406" i="1"/>
  <c r="V408" i="1"/>
  <c r="U409" i="1"/>
  <c r="W408" i="1" l="1"/>
  <c r="X407" i="1"/>
  <c r="V409" i="1"/>
  <c r="U410" i="1"/>
  <c r="W409" i="1" l="1"/>
  <c r="X408" i="1"/>
  <c r="V410" i="1"/>
  <c r="U411" i="1"/>
  <c r="W410" i="1" l="1"/>
  <c r="X409" i="1"/>
  <c r="V411" i="1"/>
  <c r="U412" i="1"/>
  <c r="W411" i="1" l="1"/>
  <c r="X410" i="1"/>
  <c r="V412" i="1"/>
  <c r="U413" i="1"/>
  <c r="W412" i="1" l="1"/>
  <c r="X411" i="1"/>
  <c r="U414" i="1"/>
  <c r="V413" i="1"/>
  <c r="W413" i="1" l="1"/>
  <c r="X412" i="1"/>
  <c r="V414" i="1"/>
  <c r="U415" i="1"/>
  <c r="W414" i="1" l="1"/>
  <c r="X413" i="1"/>
  <c r="V415" i="1"/>
  <c r="U416" i="1"/>
  <c r="W415" i="1" l="1"/>
  <c r="X414" i="1"/>
  <c r="V416" i="1"/>
  <c r="U417" i="1"/>
  <c r="W416" i="1" l="1"/>
  <c r="X415" i="1"/>
  <c r="V417" i="1"/>
  <c r="U418" i="1"/>
  <c r="W417" i="1" l="1"/>
  <c r="X416" i="1"/>
  <c r="V418" i="1"/>
  <c r="U419" i="1"/>
  <c r="W418" i="1" l="1"/>
  <c r="X417" i="1"/>
  <c r="V419" i="1"/>
  <c r="U420" i="1"/>
  <c r="W419" i="1" l="1"/>
  <c r="X418" i="1"/>
  <c r="V420" i="1"/>
  <c r="U421" i="1"/>
  <c r="W420" i="1" l="1"/>
  <c r="X419" i="1"/>
  <c r="U422" i="1"/>
  <c r="V421" i="1"/>
  <c r="W421" i="1" l="1"/>
  <c r="X420" i="1"/>
  <c r="V422" i="1"/>
  <c r="U423" i="1"/>
  <c r="W422" i="1" l="1"/>
  <c r="X421" i="1"/>
  <c r="V423" i="1"/>
  <c r="U424" i="1"/>
  <c r="W423" i="1" l="1"/>
  <c r="X422" i="1"/>
  <c r="V424" i="1"/>
  <c r="U425" i="1"/>
  <c r="W424" i="1" l="1"/>
  <c r="X423" i="1"/>
  <c r="V425" i="1"/>
  <c r="U426" i="1"/>
  <c r="W425" i="1" l="1"/>
  <c r="X424" i="1"/>
  <c r="V426" i="1"/>
  <c r="U427" i="1"/>
  <c r="W426" i="1" l="1"/>
  <c r="X425" i="1"/>
  <c r="V427" i="1"/>
  <c r="U428" i="1"/>
  <c r="W427" i="1" l="1"/>
  <c r="X426" i="1"/>
  <c r="V428" i="1"/>
  <c r="U429" i="1"/>
  <c r="W428" i="1" l="1"/>
  <c r="X427" i="1"/>
  <c r="V429" i="1"/>
  <c r="U430" i="1"/>
  <c r="W429" i="1" l="1"/>
  <c r="X428" i="1"/>
  <c r="V430" i="1"/>
  <c r="U431" i="1"/>
  <c r="W430" i="1" l="1"/>
  <c r="X429" i="1"/>
  <c r="V431" i="1"/>
  <c r="U432" i="1"/>
  <c r="W431" i="1" l="1"/>
  <c r="X430" i="1"/>
  <c r="V432" i="1"/>
  <c r="U433" i="1"/>
  <c r="W432" i="1" l="1"/>
  <c r="X431" i="1"/>
  <c r="V433" i="1"/>
  <c r="U434" i="1"/>
  <c r="W433" i="1" l="1"/>
  <c r="X432" i="1"/>
  <c r="U435" i="1"/>
  <c r="V434" i="1"/>
  <c r="W434" i="1" l="1"/>
  <c r="X433" i="1"/>
  <c r="V435" i="1"/>
  <c r="U436" i="1"/>
  <c r="W435" i="1" l="1"/>
  <c r="X434" i="1"/>
  <c r="U437" i="1"/>
  <c r="V436" i="1"/>
  <c r="W436" i="1" l="1"/>
  <c r="X435" i="1"/>
  <c r="V437" i="1"/>
  <c r="U438" i="1"/>
  <c r="W437" i="1" l="1"/>
  <c r="X436" i="1"/>
  <c r="V438" i="1"/>
  <c r="U439" i="1"/>
  <c r="W438" i="1" l="1"/>
  <c r="X437" i="1"/>
  <c r="V439" i="1"/>
  <c r="U440" i="1"/>
  <c r="W439" i="1" l="1"/>
  <c r="X438" i="1"/>
  <c r="V440" i="1"/>
  <c r="U441" i="1"/>
  <c r="W440" i="1" l="1"/>
  <c r="X439" i="1"/>
  <c r="V441" i="1"/>
  <c r="U442" i="1"/>
  <c r="W441" i="1" l="1"/>
  <c r="X440" i="1"/>
  <c r="V442" i="1"/>
  <c r="U443" i="1"/>
  <c r="X441" i="1" l="1"/>
  <c r="W442" i="1"/>
  <c r="U444" i="1"/>
  <c r="V443" i="1"/>
  <c r="W443" i="1" l="1"/>
  <c r="X442" i="1"/>
  <c r="V444" i="1"/>
  <c r="U445" i="1"/>
  <c r="W444" i="1" l="1"/>
  <c r="X443" i="1"/>
  <c r="U446" i="1"/>
  <c r="V445" i="1"/>
  <c r="W445" i="1" l="1"/>
  <c r="X444" i="1"/>
  <c r="V446" i="1"/>
  <c r="U447" i="1"/>
  <c r="W446" i="1" l="1"/>
  <c r="X445" i="1"/>
  <c r="V447" i="1"/>
  <c r="U448" i="1"/>
  <c r="W447" i="1" l="1"/>
  <c r="X446" i="1"/>
  <c r="V448" i="1"/>
  <c r="U449" i="1"/>
  <c r="W448" i="1" l="1"/>
  <c r="X447" i="1"/>
  <c r="V449" i="1"/>
  <c r="U450" i="1"/>
  <c r="X448" i="1" l="1"/>
  <c r="W449" i="1"/>
  <c r="U451" i="1"/>
  <c r="V450" i="1"/>
  <c r="X449" i="1" l="1"/>
  <c r="W450" i="1"/>
  <c r="V451" i="1"/>
  <c r="U452" i="1"/>
  <c r="W451" i="1" l="1"/>
  <c r="X450" i="1"/>
  <c r="V452" i="1"/>
  <c r="U453" i="1"/>
  <c r="W452" i="1" l="1"/>
  <c r="X451" i="1"/>
  <c r="V453" i="1"/>
  <c r="U454" i="1"/>
  <c r="W453" i="1" l="1"/>
  <c r="X452" i="1"/>
  <c r="V454" i="1"/>
  <c r="U455" i="1"/>
  <c r="W454" i="1" l="1"/>
  <c r="X453" i="1"/>
  <c r="V455" i="1"/>
  <c r="U456" i="1"/>
  <c r="W455" i="1" l="1"/>
  <c r="X454" i="1"/>
  <c r="V456" i="1"/>
  <c r="U457" i="1"/>
  <c r="W456" i="1" l="1"/>
  <c r="X455" i="1"/>
  <c r="U458" i="1"/>
  <c r="V457" i="1"/>
  <c r="W457" i="1" l="1"/>
  <c r="X456" i="1"/>
  <c r="V458" i="1"/>
  <c r="U459" i="1"/>
  <c r="W458" i="1" l="1"/>
  <c r="X457" i="1"/>
  <c r="V459" i="1"/>
  <c r="U460" i="1"/>
  <c r="W459" i="1" l="1"/>
  <c r="X458" i="1"/>
  <c r="V460" i="1"/>
  <c r="U461" i="1"/>
  <c r="W460" i="1" l="1"/>
  <c r="X459" i="1"/>
  <c r="V461" i="1"/>
  <c r="U462" i="1"/>
  <c r="W461" i="1" l="1"/>
  <c r="X460" i="1"/>
  <c r="U463" i="1"/>
  <c r="V462" i="1"/>
  <c r="W462" i="1" l="1"/>
  <c r="X461" i="1"/>
  <c r="V463" i="1"/>
  <c r="U464" i="1"/>
  <c r="W463" i="1" l="1"/>
  <c r="X462" i="1"/>
  <c r="U465" i="1"/>
  <c r="V464" i="1"/>
  <c r="W464" i="1" l="1"/>
  <c r="X463" i="1"/>
  <c r="V465" i="1"/>
  <c r="U466" i="1"/>
  <c r="W465" i="1" l="1"/>
  <c r="X464" i="1"/>
  <c r="U467" i="1"/>
  <c r="V466" i="1"/>
  <c r="W466" i="1" l="1"/>
  <c r="X465" i="1"/>
  <c r="V467" i="1"/>
  <c r="U468" i="1"/>
  <c r="W467" i="1" l="1"/>
  <c r="X466" i="1"/>
  <c r="V468" i="1"/>
  <c r="U469" i="1"/>
  <c r="W468" i="1" l="1"/>
  <c r="X467" i="1"/>
  <c r="V469" i="1"/>
  <c r="U470" i="1"/>
  <c r="W469" i="1" l="1"/>
  <c r="X468" i="1"/>
  <c r="V470" i="1"/>
  <c r="U471" i="1"/>
  <c r="W470" i="1" l="1"/>
  <c r="X469" i="1"/>
  <c r="U472" i="1"/>
  <c r="V471" i="1"/>
  <c r="W471" i="1" l="1"/>
  <c r="X470" i="1"/>
  <c r="V472" i="1"/>
  <c r="U473" i="1"/>
  <c r="W472" i="1" l="1"/>
  <c r="X471" i="1"/>
  <c r="V473" i="1"/>
  <c r="U474" i="1"/>
  <c r="W473" i="1" l="1"/>
  <c r="X472" i="1"/>
  <c r="V474" i="1"/>
  <c r="U475" i="1"/>
  <c r="W474" i="1" l="1"/>
  <c r="X473" i="1"/>
  <c r="V475" i="1"/>
  <c r="U476" i="1"/>
  <c r="W475" i="1" l="1"/>
  <c r="X474" i="1"/>
  <c r="U477" i="1"/>
  <c r="V476" i="1"/>
  <c r="W476" i="1" l="1"/>
  <c r="X475" i="1"/>
  <c r="V477" i="1"/>
  <c r="U478" i="1"/>
  <c r="W477" i="1" l="1"/>
  <c r="X476" i="1"/>
  <c r="U479" i="1"/>
  <c r="V478" i="1"/>
  <c r="W478" i="1" l="1"/>
  <c r="X477" i="1"/>
  <c r="V479" i="1"/>
  <c r="U480" i="1"/>
  <c r="W479" i="1" l="1"/>
  <c r="X478" i="1"/>
  <c r="V480" i="1"/>
  <c r="U481" i="1"/>
  <c r="W480" i="1" l="1"/>
  <c r="X479" i="1"/>
  <c r="V481" i="1"/>
  <c r="U482" i="1"/>
  <c r="W481" i="1" l="1"/>
  <c r="X480" i="1"/>
  <c r="V482" i="1"/>
  <c r="U483" i="1"/>
  <c r="W482" i="1" l="1"/>
  <c r="X481" i="1"/>
  <c r="U484" i="1"/>
  <c r="V483" i="1"/>
  <c r="W483" i="1" l="1"/>
  <c r="X482" i="1"/>
  <c r="U485" i="1"/>
  <c r="V484" i="1"/>
  <c r="W484" i="1" l="1"/>
  <c r="X483" i="1"/>
  <c r="V485" i="1"/>
  <c r="U486" i="1"/>
  <c r="W485" i="1" l="1"/>
  <c r="X484" i="1"/>
  <c r="V486" i="1"/>
  <c r="U487" i="1"/>
  <c r="W486" i="1" l="1"/>
  <c r="X485" i="1"/>
  <c r="V487" i="1"/>
  <c r="U488" i="1"/>
  <c r="W487" i="1" l="1"/>
  <c r="X486" i="1"/>
  <c r="V488" i="1"/>
  <c r="U489" i="1"/>
  <c r="W488" i="1" l="1"/>
  <c r="X487" i="1"/>
  <c r="V489" i="1"/>
  <c r="U490" i="1"/>
  <c r="W489" i="1" l="1"/>
  <c r="X488" i="1"/>
  <c r="V490" i="1"/>
  <c r="U491" i="1"/>
  <c r="W490" i="1" l="1"/>
  <c r="X489" i="1"/>
  <c r="V491" i="1"/>
  <c r="U492" i="1"/>
  <c r="W491" i="1" l="1"/>
  <c r="X490" i="1"/>
  <c r="U493" i="1"/>
  <c r="V492" i="1"/>
  <c r="W492" i="1" l="1"/>
  <c r="X491" i="1"/>
  <c r="V493" i="1"/>
  <c r="U494" i="1"/>
  <c r="W493" i="1" l="1"/>
  <c r="X492" i="1"/>
  <c r="V494" i="1"/>
  <c r="U495" i="1"/>
  <c r="W494" i="1" l="1"/>
  <c r="X493" i="1"/>
  <c r="V495" i="1"/>
  <c r="U496" i="1"/>
  <c r="W495" i="1" l="1"/>
  <c r="X494" i="1"/>
  <c r="V496" i="1"/>
  <c r="U497" i="1"/>
  <c r="W496" i="1" l="1"/>
  <c r="X495" i="1"/>
  <c r="U498" i="1"/>
  <c r="V497" i="1"/>
  <c r="W497" i="1" l="1"/>
  <c r="X496" i="1"/>
  <c r="V498" i="1"/>
  <c r="U499" i="1"/>
  <c r="W498" i="1" l="1"/>
  <c r="X497" i="1"/>
  <c r="V499" i="1"/>
  <c r="U500" i="1"/>
  <c r="W499" i="1" l="1"/>
  <c r="X498" i="1"/>
  <c r="V500" i="1"/>
  <c r="U501" i="1"/>
  <c r="W500" i="1" l="1"/>
  <c r="X499" i="1"/>
  <c r="V501" i="1"/>
  <c r="U502" i="1"/>
  <c r="X500" i="1" l="1"/>
  <c r="W501" i="1"/>
  <c r="U503" i="1"/>
  <c r="V502" i="1"/>
  <c r="W502" i="1" l="1"/>
  <c r="X501" i="1"/>
  <c r="V503" i="1"/>
  <c r="U504" i="1"/>
  <c r="W503" i="1" l="1"/>
  <c r="X502" i="1"/>
  <c r="V504" i="1"/>
  <c r="U505" i="1"/>
  <c r="W504" i="1" l="1"/>
  <c r="X503" i="1"/>
  <c r="V505" i="1"/>
  <c r="U506" i="1"/>
  <c r="W505" i="1" l="1"/>
  <c r="X504" i="1"/>
  <c r="U507" i="1"/>
  <c r="V506" i="1"/>
  <c r="W506" i="1" l="1"/>
  <c r="X505" i="1"/>
  <c r="V507" i="1"/>
  <c r="U508" i="1"/>
  <c r="W507" i="1" l="1"/>
  <c r="X506" i="1"/>
  <c r="V508" i="1"/>
  <c r="U509" i="1"/>
  <c r="W508" i="1" l="1"/>
  <c r="X507" i="1"/>
  <c r="V509" i="1"/>
  <c r="U510" i="1"/>
  <c r="W509" i="1" l="1"/>
  <c r="X508" i="1"/>
  <c r="V510" i="1"/>
  <c r="U511" i="1"/>
  <c r="W510" i="1" l="1"/>
  <c r="X509" i="1"/>
  <c r="U512" i="1"/>
  <c r="V511" i="1"/>
  <c r="W511" i="1" l="1"/>
  <c r="X510" i="1"/>
  <c r="V512" i="1"/>
  <c r="U513" i="1"/>
  <c r="W512" i="1" l="1"/>
  <c r="X511" i="1"/>
  <c r="U514" i="1"/>
  <c r="V513" i="1"/>
  <c r="W513" i="1" l="1"/>
  <c r="X512" i="1"/>
  <c r="V514" i="1"/>
  <c r="U515" i="1"/>
  <c r="W514" i="1" l="1"/>
  <c r="X513" i="1"/>
  <c r="V515" i="1"/>
  <c r="U516" i="1"/>
  <c r="W515" i="1" l="1"/>
  <c r="X514" i="1"/>
  <c r="V516" i="1"/>
  <c r="U517" i="1"/>
  <c r="W516" i="1" l="1"/>
  <c r="X515" i="1"/>
  <c r="V517" i="1"/>
  <c r="U518" i="1"/>
  <c r="W517" i="1" l="1"/>
  <c r="X516" i="1"/>
  <c r="V518" i="1"/>
  <c r="U519" i="1"/>
  <c r="W518" i="1" l="1"/>
  <c r="X517" i="1"/>
  <c r="V519" i="1"/>
  <c r="U520" i="1"/>
  <c r="W519" i="1" l="1"/>
  <c r="X518" i="1"/>
  <c r="U521" i="1"/>
  <c r="V520" i="1"/>
  <c r="W520" i="1" l="1"/>
  <c r="X519" i="1"/>
  <c r="V521" i="1"/>
  <c r="U522" i="1"/>
  <c r="W521" i="1" l="1"/>
  <c r="X520" i="1"/>
  <c r="U523" i="1"/>
  <c r="V522" i="1"/>
  <c r="W522" i="1" l="1"/>
  <c r="X521" i="1"/>
  <c r="V523" i="1"/>
  <c r="U524" i="1"/>
  <c r="W523" i="1" l="1"/>
  <c r="X522" i="1"/>
  <c r="V524" i="1"/>
  <c r="U525" i="1"/>
  <c r="W524" i="1" l="1"/>
  <c r="X523" i="1"/>
  <c r="U526" i="1"/>
  <c r="V525" i="1"/>
  <c r="W525" i="1" l="1"/>
  <c r="X524" i="1"/>
  <c r="V526" i="1"/>
  <c r="U527" i="1"/>
  <c r="W526" i="1" l="1"/>
  <c r="X525" i="1"/>
  <c r="U528" i="1"/>
  <c r="V527" i="1"/>
  <c r="W527" i="1" l="1"/>
  <c r="X526" i="1"/>
  <c r="V528" i="1"/>
  <c r="U529" i="1"/>
  <c r="W528" i="1" l="1"/>
  <c r="X527" i="1"/>
  <c r="V529" i="1"/>
  <c r="U530" i="1"/>
  <c r="W529" i="1" l="1"/>
  <c r="X528" i="1"/>
  <c r="V530" i="1"/>
  <c r="U531" i="1"/>
  <c r="W530" i="1" l="1"/>
  <c r="X529" i="1"/>
  <c r="V531" i="1"/>
  <c r="U532" i="1"/>
  <c r="W531" i="1" l="1"/>
  <c r="X530" i="1"/>
  <c r="V532" i="1"/>
  <c r="U533" i="1"/>
  <c r="W532" i="1" l="1"/>
  <c r="X531" i="1"/>
  <c r="V533" i="1"/>
  <c r="U534" i="1"/>
  <c r="W533" i="1" l="1"/>
  <c r="X532" i="1"/>
  <c r="V534" i="1"/>
  <c r="U535" i="1"/>
  <c r="W534" i="1" l="1"/>
  <c r="X533" i="1"/>
  <c r="V535" i="1"/>
  <c r="U536" i="1"/>
  <c r="W535" i="1" l="1"/>
  <c r="X534" i="1"/>
  <c r="V536" i="1"/>
  <c r="U537" i="1"/>
  <c r="W536" i="1" l="1"/>
  <c r="X535" i="1"/>
  <c r="V537" i="1"/>
  <c r="U538" i="1"/>
  <c r="W537" i="1" l="1"/>
  <c r="X536" i="1"/>
  <c r="V538" i="1"/>
  <c r="U539" i="1"/>
  <c r="W538" i="1" l="1"/>
  <c r="X537" i="1"/>
  <c r="V539" i="1"/>
  <c r="U540" i="1"/>
  <c r="W539" i="1" l="1"/>
  <c r="X538" i="1"/>
  <c r="V540" i="1"/>
  <c r="U541" i="1"/>
  <c r="W540" i="1" l="1"/>
  <c r="X539" i="1"/>
  <c r="U542" i="1"/>
  <c r="V541" i="1"/>
  <c r="W541" i="1" l="1"/>
  <c r="X540" i="1"/>
  <c r="V542" i="1"/>
  <c r="U543" i="1"/>
  <c r="W542" i="1" l="1"/>
  <c r="X541" i="1"/>
  <c r="U544" i="1"/>
  <c r="V543" i="1"/>
  <c r="X542" i="1" l="1"/>
  <c r="W543" i="1"/>
  <c r="V544" i="1"/>
  <c r="U545" i="1"/>
  <c r="W544" i="1" l="1"/>
  <c r="X543" i="1"/>
  <c r="V545" i="1"/>
  <c r="U546" i="1"/>
  <c r="W545" i="1" l="1"/>
  <c r="X544" i="1"/>
  <c r="U547" i="1"/>
  <c r="V546" i="1"/>
  <c r="W546" i="1" l="1"/>
  <c r="X545" i="1"/>
  <c r="V547" i="1"/>
  <c r="U548" i="1"/>
  <c r="W547" i="1" l="1"/>
  <c r="X546" i="1"/>
  <c r="U549" i="1"/>
  <c r="V548" i="1"/>
  <c r="W548" i="1" l="1"/>
  <c r="X547" i="1"/>
  <c r="V549" i="1"/>
  <c r="U550" i="1"/>
  <c r="W549" i="1" l="1"/>
  <c r="X548" i="1"/>
  <c r="U551" i="1"/>
  <c r="V550" i="1"/>
  <c r="W550" i="1" l="1"/>
  <c r="X549" i="1"/>
  <c r="U552" i="1"/>
  <c r="V551" i="1"/>
  <c r="W551" i="1" l="1"/>
  <c r="X550" i="1"/>
  <c r="V552" i="1"/>
  <c r="U553" i="1"/>
  <c r="W552" i="1" l="1"/>
  <c r="X551" i="1"/>
  <c r="V553" i="1"/>
  <c r="U554" i="1"/>
  <c r="W553" i="1" l="1"/>
  <c r="X552" i="1"/>
  <c r="U555" i="1"/>
  <c r="V554" i="1"/>
  <c r="W554" i="1" l="1"/>
  <c r="X553" i="1"/>
  <c r="U556" i="1"/>
  <c r="V555" i="1"/>
  <c r="W555" i="1" l="1"/>
  <c r="X554" i="1"/>
  <c r="U557" i="1"/>
  <c r="V556" i="1"/>
  <c r="W556" i="1" l="1"/>
  <c r="X555" i="1"/>
  <c r="V557" i="1"/>
  <c r="U558" i="1"/>
  <c r="W557" i="1" l="1"/>
  <c r="X556" i="1"/>
  <c r="V558" i="1"/>
  <c r="U559" i="1"/>
  <c r="W558" i="1" l="1"/>
  <c r="X557" i="1"/>
  <c r="U560" i="1"/>
  <c r="V559" i="1"/>
  <c r="W559" i="1" l="1"/>
  <c r="X558" i="1"/>
  <c r="V560" i="1"/>
  <c r="U561" i="1"/>
  <c r="W560" i="1" l="1"/>
  <c r="X559" i="1"/>
  <c r="U562" i="1"/>
  <c r="V561" i="1"/>
  <c r="W561" i="1" l="1"/>
  <c r="X560" i="1"/>
  <c r="U563" i="1"/>
  <c r="V562" i="1"/>
  <c r="W562" i="1" l="1"/>
  <c r="X561" i="1"/>
  <c r="U564" i="1"/>
  <c r="V563" i="1"/>
  <c r="W563" i="1" l="1"/>
  <c r="X562" i="1"/>
  <c r="V564" i="1"/>
  <c r="U565" i="1"/>
  <c r="W564" i="1" l="1"/>
  <c r="X563" i="1"/>
  <c r="V565" i="1"/>
  <c r="U566" i="1"/>
  <c r="W565" i="1" l="1"/>
  <c r="X564" i="1"/>
  <c r="V566" i="1"/>
  <c r="U567" i="1"/>
  <c r="W566" i="1" l="1"/>
  <c r="X565" i="1"/>
  <c r="V567" i="1"/>
  <c r="U568" i="1"/>
  <c r="X566" i="1" l="1"/>
  <c r="W567" i="1"/>
  <c r="V568" i="1"/>
  <c r="U569" i="1"/>
  <c r="W568" i="1" l="1"/>
  <c r="X567" i="1"/>
  <c r="V569" i="1"/>
  <c r="U570" i="1"/>
  <c r="W569" i="1" l="1"/>
  <c r="X568" i="1"/>
  <c r="U571" i="1"/>
  <c r="V570" i="1"/>
  <c r="W570" i="1" l="1"/>
  <c r="X569" i="1"/>
  <c r="U572" i="1"/>
  <c r="V571" i="1"/>
  <c r="W571" i="1" l="1"/>
  <c r="X570" i="1"/>
  <c r="V572" i="1"/>
  <c r="U573" i="1"/>
  <c r="W572" i="1" l="1"/>
  <c r="X571" i="1"/>
  <c r="V573" i="1"/>
  <c r="U574" i="1"/>
  <c r="W573" i="1" l="1"/>
  <c r="X572" i="1"/>
  <c r="U575" i="1"/>
  <c r="V574" i="1"/>
  <c r="W574" i="1" l="1"/>
  <c r="X573" i="1"/>
  <c r="V575" i="1"/>
  <c r="U576" i="1"/>
  <c r="W575" i="1" l="1"/>
  <c r="X574" i="1"/>
  <c r="V576" i="1"/>
  <c r="U577" i="1"/>
  <c r="W576" i="1" l="1"/>
  <c r="X575" i="1"/>
  <c r="V577" i="1"/>
  <c r="U578" i="1"/>
  <c r="W577" i="1" l="1"/>
  <c r="X576" i="1"/>
  <c r="V578" i="1"/>
  <c r="U579" i="1"/>
  <c r="W578" i="1" l="1"/>
  <c r="X577" i="1"/>
  <c r="V579" i="1"/>
  <c r="U580" i="1"/>
  <c r="X578" i="1" l="1"/>
  <c r="W579" i="1"/>
  <c r="V580" i="1"/>
  <c r="U581" i="1"/>
  <c r="X579" i="1" l="1"/>
  <c r="W580" i="1"/>
  <c r="U582" i="1"/>
  <c r="V581" i="1"/>
  <c r="W581" i="1" l="1"/>
  <c r="X580" i="1"/>
  <c r="V582" i="1"/>
  <c r="U583" i="1"/>
  <c r="W582" i="1" l="1"/>
  <c r="X581" i="1"/>
  <c r="U584" i="1"/>
  <c r="V583" i="1"/>
  <c r="W583" i="1" l="1"/>
  <c r="X582" i="1"/>
  <c r="U585" i="1"/>
  <c r="V584" i="1"/>
  <c r="W584" i="1" l="1"/>
  <c r="X583" i="1"/>
  <c r="V585" i="1"/>
  <c r="U586" i="1"/>
  <c r="W585" i="1" l="1"/>
  <c r="X584" i="1"/>
  <c r="V586" i="1"/>
  <c r="U587" i="1"/>
  <c r="W586" i="1" l="1"/>
  <c r="X585" i="1"/>
  <c r="V587" i="1"/>
  <c r="U588" i="1"/>
  <c r="W587" i="1" l="1"/>
  <c r="X586" i="1"/>
  <c r="V588" i="1"/>
  <c r="U589" i="1"/>
  <c r="W588" i="1" l="1"/>
  <c r="X587" i="1"/>
  <c r="V589" i="1"/>
  <c r="U590" i="1"/>
  <c r="W589" i="1" l="1"/>
  <c r="X588" i="1"/>
  <c r="V590" i="1"/>
  <c r="U591" i="1"/>
  <c r="W590" i="1" l="1"/>
  <c r="X589" i="1"/>
  <c r="U592" i="1"/>
  <c r="V591" i="1"/>
  <c r="W591" i="1" l="1"/>
  <c r="X590" i="1"/>
  <c r="U593" i="1"/>
  <c r="V592" i="1"/>
  <c r="W592" i="1" l="1"/>
  <c r="X591" i="1"/>
  <c r="V593" i="1"/>
  <c r="U594" i="1"/>
  <c r="W593" i="1" l="1"/>
  <c r="X592" i="1"/>
  <c r="U595" i="1"/>
  <c r="V594" i="1"/>
  <c r="W594" i="1" l="1"/>
  <c r="X593" i="1"/>
  <c r="V595" i="1"/>
  <c r="U596" i="1"/>
  <c r="W595" i="1" l="1"/>
  <c r="X594" i="1"/>
  <c r="V596" i="1"/>
  <c r="U597" i="1"/>
  <c r="W596" i="1" l="1"/>
  <c r="X595" i="1"/>
  <c r="V597" i="1"/>
  <c r="U598" i="1"/>
  <c r="W597" i="1" l="1"/>
  <c r="X596" i="1"/>
  <c r="V598" i="1"/>
  <c r="U599" i="1"/>
  <c r="W598" i="1" l="1"/>
  <c r="X597" i="1"/>
  <c r="V599" i="1"/>
  <c r="U600" i="1"/>
  <c r="W599" i="1" l="1"/>
  <c r="X598" i="1"/>
  <c r="V600" i="1"/>
  <c r="U601" i="1"/>
  <c r="W600" i="1" l="1"/>
  <c r="X599" i="1"/>
  <c r="V601" i="1"/>
  <c r="U602" i="1"/>
  <c r="W601" i="1" l="1"/>
  <c r="X600" i="1"/>
  <c r="V602" i="1"/>
  <c r="U603" i="1"/>
  <c r="W602" i="1" l="1"/>
  <c r="X601" i="1"/>
  <c r="V603" i="1"/>
  <c r="U604" i="1"/>
  <c r="W603" i="1" l="1"/>
  <c r="X602" i="1"/>
  <c r="V604" i="1"/>
  <c r="U605" i="1"/>
  <c r="W604" i="1" l="1"/>
  <c r="X603" i="1"/>
  <c r="U606" i="1"/>
  <c r="V605" i="1"/>
  <c r="W605" i="1" l="1"/>
  <c r="X604" i="1"/>
  <c r="V606" i="1"/>
  <c r="U607" i="1"/>
  <c r="W606" i="1" l="1"/>
  <c r="X605" i="1"/>
  <c r="V607" i="1"/>
  <c r="U608" i="1"/>
  <c r="W607" i="1" l="1"/>
  <c r="X606" i="1"/>
  <c r="V608" i="1"/>
  <c r="U609" i="1"/>
  <c r="W608" i="1" l="1"/>
  <c r="X607" i="1"/>
  <c r="V609" i="1"/>
  <c r="U610" i="1"/>
  <c r="W609" i="1" l="1"/>
  <c r="X608" i="1"/>
  <c r="V610" i="1"/>
  <c r="U611" i="1"/>
  <c r="W610" i="1" l="1"/>
  <c r="X609" i="1"/>
  <c r="U612" i="1"/>
  <c r="V611" i="1"/>
  <c r="W611" i="1" l="1"/>
  <c r="X610" i="1"/>
  <c r="V612" i="1"/>
  <c r="U613" i="1"/>
  <c r="W612" i="1" l="1"/>
  <c r="X611" i="1"/>
  <c r="V613" i="1"/>
  <c r="U614" i="1"/>
  <c r="W613" i="1" l="1"/>
  <c r="X612" i="1"/>
  <c r="V614" i="1"/>
  <c r="U615" i="1"/>
  <c r="W614" i="1" l="1"/>
  <c r="X613" i="1"/>
  <c r="V615" i="1"/>
  <c r="U616" i="1"/>
  <c r="W615" i="1" l="1"/>
  <c r="X614" i="1"/>
  <c r="U617" i="1"/>
  <c r="V616" i="1"/>
  <c r="W616" i="1" l="1"/>
  <c r="X615" i="1"/>
  <c r="V617" i="1"/>
  <c r="U618" i="1"/>
  <c r="W617" i="1" l="1"/>
  <c r="X616" i="1"/>
  <c r="V618" i="1"/>
  <c r="U619" i="1"/>
  <c r="W618" i="1" l="1"/>
  <c r="X617" i="1"/>
  <c r="V619" i="1"/>
  <c r="U620" i="1"/>
  <c r="W619" i="1" l="1"/>
  <c r="X618" i="1"/>
  <c r="U621" i="1"/>
  <c r="V620" i="1"/>
  <c r="W620" i="1" l="1"/>
  <c r="X619" i="1"/>
  <c r="V621" i="1"/>
  <c r="U622" i="1"/>
  <c r="W621" i="1" l="1"/>
  <c r="X620" i="1"/>
  <c r="U623" i="1"/>
  <c r="V622" i="1"/>
  <c r="W622" i="1" l="1"/>
  <c r="X621" i="1"/>
  <c r="U624" i="1"/>
  <c r="V623" i="1"/>
  <c r="W623" i="1" l="1"/>
  <c r="X622" i="1"/>
  <c r="V624" i="1"/>
  <c r="U625" i="1"/>
  <c r="W624" i="1" l="1"/>
  <c r="X623" i="1"/>
  <c r="V625" i="1"/>
  <c r="U626" i="1"/>
  <c r="W625" i="1" l="1"/>
  <c r="X624" i="1"/>
  <c r="U627" i="1"/>
  <c r="V626" i="1"/>
  <c r="W626" i="1" l="1"/>
  <c r="X625" i="1"/>
  <c r="V627" i="1"/>
  <c r="U628" i="1"/>
  <c r="W627" i="1" l="1"/>
  <c r="X626" i="1"/>
  <c r="V628" i="1"/>
  <c r="U629" i="1"/>
  <c r="W628" i="1" l="1"/>
  <c r="X627" i="1"/>
  <c r="V629" i="1"/>
  <c r="U630" i="1"/>
  <c r="W629" i="1" l="1"/>
  <c r="X628" i="1"/>
  <c r="V630" i="1"/>
  <c r="U631" i="1"/>
  <c r="W630" i="1" l="1"/>
  <c r="X629" i="1"/>
  <c r="V631" i="1"/>
  <c r="U632" i="1"/>
  <c r="W631" i="1" l="1"/>
  <c r="X630" i="1"/>
  <c r="U633" i="1"/>
  <c r="V632" i="1"/>
  <c r="W632" i="1" l="1"/>
  <c r="X631" i="1"/>
  <c r="U634" i="1"/>
  <c r="V633" i="1"/>
  <c r="W633" i="1" l="1"/>
  <c r="X632" i="1"/>
  <c r="U635" i="1"/>
  <c r="V634" i="1"/>
  <c r="W634" i="1" l="1"/>
  <c r="X633" i="1"/>
  <c r="V635" i="1"/>
  <c r="U636" i="1"/>
  <c r="W635" i="1" l="1"/>
  <c r="X634" i="1"/>
  <c r="V636" i="1"/>
  <c r="U637" i="1"/>
  <c r="W636" i="1" l="1"/>
  <c r="X635" i="1"/>
  <c r="V637" i="1"/>
  <c r="U638" i="1"/>
  <c r="W637" i="1" l="1"/>
  <c r="X636" i="1"/>
  <c r="V638" i="1"/>
  <c r="U639" i="1"/>
  <c r="W638" i="1" l="1"/>
  <c r="X637" i="1"/>
  <c r="V639" i="1"/>
  <c r="U640" i="1"/>
  <c r="W639" i="1" l="1"/>
  <c r="X638" i="1"/>
  <c r="V640" i="1"/>
  <c r="U641" i="1"/>
  <c r="W640" i="1" l="1"/>
  <c r="X639" i="1"/>
  <c r="V641" i="1"/>
  <c r="U642" i="1"/>
  <c r="W641" i="1" l="1"/>
  <c r="X640" i="1"/>
  <c r="U643" i="1"/>
  <c r="V642" i="1"/>
  <c r="W642" i="1" l="1"/>
  <c r="X641" i="1"/>
  <c r="V643" i="1"/>
  <c r="U644" i="1"/>
  <c r="W643" i="1" l="1"/>
  <c r="X642" i="1"/>
  <c r="V644" i="1"/>
  <c r="U645" i="1"/>
  <c r="W644" i="1" l="1"/>
  <c r="X643" i="1"/>
  <c r="V645" i="1"/>
  <c r="U646" i="1"/>
  <c r="W645" i="1" l="1"/>
  <c r="X644" i="1"/>
  <c r="V646" i="1"/>
  <c r="U647" i="1"/>
  <c r="X645" i="1" l="1"/>
  <c r="W646" i="1"/>
  <c r="V647" i="1"/>
  <c r="U648" i="1"/>
  <c r="W647" i="1" l="1"/>
  <c r="X646" i="1"/>
  <c r="U649" i="1"/>
  <c r="V648" i="1"/>
  <c r="W648" i="1" l="1"/>
  <c r="X647" i="1"/>
  <c r="V649" i="1"/>
  <c r="U650" i="1"/>
  <c r="X648" i="1" l="1"/>
  <c r="W649" i="1"/>
  <c r="V650" i="1"/>
  <c r="U651" i="1"/>
  <c r="W650" i="1" l="1"/>
  <c r="X649" i="1"/>
  <c r="U652" i="1"/>
  <c r="V651" i="1"/>
  <c r="W651" i="1" l="1"/>
  <c r="X650" i="1"/>
  <c r="U653" i="1"/>
  <c r="V652" i="1"/>
  <c r="W652" i="1" l="1"/>
  <c r="X651" i="1"/>
  <c r="V653" i="1"/>
  <c r="U654" i="1"/>
  <c r="W653" i="1" l="1"/>
  <c r="X652" i="1"/>
  <c r="V654" i="1"/>
  <c r="U655" i="1"/>
  <c r="X653" i="1" l="1"/>
  <c r="W654" i="1"/>
  <c r="V655" i="1"/>
  <c r="U656" i="1"/>
  <c r="W655" i="1" l="1"/>
  <c r="X654" i="1"/>
  <c r="V656" i="1"/>
  <c r="U657" i="1"/>
  <c r="W656" i="1" l="1"/>
  <c r="X655" i="1"/>
  <c r="V657" i="1"/>
  <c r="U658" i="1"/>
  <c r="W657" i="1" l="1"/>
  <c r="X656" i="1"/>
  <c r="V658" i="1"/>
  <c r="U659" i="1"/>
  <c r="W658" i="1" l="1"/>
  <c r="X657" i="1"/>
  <c r="V659" i="1"/>
  <c r="U660" i="1"/>
  <c r="W659" i="1" l="1"/>
  <c r="X658" i="1"/>
  <c r="V660" i="1"/>
  <c r="U661" i="1"/>
  <c r="W660" i="1" l="1"/>
  <c r="X659" i="1"/>
  <c r="V661" i="1"/>
  <c r="U662" i="1"/>
  <c r="W661" i="1" l="1"/>
  <c r="X660" i="1"/>
  <c r="U663" i="1"/>
  <c r="V662" i="1"/>
  <c r="W662" i="1" l="1"/>
  <c r="X661" i="1"/>
  <c r="V663" i="1"/>
  <c r="U664" i="1"/>
  <c r="W663" i="1" l="1"/>
  <c r="X662" i="1"/>
  <c r="V664" i="1"/>
  <c r="U665" i="1"/>
  <c r="X663" i="1" l="1"/>
  <c r="W664" i="1"/>
  <c r="V665" i="1"/>
  <c r="U666" i="1"/>
  <c r="X664" i="1" l="1"/>
  <c r="W665" i="1"/>
  <c r="V666" i="1"/>
  <c r="U667" i="1"/>
  <c r="W666" i="1" l="1"/>
  <c r="X665" i="1"/>
  <c r="V667" i="1"/>
  <c r="U668" i="1"/>
  <c r="W667" i="1" l="1"/>
  <c r="X666" i="1"/>
  <c r="V668" i="1"/>
  <c r="U669" i="1"/>
  <c r="W668" i="1" l="1"/>
  <c r="X667" i="1"/>
  <c r="V669" i="1"/>
  <c r="U670" i="1"/>
  <c r="W669" i="1" l="1"/>
  <c r="X668" i="1"/>
  <c r="V670" i="1"/>
  <c r="U671" i="1"/>
  <c r="W670" i="1" l="1"/>
  <c r="X669" i="1"/>
  <c r="V671" i="1"/>
  <c r="U672" i="1"/>
  <c r="W671" i="1" l="1"/>
  <c r="X670" i="1"/>
  <c r="V672" i="1"/>
  <c r="U673" i="1"/>
  <c r="W672" i="1" l="1"/>
  <c r="X671" i="1"/>
  <c r="V673" i="1"/>
  <c r="U674" i="1"/>
  <c r="W673" i="1" l="1"/>
  <c r="X672" i="1"/>
  <c r="V674" i="1"/>
  <c r="U675" i="1"/>
  <c r="W674" i="1" l="1"/>
  <c r="X673" i="1"/>
  <c r="U676" i="1"/>
  <c r="V675" i="1"/>
  <c r="W675" i="1" l="1"/>
  <c r="X674" i="1"/>
  <c r="V676" i="1"/>
  <c r="U677" i="1"/>
  <c r="W676" i="1" l="1"/>
  <c r="X675" i="1"/>
  <c r="U678" i="1"/>
  <c r="V677" i="1"/>
  <c r="W677" i="1" l="1"/>
  <c r="X676" i="1"/>
  <c r="U679" i="1"/>
  <c r="V678" i="1"/>
  <c r="W678" i="1" l="1"/>
  <c r="X677" i="1"/>
  <c r="V679" i="1"/>
  <c r="U680" i="1"/>
  <c r="W679" i="1" l="1"/>
  <c r="X678" i="1"/>
  <c r="V680" i="1"/>
  <c r="U681" i="1"/>
  <c r="W680" i="1" l="1"/>
  <c r="X679" i="1"/>
  <c r="U682" i="1"/>
  <c r="V681" i="1"/>
  <c r="W681" i="1" l="1"/>
  <c r="X680" i="1"/>
  <c r="U683" i="1"/>
  <c r="V682" i="1"/>
  <c r="W682" i="1" l="1"/>
  <c r="X681" i="1"/>
  <c r="V683" i="1"/>
  <c r="U684" i="1"/>
  <c r="W683" i="1" l="1"/>
  <c r="X682" i="1"/>
  <c r="V684" i="1"/>
  <c r="U685" i="1"/>
  <c r="W684" i="1" l="1"/>
  <c r="X683" i="1"/>
  <c r="V685" i="1"/>
  <c r="U686" i="1"/>
  <c r="W685" i="1" l="1"/>
  <c r="X684" i="1"/>
  <c r="U687" i="1"/>
  <c r="V686" i="1"/>
  <c r="W686" i="1" l="1"/>
  <c r="X685" i="1"/>
  <c r="V687" i="1"/>
  <c r="U688" i="1"/>
  <c r="W687" i="1" l="1"/>
  <c r="X686" i="1"/>
  <c r="U689" i="1"/>
  <c r="V688" i="1"/>
  <c r="W688" i="1" l="1"/>
  <c r="X687" i="1"/>
  <c r="V689" i="1"/>
  <c r="U690" i="1"/>
  <c r="W689" i="1" l="1"/>
  <c r="X688" i="1"/>
  <c r="V690" i="1"/>
  <c r="U691" i="1"/>
  <c r="W690" i="1" l="1"/>
  <c r="X689" i="1"/>
  <c r="V691" i="1"/>
  <c r="U692" i="1"/>
  <c r="W691" i="1" l="1"/>
  <c r="X690" i="1"/>
  <c r="U693" i="1"/>
  <c r="V692" i="1"/>
  <c r="W692" i="1" l="1"/>
  <c r="X691" i="1"/>
  <c r="U694" i="1"/>
  <c r="V693" i="1"/>
  <c r="W693" i="1" l="1"/>
  <c r="X692" i="1"/>
  <c r="V694" i="1"/>
  <c r="U695" i="1"/>
  <c r="W694" i="1" l="1"/>
  <c r="X693" i="1"/>
  <c r="V695" i="1"/>
  <c r="U696" i="1"/>
  <c r="W695" i="1" l="1"/>
  <c r="X694" i="1"/>
  <c r="V696" i="1"/>
  <c r="U697" i="1"/>
  <c r="W696" i="1" l="1"/>
  <c r="X695" i="1"/>
  <c r="U698" i="1"/>
  <c r="V697" i="1"/>
  <c r="W697" i="1" l="1"/>
  <c r="X696" i="1"/>
  <c r="U699" i="1"/>
  <c r="V698" i="1"/>
  <c r="W698" i="1" l="1"/>
  <c r="X697" i="1"/>
  <c r="V699" i="1"/>
  <c r="U700" i="1"/>
  <c r="W699" i="1" l="1"/>
  <c r="X698" i="1"/>
  <c r="V700" i="1"/>
  <c r="U701" i="1"/>
  <c r="W700" i="1" l="1"/>
  <c r="X699" i="1"/>
  <c r="V701" i="1"/>
  <c r="U702" i="1"/>
  <c r="W701" i="1" l="1"/>
  <c r="X700" i="1"/>
  <c r="U703" i="1"/>
  <c r="V702" i="1"/>
  <c r="W702" i="1" l="1"/>
  <c r="X701" i="1"/>
  <c r="V703" i="1"/>
  <c r="U704" i="1"/>
  <c r="W703" i="1" l="1"/>
  <c r="X702" i="1"/>
  <c r="V704" i="1"/>
  <c r="U705" i="1"/>
  <c r="W704" i="1" l="1"/>
  <c r="X703" i="1"/>
  <c r="V705" i="1"/>
  <c r="U706" i="1"/>
  <c r="W705" i="1" l="1"/>
  <c r="X704" i="1"/>
  <c r="V706" i="1"/>
  <c r="U707" i="1"/>
  <c r="W706" i="1" l="1"/>
  <c r="X705" i="1"/>
  <c r="V707" i="1"/>
  <c r="U708" i="1"/>
  <c r="W707" i="1" l="1"/>
  <c r="X706" i="1"/>
  <c r="V708" i="1"/>
  <c r="U709" i="1"/>
  <c r="W708" i="1" l="1"/>
  <c r="X707" i="1"/>
  <c r="V709" i="1"/>
  <c r="U710" i="1"/>
  <c r="W709" i="1" l="1"/>
  <c r="X708" i="1"/>
  <c r="V710" i="1"/>
  <c r="U711" i="1"/>
  <c r="W710" i="1" l="1"/>
  <c r="X709" i="1"/>
  <c r="V711" i="1"/>
  <c r="U712" i="1"/>
  <c r="W711" i="1" l="1"/>
  <c r="X710" i="1"/>
  <c r="V712" i="1"/>
  <c r="U713" i="1"/>
  <c r="W712" i="1" l="1"/>
  <c r="X711" i="1"/>
  <c r="U714" i="1"/>
  <c r="V713" i="1"/>
  <c r="W713" i="1" l="1"/>
  <c r="X712" i="1"/>
  <c r="V714" i="1"/>
  <c r="U715" i="1"/>
  <c r="W714" i="1" l="1"/>
  <c r="X713" i="1"/>
  <c r="V715" i="1"/>
  <c r="U716" i="1"/>
  <c r="W715" i="1" l="1"/>
  <c r="X714" i="1"/>
  <c r="V716" i="1"/>
  <c r="U717" i="1"/>
  <c r="W716" i="1" l="1"/>
  <c r="X715" i="1"/>
  <c r="V717" i="1"/>
  <c r="U718" i="1"/>
  <c r="W717" i="1" l="1"/>
  <c r="X716" i="1"/>
  <c r="V718" i="1"/>
  <c r="U719" i="1"/>
  <c r="W718" i="1" l="1"/>
  <c r="X717" i="1"/>
  <c r="V719" i="1"/>
  <c r="U720" i="1"/>
  <c r="W719" i="1" l="1"/>
  <c r="X718" i="1"/>
  <c r="U721" i="1"/>
  <c r="V720" i="1"/>
  <c r="W720" i="1" l="1"/>
  <c r="X719" i="1"/>
  <c r="U722" i="1"/>
  <c r="V721" i="1"/>
  <c r="W721" i="1" l="1"/>
  <c r="X720" i="1"/>
  <c r="V722" i="1"/>
  <c r="U723" i="1"/>
  <c r="W722" i="1" l="1"/>
  <c r="X721" i="1"/>
  <c r="V723" i="1"/>
  <c r="U724" i="1"/>
  <c r="W723" i="1" l="1"/>
  <c r="X722" i="1"/>
  <c r="V724" i="1"/>
  <c r="U725" i="1"/>
  <c r="W724" i="1" l="1"/>
  <c r="X723" i="1"/>
  <c r="V725" i="1"/>
  <c r="U726" i="1"/>
  <c r="W725" i="1" l="1"/>
  <c r="X724" i="1"/>
  <c r="V726" i="1"/>
  <c r="U727" i="1"/>
  <c r="W726" i="1" l="1"/>
  <c r="X725" i="1"/>
  <c r="V727" i="1"/>
  <c r="U728" i="1"/>
  <c r="W727" i="1" l="1"/>
  <c r="X726" i="1"/>
  <c r="V728" i="1"/>
  <c r="U729" i="1"/>
  <c r="W728" i="1" l="1"/>
  <c r="X727" i="1"/>
  <c r="V729" i="1"/>
  <c r="U730" i="1"/>
  <c r="W729" i="1" l="1"/>
  <c r="X728" i="1"/>
  <c r="V730" i="1"/>
  <c r="U731" i="1"/>
  <c r="W730" i="1" l="1"/>
  <c r="X729" i="1"/>
  <c r="V731" i="1"/>
  <c r="U732" i="1"/>
  <c r="W731" i="1" l="1"/>
  <c r="X730" i="1"/>
  <c r="V732" i="1"/>
  <c r="U733" i="1"/>
  <c r="W732" i="1" l="1"/>
  <c r="X731" i="1"/>
  <c r="V733" i="1"/>
  <c r="U734" i="1"/>
  <c r="W733" i="1" l="1"/>
  <c r="X732" i="1"/>
  <c r="V734" i="1"/>
  <c r="U735" i="1"/>
  <c r="W734" i="1" l="1"/>
  <c r="X733" i="1"/>
  <c r="V735" i="1"/>
  <c r="U736" i="1"/>
  <c r="W735" i="1" l="1"/>
  <c r="X734" i="1"/>
  <c r="V736" i="1"/>
  <c r="U737" i="1"/>
  <c r="W736" i="1" l="1"/>
  <c r="X735" i="1"/>
  <c r="V737" i="1"/>
  <c r="U738" i="1"/>
  <c r="W737" i="1" l="1"/>
  <c r="X736" i="1"/>
  <c r="V738" i="1"/>
  <c r="U739" i="1"/>
  <c r="W738" i="1" l="1"/>
  <c r="X737" i="1"/>
  <c r="V739" i="1"/>
  <c r="U740" i="1"/>
  <c r="X738" i="1" l="1"/>
  <c r="W739" i="1"/>
  <c r="V740" i="1"/>
  <c r="U741" i="1"/>
  <c r="W740" i="1" l="1"/>
  <c r="X739" i="1"/>
  <c r="V741" i="1"/>
  <c r="U742" i="1"/>
  <c r="W741" i="1" l="1"/>
  <c r="X740" i="1"/>
  <c r="U743" i="1"/>
  <c r="V742" i="1"/>
  <c r="W742" i="1" l="1"/>
  <c r="X741" i="1"/>
  <c r="U744" i="1"/>
  <c r="V743" i="1"/>
  <c r="W743" i="1" l="1"/>
  <c r="X742" i="1"/>
  <c r="V744" i="1"/>
  <c r="U745" i="1"/>
  <c r="W744" i="1" l="1"/>
  <c r="X743" i="1"/>
  <c r="V745" i="1"/>
  <c r="U746" i="1"/>
  <c r="W745" i="1" l="1"/>
  <c r="X744" i="1"/>
  <c r="U747" i="1"/>
  <c r="V746" i="1"/>
  <c r="W746" i="1" l="1"/>
  <c r="X745" i="1"/>
  <c r="V747" i="1"/>
  <c r="U748" i="1"/>
  <c r="W747" i="1" l="1"/>
  <c r="X746" i="1"/>
  <c r="U749" i="1"/>
  <c r="V748" i="1"/>
  <c r="W748" i="1" l="1"/>
  <c r="X747" i="1"/>
  <c r="V749" i="1"/>
  <c r="U750" i="1"/>
  <c r="W749" i="1" l="1"/>
  <c r="X748" i="1"/>
  <c r="V750" i="1"/>
  <c r="U751" i="1"/>
  <c r="W750" i="1" l="1"/>
  <c r="X749" i="1"/>
  <c r="V751" i="1"/>
  <c r="U752" i="1"/>
  <c r="W751" i="1" l="1"/>
  <c r="X750" i="1"/>
  <c r="V752" i="1"/>
  <c r="U753" i="1"/>
  <c r="W752" i="1" l="1"/>
  <c r="X751" i="1"/>
  <c r="V753" i="1"/>
  <c r="U754" i="1"/>
  <c r="W753" i="1" l="1"/>
  <c r="X752" i="1"/>
  <c r="V754" i="1"/>
  <c r="U755" i="1"/>
  <c r="W754" i="1" l="1"/>
  <c r="X753" i="1"/>
  <c r="U756" i="1"/>
  <c r="V755" i="1"/>
  <c r="W755" i="1" l="1"/>
  <c r="X754" i="1"/>
  <c r="V756" i="1"/>
  <c r="U757" i="1"/>
  <c r="W756" i="1" l="1"/>
  <c r="X755" i="1"/>
  <c r="V757" i="1"/>
  <c r="U758" i="1"/>
  <c r="W757" i="1" l="1"/>
  <c r="X756" i="1"/>
  <c r="V758" i="1"/>
  <c r="U759" i="1"/>
  <c r="W758" i="1" l="1"/>
  <c r="X757" i="1"/>
  <c r="V759" i="1"/>
  <c r="U760" i="1"/>
  <c r="W759" i="1" l="1"/>
  <c r="X758" i="1"/>
  <c r="V760" i="1"/>
  <c r="U761" i="1"/>
  <c r="W760" i="1" l="1"/>
  <c r="X759" i="1"/>
  <c r="V761" i="1"/>
  <c r="U762" i="1"/>
  <c r="W761" i="1" l="1"/>
  <c r="X760" i="1"/>
  <c r="U763" i="1"/>
  <c r="V762" i="1"/>
  <c r="W762" i="1" l="1"/>
  <c r="X761" i="1"/>
  <c r="V763" i="1"/>
  <c r="U764" i="1"/>
  <c r="W763" i="1" l="1"/>
  <c r="X762" i="1"/>
  <c r="V764" i="1"/>
  <c r="U765" i="1"/>
  <c r="W764" i="1" l="1"/>
  <c r="X763" i="1"/>
  <c r="V765" i="1"/>
  <c r="U766" i="1"/>
  <c r="W765" i="1" l="1"/>
  <c r="X764" i="1"/>
  <c r="V766" i="1"/>
  <c r="U767" i="1"/>
  <c r="W766" i="1" l="1"/>
  <c r="X765" i="1"/>
  <c r="U768" i="1"/>
  <c r="V767" i="1"/>
  <c r="W767" i="1" l="1"/>
  <c r="X766" i="1"/>
  <c r="V768" i="1"/>
  <c r="U769" i="1"/>
  <c r="W768" i="1" l="1"/>
  <c r="X767" i="1"/>
  <c r="V769" i="1"/>
  <c r="U770" i="1"/>
  <c r="W769" i="1" l="1"/>
  <c r="X768" i="1"/>
  <c r="V770" i="1"/>
  <c r="U771" i="1"/>
  <c r="W770" i="1" l="1"/>
  <c r="X769" i="1"/>
  <c r="V771" i="1"/>
  <c r="U772" i="1"/>
  <c r="W771" i="1" l="1"/>
  <c r="X770" i="1"/>
  <c r="U773" i="1"/>
  <c r="V772" i="1"/>
  <c r="W772" i="1" l="1"/>
  <c r="X771" i="1"/>
  <c r="V773" i="1"/>
  <c r="U774" i="1"/>
  <c r="W773" i="1" l="1"/>
  <c r="X772" i="1"/>
  <c r="U775" i="1"/>
  <c r="V774" i="1"/>
  <c r="W774" i="1" l="1"/>
  <c r="X773" i="1"/>
  <c r="V775" i="1"/>
  <c r="U776" i="1"/>
  <c r="W775" i="1" l="1"/>
  <c r="X774" i="1"/>
  <c r="V776" i="1"/>
  <c r="U777" i="1"/>
  <c r="W776" i="1" l="1"/>
  <c r="X775" i="1"/>
  <c r="V777" i="1"/>
  <c r="U778" i="1"/>
  <c r="W777" i="1" l="1"/>
  <c r="X776" i="1"/>
  <c r="V778" i="1"/>
  <c r="U779" i="1"/>
  <c r="W778" i="1" l="1"/>
  <c r="X777" i="1"/>
  <c r="V779" i="1"/>
  <c r="U780" i="1"/>
  <c r="W779" i="1" l="1"/>
  <c r="X778" i="1"/>
  <c r="V780" i="1"/>
  <c r="U781" i="1"/>
  <c r="W780" i="1" l="1"/>
  <c r="X779" i="1"/>
  <c r="V781" i="1"/>
  <c r="U782" i="1"/>
  <c r="W781" i="1" l="1"/>
  <c r="X780" i="1"/>
  <c r="U783" i="1"/>
  <c r="V782" i="1"/>
  <c r="W782" i="1" l="1"/>
  <c r="X781" i="1"/>
  <c r="V783" i="1"/>
  <c r="U784" i="1"/>
  <c r="W783" i="1" l="1"/>
  <c r="X782" i="1"/>
  <c r="V784" i="1"/>
  <c r="U785" i="1"/>
  <c r="W784" i="1" l="1"/>
  <c r="X783" i="1"/>
  <c r="V785" i="1"/>
  <c r="U786" i="1"/>
  <c r="W785" i="1" l="1"/>
  <c r="X784" i="1"/>
  <c r="V786" i="1"/>
  <c r="U787" i="1"/>
  <c r="W786" i="1" l="1"/>
  <c r="X785" i="1"/>
  <c r="V787" i="1"/>
  <c r="U788" i="1"/>
  <c r="W787" i="1" l="1"/>
  <c r="X786" i="1"/>
  <c r="V788" i="1"/>
  <c r="U789" i="1"/>
  <c r="W788" i="1" l="1"/>
  <c r="X787" i="1"/>
  <c r="V789" i="1"/>
  <c r="U790" i="1"/>
  <c r="W789" i="1" l="1"/>
  <c r="X788" i="1"/>
  <c r="U791" i="1"/>
  <c r="V790" i="1"/>
  <c r="W790" i="1" l="1"/>
  <c r="X789" i="1"/>
  <c r="V791" i="1"/>
  <c r="U792" i="1"/>
  <c r="W791" i="1" l="1"/>
  <c r="X790" i="1"/>
  <c r="V792" i="1"/>
  <c r="U793" i="1"/>
  <c r="W792" i="1" l="1"/>
  <c r="X791" i="1"/>
  <c r="V793" i="1"/>
  <c r="U794" i="1"/>
  <c r="W793" i="1" l="1"/>
  <c r="X792" i="1"/>
  <c r="V794" i="1"/>
  <c r="U795" i="1"/>
  <c r="W794" i="1" l="1"/>
  <c r="X793" i="1"/>
  <c r="V795" i="1"/>
  <c r="U796" i="1"/>
  <c r="W795" i="1" l="1"/>
  <c r="X794" i="1"/>
  <c r="V796" i="1"/>
  <c r="U797" i="1"/>
  <c r="W796" i="1" l="1"/>
  <c r="X795" i="1"/>
  <c r="V797" i="1"/>
  <c r="U798" i="1"/>
  <c r="W797" i="1" l="1"/>
  <c r="X796" i="1"/>
  <c r="V798" i="1"/>
  <c r="U799" i="1"/>
  <c r="W798" i="1" l="1"/>
  <c r="X797" i="1"/>
  <c r="U800" i="1"/>
  <c r="V799" i="1"/>
  <c r="W799" i="1" l="1"/>
  <c r="X798" i="1"/>
  <c r="U801" i="1"/>
  <c r="V800" i="1"/>
  <c r="W800" i="1" l="1"/>
  <c r="X799" i="1"/>
  <c r="V801" i="1"/>
  <c r="U802" i="1"/>
  <c r="W801" i="1" l="1"/>
  <c r="X800" i="1"/>
  <c r="V802" i="1"/>
  <c r="U803" i="1"/>
  <c r="W802" i="1" l="1"/>
  <c r="X801" i="1"/>
  <c r="V803" i="1"/>
  <c r="U804" i="1"/>
  <c r="W803" i="1" l="1"/>
  <c r="X802" i="1"/>
  <c r="V804" i="1"/>
  <c r="U805" i="1"/>
  <c r="W804" i="1" l="1"/>
  <c r="X803" i="1"/>
  <c r="V805" i="1"/>
  <c r="U806" i="1"/>
  <c r="W805" i="1" l="1"/>
  <c r="X804" i="1"/>
  <c r="V806" i="1"/>
  <c r="U807" i="1"/>
  <c r="W806" i="1" l="1"/>
  <c r="X805" i="1"/>
  <c r="U808" i="1"/>
  <c r="V807" i="1"/>
  <c r="W807" i="1" l="1"/>
  <c r="X806" i="1"/>
  <c r="V808" i="1"/>
  <c r="U809" i="1"/>
  <c r="W808" i="1" l="1"/>
  <c r="X807" i="1"/>
  <c r="V809" i="1"/>
  <c r="U810" i="1"/>
  <c r="W809" i="1" l="1"/>
  <c r="X808" i="1"/>
  <c r="V810" i="1"/>
  <c r="U811" i="1"/>
  <c r="W810" i="1" l="1"/>
  <c r="X809" i="1"/>
  <c r="V811" i="1"/>
  <c r="U812" i="1"/>
  <c r="W811" i="1" l="1"/>
  <c r="X810" i="1"/>
  <c r="V812" i="1"/>
  <c r="U813" i="1"/>
  <c r="W812" i="1" l="1"/>
  <c r="X811" i="1"/>
  <c r="V813" i="1"/>
  <c r="U814" i="1"/>
  <c r="W813" i="1" l="1"/>
  <c r="X812" i="1"/>
  <c r="V814" i="1"/>
  <c r="U815" i="1"/>
  <c r="W814" i="1" l="1"/>
  <c r="X813" i="1"/>
  <c r="V815" i="1"/>
  <c r="U816" i="1"/>
  <c r="W815" i="1" l="1"/>
  <c r="X814" i="1"/>
  <c r="V816" i="1"/>
  <c r="U817" i="1"/>
  <c r="W816" i="1" l="1"/>
  <c r="X815" i="1"/>
  <c r="V817" i="1"/>
  <c r="U818" i="1"/>
  <c r="W817" i="1" l="1"/>
  <c r="X816" i="1"/>
  <c r="V818" i="1"/>
  <c r="U819" i="1"/>
  <c r="W818" i="1" l="1"/>
  <c r="X817" i="1"/>
  <c r="V819" i="1"/>
  <c r="U820" i="1"/>
  <c r="W819" i="1" l="1"/>
  <c r="X818" i="1"/>
  <c r="V820" i="1"/>
  <c r="U821" i="1"/>
  <c r="W820" i="1" l="1"/>
  <c r="X819" i="1"/>
  <c r="V821" i="1"/>
  <c r="U822" i="1"/>
  <c r="W821" i="1" l="1"/>
  <c r="X820" i="1"/>
  <c r="V822" i="1"/>
  <c r="U823" i="1"/>
  <c r="W822" i="1" l="1"/>
  <c r="X821" i="1"/>
  <c r="V823" i="1"/>
  <c r="U824" i="1"/>
  <c r="W823" i="1" l="1"/>
  <c r="X822" i="1"/>
  <c r="V824" i="1"/>
  <c r="U825" i="1"/>
  <c r="W824" i="1" l="1"/>
  <c r="X823" i="1"/>
  <c r="V825" i="1"/>
  <c r="U826" i="1"/>
  <c r="W825" i="1" l="1"/>
  <c r="X824" i="1"/>
  <c r="V826" i="1"/>
  <c r="U827" i="1"/>
  <c r="W826" i="1" l="1"/>
  <c r="X825" i="1"/>
  <c r="V827" i="1"/>
  <c r="U828" i="1"/>
  <c r="W827" i="1" l="1"/>
  <c r="X826" i="1"/>
  <c r="V828" i="1"/>
  <c r="U829" i="1"/>
  <c r="W828" i="1" l="1"/>
  <c r="X827" i="1"/>
  <c r="V829" i="1"/>
  <c r="U830" i="1"/>
  <c r="W829" i="1" l="1"/>
  <c r="X828" i="1"/>
  <c r="V830" i="1"/>
  <c r="U831" i="1"/>
  <c r="W830" i="1" l="1"/>
  <c r="X829" i="1"/>
  <c r="V831" i="1"/>
  <c r="U832" i="1"/>
  <c r="W831" i="1" l="1"/>
  <c r="X830" i="1"/>
  <c r="U833" i="1"/>
  <c r="V832" i="1"/>
  <c r="W832" i="1" l="1"/>
  <c r="X831" i="1"/>
  <c r="V833" i="1"/>
  <c r="U834" i="1"/>
  <c r="W833" i="1" l="1"/>
  <c r="X832" i="1"/>
  <c r="V834" i="1"/>
  <c r="U835" i="1"/>
  <c r="W834" i="1" l="1"/>
  <c r="X833" i="1"/>
  <c r="U836" i="1"/>
  <c r="V835" i="1"/>
  <c r="W835" i="1" l="1"/>
  <c r="X834" i="1"/>
  <c r="V836" i="1"/>
  <c r="U837" i="1"/>
  <c r="W836" i="1" l="1"/>
  <c r="X835" i="1"/>
  <c r="V837" i="1"/>
  <c r="U838" i="1"/>
  <c r="W837" i="1" l="1"/>
  <c r="X836" i="1"/>
  <c r="V838" i="1"/>
  <c r="U839" i="1"/>
  <c r="W838" i="1" l="1"/>
  <c r="X837" i="1"/>
  <c r="V839" i="1"/>
  <c r="U840" i="1"/>
  <c r="W839" i="1" l="1"/>
  <c r="X838" i="1"/>
  <c r="V840" i="1"/>
  <c r="U841" i="1"/>
  <c r="W840" i="1" l="1"/>
  <c r="X839" i="1"/>
  <c r="V841" i="1"/>
  <c r="U842" i="1"/>
  <c r="W841" i="1" l="1"/>
  <c r="X840" i="1"/>
  <c r="U843" i="1"/>
  <c r="V842" i="1"/>
  <c r="W842" i="1" l="1"/>
  <c r="X841" i="1"/>
  <c r="V843" i="1"/>
  <c r="U844" i="1"/>
  <c r="X842" i="1" l="1"/>
  <c r="W843" i="1"/>
  <c r="V844" i="1"/>
  <c r="U845" i="1"/>
  <c r="W844" i="1" l="1"/>
  <c r="X843" i="1"/>
  <c r="V845" i="1"/>
  <c r="U846" i="1"/>
  <c r="W845" i="1" l="1"/>
  <c r="X844" i="1"/>
  <c r="V846" i="1"/>
  <c r="U847" i="1"/>
  <c r="X845" i="1" l="1"/>
  <c r="W846" i="1"/>
  <c r="V847" i="1"/>
  <c r="U848" i="1"/>
  <c r="W847" i="1" l="1"/>
  <c r="X846" i="1"/>
  <c r="U849" i="1"/>
  <c r="V848" i="1"/>
  <c r="W848" i="1" l="1"/>
  <c r="X847" i="1"/>
  <c r="V849" i="1"/>
  <c r="U850" i="1"/>
  <c r="W849" i="1" l="1"/>
  <c r="X848" i="1"/>
  <c r="U851" i="1"/>
  <c r="V850" i="1"/>
  <c r="X849" i="1" l="1"/>
  <c r="W850" i="1"/>
  <c r="V851" i="1"/>
  <c r="U852" i="1"/>
  <c r="W851" i="1" l="1"/>
  <c r="X850" i="1"/>
  <c r="V852" i="1"/>
  <c r="U853" i="1"/>
  <c r="W852" i="1" l="1"/>
  <c r="X851" i="1"/>
  <c r="V853" i="1"/>
  <c r="U854" i="1"/>
  <c r="W853" i="1" l="1"/>
  <c r="X852" i="1"/>
  <c r="V854" i="1"/>
  <c r="U855" i="1"/>
  <c r="W854" i="1" l="1"/>
  <c r="X853" i="1"/>
  <c r="U856" i="1"/>
  <c r="V855" i="1"/>
  <c r="W855" i="1" l="1"/>
  <c r="X854" i="1"/>
  <c r="V856" i="1"/>
  <c r="U857" i="1"/>
  <c r="W856" i="1" l="1"/>
  <c r="X855" i="1"/>
  <c r="U858" i="1"/>
  <c r="V857" i="1"/>
  <c r="W857" i="1" l="1"/>
  <c r="X856" i="1"/>
  <c r="V858" i="1"/>
  <c r="U859" i="1"/>
  <c r="W858" i="1" l="1"/>
  <c r="X857" i="1"/>
  <c r="V859" i="1"/>
  <c r="U860" i="1"/>
  <c r="W859" i="1" l="1"/>
  <c r="X858" i="1"/>
  <c r="U861" i="1"/>
  <c r="V860" i="1"/>
  <c r="W860" i="1" l="1"/>
  <c r="X859" i="1"/>
  <c r="V861" i="1"/>
  <c r="U862" i="1"/>
  <c r="W861" i="1" l="1"/>
  <c r="X860" i="1"/>
  <c r="V862" i="1"/>
  <c r="U863" i="1"/>
  <c r="W862" i="1" l="1"/>
  <c r="X861" i="1"/>
  <c r="V863" i="1"/>
  <c r="U864" i="1"/>
  <c r="W863" i="1" l="1"/>
  <c r="X862" i="1"/>
  <c r="U865" i="1"/>
  <c r="V864" i="1"/>
  <c r="W864" i="1" l="1"/>
  <c r="X863" i="1"/>
  <c r="V865" i="1"/>
  <c r="U866" i="1"/>
  <c r="W865" i="1" l="1"/>
  <c r="X864" i="1"/>
  <c r="V866" i="1"/>
  <c r="U867" i="1"/>
  <c r="W866" i="1" l="1"/>
  <c r="X865" i="1"/>
  <c r="V867" i="1"/>
  <c r="U868" i="1"/>
  <c r="W867" i="1" l="1"/>
  <c r="X866" i="1"/>
  <c r="V868" i="1"/>
  <c r="U869" i="1"/>
  <c r="W868" i="1" l="1"/>
  <c r="X867" i="1"/>
  <c r="V869" i="1"/>
  <c r="U870" i="1"/>
  <c r="W869" i="1" l="1"/>
  <c r="X868" i="1"/>
  <c r="V870" i="1"/>
  <c r="U871" i="1"/>
  <c r="W870" i="1" l="1"/>
  <c r="X869" i="1"/>
  <c r="U872" i="1"/>
  <c r="V871" i="1"/>
  <c r="W871" i="1" l="1"/>
  <c r="X870" i="1"/>
  <c r="V872" i="1"/>
  <c r="U873" i="1"/>
  <c r="W872" i="1" l="1"/>
  <c r="X871" i="1"/>
  <c r="V873" i="1"/>
  <c r="U874" i="1"/>
  <c r="W873" i="1" l="1"/>
  <c r="X872" i="1"/>
  <c r="V874" i="1"/>
  <c r="U875" i="1"/>
  <c r="W874" i="1" l="1"/>
  <c r="X873" i="1"/>
  <c r="V875" i="1"/>
  <c r="U876" i="1"/>
  <c r="W875" i="1" l="1"/>
  <c r="X874" i="1"/>
  <c r="V876" i="1"/>
  <c r="U877" i="1"/>
  <c r="W876" i="1" l="1"/>
  <c r="X875" i="1"/>
  <c r="V877" i="1"/>
  <c r="U878" i="1"/>
  <c r="W877" i="1" l="1"/>
  <c r="X876" i="1"/>
  <c r="U879" i="1"/>
  <c r="V878" i="1"/>
  <c r="W878" i="1" l="1"/>
  <c r="X877" i="1"/>
  <c r="V879" i="1"/>
  <c r="U880" i="1"/>
  <c r="W879" i="1" l="1"/>
  <c r="X878" i="1"/>
  <c r="V880" i="1"/>
  <c r="U881" i="1"/>
  <c r="X879" i="1" l="1"/>
  <c r="W880" i="1"/>
  <c r="V881" i="1"/>
  <c r="U882" i="1"/>
  <c r="W881" i="1" l="1"/>
  <c r="X880" i="1"/>
  <c r="U883" i="1"/>
  <c r="V882" i="1"/>
  <c r="W882" i="1" l="1"/>
  <c r="X881" i="1"/>
  <c r="V883" i="1"/>
  <c r="U884" i="1"/>
  <c r="W883" i="1" l="1"/>
  <c r="X882" i="1"/>
  <c r="U885" i="1"/>
  <c r="V884" i="1"/>
  <c r="W884" i="1" l="1"/>
  <c r="X883" i="1"/>
  <c r="U886" i="1"/>
  <c r="V885" i="1"/>
  <c r="W885" i="1" l="1"/>
  <c r="X884" i="1"/>
  <c r="V886" i="1"/>
  <c r="U887" i="1"/>
  <c r="W886" i="1" l="1"/>
  <c r="X885" i="1"/>
  <c r="V887" i="1"/>
  <c r="U888" i="1"/>
  <c r="W887" i="1" l="1"/>
  <c r="X886" i="1"/>
  <c r="V888" i="1"/>
  <c r="U889" i="1"/>
  <c r="W888" i="1" l="1"/>
  <c r="X887" i="1"/>
  <c r="V889" i="1"/>
  <c r="U890" i="1"/>
  <c r="W889" i="1" l="1"/>
  <c r="X888" i="1"/>
  <c r="V890" i="1"/>
  <c r="U891" i="1"/>
  <c r="W890" i="1" l="1"/>
  <c r="X889" i="1"/>
  <c r="V891" i="1"/>
  <c r="U892" i="1"/>
  <c r="W891" i="1" l="1"/>
  <c r="X890" i="1"/>
  <c r="V892" i="1"/>
  <c r="U893" i="1"/>
  <c r="W892" i="1" l="1"/>
  <c r="X891" i="1"/>
  <c r="V893" i="1"/>
  <c r="U894" i="1"/>
  <c r="W893" i="1" l="1"/>
  <c r="X892" i="1"/>
  <c r="V894" i="1"/>
  <c r="U895" i="1"/>
  <c r="W894" i="1" l="1"/>
  <c r="X893" i="1"/>
  <c r="V895" i="1"/>
  <c r="U896" i="1"/>
  <c r="W895" i="1" l="1"/>
  <c r="X894" i="1"/>
  <c r="V896" i="1"/>
  <c r="U897" i="1"/>
  <c r="W896" i="1" l="1"/>
  <c r="X895" i="1"/>
  <c r="V897" i="1"/>
  <c r="U898" i="1"/>
  <c r="W897" i="1" l="1"/>
  <c r="X896" i="1"/>
  <c r="V898" i="1"/>
  <c r="U899" i="1"/>
  <c r="W898" i="1" l="1"/>
  <c r="X897" i="1"/>
  <c r="U900" i="1"/>
  <c r="V899" i="1"/>
  <c r="W899" i="1" l="1"/>
  <c r="X898" i="1"/>
  <c r="V900" i="1"/>
  <c r="U901" i="1"/>
  <c r="W900" i="1" l="1"/>
  <c r="X899" i="1"/>
  <c r="V901" i="1"/>
  <c r="U902" i="1"/>
  <c r="W901" i="1" l="1"/>
  <c r="X900" i="1"/>
  <c r="U903" i="1"/>
  <c r="V902" i="1"/>
  <c r="W902" i="1" l="1"/>
  <c r="X901" i="1"/>
  <c r="V903" i="1"/>
  <c r="U904" i="1"/>
  <c r="W903" i="1" l="1"/>
  <c r="X902" i="1"/>
  <c r="V904" i="1"/>
  <c r="U905" i="1"/>
  <c r="W904" i="1" l="1"/>
  <c r="X903" i="1"/>
  <c r="V905" i="1"/>
  <c r="U906" i="1"/>
  <c r="W905" i="1" l="1"/>
  <c r="X904" i="1"/>
  <c r="U907" i="1"/>
  <c r="V906" i="1"/>
  <c r="W906" i="1" l="1"/>
  <c r="X905" i="1"/>
  <c r="V907" i="1"/>
  <c r="U908" i="1"/>
  <c r="W907" i="1" l="1"/>
  <c r="X906" i="1"/>
  <c r="V908" i="1"/>
  <c r="U909" i="1"/>
  <c r="W908" i="1" l="1"/>
  <c r="X907" i="1"/>
  <c r="V909" i="1"/>
  <c r="U910" i="1"/>
  <c r="W909" i="1" l="1"/>
  <c r="X908" i="1"/>
  <c r="U911" i="1"/>
  <c r="V910" i="1"/>
  <c r="W910" i="1" l="1"/>
  <c r="X909" i="1"/>
  <c r="V911" i="1"/>
  <c r="U912" i="1"/>
  <c r="W911" i="1" l="1"/>
  <c r="X910" i="1"/>
  <c r="V912" i="1"/>
  <c r="U913" i="1"/>
  <c r="W912" i="1" l="1"/>
  <c r="X911" i="1"/>
  <c r="V913" i="1"/>
  <c r="U914" i="1"/>
  <c r="W913" i="1" l="1"/>
  <c r="X912" i="1"/>
  <c r="V914" i="1"/>
  <c r="U915" i="1"/>
  <c r="W914" i="1" l="1"/>
  <c r="X913" i="1"/>
  <c r="V915" i="1"/>
  <c r="U916" i="1"/>
  <c r="W915" i="1" l="1"/>
  <c r="X914" i="1"/>
  <c r="V916" i="1"/>
  <c r="U917" i="1"/>
  <c r="W916" i="1" l="1"/>
  <c r="X915" i="1"/>
  <c r="V917" i="1"/>
  <c r="U918" i="1"/>
  <c r="W917" i="1" l="1"/>
  <c r="X916" i="1"/>
  <c r="V918" i="1"/>
  <c r="U919" i="1"/>
  <c r="W918" i="1" l="1"/>
  <c r="X917" i="1"/>
  <c r="V919" i="1"/>
  <c r="U920" i="1"/>
  <c r="W919" i="1" l="1"/>
  <c r="X918" i="1"/>
  <c r="V920" i="1"/>
  <c r="U921" i="1"/>
  <c r="W920" i="1" l="1"/>
  <c r="X919" i="1"/>
  <c r="V921" i="1"/>
  <c r="U922" i="1"/>
  <c r="W921" i="1" l="1"/>
  <c r="X920" i="1"/>
  <c r="V922" i="1"/>
  <c r="U923" i="1"/>
  <c r="W922" i="1" l="1"/>
  <c r="X921" i="1"/>
  <c r="U924" i="1"/>
  <c r="V923" i="1"/>
  <c r="W923" i="1" l="1"/>
  <c r="X922" i="1"/>
  <c r="V924" i="1"/>
  <c r="U925" i="1"/>
  <c r="W924" i="1" l="1"/>
  <c r="X923" i="1"/>
  <c r="V925" i="1"/>
  <c r="U926" i="1"/>
  <c r="W925" i="1" l="1"/>
  <c r="X924" i="1"/>
  <c r="V926" i="1"/>
  <c r="U927" i="1"/>
  <c r="W926" i="1" l="1"/>
  <c r="X925" i="1"/>
  <c r="U928" i="1"/>
  <c r="V927" i="1"/>
  <c r="W927" i="1" l="1"/>
  <c r="X926" i="1"/>
  <c r="V928" i="1"/>
  <c r="U929" i="1"/>
  <c r="W928" i="1" l="1"/>
  <c r="X927" i="1"/>
  <c r="V929" i="1"/>
  <c r="U930" i="1"/>
  <c r="W929" i="1" l="1"/>
  <c r="X928" i="1"/>
  <c r="V930" i="1"/>
  <c r="U931" i="1"/>
  <c r="W930" i="1" l="1"/>
  <c r="X929" i="1"/>
  <c r="U932" i="1"/>
  <c r="V931" i="1"/>
  <c r="W931" i="1" l="1"/>
  <c r="X930" i="1"/>
  <c r="U933" i="1"/>
  <c r="V932" i="1"/>
  <c r="W932" i="1" l="1"/>
  <c r="X931" i="1"/>
  <c r="V933" i="1"/>
  <c r="U934" i="1"/>
  <c r="W933" i="1" l="1"/>
  <c r="X932" i="1"/>
  <c r="U935" i="1"/>
  <c r="V934" i="1"/>
  <c r="W934" i="1" l="1"/>
  <c r="X933" i="1"/>
  <c r="V935" i="1"/>
  <c r="U936" i="1"/>
  <c r="W935" i="1" l="1"/>
  <c r="X934" i="1"/>
  <c r="V936" i="1"/>
  <c r="U937" i="1"/>
  <c r="W936" i="1" l="1"/>
  <c r="X935" i="1"/>
  <c r="V937" i="1"/>
  <c r="U938" i="1"/>
  <c r="W937" i="1" l="1"/>
  <c r="X936" i="1"/>
  <c r="V938" i="1"/>
  <c r="U939" i="1"/>
  <c r="W938" i="1" l="1"/>
  <c r="X937" i="1"/>
  <c r="U940" i="1"/>
  <c r="V939" i="1"/>
  <c r="W939" i="1" l="1"/>
  <c r="X938" i="1"/>
  <c r="V940" i="1"/>
  <c r="U941" i="1"/>
  <c r="W940" i="1" l="1"/>
  <c r="X939" i="1"/>
  <c r="U942" i="1"/>
  <c r="V941" i="1"/>
  <c r="W941" i="1" l="1"/>
  <c r="X940" i="1"/>
  <c r="U943" i="1"/>
  <c r="V942" i="1"/>
  <c r="W942" i="1" l="1"/>
  <c r="X941" i="1"/>
  <c r="V943" i="1"/>
  <c r="U944" i="1"/>
  <c r="W943" i="1" l="1"/>
  <c r="X942" i="1"/>
  <c r="V944" i="1"/>
  <c r="U945" i="1"/>
  <c r="W944" i="1" l="1"/>
  <c r="X943" i="1"/>
  <c r="U946" i="1"/>
  <c r="V945" i="1"/>
  <c r="W945" i="1" l="1"/>
  <c r="X944" i="1"/>
  <c r="V946" i="1"/>
  <c r="U947" i="1"/>
  <c r="W946" i="1" l="1"/>
  <c r="X945" i="1"/>
  <c r="V947" i="1"/>
  <c r="U948" i="1"/>
  <c r="W947" i="1" l="1"/>
  <c r="X946" i="1"/>
  <c r="U949" i="1"/>
  <c r="V948" i="1"/>
  <c r="W948" i="1" l="1"/>
  <c r="X947" i="1"/>
  <c r="V949" i="1"/>
  <c r="U950" i="1"/>
  <c r="W949" i="1" l="1"/>
  <c r="X948" i="1"/>
  <c r="V950" i="1"/>
  <c r="U951" i="1"/>
  <c r="W950" i="1" l="1"/>
  <c r="X949" i="1"/>
  <c r="V951" i="1"/>
  <c r="U952" i="1"/>
  <c r="W951" i="1" l="1"/>
  <c r="X950" i="1"/>
  <c r="V952" i="1"/>
  <c r="U953" i="1"/>
  <c r="W952" i="1" l="1"/>
  <c r="X951" i="1"/>
  <c r="V953" i="1"/>
  <c r="U954" i="1"/>
  <c r="W953" i="1" l="1"/>
  <c r="X952" i="1"/>
  <c r="V954" i="1"/>
  <c r="U955" i="1"/>
  <c r="W954" i="1" l="1"/>
  <c r="X953" i="1"/>
  <c r="V955" i="1"/>
  <c r="U956" i="1"/>
  <c r="W955" i="1" l="1"/>
  <c r="X954" i="1"/>
  <c r="U957" i="1"/>
  <c r="V956" i="1"/>
  <c r="W956" i="1" l="1"/>
  <c r="X955" i="1"/>
  <c r="U958" i="1"/>
  <c r="V957" i="1"/>
  <c r="W957" i="1" l="1"/>
  <c r="X956" i="1"/>
  <c r="V958" i="1"/>
  <c r="U959" i="1"/>
  <c r="W958" i="1" l="1"/>
  <c r="X957" i="1"/>
  <c r="U960" i="1"/>
  <c r="V959" i="1"/>
  <c r="W959" i="1" l="1"/>
  <c r="X958" i="1"/>
  <c r="V960" i="1"/>
  <c r="U961" i="1"/>
  <c r="W960" i="1" l="1"/>
  <c r="X959" i="1"/>
  <c r="V961" i="1"/>
  <c r="U962" i="1"/>
  <c r="W961" i="1" l="1"/>
  <c r="X960" i="1"/>
  <c r="U963" i="1"/>
  <c r="V962" i="1"/>
  <c r="W962" i="1" l="1"/>
  <c r="X961" i="1"/>
  <c r="U964" i="1"/>
  <c r="V963" i="1"/>
  <c r="W963" i="1" l="1"/>
  <c r="X962" i="1"/>
  <c r="U965" i="1"/>
  <c r="V964" i="1"/>
  <c r="W964" i="1" l="1"/>
  <c r="X963" i="1"/>
  <c r="V965" i="1"/>
  <c r="U966" i="1"/>
  <c r="W965" i="1" l="1"/>
  <c r="X964" i="1"/>
  <c r="V966" i="1"/>
  <c r="U967" i="1"/>
  <c r="W966" i="1" l="1"/>
  <c r="X965" i="1"/>
  <c r="V967" i="1"/>
  <c r="U968" i="1"/>
  <c r="W967" i="1" l="1"/>
  <c r="X966" i="1"/>
  <c r="V968" i="1"/>
  <c r="U969" i="1"/>
  <c r="W968" i="1" l="1"/>
  <c r="X967" i="1"/>
  <c r="V969" i="1"/>
  <c r="U970" i="1"/>
  <c r="W969" i="1" l="1"/>
  <c r="X968" i="1"/>
  <c r="U971" i="1"/>
  <c r="V970" i="1"/>
  <c r="W970" i="1" l="1"/>
  <c r="X969" i="1"/>
  <c r="V971" i="1"/>
  <c r="U972" i="1"/>
  <c r="W971" i="1" l="1"/>
  <c r="X970" i="1"/>
  <c r="V972" i="1"/>
  <c r="U973" i="1"/>
  <c r="W972" i="1" l="1"/>
  <c r="X971" i="1"/>
  <c r="U974" i="1"/>
  <c r="V973" i="1"/>
  <c r="W973" i="1" l="1"/>
  <c r="X972" i="1"/>
  <c r="V974" i="1"/>
  <c r="U975" i="1"/>
  <c r="W974" i="1" l="1"/>
  <c r="X973" i="1"/>
  <c r="U976" i="1"/>
  <c r="V975" i="1"/>
  <c r="W975" i="1" l="1"/>
  <c r="X974" i="1"/>
  <c r="V976" i="1"/>
  <c r="U977" i="1"/>
  <c r="W976" i="1" l="1"/>
  <c r="X975" i="1"/>
  <c r="V977" i="1"/>
  <c r="U978" i="1"/>
  <c r="W977" i="1" l="1"/>
  <c r="X976" i="1"/>
  <c r="V978" i="1"/>
  <c r="U979" i="1"/>
  <c r="W978" i="1" l="1"/>
  <c r="X977" i="1"/>
  <c r="U980" i="1"/>
  <c r="V979" i="1"/>
  <c r="W979" i="1" l="1"/>
  <c r="X978" i="1"/>
  <c r="V980" i="1"/>
  <c r="U981" i="1"/>
  <c r="W980" i="1" l="1"/>
  <c r="X979" i="1"/>
  <c r="V981" i="1"/>
  <c r="U982" i="1"/>
  <c r="W981" i="1" l="1"/>
  <c r="X980" i="1"/>
  <c r="V982" i="1"/>
  <c r="U983" i="1"/>
  <c r="W982" i="1" l="1"/>
  <c r="X981" i="1"/>
  <c r="V983" i="1"/>
  <c r="U984" i="1"/>
  <c r="W983" i="1" l="1"/>
  <c r="X982" i="1"/>
  <c r="U985" i="1"/>
  <c r="V984" i="1"/>
  <c r="W984" i="1" l="1"/>
  <c r="X983" i="1"/>
  <c r="V985" i="1"/>
  <c r="U986" i="1"/>
  <c r="W985" i="1" l="1"/>
  <c r="X984" i="1"/>
  <c r="V986" i="1"/>
  <c r="U987" i="1"/>
  <c r="W986" i="1" l="1"/>
  <c r="X985" i="1"/>
  <c r="V987" i="1"/>
  <c r="U988" i="1"/>
  <c r="W987" i="1" l="1"/>
  <c r="X986" i="1"/>
  <c r="U989" i="1"/>
  <c r="V988" i="1"/>
  <c r="W988" i="1" l="1"/>
  <c r="X987" i="1"/>
  <c r="U990" i="1"/>
  <c r="V989" i="1"/>
  <c r="W989" i="1" l="1"/>
  <c r="X988" i="1"/>
  <c r="V990" i="1"/>
  <c r="U991" i="1"/>
  <c r="W990" i="1" l="1"/>
  <c r="X989" i="1"/>
  <c r="V991" i="1"/>
  <c r="U992" i="1"/>
  <c r="W991" i="1" l="1"/>
  <c r="X990" i="1"/>
  <c r="V992" i="1"/>
  <c r="U993" i="1"/>
  <c r="W992" i="1" l="1"/>
  <c r="X991" i="1"/>
  <c r="V993" i="1"/>
  <c r="U994" i="1"/>
  <c r="W993" i="1" l="1"/>
  <c r="X992" i="1"/>
  <c r="V994" i="1"/>
  <c r="U995" i="1"/>
  <c r="W994" i="1" l="1"/>
  <c r="X993" i="1"/>
  <c r="V995" i="1"/>
  <c r="U996" i="1"/>
  <c r="W995" i="1" l="1"/>
  <c r="X994" i="1"/>
  <c r="V996" i="1"/>
  <c r="U997" i="1"/>
  <c r="W996" i="1" l="1"/>
  <c r="X995" i="1"/>
  <c r="V997" i="1"/>
  <c r="U998" i="1"/>
  <c r="W997" i="1" l="1"/>
  <c r="X996" i="1"/>
  <c r="V998" i="1"/>
  <c r="U999" i="1"/>
  <c r="W998" i="1" l="1"/>
  <c r="X997" i="1"/>
  <c r="U1000" i="1"/>
  <c r="V999" i="1"/>
  <c r="W999" i="1" l="1"/>
  <c r="X998" i="1"/>
  <c r="V1000" i="1"/>
  <c r="U1001" i="1"/>
  <c r="W1000" i="1" l="1"/>
  <c r="X999" i="1"/>
  <c r="V1001" i="1"/>
  <c r="U1002" i="1"/>
  <c r="W1001" i="1" l="1"/>
  <c r="X1000" i="1"/>
  <c r="V1002" i="1"/>
  <c r="U1003" i="1"/>
  <c r="W1002" i="1" l="1"/>
  <c r="X1001" i="1"/>
  <c r="V1003" i="1"/>
  <c r="U1004" i="1"/>
  <c r="W1003" i="1" l="1"/>
  <c r="X1002" i="1"/>
  <c r="V1004" i="1"/>
  <c r="U1005" i="1"/>
  <c r="W1004" i="1" l="1"/>
  <c r="X1003" i="1"/>
  <c r="U1006" i="1"/>
  <c r="V1005" i="1"/>
  <c r="W1005" i="1" l="1"/>
  <c r="X1004" i="1"/>
  <c r="V1006" i="1"/>
  <c r="U1007" i="1"/>
  <c r="W1006" i="1" l="1"/>
  <c r="X1005" i="1"/>
  <c r="V1007" i="1"/>
  <c r="U1008" i="1"/>
  <c r="W1007" i="1" l="1"/>
  <c r="X1006" i="1"/>
  <c r="V1008" i="1"/>
  <c r="U1009" i="1"/>
  <c r="W1008" i="1" l="1"/>
  <c r="X1007" i="1"/>
  <c r="V1009" i="1"/>
  <c r="U1010" i="1"/>
  <c r="W1009" i="1" l="1"/>
  <c r="X1008" i="1"/>
  <c r="V1010" i="1"/>
  <c r="U1011" i="1"/>
  <c r="W1010" i="1" l="1"/>
  <c r="X1009" i="1"/>
  <c r="V1011" i="1"/>
  <c r="U1012" i="1"/>
  <c r="W1011" i="1" l="1"/>
  <c r="X1010" i="1"/>
  <c r="V1012" i="1"/>
  <c r="U1013" i="1"/>
  <c r="W1012" i="1" l="1"/>
  <c r="X1011" i="1"/>
  <c r="V1013" i="1"/>
  <c r="U1014" i="1"/>
  <c r="W1013" i="1" l="1"/>
  <c r="X1012" i="1"/>
  <c r="V1014" i="1"/>
  <c r="U1015" i="1"/>
  <c r="W1014" i="1" l="1"/>
  <c r="X1013" i="1"/>
  <c r="U1016" i="1"/>
  <c r="V1015" i="1"/>
  <c r="W1015" i="1" l="1"/>
  <c r="X1014" i="1"/>
  <c r="V1016" i="1"/>
  <c r="U1017" i="1"/>
  <c r="W1016" i="1" l="1"/>
  <c r="X1015" i="1"/>
  <c r="V1017" i="1"/>
  <c r="U1018" i="1"/>
  <c r="W1017" i="1" l="1"/>
  <c r="X1016" i="1"/>
  <c r="V1018" i="1"/>
  <c r="U1019" i="1"/>
  <c r="W1018" i="1" l="1"/>
  <c r="X1017" i="1"/>
  <c r="U1020" i="1"/>
  <c r="V1019" i="1"/>
  <c r="W1019" i="1" l="1"/>
  <c r="X1018" i="1"/>
  <c r="V1020" i="1"/>
  <c r="U1021" i="1"/>
  <c r="W1020" i="1" l="1"/>
  <c r="X1019" i="1"/>
  <c r="V1021" i="1"/>
  <c r="U1022" i="1"/>
  <c r="W1021" i="1" l="1"/>
  <c r="X1020" i="1"/>
  <c r="U1023" i="1"/>
  <c r="V1022" i="1"/>
  <c r="W1022" i="1" l="1"/>
  <c r="X1021" i="1"/>
  <c r="V1023" i="1"/>
  <c r="U1024" i="1"/>
  <c r="W1023" i="1" l="1"/>
  <c r="X1022" i="1"/>
  <c r="V1024" i="1"/>
  <c r="U1025" i="1"/>
  <c r="W1024" i="1" l="1"/>
  <c r="X1023" i="1"/>
  <c r="V1025" i="1"/>
  <c r="U1026" i="1"/>
  <c r="W1025" i="1" l="1"/>
  <c r="X1024" i="1"/>
  <c r="V1026" i="1"/>
  <c r="U1027" i="1"/>
  <c r="W1026" i="1" l="1"/>
  <c r="X1025" i="1"/>
  <c r="V1027" i="1"/>
  <c r="U1028" i="1"/>
  <c r="W1027" i="1" l="1"/>
  <c r="X1026" i="1"/>
  <c r="V1028" i="1"/>
  <c r="U1029" i="1"/>
  <c r="W1028" i="1" l="1"/>
  <c r="X1027" i="1"/>
  <c r="V1029" i="1"/>
  <c r="U1030" i="1"/>
  <c r="W1029" i="1" l="1"/>
  <c r="X1028" i="1"/>
  <c r="V1030" i="1"/>
  <c r="U1031" i="1"/>
  <c r="W1030" i="1" l="1"/>
  <c r="X1029" i="1"/>
  <c r="V1031" i="1"/>
  <c r="U1032" i="1"/>
  <c r="W1031" i="1" l="1"/>
  <c r="X1030" i="1"/>
  <c r="V1032" i="1"/>
  <c r="U1033" i="1"/>
  <c r="W1032" i="1" l="1"/>
  <c r="X1031" i="1"/>
  <c r="U1034" i="1"/>
  <c r="V1033" i="1"/>
  <c r="W1033" i="1" l="1"/>
  <c r="X1032" i="1"/>
  <c r="U1035" i="1"/>
  <c r="V1034" i="1"/>
  <c r="X1033" i="1" l="1"/>
  <c r="W1034" i="1"/>
  <c r="V1035" i="1"/>
  <c r="U1036" i="1"/>
  <c r="W1035" i="1" l="1"/>
  <c r="X1034" i="1"/>
  <c r="V1036" i="1"/>
  <c r="U1037" i="1"/>
  <c r="W1036" i="1" l="1"/>
  <c r="X1035" i="1"/>
  <c r="V1037" i="1"/>
  <c r="U1038" i="1"/>
  <c r="W1037" i="1" l="1"/>
  <c r="X1036" i="1"/>
  <c r="V1038" i="1"/>
  <c r="U1039" i="1"/>
  <c r="W1038" i="1" l="1"/>
  <c r="X1037" i="1"/>
  <c r="U1040" i="1"/>
  <c r="V1039" i="1"/>
  <c r="W1039" i="1" l="1"/>
  <c r="X1038" i="1"/>
  <c r="V1040" i="1"/>
  <c r="U1041" i="1"/>
  <c r="W1040" i="1" l="1"/>
  <c r="X1039" i="1"/>
  <c r="V1041" i="1"/>
  <c r="U1042" i="1"/>
  <c r="W1041" i="1" l="1"/>
  <c r="X1040" i="1"/>
  <c r="V1042" i="1"/>
  <c r="U1043" i="1"/>
  <c r="W1042" i="1" l="1"/>
  <c r="X1041" i="1"/>
  <c r="V1043" i="1"/>
  <c r="U1044" i="1"/>
  <c r="W1043" i="1" l="1"/>
  <c r="X1042" i="1"/>
  <c r="V1044" i="1"/>
  <c r="U1045" i="1"/>
  <c r="W1044" i="1" l="1"/>
  <c r="X1043" i="1"/>
  <c r="V1045" i="1"/>
  <c r="U1046" i="1"/>
  <c r="W1045" i="1" l="1"/>
  <c r="X1044" i="1"/>
  <c r="V1046" i="1"/>
  <c r="U1047" i="1"/>
  <c r="W1046" i="1" l="1"/>
  <c r="X1045" i="1"/>
  <c r="V1047" i="1"/>
  <c r="U1048" i="1"/>
  <c r="W1047" i="1" l="1"/>
  <c r="X1046" i="1"/>
  <c r="U1049" i="1"/>
  <c r="V1048" i="1"/>
  <c r="W1048" i="1" l="1"/>
  <c r="X1047" i="1"/>
  <c r="V1049" i="1"/>
  <c r="U1050" i="1"/>
  <c r="W1049" i="1" l="1"/>
  <c r="X1048" i="1"/>
  <c r="V1050" i="1"/>
  <c r="U1051" i="1"/>
  <c r="W1050" i="1" l="1"/>
  <c r="X1049" i="1"/>
  <c r="V1051" i="1"/>
  <c r="U1052" i="1"/>
  <c r="W1051" i="1" l="1"/>
  <c r="X1050" i="1"/>
  <c r="U1053" i="1"/>
  <c r="V1052" i="1"/>
  <c r="W1052" i="1" l="1"/>
  <c r="X1051" i="1"/>
  <c r="V1053" i="1"/>
  <c r="U1054" i="1"/>
  <c r="W1053" i="1" l="1"/>
  <c r="X1052" i="1"/>
  <c r="V1054" i="1"/>
  <c r="U1055" i="1"/>
  <c r="W1054" i="1" l="1"/>
  <c r="X1053" i="1"/>
  <c r="U1056" i="1"/>
  <c r="V1055" i="1"/>
  <c r="W1055" i="1" l="1"/>
  <c r="X1054" i="1"/>
  <c r="V1056" i="1"/>
  <c r="U1057" i="1"/>
  <c r="X1055" i="1" l="1"/>
  <c r="W1056" i="1"/>
  <c r="V1057" i="1"/>
  <c r="U1058" i="1"/>
  <c r="W1057" i="1" l="1"/>
  <c r="X1056" i="1"/>
  <c r="V1058" i="1"/>
  <c r="U1059" i="1"/>
  <c r="W1058" i="1" l="1"/>
  <c r="X1057" i="1"/>
  <c r="V1059" i="1"/>
  <c r="U1060" i="1"/>
  <c r="W1059" i="1" l="1"/>
  <c r="X1058" i="1"/>
  <c r="V1060" i="1"/>
  <c r="U1061" i="1"/>
  <c r="W1060" i="1" l="1"/>
  <c r="X1059" i="1"/>
  <c r="V1061" i="1"/>
  <c r="U1062" i="1"/>
  <c r="W1061" i="1" l="1"/>
  <c r="X1060" i="1"/>
  <c r="U1063" i="1"/>
  <c r="V1062" i="1"/>
  <c r="W1062" i="1" l="1"/>
  <c r="X1061" i="1"/>
  <c r="U1064" i="1"/>
  <c r="V1063" i="1"/>
  <c r="W1063" i="1" l="1"/>
  <c r="X1062" i="1"/>
  <c r="U1065" i="1"/>
  <c r="V1064" i="1"/>
  <c r="W1064" i="1" l="1"/>
  <c r="X1063" i="1"/>
  <c r="V1065" i="1"/>
  <c r="U1066" i="1"/>
  <c r="W1065" i="1" l="1"/>
  <c r="X1064" i="1"/>
  <c r="V1066" i="1"/>
  <c r="U1067" i="1"/>
  <c r="W1066" i="1" l="1"/>
  <c r="X1065" i="1"/>
  <c r="V1067" i="1"/>
  <c r="U1068" i="1"/>
  <c r="W1067" i="1" l="1"/>
  <c r="X1066" i="1"/>
  <c r="U1069" i="1"/>
  <c r="V1068" i="1"/>
  <c r="W1068" i="1" l="1"/>
  <c r="X1067" i="1"/>
  <c r="V1069" i="1"/>
  <c r="U1070" i="1"/>
  <c r="W1069" i="1" l="1"/>
  <c r="X1068" i="1"/>
  <c r="V1070" i="1"/>
  <c r="U1071" i="1"/>
  <c r="W1070" i="1" l="1"/>
  <c r="X1069" i="1"/>
  <c r="V1071" i="1"/>
  <c r="U1072" i="1"/>
  <c r="W1071" i="1" l="1"/>
  <c r="X1070" i="1"/>
  <c r="U1073" i="1"/>
  <c r="V1072" i="1"/>
  <c r="W1072" i="1" l="1"/>
  <c r="X1071" i="1"/>
  <c r="V1073" i="1"/>
  <c r="U1074" i="1"/>
  <c r="W1073" i="1" l="1"/>
  <c r="X1072" i="1"/>
  <c r="V1074" i="1"/>
  <c r="U1075" i="1"/>
  <c r="W1074" i="1" l="1"/>
  <c r="X1073" i="1"/>
  <c r="U1076" i="1"/>
  <c r="V1075" i="1"/>
  <c r="W1075" i="1" l="1"/>
  <c r="X1074" i="1"/>
  <c r="V1076" i="1"/>
  <c r="U1077" i="1"/>
  <c r="W1076" i="1" l="1"/>
  <c r="X1075" i="1"/>
  <c r="U1078" i="1"/>
  <c r="V1077" i="1"/>
  <c r="X1076" i="1" l="1"/>
  <c r="W1077" i="1"/>
  <c r="V1078" i="1"/>
  <c r="U1079" i="1"/>
  <c r="W1078" i="1" l="1"/>
  <c r="X1077" i="1"/>
  <c r="V1079" i="1"/>
  <c r="U1080" i="1"/>
  <c r="W1079" i="1" l="1"/>
  <c r="X1078" i="1"/>
  <c r="V1080" i="1"/>
  <c r="U1081" i="1"/>
  <c r="W1080" i="1" l="1"/>
  <c r="X1079" i="1"/>
  <c r="V1081" i="1"/>
  <c r="U1082" i="1"/>
  <c r="W1081" i="1" l="1"/>
  <c r="X1080" i="1"/>
  <c r="U1083" i="1"/>
  <c r="V1082" i="1"/>
  <c r="W1082" i="1" l="1"/>
  <c r="X1081" i="1"/>
  <c r="V1083" i="1"/>
  <c r="U1084" i="1"/>
  <c r="W1083" i="1" l="1"/>
  <c r="X1082" i="1"/>
  <c r="U1085" i="1"/>
  <c r="V1084" i="1"/>
  <c r="W1084" i="1" l="1"/>
  <c r="X1083" i="1"/>
  <c r="V1085" i="1"/>
  <c r="U1086" i="1"/>
  <c r="W1085" i="1" l="1"/>
  <c r="X1084" i="1"/>
  <c r="V1086" i="1"/>
  <c r="U1087" i="1"/>
  <c r="W1086" i="1" l="1"/>
  <c r="X1085" i="1"/>
  <c r="V1087" i="1"/>
  <c r="U1088" i="1"/>
  <c r="W1087" i="1" l="1"/>
  <c r="X1086" i="1"/>
  <c r="V1088" i="1"/>
  <c r="U1089" i="1"/>
  <c r="W1088" i="1" l="1"/>
  <c r="X1087" i="1"/>
  <c r="V1089" i="1"/>
  <c r="U1090" i="1"/>
  <c r="W1089" i="1" l="1"/>
  <c r="X1088" i="1"/>
  <c r="V1090" i="1"/>
  <c r="U1091" i="1"/>
  <c r="W1090" i="1" l="1"/>
  <c r="X1089" i="1"/>
  <c r="V1091" i="1"/>
  <c r="U1092" i="1"/>
  <c r="W1091" i="1" l="1"/>
  <c r="X1090" i="1"/>
  <c r="U1093" i="1"/>
  <c r="V1092" i="1"/>
  <c r="W1092" i="1" l="1"/>
  <c r="X1091" i="1"/>
  <c r="U1094" i="1"/>
  <c r="V1093" i="1"/>
  <c r="W1093" i="1" l="1"/>
  <c r="X1092" i="1"/>
  <c r="U1095" i="1"/>
  <c r="V1094" i="1"/>
  <c r="W1094" i="1" l="1"/>
  <c r="X1093" i="1"/>
  <c r="V1095" i="1"/>
  <c r="U1096" i="1"/>
  <c r="W1095" i="1" l="1"/>
  <c r="X1094" i="1"/>
  <c r="V1096" i="1"/>
  <c r="U1097" i="1"/>
  <c r="W1096" i="1" l="1"/>
  <c r="X1095" i="1"/>
  <c r="V1097" i="1"/>
  <c r="U1098" i="1"/>
  <c r="W1097" i="1" l="1"/>
  <c r="X1096" i="1"/>
  <c r="U1099" i="1"/>
  <c r="V1098" i="1"/>
  <c r="W1098" i="1" l="1"/>
  <c r="X1097" i="1"/>
  <c r="V1099" i="1"/>
  <c r="U1100" i="1"/>
  <c r="X1098" i="1" l="1"/>
  <c r="W1099" i="1"/>
  <c r="V1100" i="1"/>
  <c r="U1101" i="1"/>
  <c r="W1100" i="1" l="1"/>
  <c r="X1099" i="1"/>
  <c r="V1101" i="1"/>
  <c r="U1102" i="1"/>
  <c r="W1101" i="1" l="1"/>
  <c r="X1100" i="1"/>
  <c r="U1103" i="1"/>
  <c r="V1102" i="1"/>
  <c r="W1102" i="1" l="1"/>
  <c r="X1101" i="1"/>
  <c r="V1103" i="1"/>
  <c r="U1104" i="1"/>
  <c r="W1103" i="1" l="1"/>
  <c r="X1102" i="1"/>
  <c r="V1104" i="1"/>
  <c r="U1105" i="1"/>
  <c r="W1104" i="1" l="1"/>
  <c r="X1103" i="1"/>
  <c r="U1106" i="1"/>
  <c r="V1105" i="1"/>
  <c r="W1105" i="1" l="1"/>
  <c r="X1104" i="1"/>
  <c r="V1106" i="1"/>
  <c r="U1107" i="1"/>
  <c r="W1106" i="1" l="1"/>
  <c r="X1105" i="1"/>
  <c r="V1107" i="1"/>
  <c r="U1108" i="1"/>
  <c r="W1107" i="1" l="1"/>
  <c r="X1106" i="1"/>
  <c r="U1109" i="1"/>
  <c r="V1108" i="1"/>
  <c r="W1108" i="1" l="1"/>
  <c r="X1107" i="1"/>
  <c r="U1110" i="1"/>
  <c r="V1109" i="1"/>
  <c r="W1109" i="1" l="1"/>
  <c r="X1108" i="1"/>
  <c r="V1110" i="1"/>
  <c r="U1111" i="1"/>
  <c r="W1110" i="1" l="1"/>
  <c r="X1109" i="1"/>
  <c r="V1111" i="1"/>
  <c r="U1112" i="1"/>
  <c r="W1111" i="1" l="1"/>
  <c r="X1110" i="1"/>
  <c r="U1113" i="1"/>
  <c r="V1112" i="1"/>
  <c r="W1112" i="1" l="1"/>
  <c r="X1111" i="1"/>
  <c r="V1113" i="1"/>
  <c r="U1114" i="1"/>
  <c r="W1113" i="1" l="1"/>
  <c r="X1112" i="1"/>
  <c r="V1114" i="1"/>
  <c r="U1115" i="1"/>
  <c r="W1114" i="1" l="1"/>
  <c r="X1113" i="1"/>
  <c r="U1116" i="1"/>
  <c r="V1115" i="1"/>
  <c r="W1115" i="1" l="1"/>
  <c r="X1114" i="1"/>
  <c r="V1116" i="1"/>
  <c r="U1117" i="1"/>
  <c r="W1116" i="1" l="1"/>
  <c r="X1115" i="1"/>
  <c r="U1118" i="1"/>
  <c r="V1117" i="1"/>
  <c r="W1117" i="1" l="1"/>
  <c r="X1116" i="1"/>
  <c r="V1118" i="1"/>
  <c r="U1119" i="1"/>
  <c r="W1118" i="1" l="1"/>
  <c r="X1117" i="1"/>
  <c r="U1120" i="1"/>
  <c r="V1119" i="1"/>
  <c r="W1119" i="1" l="1"/>
  <c r="X1118" i="1"/>
  <c r="V1120" i="1"/>
  <c r="U1121" i="1"/>
  <c r="W1120" i="1" l="1"/>
  <c r="X1119" i="1"/>
  <c r="V1121" i="1"/>
  <c r="U1122" i="1"/>
  <c r="W1121" i="1" l="1"/>
  <c r="X1120" i="1"/>
  <c r="V1122" i="1"/>
  <c r="U1123" i="1"/>
  <c r="W1122" i="1" l="1"/>
  <c r="X1121" i="1"/>
  <c r="V1123" i="1"/>
  <c r="U1124" i="1"/>
  <c r="W1123" i="1" l="1"/>
  <c r="X1122" i="1"/>
  <c r="V1124" i="1"/>
  <c r="U1125" i="1"/>
  <c r="W1124" i="1" l="1"/>
  <c r="X1123" i="1"/>
  <c r="U1126" i="1"/>
  <c r="V1125" i="1"/>
  <c r="W1125" i="1" l="1"/>
  <c r="X1124" i="1"/>
  <c r="V1126" i="1"/>
  <c r="U1127" i="1"/>
  <c r="X1125" i="1" l="1"/>
  <c r="W1126" i="1"/>
  <c r="V1127" i="1"/>
  <c r="U1128" i="1"/>
  <c r="X1126" i="1" l="1"/>
  <c r="W1127" i="1"/>
  <c r="V1128" i="1"/>
  <c r="U1129" i="1"/>
  <c r="W1128" i="1" l="1"/>
  <c r="X1127" i="1"/>
  <c r="U1130" i="1"/>
  <c r="V1129" i="1"/>
  <c r="W1129" i="1" l="1"/>
  <c r="X1128" i="1"/>
  <c r="U1131" i="1"/>
  <c r="V1130" i="1"/>
  <c r="W1130" i="1" l="1"/>
  <c r="X1129" i="1"/>
  <c r="V1131" i="1"/>
  <c r="U1132" i="1"/>
  <c r="W1131" i="1" l="1"/>
  <c r="X1130" i="1"/>
  <c r="V1132" i="1"/>
  <c r="U1133" i="1"/>
  <c r="W1132" i="1" l="1"/>
  <c r="X1131" i="1"/>
  <c r="V1133" i="1"/>
  <c r="U1134" i="1"/>
  <c r="W1133" i="1" l="1"/>
  <c r="X1132" i="1"/>
  <c r="V1134" i="1"/>
  <c r="U1135" i="1"/>
  <c r="W1134" i="1" l="1"/>
  <c r="X1133" i="1"/>
  <c r="V1135" i="1"/>
  <c r="U1136" i="1"/>
  <c r="W1135" i="1" l="1"/>
  <c r="X1134" i="1"/>
  <c r="U1137" i="1"/>
  <c r="V1136" i="1"/>
  <c r="W1136" i="1" l="1"/>
  <c r="X1135" i="1"/>
  <c r="V1137" i="1"/>
  <c r="U1138" i="1"/>
  <c r="W1137" i="1" l="1"/>
  <c r="X1136" i="1"/>
  <c r="V1138" i="1"/>
  <c r="U1139" i="1"/>
  <c r="W1138" i="1" l="1"/>
  <c r="X1137" i="1"/>
  <c r="V1139" i="1"/>
  <c r="U1140" i="1"/>
  <c r="W1139" i="1" l="1"/>
  <c r="X1138" i="1"/>
  <c r="V1140" i="1"/>
  <c r="U1141" i="1"/>
  <c r="W1140" i="1" l="1"/>
  <c r="X1139" i="1"/>
  <c r="U1142" i="1"/>
  <c r="V1141" i="1"/>
  <c r="W1141" i="1" l="1"/>
  <c r="X1140" i="1"/>
  <c r="V1142" i="1"/>
  <c r="U1143" i="1"/>
  <c r="W1142" i="1" l="1"/>
  <c r="X1141" i="1"/>
  <c r="V1143" i="1"/>
  <c r="U1144" i="1"/>
  <c r="W1143" i="1" l="1"/>
  <c r="X1142" i="1"/>
  <c r="U1145" i="1"/>
  <c r="V1144" i="1"/>
  <c r="W1144" i="1" l="1"/>
  <c r="X1143" i="1"/>
  <c r="V1145" i="1"/>
  <c r="U1146" i="1"/>
  <c r="W1145" i="1" l="1"/>
  <c r="X1144" i="1"/>
  <c r="V1146" i="1"/>
  <c r="U1147" i="1"/>
  <c r="W1146" i="1" l="1"/>
  <c r="X1145" i="1"/>
  <c r="V1147" i="1"/>
  <c r="U1148" i="1"/>
  <c r="W1147" i="1" l="1"/>
  <c r="X1146" i="1"/>
  <c r="V1148" i="1"/>
  <c r="U1149" i="1"/>
  <c r="W1148" i="1" l="1"/>
  <c r="X1147" i="1"/>
  <c r="V1149" i="1"/>
  <c r="U1150" i="1"/>
  <c r="W1149" i="1" l="1"/>
  <c r="X1148" i="1"/>
  <c r="V1150" i="1"/>
  <c r="U1151" i="1"/>
  <c r="W1150" i="1" l="1"/>
  <c r="X1149" i="1"/>
  <c r="U1152" i="1"/>
  <c r="V1151" i="1"/>
  <c r="X1150" i="1" l="1"/>
  <c r="W1151" i="1"/>
  <c r="U1153" i="1"/>
  <c r="V1152" i="1"/>
  <c r="W1152" i="1" l="1"/>
  <c r="X1151" i="1"/>
  <c r="V1153" i="1"/>
  <c r="U1154" i="1"/>
  <c r="W1153" i="1" l="1"/>
  <c r="X1152" i="1"/>
  <c r="U1155" i="1"/>
  <c r="V1154" i="1"/>
  <c r="W1154" i="1" l="1"/>
  <c r="X1153" i="1"/>
  <c r="U1156" i="1"/>
  <c r="V1155" i="1"/>
  <c r="W1155" i="1" l="1"/>
  <c r="X1154" i="1"/>
  <c r="V1156" i="1"/>
  <c r="U1157" i="1"/>
  <c r="W1156" i="1" l="1"/>
  <c r="X1155" i="1"/>
  <c r="V1157" i="1"/>
  <c r="U1158" i="1"/>
  <c r="W1157" i="1" l="1"/>
  <c r="X1156" i="1"/>
  <c r="U1159" i="1"/>
  <c r="V1158" i="1"/>
  <c r="W1158" i="1" l="1"/>
  <c r="X1157" i="1"/>
  <c r="V1159" i="1"/>
  <c r="U1160" i="1"/>
  <c r="X1158" i="1" l="1"/>
  <c r="W1159" i="1"/>
  <c r="V1160" i="1"/>
  <c r="U1161" i="1"/>
  <c r="W1160" i="1" l="1"/>
  <c r="X1159" i="1"/>
  <c r="V1161" i="1"/>
  <c r="U1162" i="1"/>
  <c r="W1161" i="1" l="1"/>
  <c r="X1160" i="1"/>
  <c r="V1162" i="1"/>
  <c r="U1163" i="1"/>
  <c r="W1162" i="1" l="1"/>
  <c r="X1161" i="1"/>
  <c r="U1164" i="1"/>
  <c r="V1163" i="1"/>
  <c r="W1163" i="1" l="1"/>
  <c r="X1162" i="1"/>
  <c r="U1165" i="1"/>
  <c r="V1164" i="1"/>
  <c r="W1164" i="1" l="1"/>
  <c r="X1163" i="1"/>
  <c r="V1165" i="1"/>
  <c r="U1166" i="1"/>
  <c r="W1165" i="1" l="1"/>
  <c r="X1164" i="1"/>
  <c r="V1166" i="1"/>
  <c r="U1167" i="1"/>
  <c r="W1166" i="1" l="1"/>
  <c r="X1165" i="1"/>
  <c r="U1168" i="1"/>
  <c r="V1167" i="1"/>
  <c r="W1167" i="1" l="1"/>
  <c r="X1166" i="1"/>
  <c r="V1168" i="1"/>
  <c r="U1169" i="1"/>
  <c r="W1168" i="1" l="1"/>
  <c r="X1167" i="1"/>
  <c r="V1169" i="1"/>
  <c r="U1170" i="1"/>
  <c r="W1169" i="1" l="1"/>
  <c r="X1168" i="1"/>
  <c r="V1170" i="1"/>
  <c r="U1171" i="1"/>
  <c r="W1170" i="1" l="1"/>
  <c r="X1169" i="1"/>
  <c r="V1171" i="1"/>
  <c r="U1172" i="1"/>
  <c r="W1171" i="1" l="1"/>
  <c r="X1170" i="1"/>
  <c r="U1173" i="1"/>
  <c r="V1172" i="1"/>
  <c r="W1172" i="1" l="1"/>
  <c r="X1171" i="1"/>
  <c r="V1173" i="1"/>
  <c r="U1174" i="1"/>
  <c r="W1173" i="1" l="1"/>
  <c r="X1172" i="1"/>
  <c r="U1175" i="1"/>
  <c r="V1174" i="1"/>
  <c r="W1174" i="1" l="1"/>
  <c r="X1173" i="1"/>
  <c r="U1176" i="1"/>
  <c r="V1175" i="1"/>
  <c r="W1175" i="1" l="1"/>
  <c r="X1174" i="1"/>
  <c r="V1176" i="1"/>
  <c r="U1177" i="1"/>
  <c r="W1176" i="1" l="1"/>
  <c r="X1175" i="1"/>
  <c r="V1177" i="1"/>
  <c r="U1178" i="1"/>
  <c r="W1177" i="1" l="1"/>
  <c r="X1176" i="1"/>
  <c r="U1179" i="1"/>
  <c r="V1178" i="1"/>
  <c r="W1178" i="1" l="1"/>
  <c r="X1177" i="1"/>
  <c r="V1179" i="1"/>
  <c r="U1180" i="1"/>
  <c r="W1179" i="1" l="1"/>
  <c r="X1178" i="1"/>
  <c r="U1181" i="1"/>
  <c r="V1180" i="1"/>
  <c r="W1180" i="1" l="1"/>
  <c r="X1179" i="1"/>
  <c r="U1182" i="1"/>
  <c r="V1181" i="1"/>
  <c r="W1181" i="1" l="1"/>
  <c r="X1180" i="1"/>
  <c r="V1182" i="1"/>
  <c r="U1183" i="1"/>
  <c r="W1182" i="1" l="1"/>
  <c r="X1181" i="1"/>
  <c r="V1183" i="1"/>
  <c r="U1184" i="1"/>
  <c r="W1183" i="1" l="1"/>
  <c r="X1182" i="1"/>
  <c r="V1184" i="1"/>
  <c r="U1185" i="1"/>
  <c r="W1184" i="1" l="1"/>
  <c r="X1183" i="1"/>
  <c r="U1186" i="1"/>
  <c r="V1185" i="1"/>
  <c r="W1185" i="1" l="1"/>
  <c r="X1184" i="1"/>
  <c r="V1186" i="1"/>
  <c r="U1187" i="1"/>
  <c r="W1186" i="1" l="1"/>
  <c r="X1185" i="1"/>
  <c r="V1187" i="1"/>
  <c r="U1188" i="1"/>
  <c r="W1187" i="1" l="1"/>
  <c r="X1186" i="1"/>
  <c r="U1189" i="1"/>
  <c r="V1188" i="1"/>
  <c r="W1188" i="1" l="1"/>
  <c r="X1187" i="1"/>
  <c r="V1189" i="1"/>
  <c r="U1190" i="1"/>
  <c r="W1189" i="1" l="1"/>
  <c r="X1188" i="1"/>
  <c r="U1191" i="1"/>
  <c r="V1190" i="1"/>
  <c r="W1190" i="1" l="1"/>
  <c r="X1189" i="1"/>
  <c r="V1191" i="1"/>
  <c r="U1192" i="1"/>
  <c r="W1191" i="1" l="1"/>
  <c r="X1190" i="1"/>
  <c r="V1192" i="1"/>
  <c r="U1193" i="1"/>
  <c r="W1192" i="1" l="1"/>
  <c r="X1191" i="1"/>
  <c r="V1193" i="1"/>
  <c r="U1194" i="1"/>
  <c r="W1193" i="1" l="1"/>
  <c r="X1192" i="1"/>
  <c r="U1195" i="1"/>
  <c r="V1194" i="1"/>
  <c r="W1194" i="1" l="1"/>
  <c r="X1193" i="1"/>
  <c r="V1195" i="1"/>
  <c r="U1196" i="1"/>
  <c r="W1195" i="1" l="1"/>
  <c r="X1194" i="1"/>
  <c r="V1196" i="1"/>
  <c r="U1197" i="1"/>
  <c r="W1196" i="1" l="1"/>
  <c r="X1195" i="1"/>
  <c r="V1197" i="1"/>
  <c r="U1198" i="1"/>
  <c r="W1197" i="1" l="1"/>
  <c r="X1196" i="1"/>
  <c r="V1198" i="1"/>
  <c r="U1199" i="1"/>
  <c r="W1198" i="1" l="1"/>
  <c r="X1197" i="1"/>
  <c r="U1200" i="1"/>
  <c r="V1199" i="1"/>
  <c r="W1199" i="1" l="1"/>
  <c r="X1198" i="1"/>
  <c r="U1201" i="1"/>
  <c r="V1200" i="1"/>
  <c r="W1200" i="1" l="1"/>
  <c r="X1199" i="1"/>
  <c r="U1202" i="1"/>
  <c r="V1201" i="1"/>
  <c r="W1201" i="1" l="1"/>
  <c r="X1200" i="1"/>
  <c r="V1202" i="1"/>
  <c r="U1203" i="1"/>
  <c r="W1202" i="1" l="1"/>
  <c r="X1201" i="1"/>
  <c r="V1203" i="1"/>
  <c r="U1204" i="1"/>
  <c r="W1203" i="1" l="1"/>
  <c r="X1202" i="1"/>
  <c r="V1204" i="1"/>
  <c r="U1205" i="1"/>
  <c r="W1204" i="1" l="1"/>
  <c r="X1203" i="1"/>
  <c r="V1205" i="1"/>
  <c r="U1206" i="1"/>
  <c r="W1205" i="1" l="1"/>
  <c r="X1204" i="1"/>
  <c r="V1206" i="1"/>
  <c r="U1207" i="1"/>
  <c r="W1206" i="1" l="1"/>
  <c r="X1205" i="1"/>
  <c r="V1207" i="1"/>
  <c r="U1208" i="1"/>
  <c r="W1207" i="1" l="1"/>
  <c r="X1206" i="1"/>
  <c r="V1208" i="1"/>
  <c r="U1209" i="1"/>
  <c r="W1208" i="1" l="1"/>
  <c r="X1207" i="1"/>
  <c r="V1209" i="1"/>
  <c r="U1210" i="1"/>
  <c r="W1209" i="1" l="1"/>
  <c r="X1208" i="1"/>
  <c r="V1210" i="1"/>
  <c r="U1211" i="1"/>
  <c r="W1210" i="1" l="1"/>
  <c r="X1209" i="1"/>
  <c r="V1211" i="1"/>
  <c r="U1212" i="1"/>
  <c r="W1211" i="1" l="1"/>
  <c r="X1210" i="1"/>
  <c r="V1212" i="1"/>
  <c r="U1213" i="1"/>
  <c r="W1212" i="1" l="1"/>
  <c r="X1211" i="1"/>
  <c r="V1213" i="1"/>
  <c r="U1214" i="1"/>
  <c r="W1213" i="1" l="1"/>
  <c r="X1212" i="1"/>
  <c r="V1214" i="1"/>
  <c r="U1215" i="1"/>
  <c r="W1214" i="1" l="1"/>
  <c r="X1213" i="1"/>
  <c r="U1216" i="1"/>
  <c r="V1215" i="1"/>
  <c r="W1215" i="1" l="1"/>
  <c r="X1214" i="1"/>
  <c r="V1216" i="1"/>
  <c r="U1217" i="1"/>
  <c r="W1216" i="1" l="1"/>
  <c r="X1215" i="1"/>
  <c r="U1218" i="1"/>
  <c r="V1217" i="1"/>
  <c r="W1217" i="1" l="1"/>
  <c r="X1216" i="1"/>
  <c r="U1219" i="1"/>
  <c r="V1218" i="1"/>
  <c r="W1218" i="1" l="1"/>
  <c r="X1217" i="1"/>
  <c r="U1220" i="1"/>
  <c r="V1219" i="1"/>
  <c r="W1219" i="1" l="1"/>
  <c r="X1218" i="1"/>
  <c r="V1220" i="1"/>
  <c r="U1221" i="1"/>
  <c r="W1220" i="1" l="1"/>
  <c r="X1219" i="1"/>
  <c r="V1221" i="1"/>
  <c r="U1222" i="1"/>
  <c r="W1221" i="1" l="1"/>
  <c r="X1220" i="1"/>
  <c r="V1222" i="1"/>
  <c r="U1223" i="1"/>
  <c r="W1222" i="1" l="1"/>
  <c r="X1221" i="1"/>
  <c r="V1223" i="1"/>
  <c r="U1224" i="1"/>
  <c r="W1223" i="1" l="1"/>
  <c r="X1222" i="1"/>
  <c r="V1224" i="1"/>
  <c r="U1225" i="1"/>
  <c r="W1224" i="1" l="1"/>
  <c r="X1223" i="1"/>
  <c r="U1226" i="1"/>
  <c r="V1225" i="1"/>
  <c r="W1225" i="1" l="1"/>
  <c r="X1224" i="1"/>
  <c r="V1226" i="1"/>
  <c r="U1227" i="1"/>
  <c r="W1226" i="1" l="1"/>
  <c r="X1225" i="1"/>
  <c r="V1227" i="1"/>
  <c r="U1228" i="1"/>
  <c r="W1227" i="1" l="1"/>
  <c r="X1226" i="1"/>
  <c r="V1228" i="1"/>
  <c r="U1229" i="1"/>
  <c r="W1228" i="1" l="1"/>
  <c r="X1227" i="1"/>
  <c r="V1229" i="1"/>
  <c r="U1230" i="1"/>
  <c r="W1229" i="1" l="1"/>
  <c r="X1228" i="1"/>
  <c r="V1230" i="1"/>
  <c r="U1231" i="1"/>
  <c r="W1230" i="1" l="1"/>
  <c r="X1229" i="1"/>
  <c r="U1232" i="1"/>
  <c r="V1231" i="1"/>
  <c r="W1231" i="1" l="1"/>
  <c r="X1230" i="1"/>
  <c r="V1232" i="1"/>
  <c r="U1233" i="1"/>
  <c r="W1232" i="1" l="1"/>
  <c r="X1231" i="1"/>
  <c r="U1234" i="1"/>
  <c r="V1233" i="1"/>
  <c r="W1233" i="1" l="1"/>
  <c r="X1232" i="1"/>
  <c r="V1234" i="1"/>
  <c r="U1235" i="1"/>
  <c r="W1234" i="1" l="1"/>
  <c r="X1233" i="1"/>
  <c r="V1235" i="1"/>
  <c r="U1236" i="1"/>
  <c r="W1235" i="1" l="1"/>
  <c r="X1234" i="1"/>
  <c r="U1237" i="1"/>
  <c r="V1236" i="1"/>
  <c r="W1236" i="1" l="1"/>
  <c r="X1235" i="1"/>
  <c r="V1237" i="1"/>
  <c r="U1238" i="1"/>
  <c r="W1237" i="1" l="1"/>
  <c r="X1236" i="1"/>
  <c r="V1238" i="1"/>
  <c r="U1239" i="1"/>
  <c r="W1238" i="1" l="1"/>
  <c r="X1237" i="1"/>
  <c r="V1239" i="1"/>
  <c r="U1240" i="1"/>
  <c r="W1239" i="1" l="1"/>
  <c r="X1238" i="1"/>
  <c r="V1240" i="1"/>
  <c r="U1241" i="1"/>
  <c r="W1240" i="1" l="1"/>
  <c r="X1239" i="1"/>
  <c r="V1241" i="1"/>
  <c r="U1242" i="1"/>
  <c r="W1241" i="1" l="1"/>
  <c r="X1240" i="1"/>
  <c r="U1243" i="1"/>
  <c r="V1242" i="1"/>
  <c r="W1242" i="1" l="1"/>
  <c r="X1241" i="1"/>
  <c r="V1243" i="1"/>
  <c r="U1244" i="1"/>
  <c r="W1243" i="1" l="1"/>
  <c r="X1242" i="1"/>
  <c r="V1244" i="1"/>
  <c r="U1245" i="1"/>
  <c r="W1244" i="1" l="1"/>
  <c r="X1243" i="1"/>
  <c r="V1245" i="1"/>
  <c r="U1246" i="1"/>
  <c r="W1245" i="1" l="1"/>
  <c r="X1244" i="1"/>
  <c r="V1246" i="1"/>
  <c r="U1247" i="1"/>
  <c r="W1246" i="1" l="1"/>
  <c r="X1245" i="1"/>
  <c r="V1247" i="1"/>
  <c r="U1248" i="1"/>
  <c r="W1247" i="1" l="1"/>
  <c r="X1246" i="1"/>
  <c r="U1249" i="1"/>
  <c r="V1248" i="1"/>
  <c r="W1248" i="1" l="1"/>
  <c r="X1247" i="1"/>
  <c r="V1249" i="1"/>
  <c r="U1250" i="1"/>
  <c r="W1249" i="1" l="1"/>
  <c r="X1248" i="1"/>
  <c r="V1250" i="1"/>
  <c r="U1251" i="1"/>
  <c r="W1250" i="1" l="1"/>
  <c r="X1249" i="1"/>
  <c r="V1251" i="1"/>
  <c r="U1252" i="1"/>
  <c r="W1251" i="1" l="1"/>
  <c r="X1250" i="1"/>
  <c r="V1252" i="1"/>
  <c r="U1253" i="1"/>
  <c r="W1252" i="1" l="1"/>
  <c r="X1251" i="1"/>
  <c r="V1253" i="1"/>
  <c r="U1254" i="1"/>
  <c r="X1252" i="1" l="1"/>
  <c r="W1253" i="1"/>
  <c r="V1254" i="1"/>
  <c r="U1255" i="1"/>
  <c r="W1254" i="1" l="1"/>
  <c r="X1253" i="1"/>
  <c r="U1256" i="1"/>
  <c r="V1255" i="1"/>
  <c r="W1255" i="1" l="1"/>
  <c r="X1254" i="1"/>
  <c r="U1257" i="1"/>
  <c r="V1256" i="1"/>
  <c r="W1256" i="1" l="1"/>
  <c r="X1255" i="1"/>
  <c r="U1258" i="1"/>
  <c r="V1257" i="1"/>
  <c r="W1257" i="1" l="1"/>
  <c r="X1256" i="1"/>
  <c r="V1258" i="1"/>
  <c r="U1259" i="1"/>
  <c r="W1258" i="1" l="1"/>
  <c r="X1257" i="1"/>
  <c r="U1260" i="1"/>
  <c r="V1259" i="1"/>
  <c r="W1259" i="1" l="1"/>
  <c r="X1258" i="1"/>
  <c r="V1260" i="1"/>
  <c r="U1261" i="1"/>
  <c r="W1260" i="1" l="1"/>
  <c r="X1259" i="1"/>
  <c r="U1262" i="1"/>
  <c r="V1261" i="1"/>
  <c r="W1261" i="1" l="1"/>
  <c r="X1260" i="1"/>
  <c r="U1263" i="1"/>
  <c r="V1262" i="1"/>
  <c r="X1261" i="1" l="1"/>
  <c r="W1262" i="1"/>
  <c r="V1263" i="1"/>
  <c r="U1264" i="1"/>
  <c r="W1263" i="1" l="1"/>
  <c r="X1262" i="1"/>
  <c r="V1264" i="1"/>
  <c r="U1265" i="1"/>
  <c r="W1264" i="1" l="1"/>
  <c r="X1263" i="1"/>
  <c r="V1265" i="1"/>
  <c r="U1266" i="1"/>
  <c r="W1265" i="1" l="1"/>
  <c r="X1264" i="1"/>
  <c r="V1266" i="1"/>
  <c r="U1267" i="1"/>
  <c r="W1266" i="1" l="1"/>
  <c r="X1265" i="1"/>
  <c r="V1267" i="1"/>
  <c r="U1268" i="1"/>
  <c r="W1267" i="1" l="1"/>
  <c r="X1266" i="1"/>
  <c r="V1268" i="1"/>
  <c r="U1269" i="1"/>
  <c r="W1268" i="1" l="1"/>
  <c r="X1267" i="1"/>
  <c r="V1269" i="1"/>
  <c r="U1270" i="1"/>
  <c r="W1269" i="1" l="1"/>
  <c r="X1268" i="1"/>
  <c r="U1271" i="1"/>
  <c r="V1270" i="1"/>
  <c r="W1270" i="1" l="1"/>
  <c r="X1269" i="1"/>
  <c r="V1271" i="1"/>
  <c r="U1272" i="1"/>
  <c r="W1271" i="1" l="1"/>
  <c r="X1270" i="1"/>
  <c r="U1273" i="1"/>
  <c r="V1272" i="1"/>
  <c r="W1272" i="1" l="1"/>
  <c r="X1271" i="1"/>
  <c r="V1273" i="1"/>
  <c r="U1274" i="1"/>
  <c r="W1273" i="1" l="1"/>
  <c r="X1272" i="1"/>
  <c r="V1274" i="1"/>
  <c r="U1275" i="1"/>
  <c r="W1274" i="1" l="1"/>
  <c r="X1273" i="1"/>
  <c r="V1275" i="1"/>
  <c r="U1276" i="1"/>
  <c r="W1275" i="1" l="1"/>
  <c r="X1274" i="1"/>
  <c r="V1276" i="1"/>
  <c r="U1277" i="1"/>
  <c r="W1276" i="1" l="1"/>
  <c r="X1275" i="1"/>
  <c r="V1277" i="1"/>
  <c r="U1278" i="1"/>
  <c r="W1277" i="1" l="1"/>
  <c r="X1276" i="1"/>
  <c r="U1279" i="1"/>
  <c r="V1278" i="1"/>
  <c r="W1278" i="1" l="1"/>
  <c r="X1277" i="1"/>
  <c r="U1280" i="1"/>
  <c r="V1279" i="1"/>
  <c r="W1279" i="1" l="1"/>
  <c r="X1278" i="1"/>
  <c r="U1281" i="1"/>
  <c r="V1280" i="1"/>
  <c r="W1280" i="1" l="1"/>
  <c r="X1279" i="1"/>
  <c r="V1281" i="1"/>
  <c r="U1282" i="1"/>
  <c r="W1281" i="1" l="1"/>
  <c r="X1280" i="1"/>
  <c r="U1283" i="1"/>
  <c r="V1282" i="1"/>
  <c r="W1282" i="1" l="1"/>
  <c r="X1281" i="1"/>
  <c r="U1284" i="1"/>
  <c r="V1283" i="1"/>
  <c r="W1283" i="1" l="1"/>
  <c r="X1282" i="1"/>
  <c r="V1284" i="1"/>
  <c r="U1285" i="1"/>
  <c r="W1284" i="1" l="1"/>
  <c r="X1283" i="1"/>
  <c r="V1285" i="1"/>
  <c r="U1286" i="1"/>
  <c r="W1285" i="1" l="1"/>
  <c r="X1284" i="1"/>
  <c r="V1286" i="1"/>
  <c r="U1287" i="1"/>
  <c r="W1286" i="1" l="1"/>
  <c r="X1285" i="1"/>
  <c r="V1287" i="1"/>
  <c r="U1288" i="1"/>
  <c r="W1287" i="1" l="1"/>
  <c r="X1286" i="1"/>
  <c r="V1288" i="1"/>
  <c r="U1289" i="1"/>
  <c r="W1288" i="1" l="1"/>
  <c r="X1287" i="1"/>
  <c r="V1289" i="1"/>
  <c r="U1290" i="1"/>
  <c r="W1289" i="1" l="1"/>
  <c r="X1288" i="1"/>
  <c r="V1290" i="1"/>
  <c r="U1291" i="1"/>
  <c r="W1290" i="1" l="1"/>
  <c r="X1289" i="1"/>
  <c r="U1292" i="1"/>
  <c r="V1291" i="1"/>
  <c r="W1291" i="1" l="1"/>
  <c r="X1290" i="1"/>
  <c r="V1292" i="1"/>
  <c r="U1293" i="1"/>
  <c r="W1292" i="1" l="1"/>
  <c r="X1291" i="1"/>
  <c r="U1294" i="1"/>
  <c r="V1293" i="1"/>
  <c r="W1293" i="1" l="1"/>
  <c r="X1292" i="1"/>
  <c r="V1294" i="1"/>
  <c r="U1295" i="1"/>
  <c r="W1294" i="1" l="1"/>
  <c r="X1293" i="1"/>
  <c r="U1296" i="1"/>
  <c r="V1295" i="1"/>
  <c r="W1295" i="1" l="1"/>
  <c r="X1294" i="1"/>
  <c r="V1296" i="1"/>
  <c r="U1297" i="1"/>
  <c r="W1296" i="1" l="1"/>
  <c r="X1295" i="1"/>
  <c r="V1297" i="1"/>
  <c r="U1298" i="1"/>
  <c r="W1297" i="1" l="1"/>
  <c r="X1296" i="1"/>
  <c r="U1299" i="1"/>
  <c r="V1298" i="1"/>
  <c r="W1298" i="1" l="1"/>
  <c r="X1297" i="1"/>
  <c r="V1299" i="1"/>
  <c r="U1300" i="1"/>
  <c r="W1299" i="1" l="1"/>
  <c r="X1298" i="1"/>
  <c r="V1300" i="1"/>
  <c r="U1301" i="1"/>
  <c r="W1300" i="1" l="1"/>
  <c r="X1299" i="1"/>
  <c r="U1302" i="1"/>
  <c r="V1301" i="1"/>
  <c r="W1301" i="1" l="1"/>
  <c r="X1300" i="1"/>
  <c r="U1303" i="1"/>
  <c r="V1302" i="1"/>
  <c r="W1302" i="1" l="1"/>
  <c r="X1301" i="1"/>
  <c r="V1303" i="1"/>
  <c r="U1304" i="1"/>
  <c r="W1303" i="1" l="1"/>
  <c r="X1302" i="1"/>
  <c r="V1304" i="1"/>
  <c r="U1305" i="1"/>
  <c r="W1304" i="1" l="1"/>
  <c r="X1303" i="1"/>
  <c r="V1305" i="1"/>
  <c r="U1306" i="1"/>
  <c r="W1305" i="1" l="1"/>
  <c r="X1304" i="1"/>
  <c r="V1306" i="1"/>
  <c r="U1307" i="1"/>
  <c r="W1306" i="1" l="1"/>
  <c r="X1305" i="1"/>
  <c r="U1308" i="1"/>
  <c r="V1307" i="1"/>
  <c r="W1307" i="1" l="1"/>
  <c r="X1306" i="1"/>
  <c r="V1308" i="1"/>
  <c r="U1309" i="1"/>
  <c r="W1308" i="1" l="1"/>
  <c r="X1307" i="1"/>
  <c r="V1309" i="1"/>
  <c r="U1310" i="1"/>
  <c r="W1309" i="1" l="1"/>
  <c r="X1308" i="1"/>
  <c r="V1310" i="1"/>
  <c r="U1311" i="1"/>
  <c r="W1310" i="1" l="1"/>
  <c r="X1309" i="1"/>
  <c r="U1312" i="1"/>
  <c r="V1311" i="1"/>
  <c r="W1311" i="1" l="1"/>
  <c r="X1310" i="1"/>
  <c r="V1312" i="1"/>
  <c r="U1313" i="1"/>
  <c r="W1312" i="1" l="1"/>
  <c r="X1311" i="1"/>
  <c r="V1313" i="1"/>
  <c r="U1314" i="1"/>
  <c r="W1313" i="1" l="1"/>
  <c r="X1312" i="1"/>
  <c r="V1314" i="1"/>
  <c r="U1315" i="1"/>
  <c r="W1314" i="1" l="1"/>
  <c r="X1313" i="1"/>
  <c r="V1315" i="1"/>
  <c r="U1316" i="1"/>
  <c r="W1315" i="1" l="1"/>
  <c r="X1314" i="1"/>
  <c r="V1316" i="1"/>
  <c r="U1317" i="1"/>
  <c r="W1316" i="1" l="1"/>
  <c r="X1315" i="1"/>
  <c r="V1317" i="1"/>
  <c r="U1318" i="1"/>
  <c r="W1317" i="1" l="1"/>
  <c r="X1316" i="1"/>
  <c r="V1318" i="1"/>
  <c r="U1319" i="1"/>
  <c r="W1318" i="1" l="1"/>
  <c r="X1317" i="1"/>
  <c r="V1319" i="1"/>
  <c r="U1320" i="1"/>
  <c r="W1319" i="1" l="1"/>
  <c r="X1318" i="1"/>
  <c r="V1320" i="1"/>
  <c r="U1321" i="1"/>
  <c r="W1320" i="1" l="1"/>
  <c r="X1319" i="1"/>
  <c r="V1321" i="1"/>
  <c r="U1322" i="1"/>
  <c r="W1321" i="1" l="1"/>
  <c r="X1320" i="1"/>
  <c r="U1323" i="1"/>
  <c r="V1322" i="1"/>
  <c r="W1322" i="1" l="1"/>
  <c r="X1321" i="1"/>
  <c r="U1324" i="1"/>
  <c r="V1323" i="1"/>
  <c r="W1323" i="1" l="1"/>
  <c r="X1322" i="1"/>
  <c r="V1324" i="1"/>
  <c r="U1325" i="1"/>
  <c r="W1324" i="1" l="1"/>
  <c r="X1323" i="1"/>
  <c r="V1325" i="1"/>
  <c r="U1326" i="1"/>
  <c r="W1325" i="1" l="1"/>
  <c r="X1324" i="1"/>
  <c r="U1327" i="1"/>
  <c r="V1326" i="1"/>
  <c r="W1326" i="1" l="1"/>
  <c r="X1325" i="1"/>
  <c r="U1328" i="1"/>
  <c r="V1327" i="1"/>
  <c r="W1327" i="1" l="1"/>
  <c r="X1326" i="1"/>
  <c r="V1328" i="1"/>
  <c r="U1329" i="1"/>
  <c r="W1328" i="1" l="1"/>
  <c r="X1327" i="1"/>
  <c r="U1330" i="1"/>
  <c r="V1329" i="1"/>
  <c r="W1329" i="1" l="1"/>
  <c r="X1328" i="1"/>
  <c r="V1330" i="1"/>
  <c r="U1331" i="1"/>
  <c r="W1330" i="1" l="1"/>
  <c r="X1329" i="1"/>
  <c r="U1332" i="1"/>
  <c r="V1331" i="1"/>
  <c r="W1331" i="1" l="1"/>
  <c r="X1330" i="1"/>
  <c r="U1333" i="1"/>
  <c r="V1332" i="1"/>
  <c r="W1332" i="1" l="1"/>
  <c r="X1331" i="1"/>
  <c r="V1333" i="1"/>
  <c r="U1334" i="1"/>
  <c r="W1333" i="1" l="1"/>
  <c r="X1332" i="1"/>
  <c r="V1334" i="1"/>
  <c r="U1335" i="1"/>
  <c r="W1334" i="1" l="1"/>
  <c r="X1333" i="1"/>
  <c r="U1336" i="1"/>
  <c r="V1335" i="1"/>
  <c r="W1335" i="1" l="1"/>
  <c r="X1334" i="1"/>
  <c r="U1337" i="1"/>
  <c r="V1336" i="1"/>
  <c r="W1336" i="1" l="1"/>
  <c r="X1335" i="1"/>
  <c r="U1338" i="1"/>
  <c r="V1337" i="1"/>
  <c r="W1337" i="1" l="1"/>
  <c r="X1336" i="1"/>
  <c r="V1338" i="1"/>
  <c r="U1339" i="1"/>
  <c r="W1338" i="1" l="1"/>
  <c r="X1337" i="1"/>
  <c r="V1339" i="1"/>
  <c r="U1340" i="1"/>
  <c r="W1339" i="1" l="1"/>
  <c r="X1338" i="1"/>
  <c r="V1340" i="1"/>
  <c r="U1341" i="1"/>
  <c r="W1340" i="1" l="1"/>
  <c r="X1339" i="1"/>
  <c r="V1341" i="1"/>
  <c r="U1342" i="1"/>
  <c r="W1341" i="1" l="1"/>
  <c r="X1340" i="1"/>
  <c r="V1342" i="1"/>
  <c r="U1343" i="1"/>
  <c r="W1342" i="1" l="1"/>
  <c r="X1341" i="1"/>
  <c r="V1343" i="1"/>
  <c r="U1344" i="1"/>
  <c r="W1343" i="1" l="1"/>
  <c r="X1342" i="1"/>
  <c r="V1344" i="1"/>
  <c r="U1345" i="1"/>
  <c r="W1344" i="1" l="1"/>
  <c r="X1343" i="1"/>
  <c r="U1346" i="1"/>
  <c r="V1345" i="1"/>
  <c r="W1345" i="1" l="1"/>
  <c r="X1344" i="1"/>
  <c r="V1346" i="1"/>
  <c r="U1347" i="1"/>
  <c r="W1346" i="1" l="1"/>
  <c r="X1345" i="1"/>
  <c r="V1347" i="1"/>
  <c r="U1348" i="1"/>
  <c r="W1347" i="1" l="1"/>
  <c r="X1346" i="1"/>
  <c r="U1349" i="1"/>
  <c r="V1348" i="1"/>
  <c r="W1348" i="1" l="1"/>
  <c r="X1347" i="1"/>
  <c r="V1349" i="1"/>
  <c r="U1350" i="1"/>
  <c r="W1349" i="1" l="1"/>
  <c r="X1348" i="1"/>
  <c r="U1351" i="1"/>
  <c r="V1350" i="1"/>
  <c r="W1350" i="1" l="1"/>
  <c r="X1349" i="1"/>
  <c r="V1351" i="1"/>
  <c r="U1352" i="1"/>
  <c r="W1351" i="1" l="1"/>
  <c r="X1350" i="1"/>
  <c r="V1352" i="1"/>
  <c r="U1353" i="1"/>
  <c r="W1352" i="1" l="1"/>
  <c r="X1351" i="1"/>
  <c r="V1353" i="1"/>
  <c r="U1354" i="1"/>
  <c r="W1353" i="1" l="1"/>
  <c r="X1352" i="1"/>
  <c r="U1355" i="1"/>
  <c r="V1354" i="1"/>
  <c r="W1354" i="1" l="1"/>
  <c r="X1353" i="1"/>
  <c r="V1355" i="1"/>
  <c r="U1356" i="1"/>
  <c r="W1355" i="1" l="1"/>
  <c r="X1354" i="1"/>
  <c r="V1356" i="1"/>
  <c r="U1357" i="1"/>
  <c r="W1356" i="1" l="1"/>
  <c r="X1355" i="1"/>
  <c r="U1358" i="1"/>
  <c r="V1357" i="1"/>
  <c r="W1357" i="1" l="1"/>
  <c r="X1356" i="1"/>
  <c r="V1358" i="1"/>
  <c r="U1359" i="1"/>
  <c r="W1358" i="1" l="1"/>
  <c r="X1357" i="1"/>
  <c r="V1359" i="1"/>
  <c r="U1360" i="1"/>
  <c r="W1359" i="1" l="1"/>
  <c r="X1358" i="1"/>
  <c r="V1360" i="1"/>
  <c r="U1361" i="1"/>
  <c r="X1359" i="1" l="1"/>
  <c r="W1360" i="1"/>
  <c r="V1361" i="1"/>
  <c r="U1362" i="1"/>
  <c r="W1361" i="1" l="1"/>
  <c r="X1360" i="1"/>
  <c r="V1362" i="1"/>
  <c r="U1363" i="1"/>
  <c r="W1362" i="1" l="1"/>
  <c r="X1361" i="1"/>
  <c r="U1364" i="1"/>
  <c r="V1363" i="1"/>
  <c r="X1362" i="1" l="1"/>
  <c r="W1363" i="1"/>
  <c r="U1365" i="1"/>
  <c r="V1364" i="1"/>
  <c r="W1364" i="1" l="1"/>
  <c r="X1363" i="1"/>
  <c r="U1366" i="1"/>
  <c r="V1365" i="1"/>
  <c r="W1365" i="1" l="1"/>
  <c r="X1364" i="1"/>
  <c r="V1366" i="1"/>
  <c r="U1367" i="1"/>
  <c r="W1366" i="1" l="1"/>
  <c r="X1365" i="1"/>
  <c r="U1368" i="1"/>
  <c r="V1367" i="1"/>
  <c r="W1367" i="1" l="1"/>
  <c r="X1366" i="1"/>
  <c r="V1368" i="1"/>
  <c r="U1369" i="1"/>
  <c r="W1368" i="1" l="1"/>
  <c r="X1367" i="1"/>
  <c r="V1369" i="1"/>
  <c r="U1370" i="1"/>
  <c r="W1369" i="1" l="1"/>
  <c r="X1368" i="1"/>
  <c r="U1371" i="1"/>
  <c r="V1370" i="1"/>
  <c r="W1370" i="1" l="1"/>
  <c r="X1369" i="1"/>
  <c r="U1372" i="1"/>
  <c r="V1371" i="1"/>
  <c r="W1371" i="1" l="1"/>
  <c r="X1370" i="1"/>
  <c r="V1372" i="1"/>
  <c r="U1373" i="1"/>
  <c r="W1372" i="1" l="1"/>
  <c r="X1371" i="1"/>
  <c r="V1373" i="1"/>
  <c r="U1374" i="1"/>
  <c r="W1373" i="1" l="1"/>
  <c r="X1372" i="1"/>
  <c r="U1375" i="1"/>
  <c r="V1374" i="1"/>
  <c r="W1374" i="1" l="1"/>
  <c r="X1373" i="1"/>
  <c r="V1375" i="1"/>
  <c r="U1376" i="1"/>
  <c r="W1375" i="1" l="1"/>
  <c r="X1374" i="1"/>
  <c r="V1376" i="1"/>
  <c r="U1377" i="1"/>
  <c r="W1376" i="1" l="1"/>
  <c r="X1375" i="1"/>
  <c r="V1377" i="1"/>
  <c r="U1378" i="1"/>
  <c r="W1377" i="1" l="1"/>
  <c r="X1376" i="1"/>
  <c r="V1378" i="1"/>
  <c r="U1379" i="1"/>
  <c r="W1378" i="1" l="1"/>
  <c r="X1377" i="1"/>
  <c r="U1380" i="1"/>
  <c r="V1379" i="1"/>
  <c r="W1379" i="1" l="1"/>
  <c r="X1378" i="1"/>
  <c r="V1380" i="1"/>
  <c r="U1381" i="1"/>
  <c r="X1379" i="1" l="1"/>
  <c r="W1380" i="1"/>
  <c r="V1381" i="1"/>
  <c r="U1382" i="1"/>
  <c r="X1380" i="1" l="1"/>
  <c r="W1381" i="1"/>
  <c r="U1383" i="1"/>
  <c r="V1382" i="1"/>
  <c r="W1382" i="1" l="1"/>
  <c r="X1381" i="1"/>
  <c r="V1383" i="1"/>
  <c r="U1384" i="1"/>
  <c r="W1383" i="1" l="1"/>
  <c r="X1382" i="1"/>
  <c r="V1384" i="1"/>
  <c r="U1385" i="1"/>
  <c r="W1384" i="1" l="1"/>
  <c r="X1383" i="1"/>
  <c r="U1386" i="1"/>
  <c r="V1385" i="1"/>
  <c r="W1385" i="1" l="1"/>
  <c r="X1384" i="1"/>
  <c r="V1386" i="1"/>
  <c r="U1387" i="1"/>
  <c r="W1386" i="1" l="1"/>
  <c r="X1385" i="1"/>
  <c r="U1388" i="1"/>
  <c r="V1387" i="1"/>
  <c r="W1387" i="1" l="1"/>
  <c r="X1386" i="1"/>
  <c r="V1388" i="1"/>
  <c r="U1389" i="1"/>
  <c r="W1388" i="1" l="1"/>
  <c r="X1387" i="1"/>
  <c r="V1389" i="1"/>
  <c r="U1390" i="1"/>
  <c r="W1389" i="1" l="1"/>
  <c r="X1388" i="1"/>
  <c r="V1390" i="1"/>
  <c r="U1391" i="1"/>
  <c r="W1390" i="1" l="1"/>
  <c r="X1389" i="1"/>
  <c r="V1391" i="1"/>
  <c r="U1392" i="1"/>
  <c r="W1391" i="1" l="1"/>
  <c r="X1390" i="1"/>
  <c r="U1393" i="1"/>
  <c r="V1392" i="1"/>
  <c r="W1392" i="1" l="1"/>
  <c r="X1391" i="1"/>
  <c r="U1394" i="1"/>
  <c r="V1393" i="1"/>
  <c r="W1393" i="1" l="1"/>
  <c r="X1392" i="1"/>
  <c r="V1394" i="1"/>
  <c r="U1395" i="1"/>
  <c r="X1393" i="1" l="1"/>
  <c r="W1394" i="1"/>
  <c r="V1395" i="1"/>
  <c r="U1396" i="1"/>
  <c r="W1395" i="1" l="1"/>
  <c r="X1394" i="1"/>
  <c r="V1396" i="1"/>
  <c r="U1397" i="1"/>
  <c r="W1396" i="1" l="1"/>
  <c r="X1395" i="1"/>
  <c r="V1397" i="1"/>
  <c r="U1398" i="1"/>
  <c r="W1397" i="1" l="1"/>
  <c r="X1396" i="1"/>
  <c r="V1398" i="1"/>
  <c r="U1399" i="1"/>
  <c r="W1398" i="1" l="1"/>
  <c r="X1397" i="1"/>
  <c r="U1400" i="1"/>
  <c r="V1399" i="1"/>
  <c r="W1399" i="1" l="1"/>
  <c r="X1398" i="1"/>
  <c r="U1401" i="1"/>
  <c r="V1400" i="1"/>
  <c r="W1400" i="1" l="1"/>
  <c r="X1399" i="1"/>
  <c r="V1401" i="1"/>
  <c r="U1402" i="1"/>
  <c r="W1401" i="1" l="1"/>
  <c r="X1400" i="1"/>
  <c r="U1403" i="1"/>
  <c r="V1402" i="1"/>
  <c r="W1402" i="1" l="1"/>
  <c r="X1401" i="1"/>
  <c r="V1403" i="1"/>
  <c r="U1404" i="1"/>
  <c r="W1403" i="1" l="1"/>
  <c r="X1402" i="1"/>
  <c r="V1404" i="1"/>
  <c r="U1405" i="1"/>
  <c r="W1404" i="1" l="1"/>
  <c r="X1403" i="1"/>
  <c r="V1405" i="1"/>
  <c r="U1406" i="1"/>
  <c r="W1405" i="1" l="1"/>
  <c r="X1404" i="1"/>
  <c r="V1406" i="1"/>
  <c r="U1407" i="1"/>
  <c r="W1406" i="1" l="1"/>
  <c r="X1405" i="1"/>
  <c r="V1407" i="1"/>
  <c r="U1408" i="1"/>
  <c r="W1407" i="1" l="1"/>
  <c r="X1406" i="1"/>
  <c r="V1408" i="1"/>
  <c r="U1409" i="1"/>
  <c r="W1408" i="1" l="1"/>
  <c r="X1407" i="1"/>
  <c r="V1409" i="1"/>
  <c r="U1410" i="1"/>
  <c r="W1409" i="1" l="1"/>
  <c r="X1408" i="1"/>
  <c r="V1410" i="1"/>
  <c r="U1411" i="1"/>
  <c r="W1410" i="1" l="1"/>
  <c r="X1409" i="1"/>
  <c r="V1411" i="1"/>
  <c r="U1412" i="1"/>
  <c r="W1411" i="1" l="1"/>
  <c r="X1410" i="1"/>
  <c r="U1413" i="1"/>
  <c r="V1412" i="1"/>
  <c r="W1412" i="1" l="1"/>
  <c r="X1411" i="1"/>
  <c r="U1414" i="1"/>
  <c r="V1413" i="1"/>
  <c r="W1413" i="1" l="1"/>
  <c r="X1412" i="1"/>
  <c r="V1414" i="1"/>
  <c r="U1415" i="1"/>
  <c r="W1414" i="1" l="1"/>
  <c r="X1413" i="1"/>
  <c r="V1415" i="1"/>
  <c r="U1416" i="1"/>
  <c r="W1415" i="1" l="1"/>
  <c r="X1414" i="1"/>
  <c r="V1416" i="1"/>
  <c r="U1417" i="1"/>
  <c r="W1416" i="1" l="1"/>
  <c r="X1415" i="1"/>
  <c r="V1417" i="1"/>
  <c r="U1418" i="1"/>
  <c r="W1417" i="1" l="1"/>
  <c r="X1416" i="1"/>
  <c r="U1419" i="1"/>
  <c r="V1418" i="1"/>
  <c r="W1418" i="1" l="1"/>
  <c r="X1417" i="1"/>
  <c r="V1419" i="1"/>
  <c r="U1420" i="1"/>
  <c r="W1419" i="1" l="1"/>
  <c r="X1418" i="1"/>
  <c r="U1421" i="1"/>
  <c r="V1420" i="1"/>
  <c r="W1420" i="1" l="1"/>
  <c r="X1419" i="1"/>
  <c r="V1421" i="1"/>
  <c r="U1422" i="1"/>
  <c r="W1421" i="1" l="1"/>
  <c r="X1420" i="1"/>
  <c r="V1422" i="1"/>
  <c r="U1423" i="1"/>
  <c r="W1422" i="1" l="1"/>
  <c r="X1421" i="1"/>
  <c r="V1423" i="1"/>
  <c r="U1424" i="1"/>
  <c r="W1423" i="1" l="1"/>
  <c r="X1422" i="1"/>
  <c r="U1425" i="1"/>
  <c r="V1424" i="1"/>
  <c r="W1424" i="1" l="1"/>
  <c r="X1423" i="1"/>
  <c r="V1425" i="1"/>
  <c r="U1426" i="1"/>
  <c r="W1425" i="1" l="1"/>
  <c r="X1424" i="1"/>
  <c r="U1427" i="1"/>
  <c r="V1426" i="1"/>
  <c r="W1426" i="1" l="1"/>
  <c r="X1425" i="1"/>
  <c r="U1428" i="1"/>
  <c r="V1427" i="1"/>
  <c r="W1427" i="1" l="1"/>
  <c r="X1426" i="1"/>
  <c r="U1429" i="1"/>
  <c r="V1428" i="1"/>
  <c r="W1428" i="1" l="1"/>
  <c r="X1427" i="1"/>
  <c r="V1429" i="1"/>
  <c r="U1430" i="1"/>
  <c r="W1429" i="1" l="1"/>
  <c r="X1428" i="1"/>
  <c r="V1430" i="1"/>
  <c r="U1431" i="1"/>
  <c r="W1430" i="1" l="1"/>
  <c r="X1429" i="1"/>
  <c r="V1431" i="1"/>
  <c r="U1432" i="1"/>
  <c r="W1431" i="1" l="1"/>
  <c r="X1430" i="1"/>
  <c r="V1432" i="1"/>
  <c r="U1433" i="1"/>
  <c r="W1432" i="1" l="1"/>
  <c r="X1431" i="1"/>
  <c r="V1433" i="1"/>
  <c r="U1434" i="1"/>
  <c r="W1433" i="1" l="1"/>
  <c r="X1432" i="1"/>
  <c r="U1435" i="1"/>
  <c r="V1434" i="1"/>
  <c r="W1434" i="1" l="1"/>
  <c r="X1433" i="1"/>
  <c r="V1435" i="1"/>
  <c r="U1436" i="1"/>
  <c r="W1435" i="1" l="1"/>
  <c r="X1434" i="1"/>
  <c r="V1436" i="1"/>
  <c r="U1437" i="1"/>
  <c r="W1436" i="1" l="1"/>
  <c r="X1435" i="1"/>
  <c r="U1438" i="1"/>
  <c r="V1437" i="1"/>
  <c r="W1437" i="1" l="1"/>
  <c r="X1436" i="1"/>
  <c r="V1438" i="1"/>
  <c r="U1439" i="1"/>
  <c r="W1438" i="1" l="1"/>
  <c r="X1437" i="1"/>
  <c r="V1439" i="1"/>
  <c r="U1440" i="1"/>
  <c r="W1439" i="1" l="1"/>
  <c r="X1438" i="1"/>
  <c r="V1440" i="1"/>
  <c r="U1441" i="1"/>
  <c r="W1440" i="1" l="1"/>
  <c r="X1439" i="1"/>
  <c r="U1442" i="1"/>
  <c r="V1441" i="1"/>
  <c r="W1441" i="1" l="1"/>
  <c r="X1440" i="1"/>
  <c r="V1442" i="1"/>
  <c r="U1443" i="1"/>
  <c r="W1442" i="1" l="1"/>
  <c r="X1441" i="1"/>
  <c r="U1444" i="1"/>
  <c r="V1443" i="1"/>
  <c r="X1442" i="1" l="1"/>
  <c r="W1443" i="1"/>
  <c r="V1444" i="1"/>
  <c r="U1445" i="1"/>
  <c r="W1444" i="1" l="1"/>
  <c r="X1443" i="1"/>
  <c r="V1445" i="1"/>
  <c r="U1446" i="1"/>
  <c r="W1445" i="1" l="1"/>
  <c r="X1444" i="1"/>
  <c r="V1446" i="1"/>
  <c r="U1447" i="1"/>
  <c r="W1446" i="1" l="1"/>
  <c r="X1445" i="1"/>
  <c r="V1447" i="1"/>
  <c r="U1448" i="1"/>
  <c r="W1447" i="1" l="1"/>
  <c r="X1446" i="1"/>
  <c r="U1449" i="1"/>
  <c r="V1448" i="1"/>
  <c r="W1448" i="1" l="1"/>
  <c r="X1447" i="1"/>
  <c r="V1449" i="1"/>
  <c r="U1450" i="1"/>
  <c r="W1449" i="1" l="1"/>
  <c r="X1448" i="1"/>
  <c r="U1451" i="1"/>
  <c r="V1450" i="1"/>
  <c r="W1450" i="1" l="1"/>
  <c r="X1449" i="1"/>
  <c r="U1452" i="1"/>
  <c r="V1451" i="1"/>
  <c r="W1451" i="1" l="1"/>
  <c r="X1450" i="1"/>
  <c r="U1453" i="1"/>
  <c r="V1452" i="1"/>
  <c r="W1452" i="1" l="1"/>
  <c r="X1451" i="1"/>
  <c r="V1453" i="1"/>
  <c r="U1454" i="1"/>
  <c r="W1453" i="1" l="1"/>
  <c r="X1452" i="1"/>
  <c r="U1455" i="1"/>
  <c r="V1454" i="1"/>
  <c r="W1454" i="1" l="1"/>
  <c r="X1453" i="1"/>
  <c r="U1456" i="1"/>
  <c r="V1455" i="1"/>
  <c r="W1455" i="1" l="1"/>
  <c r="X1454" i="1"/>
  <c r="V1456" i="1"/>
  <c r="U1457" i="1"/>
  <c r="W1456" i="1" l="1"/>
  <c r="X1455" i="1"/>
  <c r="V1457" i="1"/>
  <c r="U1458" i="1"/>
  <c r="X1456" i="1" l="1"/>
  <c r="W1457" i="1"/>
  <c r="V1458" i="1"/>
  <c r="U1459" i="1"/>
  <c r="W1458" i="1" l="1"/>
  <c r="X1457" i="1"/>
  <c r="V1459" i="1"/>
  <c r="U1460" i="1"/>
  <c r="W1459" i="1" l="1"/>
  <c r="X1458" i="1"/>
  <c r="U1461" i="1"/>
  <c r="V1460" i="1"/>
  <c r="W1460" i="1" l="1"/>
  <c r="X1459" i="1"/>
  <c r="U1462" i="1"/>
  <c r="V1461" i="1"/>
  <c r="W1461" i="1" l="1"/>
  <c r="X1460" i="1"/>
  <c r="V1462" i="1"/>
  <c r="U1463" i="1"/>
  <c r="W1462" i="1" l="1"/>
  <c r="X1461" i="1"/>
  <c r="U1464" i="1"/>
  <c r="V1463" i="1"/>
  <c r="W1463" i="1" l="1"/>
  <c r="X1462" i="1"/>
  <c r="V1464" i="1"/>
  <c r="U1465" i="1"/>
  <c r="W1464" i="1" l="1"/>
  <c r="X1463" i="1"/>
  <c r="V1465" i="1"/>
  <c r="U1466" i="1"/>
  <c r="W1465" i="1" l="1"/>
  <c r="X1464" i="1"/>
  <c r="V1466" i="1"/>
  <c r="U1467" i="1"/>
  <c r="X1465" i="1" l="1"/>
  <c r="W1466" i="1"/>
  <c r="V1467" i="1"/>
  <c r="U1468" i="1"/>
  <c r="W1467" i="1" l="1"/>
  <c r="X1466" i="1"/>
  <c r="V1468" i="1"/>
  <c r="U1469" i="1"/>
  <c r="W1468" i="1" l="1"/>
  <c r="X1467" i="1"/>
  <c r="V1469" i="1"/>
  <c r="U1470" i="1"/>
  <c r="W1469" i="1" l="1"/>
  <c r="X1468" i="1"/>
  <c r="V1470" i="1"/>
  <c r="U1471" i="1"/>
  <c r="W1470" i="1" l="1"/>
  <c r="X1469" i="1"/>
  <c r="V1471" i="1"/>
  <c r="U1472" i="1"/>
  <c r="W1471" i="1" l="1"/>
  <c r="X1470" i="1"/>
  <c r="V1472" i="1"/>
  <c r="U1473" i="1"/>
  <c r="W1472" i="1" l="1"/>
  <c r="X1471" i="1"/>
  <c r="V1473" i="1"/>
  <c r="U1474" i="1"/>
  <c r="W1473" i="1" l="1"/>
  <c r="X1472" i="1"/>
  <c r="V1474" i="1"/>
  <c r="U1475" i="1"/>
  <c r="W1474" i="1" l="1"/>
  <c r="X1473" i="1"/>
  <c r="V1475" i="1"/>
  <c r="U1476" i="1"/>
  <c r="W1475" i="1" l="1"/>
  <c r="X1474" i="1"/>
  <c r="V1476" i="1"/>
  <c r="U1477" i="1"/>
  <c r="W1476" i="1" l="1"/>
  <c r="X1475" i="1"/>
  <c r="V1477" i="1"/>
  <c r="U1478" i="1"/>
  <c r="W1477" i="1" l="1"/>
  <c r="X1476" i="1"/>
  <c r="U1479" i="1"/>
  <c r="V1478" i="1"/>
  <c r="W1478" i="1" l="1"/>
  <c r="X1477" i="1"/>
  <c r="V1479" i="1"/>
  <c r="U1480" i="1"/>
  <c r="W1479" i="1" l="1"/>
  <c r="X1478" i="1"/>
  <c r="V1480" i="1"/>
  <c r="U1481" i="1"/>
  <c r="W1480" i="1" l="1"/>
  <c r="X1479" i="1"/>
  <c r="V1481" i="1"/>
  <c r="U1482" i="1"/>
  <c r="W1481" i="1" l="1"/>
  <c r="X1480" i="1"/>
  <c r="U1483" i="1"/>
  <c r="V1482" i="1"/>
  <c r="W1482" i="1" l="1"/>
  <c r="X1481" i="1"/>
  <c r="U1484" i="1"/>
  <c r="V1483" i="1"/>
  <c r="W1483" i="1" l="1"/>
  <c r="X1482" i="1"/>
  <c r="V1484" i="1"/>
  <c r="U1485" i="1"/>
  <c r="W1484" i="1" l="1"/>
  <c r="X1483" i="1"/>
  <c r="U1486" i="1"/>
  <c r="V1485" i="1"/>
  <c r="W1485" i="1" l="1"/>
  <c r="X1484" i="1"/>
  <c r="V1486" i="1"/>
  <c r="U1487" i="1"/>
  <c r="W1486" i="1" l="1"/>
  <c r="X1485" i="1"/>
  <c r="U1488" i="1"/>
  <c r="V1487" i="1"/>
  <c r="W1487" i="1" l="1"/>
  <c r="X1486" i="1"/>
  <c r="U1489" i="1"/>
  <c r="V1488" i="1"/>
  <c r="W1488" i="1" l="1"/>
  <c r="X1487" i="1"/>
  <c r="V1489" i="1"/>
  <c r="U1490" i="1"/>
  <c r="W1489" i="1" l="1"/>
  <c r="X1488" i="1"/>
  <c r="U1491" i="1"/>
  <c r="V1490" i="1"/>
  <c r="W1490" i="1" l="1"/>
  <c r="X1489" i="1"/>
  <c r="V1491" i="1"/>
  <c r="U1492" i="1"/>
  <c r="W1491" i="1" l="1"/>
  <c r="X1490" i="1"/>
  <c r="V1492" i="1"/>
  <c r="U1493" i="1"/>
  <c r="W1492" i="1" l="1"/>
  <c r="X1491" i="1"/>
  <c r="V1493" i="1"/>
  <c r="U1494" i="1"/>
  <c r="W1493" i="1" l="1"/>
  <c r="X1492" i="1"/>
  <c r="V1494" i="1"/>
  <c r="U1495" i="1"/>
  <c r="W1494" i="1" l="1"/>
  <c r="X1493" i="1"/>
  <c r="V1495" i="1"/>
  <c r="U1496" i="1"/>
  <c r="W1495" i="1" l="1"/>
  <c r="X1494" i="1"/>
  <c r="V1496" i="1"/>
  <c r="U1497" i="1"/>
  <c r="X1495" i="1" l="1"/>
  <c r="W1496" i="1"/>
  <c r="V1497" i="1"/>
  <c r="U1498" i="1"/>
  <c r="W1497" i="1" l="1"/>
  <c r="X1496" i="1"/>
  <c r="V1498" i="1"/>
  <c r="U1499" i="1"/>
  <c r="W1498" i="1" l="1"/>
  <c r="X1497" i="1"/>
  <c r="U1500" i="1"/>
  <c r="V1499" i="1"/>
  <c r="W1499" i="1" l="1"/>
  <c r="X1498" i="1"/>
  <c r="V1500" i="1"/>
  <c r="U1501" i="1"/>
  <c r="W1500" i="1" l="1"/>
  <c r="X1499" i="1"/>
  <c r="V1501" i="1"/>
  <c r="U1502" i="1"/>
  <c r="W1501" i="1" l="1"/>
  <c r="X1500" i="1"/>
  <c r="U1503" i="1"/>
  <c r="V1502" i="1"/>
  <c r="X1501" i="1" l="1"/>
  <c r="W1502" i="1"/>
  <c r="V1503" i="1"/>
  <c r="U1504" i="1"/>
  <c r="X1502" i="1" l="1"/>
  <c r="W1503" i="1"/>
  <c r="V1504" i="1"/>
  <c r="U1505" i="1"/>
  <c r="X1503" i="1" l="1"/>
  <c r="W1504" i="1"/>
  <c r="U1506" i="1"/>
  <c r="V1505" i="1"/>
  <c r="W1505" i="1" l="1"/>
  <c r="X1504" i="1"/>
  <c r="U1507" i="1"/>
  <c r="V1506" i="1"/>
  <c r="W1506" i="1" l="1"/>
  <c r="X1505" i="1"/>
  <c r="V1507" i="1"/>
  <c r="U1508" i="1"/>
  <c r="W1507" i="1" l="1"/>
  <c r="X1506" i="1"/>
  <c r="V1508" i="1"/>
  <c r="U1509" i="1"/>
  <c r="W1508" i="1" l="1"/>
  <c r="X1507" i="1"/>
  <c r="V1509" i="1"/>
  <c r="U1510" i="1"/>
  <c r="W1509" i="1" l="1"/>
  <c r="X1508" i="1"/>
  <c r="U1511" i="1"/>
  <c r="V1510" i="1"/>
  <c r="W1510" i="1" l="1"/>
  <c r="X1509" i="1"/>
  <c r="U1512" i="1"/>
  <c r="V1511" i="1"/>
  <c r="W1511" i="1" l="1"/>
  <c r="X1510" i="1"/>
  <c r="U1513" i="1"/>
  <c r="V1512" i="1"/>
  <c r="W1512" i="1" l="1"/>
  <c r="X1511" i="1"/>
  <c r="V1513" i="1"/>
  <c r="U1514" i="1"/>
  <c r="W1513" i="1" l="1"/>
  <c r="X1512" i="1"/>
  <c r="U1515" i="1"/>
  <c r="V1514" i="1"/>
  <c r="W1514" i="1" l="1"/>
  <c r="X1513" i="1"/>
  <c r="V1515" i="1"/>
  <c r="U1516" i="1"/>
  <c r="W1515" i="1" l="1"/>
  <c r="X1514" i="1"/>
  <c r="V1516" i="1"/>
  <c r="U1517" i="1"/>
  <c r="W1516" i="1" l="1"/>
  <c r="X1515" i="1"/>
  <c r="V1517" i="1"/>
  <c r="U1518" i="1"/>
  <c r="W1517" i="1" l="1"/>
  <c r="X1516" i="1"/>
  <c r="V1518" i="1"/>
  <c r="U1519" i="1"/>
  <c r="W1518" i="1" l="1"/>
  <c r="X1517" i="1"/>
  <c r="V1519" i="1"/>
  <c r="U1520" i="1"/>
  <c r="W1519" i="1" l="1"/>
  <c r="X1518" i="1"/>
  <c r="V1520" i="1"/>
  <c r="U1521" i="1"/>
  <c r="W1520" i="1" l="1"/>
  <c r="X1519" i="1"/>
  <c r="V1521" i="1"/>
  <c r="U1522" i="1"/>
  <c r="W1521" i="1" l="1"/>
  <c r="X1520" i="1"/>
  <c r="V1522" i="1"/>
  <c r="U1523" i="1"/>
  <c r="W1522" i="1" l="1"/>
  <c r="X1521" i="1"/>
  <c r="V1523" i="1"/>
  <c r="U1524" i="1"/>
  <c r="W1523" i="1" l="1"/>
  <c r="X1522" i="1"/>
  <c r="U1525" i="1"/>
  <c r="V1524" i="1"/>
  <c r="W1524" i="1" l="1"/>
  <c r="X1523" i="1"/>
  <c r="V1525" i="1"/>
  <c r="U1526" i="1"/>
  <c r="W1525" i="1" l="1"/>
  <c r="X1524" i="1"/>
  <c r="U1527" i="1"/>
  <c r="V1526" i="1"/>
  <c r="W1526" i="1" l="1"/>
  <c r="X1525" i="1"/>
  <c r="U1528" i="1"/>
  <c r="V1527" i="1"/>
  <c r="W1527" i="1" l="1"/>
  <c r="X1526" i="1"/>
  <c r="V1528" i="1"/>
  <c r="U1529" i="1"/>
  <c r="W1528" i="1" l="1"/>
  <c r="X1527" i="1"/>
  <c r="V1529" i="1"/>
  <c r="U1530" i="1"/>
  <c r="W1529" i="1" l="1"/>
  <c r="X1528" i="1"/>
  <c r="V1530" i="1"/>
  <c r="U1531" i="1"/>
  <c r="W1530" i="1" l="1"/>
  <c r="X1529" i="1"/>
  <c r="V1531" i="1"/>
  <c r="U1532" i="1"/>
  <c r="W1531" i="1" l="1"/>
  <c r="X1530" i="1"/>
  <c r="V1532" i="1"/>
  <c r="U1533" i="1"/>
  <c r="W1532" i="1" l="1"/>
  <c r="X1531" i="1"/>
  <c r="U1534" i="1"/>
  <c r="V1533" i="1"/>
  <c r="W1533" i="1" l="1"/>
  <c r="X1532" i="1"/>
  <c r="U1535" i="1"/>
  <c r="V1534" i="1"/>
  <c r="W1534" i="1" l="1"/>
  <c r="X1533" i="1"/>
  <c r="V1535" i="1"/>
  <c r="U1536" i="1"/>
  <c r="W1535" i="1" l="1"/>
  <c r="X1534" i="1"/>
  <c r="U1537" i="1"/>
  <c r="V1536" i="1"/>
  <c r="W1536" i="1" l="1"/>
  <c r="X1535" i="1"/>
  <c r="V1537" i="1"/>
  <c r="U1538" i="1"/>
  <c r="W1537" i="1" l="1"/>
  <c r="X1536" i="1"/>
  <c r="V1538" i="1"/>
  <c r="U1539" i="1"/>
  <c r="W1538" i="1" l="1"/>
  <c r="X1537" i="1"/>
  <c r="V1539" i="1"/>
  <c r="U1540" i="1"/>
  <c r="W1539" i="1" l="1"/>
  <c r="X1538" i="1"/>
  <c r="U1541" i="1"/>
  <c r="V1540" i="1"/>
  <c r="W1540" i="1" l="1"/>
  <c r="X1539" i="1"/>
  <c r="V1541" i="1"/>
  <c r="U1542" i="1"/>
  <c r="W1541" i="1" l="1"/>
  <c r="X1540" i="1"/>
  <c r="V1542" i="1"/>
  <c r="U1543" i="1"/>
  <c r="W1542" i="1" l="1"/>
  <c r="X1541" i="1"/>
  <c r="V1543" i="1"/>
  <c r="U1544" i="1"/>
  <c r="W1543" i="1" l="1"/>
  <c r="X1542" i="1"/>
  <c r="V1544" i="1"/>
  <c r="U1545" i="1"/>
  <c r="W1544" i="1" l="1"/>
  <c r="X1543" i="1"/>
  <c r="V1545" i="1"/>
  <c r="U1546" i="1"/>
  <c r="W1545" i="1" l="1"/>
  <c r="X1544" i="1"/>
  <c r="U1547" i="1"/>
  <c r="V1546" i="1"/>
  <c r="W1546" i="1" l="1"/>
  <c r="X1545" i="1"/>
  <c r="V1547" i="1"/>
  <c r="U1548" i="1"/>
  <c r="W1547" i="1" l="1"/>
  <c r="X1546" i="1"/>
  <c r="U1549" i="1"/>
  <c r="V1548" i="1"/>
  <c r="W1548" i="1" l="1"/>
  <c r="X1547" i="1"/>
  <c r="V1549" i="1"/>
  <c r="U1550" i="1"/>
  <c r="W1549" i="1" l="1"/>
  <c r="X1548" i="1"/>
  <c r="U1551" i="1"/>
  <c r="V1550" i="1"/>
  <c r="W1550" i="1" l="1"/>
  <c r="X1549" i="1"/>
  <c r="V1551" i="1"/>
  <c r="U1552" i="1"/>
  <c r="W1551" i="1" l="1"/>
  <c r="X1550" i="1"/>
  <c r="V1552" i="1"/>
  <c r="U1553" i="1"/>
  <c r="W1552" i="1" l="1"/>
  <c r="X1551" i="1"/>
  <c r="V1553" i="1"/>
  <c r="U1554" i="1"/>
  <c r="W1553" i="1" l="1"/>
  <c r="X1552" i="1"/>
  <c r="V1554" i="1"/>
  <c r="U1555" i="1"/>
  <c r="W1554" i="1" l="1"/>
  <c r="X1553" i="1"/>
  <c r="V1555" i="1"/>
  <c r="U1556" i="1"/>
  <c r="W1555" i="1" l="1"/>
  <c r="X1554" i="1"/>
  <c r="U1557" i="1"/>
  <c r="V1556" i="1"/>
  <c r="W1556" i="1" l="1"/>
  <c r="X1555" i="1"/>
  <c r="V1557" i="1"/>
  <c r="U1558" i="1"/>
  <c r="W1557" i="1" l="1"/>
  <c r="X1556" i="1"/>
  <c r="V1558" i="1"/>
  <c r="U1559" i="1"/>
  <c r="W1558" i="1" l="1"/>
  <c r="X1557" i="1"/>
  <c r="U1560" i="1"/>
  <c r="V1559" i="1"/>
  <c r="W1559" i="1" l="1"/>
  <c r="X1558" i="1"/>
  <c r="V1560" i="1"/>
  <c r="U1561" i="1"/>
  <c r="W1560" i="1" l="1"/>
  <c r="X1559" i="1"/>
  <c r="U1562" i="1"/>
  <c r="V1561" i="1"/>
  <c r="W1561" i="1" l="1"/>
  <c r="X1560" i="1"/>
  <c r="U1563" i="1"/>
  <c r="V1562" i="1"/>
  <c r="W1562" i="1" l="1"/>
  <c r="X1561" i="1"/>
  <c r="V1563" i="1"/>
  <c r="U1564" i="1"/>
  <c r="W1563" i="1" l="1"/>
  <c r="X1562" i="1"/>
  <c r="V1564" i="1"/>
  <c r="U1565" i="1"/>
  <c r="W1564" i="1" l="1"/>
  <c r="X1563" i="1"/>
  <c r="U1566" i="1"/>
  <c r="V1565" i="1"/>
  <c r="W1565" i="1" l="1"/>
  <c r="X1564" i="1"/>
  <c r="V1566" i="1"/>
  <c r="U1567" i="1"/>
  <c r="W1566" i="1" l="1"/>
  <c r="X1565" i="1"/>
  <c r="V1567" i="1"/>
  <c r="U1568" i="1"/>
  <c r="W1567" i="1" l="1"/>
  <c r="X1566" i="1"/>
  <c r="V1568" i="1"/>
  <c r="U1569" i="1"/>
  <c r="W1568" i="1" l="1"/>
  <c r="X1567" i="1"/>
  <c r="V1569" i="1"/>
  <c r="U1570" i="1"/>
  <c r="W1569" i="1" l="1"/>
  <c r="X1568" i="1"/>
  <c r="V1570" i="1"/>
  <c r="U1571" i="1"/>
  <c r="W1570" i="1" l="1"/>
  <c r="X1569" i="1"/>
  <c r="V1571" i="1"/>
  <c r="U1572" i="1"/>
  <c r="W1571" i="1" l="1"/>
  <c r="X1570" i="1"/>
  <c r="V1572" i="1"/>
  <c r="U1573" i="1"/>
  <c r="W1572" i="1" l="1"/>
  <c r="X1571" i="1"/>
  <c r="V1573" i="1"/>
  <c r="U1574" i="1"/>
  <c r="W1573" i="1" l="1"/>
  <c r="X1572" i="1"/>
  <c r="V1574" i="1"/>
  <c r="U1575" i="1"/>
  <c r="W1574" i="1" l="1"/>
  <c r="X1573" i="1"/>
  <c r="V1575" i="1"/>
  <c r="U1576" i="1"/>
  <c r="W1575" i="1" l="1"/>
  <c r="X1574" i="1"/>
  <c r="V1576" i="1"/>
  <c r="U1577" i="1"/>
  <c r="W1576" i="1" l="1"/>
  <c r="X1575" i="1"/>
  <c r="V1577" i="1"/>
  <c r="U1578" i="1"/>
  <c r="W1577" i="1" l="1"/>
  <c r="X1576" i="1"/>
  <c r="V1578" i="1"/>
  <c r="U1579" i="1"/>
  <c r="W1578" i="1" l="1"/>
  <c r="X1577" i="1"/>
  <c r="V1579" i="1"/>
  <c r="U1580" i="1"/>
  <c r="W1579" i="1" l="1"/>
  <c r="X1578" i="1"/>
  <c r="V1580" i="1"/>
  <c r="U1581" i="1"/>
  <c r="W1580" i="1" l="1"/>
  <c r="X1579" i="1"/>
  <c r="U1582" i="1"/>
  <c r="V1581" i="1"/>
  <c r="W1581" i="1" l="1"/>
  <c r="X1580" i="1"/>
  <c r="V1582" i="1"/>
  <c r="U1583" i="1"/>
  <c r="W1582" i="1" l="1"/>
  <c r="X1581" i="1"/>
  <c r="V1583" i="1"/>
  <c r="U1584" i="1"/>
  <c r="W1583" i="1" l="1"/>
  <c r="X1582" i="1"/>
  <c r="V1584" i="1"/>
  <c r="U1585" i="1"/>
  <c r="W1584" i="1" l="1"/>
  <c r="X1583" i="1"/>
  <c r="V1585" i="1"/>
  <c r="U1586" i="1"/>
  <c r="W1585" i="1" l="1"/>
  <c r="X1584" i="1"/>
  <c r="V1586" i="1"/>
  <c r="U1587" i="1"/>
  <c r="W1586" i="1" l="1"/>
  <c r="X1585" i="1"/>
  <c r="V1587" i="1"/>
  <c r="U1588" i="1"/>
  <c r="W1587" i="1" l="1"/>
  <c r="X1586" i="1"/>
  <c r="V1588" i="1"/>
  <c r="U1589" i="1"/>
  <c r="W1588" i="1" l="1"/>
  <c r="X1587" i="1"/>
  <c r="V1589" i="1"/>
  <c r="U1590" i="1"/>
  <c r="W1589" i="1" l="1"/>
  <c r="X1588" i="1"/>
  <c r="V1590" i="1"/>
  <c r="U1591" i="1"/>
  <c r="W1590" i="1" l="1"/>
  <c r="X1589" i="1"/>
  <c r="V1591" i="1"/>
  <c r="U1592" i="1"/>
  <c r="W1591" i="1" l="1"/>
  <c r="X1590" i="1"/>
  <c r="V1592" i="1"/>
  <c r="U1593" i="1"/>
  <c r="W1592" i="1" l="1"/>
  <c r="X1591" i="1"/>
  <c r="V1593" i="1"/>
  <c r="U1594" i="1"/>
  <c r="W1593" i="1" l="1"/>
  <c r="X1592" i="1"/>
  <c r="V1594" i="1"/>
  <c r="U1595" i="1"/>
  <c r="W1594" i="1" l="1"/>
  <c r="X1593" i="1"/>
  <c r="U1596" i="1"/>
  <c r="V1595" i="1"/>
  <c r="W1595" i="1" l="1"/>
  <c r="X1594" i="1"/>
  <c r="V1596" i="1"/>
  <c r="U1597" i="1"/>
  <c r="W1596" i="1" l="1"/>
  <c r="X1595" i="1"/>
  <c r="V1597" i="1"/>
  <c r="U1598" i="1"/>
  <c r="W1597" i="1" l="1"/>
  <c r="X1596" i="1"/>
  <c r="V1598" i="1"/>
  <c r="U1599" i="1"/>
  <c r="W1598" i="1" l="1"/>
  <c r="X1597" i="1"/>
  <c r="V1599" i="1"/>
  <c r="U1600" i="1"/>
  <c r="W1599" i="1" l="1"/>
  <c r="X1598" i="1"/>
  <c r="V1600" i="1"/>
  <c r="U1601" i="1"/>
  <c r="W1600" i="1" l="1"/>
  <c r="X1599" i="1"/>
  <c r="U1602" i="1"/>
  <c r="V1601" i="1"/>
  <c r="W1601" i="1" l="1"/>
  <c r="X1600" i="1"/>
  <c r="U1603" i="1"/>
  <c r="V1602" i="1"/>
  <c r="W1602" i="1" l="1"/>
  <c r="X1601" i="1"/>
  <c r="V1603" i="1"/>
  <c r="U1604" i="1"/>
  <c r="W1603" i="1" l="1"/>
  <c r="X1602" i="1"/>
  <c r="U1605" i="1"/>
  <c r="V1604" i="1"/>
  <c r="W1604" i="1" l="1"/>
  <c r="X1603" i="1"/>
  <c r="V1605" i="1"/>
  <c r="U1606" i="1"/>
  <c r="W1605" i="1" l="1"/>
  <c r="X1604" i="1"/>
  <c r="U1607" i="1"/>
  <c r="V1606" i="1"/>
  <c r="W1606" i="1" l="1"/>
  <c r="X1605" i="1"/>
  <c r="U1608" i="1"/>
  <c r="V1607" i="1"/>
  <c r="W1607" i="1" l="1"/>
  <c r="X1606" i="1"/>
  <c r="U1609" i="1"/>
  <c r="V1608" i="1"/>
  <c r="W1608" i="1" l="1"/>
  <c r="X1607" i="1"/>
  <c r="V1609" i="1"/>
  <c r="U1610" i="1"/>
  <c r="W1609" i="1" l="1"/>
  <c r="X1608" i="1"/>
  <c r="V1610" i="1"/>
  <c r="U1611" i="1"/>
  <c r="W1610" i="1" l="1"/>
  <c r="X1609" i="1"/>
  <c r="V1611" i="1"/>
  <c r="U1612" i="1"/>
  <c r="W1611" i="1" l="1"/>
  <c r="X1610" i="1"/>
  <c r="V1612" i="1"/>
  <c r="U1613" i="1"/>
  <c r="W1612" i="1" l="1"/>
  <c r="X1611" i="1"/>
  <c r="V1613" i="1"/>
  <c r="U1614" i="1"/>
  <c r="W1613" i="1" l="1"/>
  <c r="X1612" i="1"/>
  <c r="U1615" i="1"/>
  <c r="V1614" i="1"/>
  <c r="W1614" i="1" l="1"/>
  <c r="X1613" i="1"/>
  <c r="U1616" i="1"/>
  <c r="V1615" i="1"/>
  <c r="W1615" i="1" l="1"/>
  <c r="X1614" i="1"/>
  <c r="V1616" i="1"/>
  <c r="U1617" i="1"/>
  <c r="W1616" i="1" l="1"/>
  <c r="X1615" i="1"/>
  <c r="V1617" i="1"/>
  <c r="U1618" i="1"/>
  <c r="W1617" i="1" l="1"/>
  <c r="X1616" i="1"/>
  <c r="V1618" i="1"/>
  <c r="U1619" i="1"/>
  <c r="W1618" i="1" l="1"/>
  <c r="X1617" i="1"/>
  <c r="V1619" i="1"/>
  <c r="U1620" i="1"/>
  <c r="W1619" i="1" l="1"/>
  <c r="X1618" i="1"/>
  <c r="V1620" i="1"/>
  <c r="U1621" i="1"/>
  <c r="W1620" i="1" l="1"/>
  <c r="X1619" i="1"/>
  <c r="V1621" i="1"/>
  <c r="U1622" i="1"/>
  <c r="W1621" i="1" l="1"/>
  <c r="X1620" i="1"/>
  <c r="U1623" i="1"/>
  <c r="V1622" i="1"/>
  <c r="W1622" i="1" l="1"/>
  <c r="X1621" i="1"/>
  <c r="V1623" i="1"/>
  <c r="U1624" i="1"/>
  <c r="W1623" i="1" l="1"/>
  <c r="X1622" i="1"/>
  <c r="V1624" i="1"/>
  <c r="U1625" i="1"/>
  <c r="W1624" i="1" l="1"/>
  <c r="X1623" i="1"/>
  <c r="V1625" i="1"/>
  <c r="U1626" i="1"/>
  <c r="W1625" i="1" l="1"/>
  <c r="X1624" i="1"/>
  <c r="V1626" i="1"/>
  <c r="U1627" i="1"/>
  <c r="W1626" i="1" l="1"/>
  <c r="X1625" i="1"/>
  <c r="V1627" i="1"/>
  <c r="U1628" i="1"/>
  <c r="W1627" i="1" l="1"/>
  <c r="X1626" i="1"/>
  <c r="V1628" i="1"/>
  <c r="U1629" i="1"/>
  <c r="W1628" i="1" l="1"/>
  <c r="X1627" i="1"/>
  <c r="V1629" i="1"/>
  <c r="U1630" i="1"/>
  <c r="W1629" i="1" l="1"/>
  <c r="X1628" i="1"/>
  <c r="U1631" i="1"/>
  <c r="V1630" i="1"/>
  <c r="W1630" i="1" l="1"/>
  <c r="X1629" i="1"/>
  <c r="V1631" i="1"/>
  <c r="U1632" i="1"/>
  <c r="W1631" i="1" l="1"/>
  <c r="X1630" i="1"/>
  <c r="V1632" i="1"/>
  <c r="U1633" i="1"/>
  <c r="W1632" i="1" l="1"/>
  <c r="X1631" i="1"/>
  <c r="V1633" i="1"/>
  <c r="U1634" i="1"/>
  <c r="W1633" i="1" l="1"/>
  <c r="X1632" i="1"/>
  <c r="V1634" i="1"/>
  <c r="U1635" i="1"/>
  <c r="W1634" i="1" l="1"/>
  <c r="X1633" i="1"/>
  <c r="V1635" i="1"/>
  <c r="U1636" i="1"/>
  <c r="W1635" i="1" l="1"/>
  <c r="X1634" i="1"/>
  <c r="V1636" i="1"/>
  <c r="U1637" i="1"/>
  <c r="W1636" i="1" l="1"/>
  <c r="X1635" i="1"/>
  <c r="V1637" i="1"/>
  <c r="U1638" i="1"/>
  <c r="W1637" i="1" l="1"/>
  <c r="X1636" i="1"/>
  <c r="V1638" i="1"/>
  <c r="U1639" i="1"/>
  <c r="W1638" i="1" l="1"/>
  <c r="X1637" i="1"/>
  <c r="V1639" i="1"/>
  <c r="U1640" i="1"/>
  <c r="W1639" i="1" l="1"/>
  <c r="X1638" i="1"/>
  <c r="U1641" i="1"/>
  <c r="V1640" i="1"/>
  <c r="W1640" i="1" l="1"/>
  <c r="X1639" i="1"/>
  <c r="V1641" i="1"/>
  <c r="U1642" i="1"/>
  <c r="W1641" i="1" l="1"/>
  <c r="X1640" i="1"/>
  <c r="V1642" i="1"/>
  <c r="U1643" i="1"/>
  <c r="W1642" i="1" l="1"/>
  <c r="X1641" i="1"/>
  <c r="V1643" i="1"/>
  <c r="U1644" i="1"/>
  <c r="W1643" i="1" l="1"/>
  <c r="X1642" i="1"/>
  <c r="V1644" i="1"/>
  <c r="U1645" i="1"/>
  <c r="W1644" i="1" l="1"/>
  <c r="X1643" i="1"/>
  <c r="V1645" i="1"/>
  <c r="U1646" i="1"/>
  <c r="W1645" i="1" l="1"/>
  <c r="X1644" i="1"/>
  <c r="U1647" i="1"/>
  <c r="V1646" i="1"/>
  <c r="W1646" i="1" l="1"/>
  <c r="X1645" i="1"/>
  <c r="V1647" i="1"/>
  <c r="U1648" i="1"/>
  <c r="W1647" i="1" l="1"/>
  <c r="X1646" i="1"/>
  <c r="V1648" i="1"/>
  <c r="U1649" i="1"/>
  <c r="W1648" i="1" l="1"/>
  <c r="X1647" i="1"/>
  <c r="V1649" i="1"/>
  <c r="U1650" i="1"/>
  <c r="W1649" i="1" l="1"/>
  <c r="X1648" i="1"/>
  <c r="V1650" i="1"/>
  <c r="U1651" i="1"/>
  <c r="W1650" i="1" l="1"/>
  <c r="X1649" i="1"/>
  <c r="U1652" i="1"/>
  <c r="V1651" i="1"/>
  <c r="W1651" i="1" l="1"/>
  <c r="X1650" i="1"/>
  <c r="V1652" i="1"/>
  <c r="U1653" i="1"/>
  <c r="W1652" i="1" l="1"/>
  <c r="X1651" i="1"/>
  <c r="V1653" i="1"/>
  <c r="U1654" i="1"/>
  <c r="W1653" i="1" l="1"/>
  <c r="X1652" i="1"/>
  <c r="U1655" i="1"/>
  <c r="V1654" i="1"/>
  <c r="W1654" i="1" l="1"/>
  <c r="X1653" i="1"/>
  <c r="U1656" i="1"/>
  <c r="V1655" i="1"/>
  <c r="W1655" i="1" l="1"/>
  <c r="X1654" i="1"/>
  <c r="U1657" i="1"/>
  <c r="V1656" i="1"/>
  <c r="W1656" i="1" l="1"/>
  <c r="X1655" i="1"/>
  <c r="U1658" i="1"/>
  <c r="V1657" i="1"/>
  <c r="W1657" i="1" l="1"/>
  <c r="X1656" i="1"/>
  <c r="V1658" i="1"/>
  <c r="U1659" i="1"/>
  <c r="W1658" i="1" l="1"/>
  <c r="X1657" i="1"/>
  <c r="V1659" i="1"/>
  <c r="U1660" i="1"/>
  <c r="W1659" i="1" l="1"/>
  <c r="X1658" i="1"/>
  <c r="V1660" i="1"/>
  <c r="U1661" i="1"/>
  <c r="W1660" i="1" l="1"/>
  <c r="X1659" i="1"/>
  <c r="V1661" i="1"/>
  <c r="U1662" i="1"/>
  <c r="X1660" i="1" l="1"/>
  <c r="W1661" i="1"/>
  <c r="V1662" i="1"/>
  <c r="U1663" i="1"/>
  <c r="W1662" i="1" l="1"/>
  <c r="X1661" i="1"/>
  <c r="V1663" i="1"/>
  <c r="U1664" i="1"/>
  <c r="X1662" i="1" l="1"/>
  <c r="W1663" i="1"/>
  <c r="V1664" i="1"/>
  <c r="U1665" i="1"/>
  <c r="W1664" i="1" l="1"/>
  <c r="X1663" i="1"/>
  <c r="V1665" i="1"/>
  <c r="U1666" i="1"/>
  <c r="W1665" i="1" l="1"/>
  <c r="X1664" i="1"/>
  <c r="V1666" i="1"/>
  <c r="U1667" i="1"/>
  <c r="W1666" i="1" l="1"/>
  <c r="X1665" i="1"/>
  <c r="U1668" i="1"/>
  <c r="V1667" i="1"/>
  <c r="W1667" i="1" l="1"/>
  <c r="X1666" i="1"/>
  <c r="U1669" i="1"/>
  <c r="V1668" i="1"/>
  <c r="W1668" i="1" l="1"/>
  <c r="X1667" i="1"/>
  <c r="V1669" i="1"/>
  <c r="U1670" i="1"/>
  <c r="W1669" i="1" l="1"/>
  <c r="X1668" i="1"/>
  <c r="V1670" i="1"/>
  <c r="U1671" i="1"/>
  <c r="W1670" i="1" l="1"/>
  <c r="X1669" i="1"/>
  <c r="V1671" i="1"/>
  <c r="U1672" i="1"/>
  <c r="W1671" i="1" l="1"/>
  <c r="X1670" i="1"/>
  <c r="V1672" i="1"/>
  <c r="U1673" i="1"/>
  <c r="W1672" i="1" l="1"/>
  <c r="X1671" i="1"/>
  <c r="V1673" i="1"/>
  <c r="U1674" i="1"/>
  <c r="W1673" i="1" l="1"/>
  <c r="X1672" i="1"/>
  <c r="U1675" i="1"/>
  <c r="V1674" i="1"/>
  <c r="W1674" i="1" l="1"/>
  <c r="X1673" i="1"/>
  <c r="V1675" i="1"/>
  <c r="U1676" i="1"/>
  <c r="W1675" i="1" l="1"/>
  <c r="X1674" i="1"/>
  <c r="V1676" i="1"/>
  <c r="U1677" i="1"/>
  <c r="W1676" i="1" l="1"/>
  <c r="X1675" i="1"/>
  <c r="V1677" i="1"/>
  <c r="U1678" i="1"/>
  <c r="W1677" i="1" l="1"/>
  <c r="X1676" i="1"/>
  <c r="V1678" i="1"/>
  <c r="U1679" i="1"/>
  <c r="W1678" i="1" l="1"/>
  <c r="X1677" i="1"/>
  <c r="U1680" i="1"/>
  <c r="V1679" i="1"/>
  <c r="W1679" i="1" l="1"/>
  <c r="X1678" i="1"/>
  <c r="V1680" i="1"/>
  <c r="U1681" i="1"/>
  <c r="W1680" i="1" l="1"/>
  <c r="X1679" i="1"/>
  <c r="V1681" i="1"/>
  <c r="U1682" i="1"/>
  <c r="W1681" i="1" l="1"/>
  <c r="X1680" i="1"/>
  <c r="V1682" i="1"/>
  <c r="U1683" i="1"/>
  <c r="W1682" i="1" l="1"/>
  <c r="X1681" i="1"/>
  <c r="V1683" i="1"/>
  <c r="U1684" i="1"/>
  <c r="W1683" i="1" l="1"/>
  <c r="X1682" i="1"/>
  <c r="V1684" i="1"/>
  <c r="U1685" i="1"/>
  <c r="W1684" i="1" l="1"/>
  <c r="X1683" i="1"/>
  <c r="V1685" i="1"/>
  <c r="U1686" i="1"/>
  <c r="W1685" i="1" l="1"/>
  <c r="X1684" i="1"/>
  <c r="V1686" i="1"/>
  <c r="U1687" i="1"/>
  <c r="W1686" i="1" l="1"/>
  <c r="X1685" i="1"/>
  <c r="V1687" i="1"/>
  <c r="U1688" i="1"/>
  <c r="X1686" i="1" l="1"/>
  <c r="W1687" i="1"/>
  <c r="V1688" i="1"/>
  <c r="U1689" i="1"/>
  <c r="W1688" i="1" l="1"/>
  <c r="X1687" i="1"/>
  <c r="V1689" i="1"/>
  <c r="U1690" i="1"/>
  <c r="W1689" i="1" l="1"/>
  <c r="X1688" i="1"/>
  <c r="V1690" i="1"/>
  <c r="U1691" i="1"/>
  <c r="W1690" i="1" l="1"/>
  <c r="X1689" i="1"/>
  <c r="V1691" i="1"/>
  <c r="U1692" i="1"/>
  <c r="W1691" i="1" l="1"/>
  <c r="X1690" i="1"/>
  <c r="V1692" i="1"/>
  <c r="U1693" i="1"/>
  <c r="W1692" i="1" l="1"/>
  <c r="X1691" i="1"/>
  <c r="V1693" i="1"/>
  <c r="U1694" i="1"/>
  <c r="W1693" i="1" l="1"/>
  <c r="X1692" i="1"/>
  <c r="V1694" i="1"/>
  <c r="U1695" i="1"/>
  <c r="W1694" i="1" l="1"/>
  <c r="X1693" i="1"/>
  <c r="V1695" i="1"/>
  <c r="U1696" i="1"/>
  <c r="W1695" i="1" l="1"/>
  <c r="X1694" i="1"/>
  <c r="V1696" i="1"/>
  <c r="U1697" i="1"/>
  <c r="W1696" i="1" l="1"/>
  <c r="X1695" i="1"/>
  <c r="V1697" i="1"/>
  <c r="U1698" i="1"/>
  <c r="W1697" i="1" l="1"/>
  <c r="X1696" i="1"/>
  <c r="V1698" i="1"/>
  <c r="U1699" i="1"/>
  <c r="W1698" i="1" l="1"/>
  <c r="X1697" i="1"/>
  <c r="U1700" i="1"/>
  <c r="V1699" i="1"/>
  <c r="W1699" i="1" l="1"/>
  <c r="X1698" i="1"/>
  <c r="V1700" i="1"/>
  <c r="U1701" i="1"/>
  <c r="X1699" i="1" l="1"/>
  <c r="W1700" i="1"/>
  <c r="V1701" i="1"/>
  <c r="U1702" i="1"/>
  <c r="W1701" i="1" l="1"/>
  <c r="X1700" i="1"/>
  <c r="V1702" i="1"/>
  <c r="U1703" i="1"/>
  <c r="W1702" i="1" l="1"/>
  <c r="X1701" i="1"/>
  <c r="V1703" i="1"/>
  <c r="U1704" i="1"/>
  <c r="W1703" i="1" l="1"/>
  <c r="X1702" i="1"/>
  <c r="V1704" i="1"/>
  <c r="U1705" i="1"/>
  <c r="W1704" i="1" l="1"/>
  <c r="X1703" i="1"/>
  <c r="U1706" i="1"/>
  <c r="V1705" i="1"/>
  <c r="W1705" i="1" l="1"/>
  <c r="X1704" i="1"/>
  <c r="V1706" i="1"/>
  <c r="U1707" i="1"/>
  <c r="W1706" i="1" l="1"/>
  <c r="X1705" i="1"/>
  <c r="V1707" i="1"/>
  <c r="U1708" i="1"/>
  <c r="W1707" i="1" l="1"/>
  <c r="X1706" i="1"/>
  <c r="V1708" i="1"/>
  <c r="U1709" i="1"/>
  <c r="W1708" i="1" l="1"/>
  <c r="X1707" i="1"/>
  <c r="V1709" i="1"/>
  <c r="U1710" i="1"/>
  <c r="W1709" i="1" l="1"/>
  <c r="X1708" i="1"/>
  <c r="V1710" i="1"/>
  <c r="U1711" i="1"/>
  <c r="W1710" i="1" l="1"/>
  <c r="X1709" i="1"/>
  <c r="V1711" i="1"/>
  <c r="U1712" i="1"/>
  <c r="W1711" i="1" l="1"/>
  <c r="X1710" i="1"/>
  <c r="V1712" i="1"/>
  <c r="U1713" i="1"/>
  <c r="W1712" i="1" l="1"/>
  <c r="X1711" i="1"/>
  <c r="V1713" i="1"/>
  <c r="U1714" i="1"/>
  <c r="W1713" i="1" l="1"/>
  <c r="X1712" i="1"/>
  <c r="U1715" i="1"/>
  <c r="V1714" i="1"/>
  <c r="W1714" i="1" l="1"/>
  <c r="X1713" i="1"/>
  <c r="V1715" i="1"/>
  <c r="U1716" i="1"/>
  <c r="W1715" i="1" l="1"/>
  <c r="X1714" i="1"/>
  <c r="V1716" i="1"/>
  <c r="U1717" i="1"/>
  <c r="W1716" i="1" l="1"/>
  <c r="X1715" i="1"/>
  <c r="U1718" i="1"/>
  <c r="V1717" i="1"/>
  <c r="W1717" i="1" l="1"/>
  <c r="X1716" i="1"/>
  <c r="U1719" i="1"/>
  <c r="V1718" i="1"/>
  <c r="W1718" i="1" l="1"/>
  <c r="X1717" i="1"/>
  <c r="V1719" i="1"/>
  <c r="U1720" i="1"/>
  <c r="W1719" i="1" l="1"/>
  <c r="X1718" i="1"/>
  <c r="V1720" i="1"/>
  <c r="U1721" i="1"/>
  <c r="W1720" i="1" l="1"/>
  <c r="X1719" i="1"/>
  <c r="V1721" i="1"/>
  <c r="U1722" i="1"/>
  <c r="W1721" i="1" l="1"/>
  <c r="X1720" i="1"/>
  <c r="U1723" i="1"/>
  <c r="V1722" i="1"/>
  <c r="W1722" i="1" l="1"/>
  <c r="X1721" i="1"/>
  <c r="V1723" i="1"/>
  <c r="U1724" i="1"/>
  <c r="W1723" i="1" l="1"/>
  <c r="X1722" i="1"/>
  <c r="V1724" i="1"/>
  <c r="U1725" i="1"/>
  <c r="W1724" i="1" l="1"/>
  <c r="X1723" i="1"/>
  <c r="V1725" i="1"/>
  <c r="U1726" i="1"/>
  <c r="W1725" i="1" l="1"/>
  <c r="X1724" i="1"/>
  <c r="V1726" i="1"/>
  <c r="U1727" i="1"/>
  <c r="W1726" i="1" l="1"/>
  <c r="X1725" i="1"/>
  <c r="U1728" i="1"/>
  <c r="V1727" i="1"/>
  <c r="W1727" i="1" l="1"/>
  <c r="X1726" i="1"/>
  <c r="U1729" i="1"/>
  <c r="V1728" i="1"/>
  <c r="W1728" i="1" l="1"/>
  <c r="X1727" i="1"/>
  <c r="V1729" i="1"/>
  <c r="U1730" i="1"/>
  <c r="W1729" i="1" l="1"/>
  <c r="X1728" i="1"/>
  <c r="V1730" i="1"/>
  <c r="U1731" i="1"/>
  <c r="W1730" i="1" l="1"/>
  <c r="X1729" i="1"/>
  <c r="U1732" i="1"/>
  <c r="V1731" i="1"/>
  <c r="W1731" i="1" l="1"/>
  <c r="X1730" i="1"/>
  <c r="V1732" i="1"/>
  <c r="U1733" i="1"/>
  <c r="W1732" i="1" l="1"/>
  <c r="X1731" i="1"/>
  <c r="V1733" i="1"/>
  <c r="U1734" i="1"/>
  <c r="W1733" i="1" l="1"/>
  <c r="X1732" i="1"/>
  <c r="V1734" i="1"/>
  <c r="U1735" i="1"/>
  <c r="W1734" i="1" l="1"/>
  <c r="X1733" i="1"/>
  <c r="V1735" i="1"/>
  <c r="U1736" i="1"/>
  <c r="W1735" i="1" l="1"/>
  <c r="X1734" i="1"/>
  <c r="U1737" i="1"/>
  <c r="V1736" i="1"/>
  <c r="W1736" i="1" l="1"/>
  <c r="X1735" i="1"/>
  <c r="V1737" i="1"/>
  <c r="U1738" i="1"/>
  <c r="W1737" i="1" l="1"/>
  <c r="X1736" i="1"/>
  <c r="V1738" i="1"/>
  <c r="U1739" i="1"/>
  <c r="W1738" i="1" l="1"/>
  <c r="X1737" i="1"/>
  <c r="V1739" i="1"/>
  <c r="U1740" i="1"/>
  <c r="W1739" i="1" l="1"/>
  <c r="X1738" i="1"/>
  <c r="U1741" i="1"/>
  <c r="V1740" i="1"/>
  <c r="W1740" i="1" l="1"/>
  <c r="X1739" i="1"/>
  <c r="V1741" i="1"/>
  <c r="U1742" i="1"/>
  <c r="W1741" i="1" l="1"/>
  <c r="X1740" i="1"/>
  <c r="V1742" i="1"/>
  <c r="U1743" i="1"/>
  <c r="W1742" i="1" l="1"/>
  <c r="X1741" i="1"/>
  <c r="V1743" i="1"/>
  <c r="U1744" i="1"/>
  <c r="W1743" i="1" l="1"/>
  <c r="X1742" i="1"/>
  <c r="U1745" i="1"/>
  <c r="V1744" i="1"/>
  <c r="W1744" i="1" l="1"/>
  <c r="X1743" i="1"/>
  <c r="V1745" i="1"/>
  <c r="U1746" i="1"/>
  <c r="W1745" i="1" l="1"/>
  <c r="X1744" i="1"/>
  <c r="V1746" i="1"/>
  <c r="U1747" i="1"/>
  <c r="W1746" i="1" l="1"/>
  <c r="X1745" i="1"/>
  <c r="V1747" i="1"/>
  <c r="U1748" i="1"/>
  <c r="W1747" i="1" l="1"/>
  <c r="X1746" i="1"/>
  <c r="V1748" i="1"/>
  <c r="U1749" i="1"/>
  <c r="W1748" i="1" l="1"/>
  <c r="X1747" i="1"/>
  <c r="V1749" i="1"/>
  <c r="U1750" i="1"/>
  <c r="W1749" i="1" l="1"/>
  <c r="X1748" i="1"/>
  <c r="V1750" i="1"/>
  <c r="U1751" i="1"/>
  <c r="W1750" i="1" l="1"/>
  <c r="X1749" i="1"/>
  <c r="V1751" i="1"/>
  <c r="U1752" i="1"/>
  <c r="W1751" i="1" l="1"/>
  <c r="X1750" i="1"/>
  <c r="V1752" i="1"/>
  <c r="U1753" i="1"/>
  <c r="W1752" i="1" l="1"/>
  <c r="X1751" i="1"/>
  <c r="U1754" i="1"/>
  <c r="V1753" i="1"/>
  <c r="W1753" i="1" l="1"/>
  <c r="X1752" i="1"/>
  <c r="V1754" i="1"/>
  <c r="U1755" i="1"/>
  <c r="W1754" i="1" l="1"/>
  <c r="X1753" i="1"/>
  <c r="V1755" i="1"/>
  <c r="U1756" i="1"/>
  <c r="W1755" i="1" l="1"/>
  <c r="X1754" i="1"/>
  <c r="U1757" i="1"/>
  <c r="V1756" i="1"/>
  <c r="W1756" i="1" l="1"/>
  <c r="X1755" i="1"/>
  <c r="U1758" i="1"/>
  <c r="V1757" i="1"/>
  <c r="W1757" i="1" l="1"/>
  <c r="X1756" i="1"/>
  <c r="V1758" i="1"/>
  <c r="U1759" i="1"/>
  <c r="W1758" i="1" l="1"/>
  <c r="X1757" i="1"/>
  <c r="V1759" i="1"/>
  <c r="U1760" i="1"/>
  <c r="W1759" i="1" l="1"/>
  <c r="X1758" i="1"/>
  <c r="V1760" i="1"/>
  <c r="U1761" i="1"/>
  <c r="W1760" i="1" l="1"/>
  <c r="X1759" i="1"/>
  <c r="V1761" i="1"/>
  <c r="U1762" i="1"/>
  <c r="W1761" i="1" l="1"/>
  <c r="X1760" i="1"/>
  <c r="V1762" i="1"/>
  <c r="U1763" i="1"/>
  <c r="W1762" i="1" l="1"/>
  <c r="X1761" i="1"/>
  <c r="V1763" i="1"/>
  <c r="U1764" i="1"/>
  <c r="W1763" i="1" l="1"/>
  <c r="X1762" i="1"/>
  <c r="V1764" i="1"/>
  <c r="U1765" i="1"/>
  <c r="W1764" i="1" l="1"/>
  <c r="X1763" i="1"/>
  <c r="V1765" i="1"/>
  <c r="U1766" i="1"/>
  <c r="W1765" i="1" l="1"/>
  <c r="X1764" i="1"/>
  <c r="V1766" i="1"/>
  <c r="U1767" i="1"/>
  <c r="W1766" i="1" l="1"/>
  <c r="X1765" i="1"/>
  <c r="V1767" i="1"/>
  <c r="U1768" i="1"/>
  <c r="W1767" i="1" l="1"/>
  <c r="X1766" i="1"/>
  <c r="V1768" i="1"/>
  <c r="U1769" i="1"/>
  <c r="W1768" i="1" l="1"/>
  <c r="X1767" i="1"/>
  <c r="V1769" i="1"/>
  <c r="U1770" i="1"/>
  <c r="W1769" i="1" l="1"/>
  <c r="X1768" i="1"/>
  <c r="V1770" i="1"/>
  <c r="U1771" i="1"/>
  <c r="W1770" i="1" l="1"/>
  <c r="X1769" i="1"/>
  <c r="V1771" i="1"/>
  <c r="U1772" i="1"/>
  <c r="W1771" i="1" l="1"/>
  <c r="X1770" i="1"/>
  <c r="V1772" i="1"/>
  <c r="U1773" i="1"/>
  <c r="W1772" i="1" l="1"/>
  <c r="X1771" i="1"/>
  <c r="U1774" i="1"/>
  <c r="V1773" i="1"/>
  <c r="W1773" i="1" l="1"/>
  <c r="X1772" i="1"/>
  <c r="V1774" i="1"/>
  <c r="U1775" i="1"/>
  <c r="W1774" i="1" l="1"/>
  <c r="X1773" i="1"/>
  <c r="U1776" i="1"/>
  <c r="V1775" i="1"/>
  <c r="W1775" i="1" l="1"/>
  <c r="X1774" i="1"/>
  <c r="V1776" i="1"/>
  <c r="U1777" i="1"/>
  <c r="W1776" i="1" l="1"/>
  <c r="X1775" i="1"/>
  <c r="U1778" i="1"/>
  <c r="V1777" i="1"/>
  <c r="W1777" i="1" l="1"/>
  <c r="X1776" i="1"/>
  <c r="U1779" i="1"/>
  <c r="V1778" i="1"/>
  <c r="W1778" i="1" l="1"/>
  <c r="X1777" i="1"/>
  <c r="V1779" i="1"/>
  <c r="U1780" i="1"/>
  <c r="W1779" i="1" l="1"/>
  <c r="X1778" i="1"/>
  <c r="V1780" i="1"/>
  <c r="U1781" i="1"/>
  <c r="W1780" i="1" l="1"/>
  <c r="X1779" i="1"/>
  <c r="V1781" i="1"/>
  <c r="U1782" i="1"/>
  <c r="W1781" i="1" l="1"/>
  <c r="X1780" i="1"/>
  <c r="U1783" i="1"/>
  <c r="V1782" i="1"/>
  <c r="W1782" i="1" l="1"/>
  <c r="X1781" i="1"/>
  <c r="V1783" i="1"/>
  <c r="U1784" i="1"/>
  <c r="W1783" i="1" l="1"/>
  <c r="X1782" i="1"/>
  <c r="V1784" i="1"/>
  <c r="U1785" i="1"/>
  <c r="W1784" i="1" l="1"/>
  <c r="X1783" i="1"/>
  <c r="U1786" i="1"/>
  <c r="V1785" i="1"/>
  <c r="W1785" i="1" l="1"/>
  <c r="X1784" i="1"/>
  <c r="V1786" i="1"/>
  <c r="U1787" i="1"/>
  <c r="W1786" i="1" l="1"/>
  <c r="X1785" i="1"/>
  <c r="V1787" i="1"/>
  <c r="U1788" i="1"/>
  <c r="W1787" i="1" l="1"/>
  <c r="X1786" i="1"/>
  <c r="U1789" i="1"/>
  <c r="V1788" i="1"/>
  <c r="W1788" i="1" l="1"/>
  <c r="X1787" i="1"/>
  <c r="V1789" i="1"/>
  <c r="U1790" i="1"/>
  <c r="W1789" i="1" l="1"/>
  <c r="X1788" i="1"/>
  <c r="V1790" i="1"/>
  <c r="U1791" i="1"/>
  <c r="W1790" i="1" l="1"/>
  <c r="X1789" i="1"/>
  <c r="V1791" i="1"/>
  <c r="U1792" i="1"/>
  <c r="W1791" i="1" l="1"/>
  <c r="X1790" i="1"/>
  <c r="V1792" i="1"/>
  <c r="U1793" i="1"/>
  <c r="W1792" i="1" l="1"/>
  <c r="X1791" i="1"/>
  <c r="V1793" i="1"/>
  <c r="U1794" i="1"/>
  <c r="W1793" i="1" l="1"/>
  <c r="X1792" i="1"/>
  <c r="V1794" i="1"/>
  <c r="U1795" i="1"/>
  <c r="W1794" i="1" l="1"/>
  <c r="X1793" i="1"/>
  <c r="V1795" i="1"/>
  <c r="U1796" i="1"/>
  <c r="W1795" i="1" l="1"/>
  <c r="X1794" i="1"/>
  <c r="V1796" i="1"/>
  <c r="U1797" i="1"/>
  <c r="W1796" i="1" l="1"/>
  <c r="X1795" i="1"/>
  <c r="V1797" i="1"/>
  <c r="U1798" i="1"/>
  <c r="W1797" i="1" l="1"/>
  <c r="X1796" i="1"/>
  <c r="V1798" i="1"/>
  <c r="U1799" i="1"/>
  <c r="W1798" i="1" l="1"/>
  <c r="X1797" i="1"/>
  <c r="V1799" i="1"/>
  <c r="U1800" i="1"/>
  <c r="W1799" i="1" l="1"/>
  <c r="X1798" i="1"/>
  <c r="V1800" i="1"/>
  <c r="U1801" i="1"/>
  <c r="W1800" i="1" l="1"/>
  <c r="X1799" i="1"/>
  <c r="V1801" i="1"/>
  <c r="U1802" i="1"/>
  <c r="W1801" i="1" l="1"/>
  <c r="X1800" i="1"/>
  <c r="V1802" i="1"/>
  <c r="U1803" i="1"/>
  <c r="W1802" i="1" l="1"/>
  <c r="X1801" i="1"/>
  <c r="U1804" i="1"/>
  <c r="V1803" i="1"/>
  <c r="W1803" i="1" l="1"/>
  <c r="X1802" i="1"/>
  <c r="V1804" i="1"/>
  <c r="U1805" i="1"/>
  <c r="W1804" i="1" l="1"/>
  <c r="X1803" i="1"/>
  <c r="V1805" i="1"/>
  <c r="U1806" i="1"/>
  <c r="W1805" i="1" l="1"/>
  <c r="X1804" i="1"/>
  <c r="U1807" i="1"/>
  <c r="V1806" i="1"/>
  <c r="W1806" i="1" l="1"/>
  <c r="X1805" i="1"/>
  <c r="V1807" i="1"/>
  <c r="U1808" i="1"/>
  <c r="W1807" i="1" l="1"/>
  <c r="X1806" i="1"/>
  <c r="U1809" i="1"/>
  <c r="V1808" i="1"/>
  <c r="W1808" i="1" l="1"/>
  <c r="X1807" i="1"/>
  <c r="V1809" i="1"/>
  <c r="U1810" i="1"/>
  <c r="V1810" i="1" s="1"/>
  <c r="W1809" i="1" l="1"/>
  <c r="X1808" i="1"/>
  <c r="W1810" i="1" l="1"/>
  <c r="X1810" i="1" s="1"/>
  <c r="X1809" i="1"/>
  <c r="O2" i="1"/>
</calcChain>
</file>

<file path=xl/sharedStrings.xml><?xml version="1.0" encoding="utf-8"?>
<sst xmlns="http://schemas.openxmlformats.org/spreadsheetml/2006/main" count="1898" uniqueCount="70">
  <si>
    <t>Nissan GTR R35 2018</t>
  </si>
  <si>
    <t xml:space="preserve">Air density </t>
  </si>
  <si>
    <t>kg/m^3</t>
  </si>
  <si>
    <t>Drag coefficient</t>
  </si>
  <si>
    <t>Maximum Power KERS (W)</t>
  </si>
  <si>
    <t>Maximum Energy Storage Requirement (J)</t>
  </si>
  <si>
    <t>Kerb Weight</t>
  </si>
  <si>
    <t>kg</t>
  </si>
  <si>
    <t>Frontal area</t>
  </si>
  <si>
    <t>m^2</t>
  </si>
  <si>
    <t>Driver weight</t>
  </si>
  <si>
    <t xml:space="preserve">Test mass </t>
  </si>
  <si>
    <t>Fuel tank</t>
  </si>
  <si>
    <t>l</t>
  </si>
  <si>
    <t>Crr</t>
  </si>
  <si>
    <t>Density of gasoline</t>
  </si>
  <si>
    <t>kg/l</t>
  </si>
  <si>
    <t>m/s^2</t>
  </si>
  <si>
    <t xml:space="preserve">Fuel Weight </t>
  </si>
  <si>
    <t>kg (0.75*73)</t>
  </si>
  <si>
    <t>Miscallaneous weight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</si>
  <si>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</si>
  <si>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</si>
  <si>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</si>
  <si>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</si>
  <si>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</si>
  <si>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Braking</t>
  </si>
  <si>
    <t>Aerodynamic Drag Force</t>
  </si>
  <si>
    <t xml:space="preserve">Rolling Resistance </t>
  </si>
  <si>
    <t>Acceleration Resistance</t>
  </si>
  <si>
    <t>Tractive Force</t>
  </si>
  <si>
    <t>Power</t>
  </si>
  <si>
    <t>Tractive Energy</t>
  </si>
  <si>
    <t xml:space="preserve">Braking Force </t>
  </si>
  <si>
    <t>Braking Energy</t>
  </si>
  <si>
    <t>Braking Power</t>
  </si>
  <si>
    <t>Positive Cumulative Tractive Energy</t>
  </si>
  <si>
    <t>Cumulative  Tractive Energy Graph</t>
  </si>
  <si>
    <t>Cumulative Braking Energy</t>
  </si>
  <si>
    <t>Braking System IN</t>
  </si>
  <si>
    <t>Motor Generator IN</t>
  </si>
  <si>
    <t>Control Unit IN</t>
  </si>
  <si>
    <t>Clutch IN</t>
  </si>
  <si>
    <t>Flywheel IN</t>
  </si>
  <si>
    <t>Flywheel OUT</t>
  </si>
  <si>
    <t>Clutch out</t>
  </si>
  <si>
    <t>Control Unit OUT</t>
  </si>
  <si>
    <t>Motor Generator Unit OUT</t>
  </si>
  <si>
    <t>Drive train OUT</t>
  </si>
  <si>
    <t>Total Energy Recovered</t>
  </si>
  <si>
    <t>Cumulative Energy Recovered</t>
  </si>
  <si>
    <t>Test Mass</t>
  </si>
  <si>
    <t>s</t>
    <phoneticPr fontId="0"/>
  </si>
  <si>
    <t>m/s</t>
  </si>
  <si>
    <t>km/h</t>
  </si>
  <si>
    <t>m/s²</t>
  </si>
  <si>
    <t>km/h/s</t>
  </si>
  <si>
    <t>Y/N</t>
  </si>
  <si>
    <t>N</t>
  </si>
  <si>
    <t>W</t>
  </si>
  <si>
    <t>J</t>
  </si>
  <si>
    <t>kWh</t>
  </si>
  <si>
    <t>Low</t>
    <phoneticPr fontId="0"/>
  </si>
  <si>
    <t>Middle</t>
    <phoneticPr fontId="0"/>
  </si>
  <si>
    <t>High</t>
    <phoneticPr fontId="0"/>
  </si>
  <si>
    <t>Extra-high</t>
    <phoneticPr fontId="0"/>
  </si>
  <si>
    <t>Gravitational acceleration</t>
  </si>
  <si>
    <t>s</t>
  </si>
  <si>
    <t>Kinetic Energy</t>
  </si>
  <si>
    <t>Change in Kinetic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</si>
</sst>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3" borderId="0" xfId="0" applyFill="1"/>
    <xf numFmtId="0" fontId="0" fillId="0" borderId="0" xfId="0" applyAlignment="1">
      <alignment wrapText="1"/>
    </xf>
    <xf numFmtId="0" fontId="3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vertical="center"/>
    </xf>
    <xf numFmtId="2" fontId="0" fillId="5" borderId="1" xfId="0" applyNumberFormat="1" applyFill="1" applyBorder="1"/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vertical="center"/>
    </xf>
    <xf numFmtId="2" fontId="0" fillId="6" borderId="1" xfId="0" applyNumberFormat="1" applyFill="1" applyBorder="1"/>
    <xf numFmtId="2" fontId="0" fillId="0" borderId="1" xfId="0" applyNumberFormat="1" applyBorder="1"/>
    <xf numFmtId="0" fontId="0" fillId="0" borderId="1" xfId="0" applyBorder="1"/>
    <xf numFmtId="2" fontId="2" fillId="0" borderId="1" xfId="0" applyNumberFormat="1" applyFont="1" applyBorder="1"/>
    <xf numFmtId="165" fontId="0" fillId="0" borderId="0" xfId="0" applyNumberFormat="1"/>
    <xf numFmtId="0" fontId="1" fillId="4" borderId="3" xfId="0" applyFont="1" applyFill="1" applyBorder="1" applyAlignment="1">
      <alignment horizontal="center" vertical="center" wrapText="1"/>
    </xf>
    <xf numFmtId="2" fontId="0" fillId="5" borderId="2" xfId="0" applyNumberFormat="1" applyFill="1" applyBorder="1"/>
    <xf numFmtId="2" fontId="0" fillId="6" borderId="2" xfId="0" applyNumberFormat="1" applyFill="1" applyBorder="1"/>
    <xf numFmtId="2" fontId="0" fillId="5" borderId="3" xfId="0" applyNumberFormat="1" applyFill="1" applyBorder="1"/>
    <xf numFmtId="0" fontId="0" fillId="0" borderId="0" xfId="0" applyAlignment="1">
      <alignment horizontal="center"/>
    </xf>
    <xf numFmtId="2" fontId="0" fillId="5" borderId="1" xfId="0" applyNumberFormat="1" applyFill="1" applyBorder="1" applyAlignment="1">
      <alignment horizontal="center"/>
    </xf>
    <xf numFmtId="2" fontId="1" fillId="4" borderId="4" xfId="0" applyNumberFormat="1" applyFont="1" applyFill="1" applyBorder="1" applyAlignment="1">
      <alignment horizontal="center" vertical="center" wrapText="1"/>
    </xf>
    <xf numFmtId="165" fontId="0" fillId="5" borderId="3" xfId="0" applyNumberFormat="1" applyFill="1" applyBorder="1"/>
    <xf numFmtId="2" fontId="0" fillId="6" borderId="1" xfId="0" applyNumberFormat="1" applyFill="1" applyBorder="1" applyAlignment="1">
      <alignment horizontal="center"/>
    </xf>
    <xf numFmtId="2" fontId="0" fillId="5" borderId="5" xfId="0" applyNumberFormat="1" applyFill="1" applyBorder="1"/>
    <xf numFmtId="165" fontId="1" fillId="4" borderId="4" xfId="0" applyNumberFormat="1" applyFont="1" applyFill="1" applyBorder="1" applyAlignment="1">
      <alignment horizontal="center" vertical="center" wrapText="1"/>
    </xf>
    <xf numFmtId="165" fontId="0" fillId="5" borderId="5" xfId="0" applyNumberFormat="1" applyFill="1" applyBorder="1"/>
    <xf numFmtId="0" fontId="1" fillId="4" borderId="6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165" fontId="0" fillId="5" borderId="6" xfId="0" applyNumberFormat="1" applyFill="1" applyBorder="1"/>
    <xf numFmtId="165" fontId="0" fillId="6" borderId="6" xfId="0" applyNumberFormat="1" applyFill="1" applyBorder="1"/>
    <xf numFmtId="165" fontId="0" fillId="5" borderId="1" xfId="0" applyNumberFormat="1" applyFill="1" applyBorder="1"/>
    <xf numFmtId="0" fontId="0" fillId="5" borderId="1" xfId="0" applyFill="1" applyBorder="1"/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vertical="center"/>
    </xf>
    <xf numFmtId="2" fontId="0" fillId="7" borderId="1" xfId="0" applyNumberFormat="1" applyFill="1" applyBorder="1"/>
    <xf numFmtId="2" fontId="0" fillId="7" borderId="1" xfId="0" applyNumberFormat="1" applyFill="1" applyBorder="1" applyAlignment="1">
      <alignment horizontal="center"/>
    </xf>
    <xf numFmtId="2" fontId="0" fillId="7" borderId="2" xfId="0" applyNumberFormat="1" applyFill="1" applyBorder="1"/>
    <xf numFmtId="2" fontId="0" fillId="7" borderId="3" xfId="0" applyNumberFormat="1" applyFill="1" applyBorder="1"/>
    <xf numFmtId="165" fontId="0" fillId="7" borderId="5" xfId="0" applyNumberFormat="1" applyFill="1" applyBorder="1"/>
    <xf numFmtId="165" fontId="0" fillId="7" borderId="3" xfId="0" applyNumberFormat="1" applyFill="1" applyBorder="1"/>
    <xf numFmtId="165" fontId="0" fillId="7" borderId="6" xfId="0" applyNumberFormat="1" applyFill="1" applyBorder="1"/>
    <xf numFmtId="165" fontId="0" fillId="7" borderId="1" xfId="0" applyNumberFormat="1" applyFill="1" applyBorder="1"/>
    <xf numFmtId="0" fontId="0" fillId="7" borderId="1" xfId="0" applyFill="1" applyBorder="1"/>
    <xf numFmtId="2" fontId="0" fillId="6" borderId="3" xfId="0" applyNumberFormat="1" applyFill="1" applyBorder="1"/>
    <xf numFmtId="165" fontId="0" fillId="6" borderId="5" xfId="0" applyNumberFormat="1" applyFill="1" applyBorder="1"/>
    <xf numFmtId="165" fontId="0" fillId="6" borderId="3" xfId="0" applyNumberFormat="1" applyFill="1" applyBorder="1"/>
    <xf numFmtId="165" fontId="0" fillId="6" borderId="1" xfId="0" applyNumberFormat="1" applyFill="1" applyBorder="1"/>
    <xf numFmtId="0" fontId="0" fillId="6" borderId="1" xfId="0" applyFill="1" applyBorder="1"/>
    <xf numFmtId="0" fontId="1" fillId="8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vertical="center"/>
    </xf>
    <xf numFmtId="2" fontId="0" fillId="8" borderId="1" xfId="0" applyNumberFormat="1" applyFill="1" applyBorder="1"/>
    <xf numFmtId="2" fontId="0" fillId="8" borderId="1" xfId="0" applyNumberFormat="1" applyFill="1" applyBorder="1" applyAlignment="1">
      <alignment horizontal="center"/>
    </xf>
    <xf numFmtId="2" fontId="0" fillId="8" borderId="2" xfId="0" applyNumberFormat="1" applyFill="1" applyBorder="1"/>
    <xf numFmtId="2" fontId="0" fillId="8" borderId="3" xfId="0" applyNumberFormat="1" applyFill="1" applyBorder="1"/>
    <xf numFmtId="165" fontId="0" fillId="8" borderId="5" xfId="0" applyNumberFormat="1" applyFill="1" applyBorder="1"/>
    <xf numFmtId="165" fontId="0" fillId="8" borderId="3" xfId="0" applyNumberFormat="1" applyFill="1" applyBorder="1"/>
    <xf numFmtId="165" fontId="0" fillId="8" borderId="6" xfId="0" applyNumberFormat="1" applyFill="1" applyBorder="1"/>
    <xf numFmtId="165" fontId="0" fillId="8" borderId="1" xfId="0" applyNumberFormat="1" applyFill="1" applyBorder="1"/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2" fontId="1" fillId="4" borderId="7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2" fontId="0" fillId="5" borderId="7" xfId="0" applyNumberFormat="1" applyFill="1" applyBorder="1"/>
    <xf numFmtId="2" fontId="0" fillId="8" borderId="7" xfId="0" applyNumberFormat="1" applyFill="1" applyBorder="1"/>
    <xf numFmtId="2" fontId="0" fillId="7" borderId="7" xfId="0" applyNumberFormat="1" applyFill="1" applyBorder="1"/>
    <xf numFmtId="2" fontId="0" fillId="6" borderId="7" xfId="0" applyNumberFormat="1" applyFill="1" applyBorder="1"/>
    <xf numFmtId="2" fontId="0" fillId="8" borderId="5" xfId="0" applyNumberFormat="1" applyFill="1" applyBorder="1"/>
    <xf numFmtId="2" fontId="0" fillId="6" borderId="5" xfId="0" applyNumberFormat="1" applyFill="1" applyBorder="1"/>
    <xf numFmtId="2" fontId="0" fillId="7" borderId="5" xfId="0" applyNumberFormat="1" applyFill="1" applyBorder="1"/>
    <xf numFmtId="2" fontId="1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2" fillId="5" borderId="1" xfId="0" applyFont="1" applyFill="1" applyBorder="1" applyAlignment="1">
      <alignment wrapText="1"/>
    </xf>
    <xf numFmtId="0" fontId="2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/>
    <xf numFmtId="2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0" fillId="4" borderId="1" xfId="0" applyFill="1" applyBorder="1" applyAlignment="1">
      <alignment horizontal="center" vertical="center"/>
    </xf>
  </cellXfs>
  <cellStyles count="2">
    <cellStyle name="Normal" xfId="0" builtinId="0"/>
    <cellStyle name="標準_【印刷不要】 WLTC v1.0" xfId="1" xr:uid="{00000000-0005-0000-0000-000002000000}"/>
  </cellStyles>
  <dxfs count="2">
    <dxf>
      <fill>
        <patternFill>
          <bgColor rgb="FF92D050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Kinetic Energy Recovered</a:t>
            </a:r>
            <a:r>
              <a:rPr lang="en-US" baseline="0"/>
              <a:t> (kWh) against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WLTP_class_3!$AJ$1:$AJ$7</c:f>
              <c:strCache>
                <c:ptCount val="7"/>
                <c:pt idx="0">
                  <c:v>kg/m^3</c:v>
                </c:pt>
                <c:pt idx="1">
                  <c:v>159672.66</c:v>
                </c:pt>
                <c:pt idx="2">
                  <c:v>m^2</c:v>
                </c:pt>
                <c:pt idx="3">
                  <c:v>kg</c:v>
                </c:pt>
                <c:pt idx="5">
                  <c:v>m/s^2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WLTP_class_3!$AJ$8:$AJ$1810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4.6277744806454295E-6</c:v>
                </c:pt>
                <c:pt idx="15">
                  <c:v>8.0046236512777529E-5</c:v>
                </c:pt>
                <c:pt idx="16">
                  <c:v>3.090996548279273E-4</c:v>
                </c:pt>
                <c:pt idx="17">
                  <c:v>4.6089463782658061E-4</c:v>
                </c:pt>
                <c:pt idx="18">
                  <c:v>7.5021903560011367E-4</c:v>
                </c:pt>
                <c:pt idx="19">
                  <c:v>1.2093702948310814E-3</c:v>
                </c:pt>
                <c:pt idx="20">
                  <c:v>1.5091448154791536E-3</c:v>
                </c:pt>
                <c:pt idx="21">
                  <c:v>1.5091448154791536E-3</c:v>
                </c:pt>
                <c:pt idx="22">
                  <c:v>1.5091448154791536E-3</c:v>
                </c:pt>
                <c:pt idx="23">
                  <c:v>1.6274859867302805E-3</c:v>
                </c:pt>
                <c:pt idx="24">
                  <c:v>1.9513938811281067E-3</c:v>
                </c:pt>
                <c:pt idx="25">
                  <c:v>2.1330994453446542E-3</c:v>
                </c:pt>
                <c:pt idx="26">
                  <c:v>2.8038448941302865E-3</c:v>
                </c:pt>
                <c:pt idx="27">
                  <c:v>2.9004873339572176E-3</c:v>
                </c:pt>
                <c:pt idx="28">
                  <c:v>3.5530269902675463E-3</c:v>
                </c:pt>
                <c:pt idx="29">
                  <c:v>4.0070854573361911E-3</c:v>
                </c:pt>
                <c:pt idx="30">
                  <c:v>4.3974285749939449E-3</c:v>
                </c:pt>
                <c:pt idx="31">
                  <c:v>4.6950403853205239E-3</c:v>
                </c:pt>
                <c:pt idx="32">
                  <c:v>4.695726189606929E-3</c:v>
                </c:pt>
                <c:pt idx="33">
                  <c:v>4.9314106121114802E-3</c:v>
                </c:pt>
                <c:pt idx="34">
                  <c:v>5.2569332146511242E-3</c:v>
                </c:pt>
                <c:pt idx="35">
                  <c:v>5.6324920143373987E-3</c:v>
                </c:pt>
                <c:pt idx="36">
                  <c:v>5.8735840926493902E-3</c:v>
                </c:pt>
                <c:pt idx="37">
                  <c:v>6.1131294028637009E-3</c:v>
                </c:pt>
                <c:pt idx="38">
                  <c:v>6.1131294028637009E-3</c:v>
                </c:pt>
                <c:pt idx="39">
                  <c:v>6.1131294028637009E-3</c:v>
                </c:pt>
                <c:pt idx="40">
                  <c:v>6.5186158735916471E-3</c:v>
                </c:pt>
                <c:pt idx="41">
                  <c:v>7.130373507786337E-3</c:v>
                </c:pt>
                <c:pt idx="42">
                  <c:v>7.5287216003988378E-3</c:v>
                </c:pt>
                <c:pt idx="43">
                  <c:v>7.5287216003988378E-3</c:v>
                </c:pt>
                <c:pt idx="44">
                  <c:v>7.7019698298922291E-3</c:v>
                </c:pt>
                <c:pt idx="45">
                  <c:v>8.3279649290749873E-3</c:v>
                </c:pt>
                <c:pt idx="46">
                  <c:v>8.9651084695475895E-3</c:v>
                </c:pt>
                <c:pt idx="47">
                  <c:v>9.3229970250049855E-3</c:v>
                </c:pt>
                <c:pt idx="48">
                  <c:v>9.4004498796998407E-3</c:v>
                </c:pt>
                <c:pt idx="49">
                  <c:v>9.5206090262655568E-3</c:v>
                </c:pt>
                <c:pt idx="50">
                  <c:v>9.7729035681604886E-3</c:v>
                </c:pt>
                <c:pt idx="51">
                  <c:v>1.0026715010196634E-2</c:v>
                </c:pt>
                <c:pt idx="52">
                  <c:v>1.009007306037755E-2</c:v>
                </c:pt>
                <c:pt idx="53">
                  <c:v>1.009007306037755E-2</c:v>
                </c:pt>
                <c:pt idx="54">
                  <c:v>1.0092728882210722E-2</c:v>
                </c:pt>
                <c:pt idx="55">
                  <c:v>1.0482943237563953E-2</c:v>
                </c:pt>
                <c:pt idx="56">
                  <c:v>1.0699210834475994E-2</c:v>
                </c:pt>
                <c:pt idx="57">
                  <c:v>1.080268325201952E-2</c:v>
                </c:pt>
                <c:pt idx="58">
                  <c:v>1.089346576845375E-2</c:v>
                </c:pt>
                <c:pt idx="59">
                  <c:v>1.1022003362568531E-2</c:v>
                </c:pt>
                <c:pt idx="60">
                  <c:v>1.1116097493922578E-2</c:v>
                </c:pt>
                <c:pt idx="61">
                  <c:v>1.1450423624869092E-2</c:v>
                </c:pt>
                <c:pt idx="62">
                  <c:v>1.1450423624869092E-2</c:v>
                </c:pt>
                <c:pt idx="63">
                  <c:v>1.157145600560233E-2</c:v>
                </c:pt>
                <c:pt idx="64">
                  <c:v>1.1647387107528375E-2</c:v>
                </c:pt>
                <c:pt idx="65">
                  <c:v>1.1874926878192551E-2</c:v>
                </c:pt>
                <c:pt idx="66">
                  <c:v>1.1979698144376116E-2</c:v>
                </c:pt>
                <c:pt idx="67">
                  <c:v>1.2048195080130218E-2</c:v>
                </c:pt>
                <c:pt idx="68">
                  <c:v>1.218970792941072E-2</c:v>
                </c:pt>
                <c:pt idx="69">
                  <c:v>1.2642523883875694E-2</c:v>
                </c:pt>
                <c:pt idx="70">
                  <c:v>1.305281289530956E-2</c:v>
                </c:pt>
                <c:pt idx="71">
                  <c:v>1.3423864239649815E-2</c:v>
                </c:pt>
                <c:pt idx="72">
                  <c:v>1.375474872711995E-2</c:v>
                </c:pt>
                <c:pt idx="73">
                  <c:v>1.3962413237528743E-2</c:v>
                </c:pt>
                <c:pt idx="74">
                  <c:v>1.3982161575421896E-2</c:v>
                </c:pt>
                <c:pt idx="75">
                  <c:v>1.4062991345732336E-2</c:v>
                </c:pt>
                <c:pt idx="76">
                  <c:v>1.4313171665158279E-2</c:v>
                </c:pt>
                <c:pt idx="77">
                  <c:v>1.4682280536091325E-2</c:v>
                </c:pt>
                <c:pt idx="78">
                  <c:v>1.5066311027960768E-2</c:v>
                </c:pt>
                <c:pt idx="79">
                  <c:v>1.5305541985523684E-2</c:v>
                </c:pt>
                <c:pt idx="80">
                  <c:v>1.5422532647129781E-2</c:v>
                </c:pt>
                <c:pt idx="81">
                  <c:v>1.5493047887953894E-2</c:v>
                </c:pt>
                <c:pt idx="82">
                  <c:v>1.5849511564092422E-2</c:v>
                </c:pt>
                <c:pt idx="83">
                  <c:v>1.5917166668640393E-2</c:v>
                </c:pt>
                <c:pt idx="84">
                  <c:v>1.6617455466949295E-2</c:v>
                </c:pt>
                <c:pt idx="85">
                  <c:v>1.6947937772423875E-2</c:v>
                </c:pt>
                <c:pt idx="86">
                  <c:v>1.7082413693415781E-2</c:v>
                </c:pt>
                <c:pt idx="87">
                  <c:v>1.7481015473902965E-2</c:v>
                </c:pt>
                <c:pt idx="88">
                  <c:v>1.7757417100816464E-2</c:v>
                </c:pt>
                <c:pt idx="89">
                  <c:v>1.8173069604032557E-2</c:v>
                </c:pt>
                <c:pt idx="90">
                  <c:v>1.8173069604032557E-2</c:v>
                </c:pt>
                <c:pt idx="91">
                  <c:v>1.8173069604032557E-2</c:v>
                </c:pt>
                <c:pt idx="92">
                  <c:v>1.8419072025519918E-2</c:v>
                </c:pt>
                <c:pt idx="93">
                  <c:v>1.8957508503460143E-2</c:v>
                </c:pt>
                <c:pt idx="94">
                  <c:v>1.9743237306771903E-2</c:v>
                </c:pt>
                <c:pt idx="95">
                  <c:v>2.0023135287925879E-2</c:v>
                </c:pt>
                <c:pt idx="96">
                  <c:v>2.0076582227542675E-2</c:v>
                </c:pt>
                <c:pt idx="97">
                  <c:v>2.0194841449960903E-2</c:v>
                </c:pt>
                <c:pt idx="98">
                  <c:v>2.0419138341040966E-2</c:v>
                </c:pt>
                <c:pt idx="99">
                  <c:v>2.0526820257051586E-2</c:v>
                </c:pt>
                <c:pt idx="100">
                  <c:v>2.0545226021434309E-2</c:v>
                </c:pt>
                <c:pt idx="101">
                  <c:v>2.0595985625871494E-2</c:v>
                </c:pt>
                <c:pt idx="102">
                  <c:v>2.0595985625871494E-2</c:v>
                </c:pt>
                <c:pt idx="103">
                  <c:v>2.0595985625871494E-2</c:v>
                </c:pt>
                <c:pt idx="104">
                  <c:v>2.0595985625871494E-2</c:v>
                </c:pt>
                <c:pt idx="105">
                  <c:v>2.0595985625871494E-2</c:v>
                </c:pt>
                <c:pt idx="106">
                  <c:v>2.0595985625871494E-2</c:v>
                </c:pt>
                <c:pt idx="107">
                  <c:v>2.0595985625871494E-2</c:v>
                </c:pt>
                <c:pt idx="108">
                  <c:v>2.0595985625871494E-2</c:v>
                </c:pt>
                <c:pt idx="109">
                  <c:v>2.0595985625871494E-2</c:v>
                </c:pt>
                <c:pt idx="110">
                  <c:v>2.0595985625871494E-2</c:v>
                </c:pt>
                <c:pt idx="111">
                  <c:v>2.0595985625871494E-2</c:v>
                </c:pt>
                <c:pt idx="112">
                  <c:v>2.0595985625871494E-2</c:v>
                </c:pt>
                <c:pt idx="113">
                  <c:v>2.0595985625871494E-2</c:v>
                </c:pt>
                <c:pt idx="114">
                  <c:v>2.0595985625871494E-2</c:v>
                </c:pt>
                <c:pt idx="115">
                  <c:v>2.0595985625871494E-2</c:v>
                </c:pt>
                <c:pt idx="116">
                  <c:v>2.0595985625871494E-2</c:v>
                </c:pt>
                <c:pt idx="117">
                  <c:v>2.0595985625871494E-2</c:v>
                </c:pt>
                <c:pt idx="118">
                  <c:v>2.0595985625871494E-2</c:v>
                </c:pt>
                <c:pt idx="119">
                  <c:v>2.0595985625871494E-2</c:v>
                </c:pt>
                <c:pt idx="120">
                  <c:v>2.0595985625871494E-2</c:v>
                </c:pt>
                <c:pt idx="121">
                  <c:v>2.0595985625871494E-2</c:v>
                </c:pt>
                <c:pt idx="122">
                  <c:v>2.0595985625871494E-2</c:v>
                </c:pt>
                <c:pt idx="123">
                  <c:v>2.0595985625871494E-2</c:v>
                </c:pt>
                <c:pt idx="124">
                  <c:v>2.0595985625871494E-2</c:v>
                </c:pt>
                <c:pt idx="125">
                  <c:v>2.0595985625871494E-2</c:v>
                </c:pt>
                <c:pt idx="126">
                  <c:v>2.0595985625871494E-2</c:v>
                </c:pt>
                <c:pt idx="127">
                  <c:v>2.0595985625871494E-2</c:v>
                </c:pt>
                <c:pt idx="128">
                  <c:v>2.0595985625871494E-2</c:v>
                </c:pt>
                <c:pt idx="129">
                  <c:v>2.0595985625871494E-2</c:v>
                </c:pt>
                <c:pt idx="130">
                  <c:v>2.0595985625871494E-2</c:v>
                </c:pt>
                <c:pt idx="131">
                  <c:v>2.0595985625871494E-2</c:v>
                </c:pt>
                <c:pt idx="132">
                  <c:v>2.0595985625871494E-2</c:v>
                </c:pt>
                <c:pt idx="133">
                  <c:v>2.0595985625871494E-2</c:v>
                </c:pt>
                <c:pt idx="134">
                  <c:v>2.0595985625871494E-2</c:v>
                </c:pt>
                <c:pt idx="135">
                  <c:v>2.0595985625871494E-2</c:v>
                </c:pt>
                <c:pt idx="136">
                  <c:v>2.0595985625871494E-2</c:v>
                </c:pt>
                <c:pt idx="137">
                  <c:v>2.0595985625871494E-2</c:v>
                </c:pt>
                <c:pt idx="138">
                  <c:v>2.0595985625871494E-2</c:v>
                </c:pt>
                <c:pt idx="139">
                  <c:v>2.0595985625871494E-2</c:v>
                </c:pt>
                <c:pt idx="140">
                  <c:v>2.0601032901215257E-2</c:v>
                </c:pt>
                <c:pt idx="141">
                  <c:v>2.0695239413745667E-2</c:v>
                </c:pt>
                <c:pt idx="142">
                  <c:v>2.1015237278852291E-2</c:v>
                </c:pt>
                <c:pt idx="143">
                  <c:v>2.1322114226632809E-2</c:v>
                </c:pt>
                <c:pt idx="144">
                  <c:v>2.1322114226632809E-2</c:v>
                </c:pt>
                <c:pt idx="145">
                  <c:v>2.1322114226632809E-2</c:v>
                </c:pt>
                <c:pt idx="146">
                  <c:v>2.1467770101301211E-2</c:v>
                </c:pt>
                <c:pt idx="147">
                  <c:v>2.1880149224429088E-2</c:v>
                </c:pt>
                <c:pt idx="148">
                  <c:v>2.2247437624444363E-2</c:v>
                </c:pt>
                <c:pt idx="149">
                  <c:v>2.2444511983469858E-2</c:v>
                </c:pt>
                <c:pt idx="150">
                  <c:v>2.2496047140992986E-2</c:v>
                </c:pt>
                <c:pt idx="151">
                  <c:v>2.2496047140992986E-2</c:v>
                </c:pt>
                <c:pt idx="152">
                  <c:v>2.2496047140992986E-2</c:v>
                </c:pt>
                <c:pt idx="153">
                  <c:v>2.2496047140992986E-2</c:v>
                </c:pt>
                <c:pt idx="154">
                  <c:v>2.2496047140992986E-2</c:v>
                </c:pt>
                <c:pt idx="155">
                  <c:v>2.2732099503276565E-2</c:v>
                </c:pt>
                <c:pt idx="156">
                  <c:v>2.3396377900122313E-2</c:v>
                </c:pt>
                <c:pt idx="157">
                  <c:v>2.4041881377557014E-2</c:v>
                </c:pt>
                <c:pt idx="158">
                  <c:v>2.4389503297434778E-2</c:v>
                </c:pt>
                <c:pt idx="159">
                  <c:v>2.4607732564513592E-2</c:v>
                </c:pt>
                <c:pt idx="160">
                  <c:v>2.4975443581910551E-2</c:v>
                </c:pt>
                <c:pt idx="161">
                  <c:v>2.5173132651553624E-2</c:v>
                </c:pt>
                <c:pt idx="162">
                  <c:v>2.5503435186415648E-2</c:v>
                </c:pt>
                <c:pt idx="163">
                  <c:v>2.5510519930875813E-2</c:v>
                </c:pt>
                <c:pt idx="164">
                  <c:v>2.5763817031469918E-2</c:v>
                </c:pt>
                <c:pt idx="165">
                  <c:v>2.5979643654863275E-2</c:v>
                </c:pt>
                <c:pt idx="166">
                  <c:v>2.617131995811341E-2</c:v>
                </c:pt>
                <c:pt idx="167">
                  <c:v>2.626577994710047E-2</c:v>
                </c:pt>
                <c:pt idx="168">
                  <c:v>2.6583929244850507E-2</c:v>
                </c:pt>
                <c:pt idx="169">
                  <c:v>2.7195983456087282E-2</c:v>
                </c:pt>
                <c:pt idx="170">
                  <c:v>2.7546431718847131E-2</c:v>
                </c:pt>
                <c:pt idx="171">
                  <c:v>2.7546431718847131E-2</c:v>
                </c:pt>
                <c:pt idx="172">
                  <c:v>2.7546431718847131E-2</c:v>
                </c:pt>
                <c:pt idx="173">
                  <c:v>2.7546431718847131E-2</c:v>
                </c:pt>
                <c:pt idx="174">
                  <c:v>2.7546431718847131E-2</c:v>
                </c:pt>
                <c:pt idx="175">
                  <c:v>2.8050001247395508E-2</c:v>
                </c:pt>
                <c:pt idx="176">
                  <c:v>2.902889677051191E-2</c:v>
                </c:pt>
                <c:pt idx="177">
                  <c:v>2.969255300723363E-2</c:v>
                </c:pt>
                <c:pt idx="178">
                  <c:v>3.0159452404079173E-2</c:v>
                </c:pt>
                <c:pt idx="179">
                  <c:v>3.0675831866927347E-2</c:v>
                </c:pt>
                <c:pt idx="180">
                  <c:v>3.0797368610330344E-2</c:v>
                </c:pt>
                <c:pt idx="181">
                  <c:v>3.0797368610330344E-2</c:v>
                </c:pt>
                <c:pt idx="182">
                  <c:v>3.089148978258139E-2</c:v>
                </c:pt>
                <c:pt idx="183">
                  <c:v>3.107634919680587E-2</c:v>
                </c:pt>
                <c:pt idx="184">
                  <c:v>3.113711149792369E-2</c:v>
                </c:pt>
                <c:pt idx="185">
                  <c:v>3.113711149792369E-2</c:v>
                </c:pt>
                <c:pt idx="186">
                  <c:v>3.1318557364544433E-2</c:v>
                </c:pt>
                <c:pt idx="187">
                  <c:v>3.1548563365500548E-2</c:v>
                </c:pt>
                <c:pt idx="188">
                  <c:v>3.1895276190390301E-2</c:v>
                </c:pt>
                <c:pt idx="189">
                  <c:v>3.2148384896036455E-2</c:v>
                </c:pt>
                <c:pt idx="190">
                  <c:v>3.2386242811043964E-2</c:v>
                </c:pt>
                <c:pt idx="191">
                  <c:v>3.2560264735460531E-2</c:v>
                </c:pt>
                <c:pt idx="192">
                  <c:v>3.2746941706425517E-2</c:v>
                </c:pt>
                <c:pt idx="193">
                  <c:v>3.2857952439957025E-2</c:v>
                </c:pt>
                <c:pt idx="194">
                  <c:v>3.3016687789529611E-2</c:v>
                </c:pt>
                <c:pt idx="195">
                  <c:v>3.3126207970529092E-2</c:v>
                </c:pt>
                <c:pt idx="196">
                  <c:v>3.3232306832949456E-2</c:v>
                </c:pt>
                <c:pt idx="197">
                  <c:v>3.3348678902033836E-2</c:v>
                </c:pt>
                <c:pt idx="198">
                  <c:v>3.3439461418468062E-2</c:v>
                </c:pt>
                <c:pt idx="199">
                  <c:v>3.3530243934902289E-2</c:v>
                </c:pt>
                <c:pt idx="200">
                  <c:v>3.3683951580804103E-2</c:v>
                </c:pt>
                <c:pt idx="201">
                  <c:v>3.3781306236773181E-2</c:v>
                </c:pt>
                <c:pt idx="202">
                  <c:v>3.3950800571235791E-2</c:v>
                </c:pt>
                <c:pt idx="203">
                  <c:v>3.4067998105044517E-2</c:v>
                </c:pt>
                <c:pt idx="204">
                  <c:v>3.4271950469459737E-2</c:v>
                </c:pt>
                <c:pt idx="205">
                  <c:v>3.4595734372985874E-2</c:v>
                </c:pt>
                <c:pt idx="206">
                  <c:v>3.4749755705690777E-2</c:v>
                </c:pt>
                <c:pt idx="207">
                  <c:v>3.5056921679292627E-2</c:v>
                </c:pt>
                <c:pt idx="208">
                  <c:v>3.5443678877017444E-2</c:v>
                </c:pt>
                <c:pt idx="209">
                  <c:v>3.565219327991527E-2</c:v>
                </c:pt>
                <c:pt idx="210">
                  <c:v>3.5883176608758317E-2</c:v>
                </c:pt>
                <c:pt idx="211">
                  <c:v>3.6484983961821676E-2</c:v>
                </c:pt>
                <c:pt idx="212">
                  <c:v>3.6568629675638953E-2</c:v>
                </c:pt>
                <c:pt idx="213">
                  <c:v>3.6723660497519607E-2</c:v>
                </c:pt>
                <c:pt idx="214">
                  <c:v>3.6945852726541668E-2</c:v>
                </c:pt>
                <c:pt idx="215">
                  <c:v>3.7251366693511069E-2</c:v>
                </c:pt>
                <c:pt idx="216">
                  <c:v>3.7825545078383274E-2</c:v>
                </c:pt>
                <c:pt idx="217">
                  <c:v>3.8436871897013891E-2</c:v>
                </c:pt>
                <c:pt idx="218">
                  <c:v>3.9002230534454577E-2</c:v>
                </c:pt>
                <c:pt idx="219">
                  <c:v>3.9412984865735044E-2</c:v>
                </c:pt>
                <c:pt idx="220">
                  <c:v>3.978846016052149E-2</c:v>
                </c:pt>
                <c:pt idx="221">
                  <c:v>4.0119709606327908E-2</c:v>
                </c:pt>
                <c:pt idx="222">
                  <c:v>4.050772654050374E-2</c:v>
                </c:pt>
                <c:pt idx="223">
                  <c:v>4.0790503802207001E-2</c:v>
                </c:pt>
                <c:pt idx="224">
                  <c:v>4.134945012954841E-2</c:v>
                </c:pt>
                <c:pt idx="225">
                  <c:v>4.1858983790398735E-2</c:v>
                </c:pt>
                <c:pt idx="226">
                  <c:v>4.2485372991844399E-2</c:v>
                </c:pt>
                <c:pt idx="227">
                  <c:v>4.3176552445755405E-2</c:v>
                </c:pt>
                <c:pt idx="228">
                  <c:v>4.3708971387420914E-2</c:v>
                </c:pt>
                <c:pt idx="229">
                  <c:v>4.4306389205582324E-2</c:v>
                </c:pt>
                <c:pt idx="230">
                  <c:v>4.485405835968468E-2</c:v>
                </c:pt>
                <c:pt idx="231">
                  <c:v>4.5407447443801478E-2</c:v>
                </c:pt>
                <c:pt idx="232">
                  <c:v>4.5846630005305672E-2</c:v>
                </c:pt>
                <c:pt idx="233">
                  <c:v>4.6284868689867857E-2</c:v>
                </c:pt>
                <c:pt idx="234">
                  <c:v>4.6307064806062448E-2</c:v>
                </c:pt>
                <c:pt idx="235">
                  <c:v>4.6509597266316254E-2</c:v>
                </c:pt>
                <c:pt idx="236">
                  <c:v>4.7160967834790575E-2</c:v>
                </c:pt>
                <c:pt idx="237">
                  <c:v>4.8096254776641069E-2</c:v>
                </c:pt>
                <c:pt idx="238">
                  <c:v>4.8928844632118128E-2</c:v>
                </c:pt>
                <c:pt idx="239">
                  <c:v>4.9324270084127368E-2</c:v>
                </c:pt>
                <c:pt idx="240">
                  <c:v>4.9458328078394037E-2</c:v>
                </c:pt>
                <c:pt idx="241">
                  <c:v>4.9458328078394037E-2</c:v>
                </c:pt>
                <c:pt idx="242">
                  <c:v>4.9859646043051861E-2</c:v>
                </c:pt>
                <c:pt idx="243">
                  <c:v>5.0675722234679241E-2</c:v>
                </c:pt>
                <c:pt idx="244">
                  <c:v>5.0870619481417613E-2</c:v>
                </c:pt>
                <c:pt idx="245">
                  <c:v>5.130450874965059E-2</c:v>
                </c:pt>
                <c:pt idx="246">
                  <c:v>5.1702856842263091E-2</c:v>
                </c:pt>
                <c:pt idx="247">
                  <c:v>5.1702856842263091E-2</c:v>
                </c:pt>
                <c:pt idx="248">
                  <c:v>5.1876105071756481E-2</c:v>
                </c:pt>
                <c:pt idx="249">
                  <c:v>5.2502100170939238E-2</c:v>
                </c:pt>
                <c:pt idx="250">
                  <c:v>5.3139243711411842E-2</c:v>
                </c:pt>
                <c:pt idx="251">
                  <c:v>5.3497132266869238E-2</c:v>
                </c:pt>
                <c:pt idx="252">
                  <c:v>5.3574585121564093E-2</c:v>
                </c:pt>
                <c:pt idx="253">
                  <c:v>5.3694744268129813E-2</c:v>
                </c:pt>
                <c:pt idx="254">
                  <c:v>5.3947038810024744E-2</c:v>
                </c:pt>
                <c:pt idx="255">
                  <c:v>5.4200850252060888E-2</c:v>
                </c:pt>
                <c:pt idx="256">
                  <c:v>5.4264208302241802E-2</c:v>
                </c:pt>
                <c:pt idx="257">
                  <c:v>5.4264208302241802E-2</c:v>
                </c:pt>
                <c:pt idx="258">
                  <c:v>5.4497379848357903E-2</c:v>
                </c:pt>
                <c:pt idx="259">
                  <c:v>5.4942574226218892E-2</c:v>
                </c:pt>
                <c:pt idx="260">
                  <c:v>5.5327556672113275E-2</c:v>
                </c:pt>
                <c:pt idx="261">
                  <c:v>5.5569523624451271E-2</c:v>
                </c:pt>
                <c:pt idx="262">
                  <c:v>5.578654009940924E-2</c:v>
                </c:pt>
                <c:pt idx="263">
                  <c:v>5.6018631782841909E-2</c:v>
                </c:pt>
                <c:pt idx="264">
                  <c:v>5.6427902613213815E-2</c:v>
                </c:pt>
                <c:pt idx="265">
                  <c:v>5.7001563358755024E-2</c:v>
                </c:pt>
                <c:pt idx="266">
                  <c:v>5.7363164887281902E-2</c:v>
                </c:pt>
                <c:pt idx="267">
                  <c:v>5.7552985752537693E-2</c:v>
                </c:pt>
                <c:pt idx="268">
                  <c:v>5.7552985752537693E-2</c:v>
                </c:pt>
                <c:pt idx="269">
                  <c:v>5.8091922129685246E-2</c:v>
                </c:pt>
                <c:pt idx="270">
                  <c:v>5.8272452140478818E-2</c:v>
                </c:pt>
                <c:pt idx="271">
                  <c:v>5.8720777645170731E-2</c:v>
                </c:pt>
                <c:pt idx="272">
                  <c:v>5.8720777645170731E-2</c:v>
                </c:pt>
                <c:pt idx="273">
                  <c:v>5.8926988392358791E-2</c:v>
                </c:pt>
                <c:pt idx="274">
                  <c:v>5.9418089316587798E-2</c:v>
                </c:pt>
                <c:pt idx="275">
                  <c:v>5.9418089316587798E-2</c:v>
                </c:pt>
                <c:pt idx="276">
                  <c:v>5.9418089316587798E-2</c:v>
                </c:pt>
                <c:pt idx="277">
                  <c:v>5.9925668004217336E-2</c:v>
                </c:pt>
                <c:pt idx="278">
                  <c:v>6.0030634812650155E-2</c:v>
                </c:pt>
                <c:pt idx="279">
                  <c:v>6.0502019886522748E-2</c:v>
                </c:pt>
                <c:pt idx="280">
                  <c:v>6.0502019886522748E-2</c:v>
                </c:pt>
                <c:pt idx="281">
                  <c:v>6.1362544486479063E-2</c:v>
                </c:pt>
                <c:pt idx="282">
                  <c:v>6.2358947054019093E-2</c:v>
                </c:pt>
                <c:pt idx="283">
                  <c:v>6.3358912959205621E-2</c:v>
                </c:pt>
                <c:pt idx="284">
                  <c:v>6.3858312508310505E-2</c:v>
                </c:pt>
                <c:pt idx="285">
                  <c:v>6.4191637539883675E-2</c:v>
                </c:pt>
                <c:pt idx="286">
                  <c:v>6.4676437748945007E-2</c:v>
                </c:pt>
                <c:pt idx="287">
                  <c:v>6.4917389777550086E-2</c:v>
                </c:pt>
                <c:pt idx="288">
                  <c:v>6.5365918527123812E-2</c:v>
                </c:pt>
                <c:pt idx="289">
                  <c:v>6.5855430987763128E-2</c:v>
                </c:pt>
                <c:pt idx="290">
                  <c:v>6.638883882915915E-2</c:v>
                </c:pt>
                <c:pt idx="291">
                  <c:v>6.638883882915915E-2</c:v>
                </c:pt>
                <c:pt idx="292">
                  <c:v>6.638883882915915E-2</c:v>
                </c:pt>
                <c:pt idx="293">
                  <c:v>6.638883882915915E-2</c:v>
                </c:pt>
                <c:pt idx="294">
                  <c:v>6.6629468462678129E-2</c:v>
                </c:pt>
                <c:pt idx="295">
                  <c:v>6.7271640175452965E-2</c:v>
                </c:pt>
                <c:pt idx="296">
                  <c:v>6.7893411983640142E-2</c:v>
                </c:pt>
                <c:pt idx="297">
                  <c:v>6.855126269882611E-2</c:v>
                </c:pt>
                <c:pt idx="298">
                  <c:v>6.9106764819555369E-2</c:v>
                </c:pt>
                <c:pt idx="299">
                  <c:v>6.9663935327593213E-2</c:v>
                </c:pt>
                <c:pt idx="300">
                  <c:v>7.0078779792289062E-2</c:v>
                </c:pt>
                <c:pt idx="301">
                  <c:v>7.04462292022114E-2</c:v>
                </c:pt>
                <c:pt idx="302">
                  <c:v>7.0813259111270621E-2</c:v>
                </c:pt>
                <c:pt idx="303">
                  <c:v>7.1128786746623471E-2</c:v>
                </c:pt>
                <c:pt idx="304">
                  <c:v>7.1440781300325273E-2</c:v>
                </c:pt>
                <c:pt idx="305">
                  <c:v>7.1795880944315438E-2</c:v>
                </c:pt>
                <c:pt idx="306">
                  <c:v>7.2001753081803219E-2</c:v>
                </c:pt>
                <c:pt idx="307">
                  <c:v>7.2434982530948211E-2</c:v>
                </c:pt>
                <c:pt idx="308">
                  <c:v>7.3067368622526871E-2</c:v>
                </c:pt>
                <c:pt idx="309">
                  <c:v>7.3668391127415772E-2</c:v>
                </c:pt>
                <c:pt idx="310">
                  <c:v>7.4167992395883342E-2</c:v>
                </c:pt>
                <c:pt idx="311">
                  <c:v>7.445194408752849E-2</c:v>
                </c:pt>
                <c:pt idx="312">
                  <c:v>7.4774574026405555E-2</c:v>
                </c:pt>
                <c:pt idx="313">
                  <c:v>7.5051301367632856E-2</c:v>
                </c:pt>
                <c:pt idx="314">
                  <c:v>7.5242604351584627E-2</c:v>
                </c:pt>
                <c:pt idx="315">
                  <c:v>7.5471943900179583E-2</c:v>
                </c:pt>
                <c:pt idx="316">
                  <c:v>7.5734743913449198E-2</c:v>
                </c:pt>
                <c:pt idx="317">
                  <c:v>7.613313583713939E-2</c:v>
                </c:pt>
                <c:pt idx="318">
                  <c:v>7.6472096114307248E-2</c:v>
                </c:pt>
                <c:pt idx="319">
                  <c:v>7.662653504876242E-2</c:v>
                </c:pt>
                <c:pt idx="320">
                  <c:v>7.6814244578260513E-2</c:v>
                </c:pt>
                <c:pt idx="321">
                  <c:v>7.7117005938599145E-2</c:v>
                </c:pt>
                <c:pt idx="322">
                  <c:v>7.775088348609184E-2</c:v>
                </c:pt>
                <c:pt idx="323">
                  <c:v>7.790781156446995E-2</c:v>
                </c:pt>
                <c:pt idx="324">
                  <c:v>7.829709896215277E-2</c:v>
                </c:pt>
                <c:pt idx="325">
                  <c:v>7.8341766400784774E-2</c:v>
                </c:pt>
                <c:pt idx="326">
                  <c:v>7.8592225042301761E-2</c:v>
                </c:pt>
                <c:pt idx="327">
                  <c:v>7.8886151390610545E-2</c:v>
                </c:pt>
                <c:pt idx="328">
                  <c:v>7.9002943499468084E-2</c:v>
                </c:pt>
                <c:pt idx="329">
                  <c:v>7.919309691842806E-2</c:v>
                </c:pt>
                <c:pt idx="330">
                  <c:v>7.919309691842806E-2</c:v>
                </c:pt>
                <c:pt idx="331">
                  <c:v>7.9393607519515991E-2</c:v>
                </c:pt>
                <c:pt idx="332">
                  <c:v>8.0063971079319646E-2</c:v>
                </c:pt>
                <c:pt idx="333">
                  <c:v>8.0269114565933122E-2</c:v>
                </c:pt>
                <c:pt idx="334">
                  <c:v>8.0293254509894788E-2</c:v>
                </c:pt>
                <c:pt idx="335">
                  <c:v>8.0505523392333939E-2</c:v>
                </c:pt>
                <c:pt idx="336">
                  <c:v>8.0577100029159923E-2</c:v>
                </c:pt>
                <c:pt idx="337">
                  <c:v>8.071141525029768E-2</c:v>
                </c:pt>
                <c:pt idx="338">
                  <c:v>8.087040516429693E-2</c:v>
                </c:pt>
                <c:pt idx="339">
                  <c:v>8.1039942870657522E-2</c:v>
                </c:pt>
                <c:pt idx="340">
                  <c:v>8.1257558030277413E-2</c:v>
                </c:pt>
                <c:pt idx="341">
                  <c:v>8.1626389692941781E-2</c:v>
                </c:pt>
                <c:pt idx="342">
                  <c:v>8.1992837116724906E-2</c:v>
                </c:pt>
                <c:pt idx="343">
                  <c:v>8.2207244716377206E-2</c:v>
                </c:pt>
                <c:pt idx="344">
                  <c:v>8.2207244716377206E-2</c:v>
                </c:pt>
                <c:pt idx="345">
                  <c:v>8.2260723021713819E-2</c:v>
                </c:pt>
                <c:pt idx="346">
                  <c:v>8.2440275262398235E-2</c:v>
                </c:pt>
                <c:pt idx="347">
                  <c:v>8.2834944153862861E-2</c:v>
                </c:pt>
                <c:pt idx="348">
                  <c:v>8.2865334474852545E-2</c:v>
                </c:pt>
                <c:pt idx="349">
                  <c:v>8.3167092066476142E-2</c:v>
                </c:pt>
                <c:pt idx="350">
                  <c:v>8.3420670597262825E-2</c:v>
                </c:pt>
                <c:pt idx="351">
                  <c:v>8.359480488203197E-2</c:v>
                </c:pt>
                <c:pt idx="352">
                  <c:v>8.3740518484601498E-2</c:v>
                </c:pt>
                <c:pt idx="353">
                  <c:v>8.3914920182523459E-2</c:v>
                </c:pt>
                <c:pt idx="354">
                  <c:v>8.4147470463758256E-2</c:v>
                </c:pt>
                <c:pt idx="355">
                  <c:v>8.4379021552582728E-2</c:v>
                </c:pt>
                <c:pt idx="356">
                  <c:v>8.4638835473606372E-2</c:v>
                </c:pt>
                <c:pt idx="357">
                  <c:v>8.4927804704616666E-2</c:v>
                </c:pt>
                <c:pt idx="358">
                  <c:v>8.5131199675864813E-2</c:v>
                </c:pt>
                <c:pt idx="359">
                  <c:v>8.5276026562937007E-2</c:v>
                </c:pt>
                <c:pt idx="360">
                  <c:v>8.5276026562937007E-2</c:v>
                </c:pt>
                <c:pt idx="361">
                  <c:v>8.5283600052401667E-2</c:v>
                </c:pt>
                <c:pt idx="362">
                  <c:v>8.5549975045770291E-2</c:v>
                </c:pt>
                <c:pt idx="363">
                  <c:v>8.5891136953613445E-2</c:v>
                </c:pt>
                <c:pt idx="364">
                  <c:v>8.6197424570341408E-2</c:v>
                </c:pt>
                <c:pt idx="365">
                  <c:v>8.6459235767525955E-2</c:v>
                </c:pt>
                <c:pt idx="366">
                  <c:v>8.6710798006746054E-2</c:v>
                </c:pt>
                <c:pt idx="367">
                  <c:v>8.6895554733514735E-2</c:v>
                </c:pt>
                <c:pt idx="368">
                  <c:v>8.7125031480323495E-2</c:v>
                </c:pt>
                <c:pt idx="369">
                  <c:v>8.7405349398685842E-2</c:v>
                </c:pt>
                <c:pt idx="370">
                  <c:v>8.7705256214669194E-2</c:v>
                </c:pt>
                <c:pt idx="371">
                  <c:v>8.7766224322020456E-2</c:v>
                </c:pt>
                <c:pt idx="372">
                  <c:v>8.7815742050104284E-2</c:v>
                </c:pt>
                <c:pt idx="373">
                  <c:v>8.7815742050104284E-2</c:v>
                </c:pt>
                <c:pt idx="374">
                  <c:v>8.7815742050104284E-2</c:v>
                </c:pt>
                <c:pt idx="375">
                  <c:v>8.7815742050104284E-2</c:v>
                </c:pt>
                <c:pt idx="376">
                  <c:v>8.814453403107507E-2</c:v>
                </c:pt>
                <c:pt idx="377">
                  <c:v>8.8489497365052364E-2</c:v>
                </c:pt>
                <c:pt idx="378">
                  <c:v>8.8744880436171666E-2</c:v>
                </c:pt>
                <c:pt idx="379">
                  <c:v>8.8894697334109957E-2</c:v>
                </c:pt>
                <c:pt idx="380">
                  <c:v>8.9016455844029244E-2</c:v>
                </c:pt>
                <c:pt idx="381">
                  <c:v>8.9093161704895077E-2</c:v>
                </c:pt>
                <c:pt idx="382">
                  <c:v>8.9130963668724597E-2</c:v>
                </c:pt>
                <c:pt idx="383">
                  <c:v>8.9182690731867742E-2</c:v>
                </c:pt>
                <c:pt idx="384">
                  <c:v>8.9234218551663774E-2</c:v>
                </c:pt>
                <c:pt idx="385">
                  <c:v>8.9269023197077371E-2</c:v>
                </c:pt>
                <c:pt idx="386">
                  <c:v>8.9306629417191891E-2</c:v>
                </c:pt>
                <c:pt idx="387">
                  <c:v>8.9338571933982813E-2</c:v>
                </c:pt>
                <c:pt idx="388">
                  <c:v>8.9347066826460944E-2</c:v>
                </c:pt>
                <c:pt idx="389">
                  <c:v>8.9347066826460944E-2</c:v>
                </c:pt>
                <c:pt idx="390">
                  <c:v>8.9347066826460944E-2</c:v>
                </c:pt>
                <c:pt idx="391">
                  <c:v>8.9347066826460944E-2</c:v>
                </c:pt>
                <c:pt idx="392">
                  <c:v>8.9347066826460944E-2</c:v>
                </c:pt>
                <c:pt idx="393">
                  <c:v>8.9347066826460944E-2</c:v>
                </c:pt>
                <c:pt idx="394">
                  <c:v>8.9359160753704397E-2</c:v>
                </c:pt>
                <c:pt idx="395">
                  <c:v>8.942580097062626E-2</c:v>
                </c:pt>
                <c:pt idx="396">
                  <c:v>8.9578204393283831E-2</c:v>
                </c:pt>
                <c:pt idx="397">
                  <c:v>8.9812308422058146E-2</c:v>
                </c:pt>
                <c:pt idx="398">
                  <c:v>9.0111957976339641E-2</c:v>
                </c:pt>
                <c:pt idx="399">
                  <c:v>9.0433845846687455E-2</c:v>
                </c:pt>
                <c:pt idx="400">
                  <c:v>9.0573384202892321E-2</c:v>
                </c:pt>
                <c:pt idx="401">
                  <c:v>9.0573384202892321E-2</c:v>
                </c:pt>
                <c:pt idx="402">
                  <c:v>9.0573384202892321E-2</c:v>
                </c:pt>
                <c:pt idx="403">
                  <c:v>9.0593450124678426E-2</c:v>
                </c:pt>
                <c:pt idx="404">
                  <c:v>9.0593450124678426E-2</c:v>
                </c:pt>
                <c:pt idx="405">
                  <c:v>9.0782307653322347E-2</c:v>
                </c:pt>
                <c:pt idx="406">
                  <c:v>9.1051612649031111E-2</c:v>
                </c:pt>
                <c:pt idx="407">
                  <c:v>9.1209640321941329E-2</c:v>
                </c:pt>
                <c:pt idx="408">
                  <c:v>9.1339694705767929E-2</c:v>
                </c:pt>
                <c:pt idx="409">
                  <c:v>9.1501311099977001E-2</c:v>
                </c:pt>
                <c:pt idx="410">
                  <c:v>9.1745152358387816E-2</c:v>
                </c:pt>
                <c:pt idx="411">
                  <c:v>9.1985302632761431E-2</c:v>
                </c:pt>
                <c:pt idx="412">
                  <c:v>9.215046246679337E-2</c:v>
                </c:pt>
                <c:pt idx="413">
                  <c:v>9.2271959884449042E-2</c:v>
                </c:pt>
                <c:pt idx="414">
                  <c:v>9.2395593794091846E-2</c:v>
                </c:pt>
                <c:pt idx="415">
                  <c:v>9.252249189206263E-2</c:v>
                </c:pt>
                <c:pt idx="416">
                  <c:v>9.2731922601656164E-2</c:v>
                </c:pt>
                <c:pt idx="417">
                  <c:v>9.2947966991863376E-2</c:v>
                </c:pt>
                <c:pt idx="418">
                  <c:v>9.3069726526174054E-2</c:v>
                </c:pt>
                <c:pt idx="419">
                  <c:v>9.3069726526174054E-2</c:v>
                </c:pt>
                <c:pt idx="420">
                  <c:v>9.308029951783213E-2</c:v>
                </c:pt>
                <c:pt idx="421">
                  <c:v>9.308029951783213E-2</c:v>
                </c:pt>
                <c:pt idx="422">
                  <c:v>9.326865950729489E-2</c:v>
                </c:pt>
                <c:pt idx="423">
                  <c:v>9.3511576340160885E-2</c:v>
                </c:pt>
                <c:pt idx="424">
                  <c:v>9.3739850237335512E-2</c:v>
                </c:pt>
                <c:pt idx="425">
                  <c:v>9.3969780185969756E-2</c:v>
                </c:pt>
                <c:pt idx="426">
                  <c:v>9.4307897169541327E-2</c:v>
                </c:pt>
                <c:pt idx="427">
                  <c:v>9.4815368933561781E-2</c:v>
                </c:pt>
                <c:pt idx="428">
                  <c:v>9.5432013453908476E-2</c:v>
                </c:pt>
                <c:pt idx="429">
                  <c:v>9.5726720553091879E-2</c:v>
                </c:pt>
                <c:pt idx="430">
                  <c:v>9.5726720553091879E-2</c:v>
                </c:pt>
                <c:pt idx="431">
                  <c:v>9.5726720553091879E-2</c:v>
                </c:pt>
                <c:pt idx="432">
                  <c:v>9.5735075266971906E-2</c:v>
                </c:pt>
                <c:pt idx="433">
                  <c:v>9.595301934444124E-2</c:v>
                </c:pt>
                <c:pt idx="434">
                  <c:v>9.6333722441451594E-2</c:v>
                </c:pt>
                <c:pt idx="435">
                  <c:v>9.6734231800206641E-2</c:v>
                </c:pt>
                <c:pt idx="436">
                  <c:v>9.6900111811139417E-2</c:v>
                </c:pt>
                <c:pt idx="437">
                  <c:v>9.6900111811139417E-2</c:v>
                </c:pt>
                <c:pt idx="438">
                  <c:v>9.6900111811139417E-2</c:v>
                </c:pt>
                <c:pt idx="439">
                  <c:v>9.6900111811139417E-2</c:v>
                </c:pt>
                <c:pt idx="440">
                  <c:v>9.6962046716808664E-2</c:v>
                </c:pt>
                <c:pt idx="441">
                  <c:v>9.7249660698782547E-2</c:v>
                </c:pt>
                <c:pt idx="442">
                  <c:v>9.7655691807162742E-2</c:v>
                </c:pt>
                <c:pt idx="443">
                  <c:v>9.8101792438883437E-2</c:v>
                </c:pt>
                <c:pt idx="444">
                  <c:v>9.8345310011131948E-2</c:v>
                </c:pt>
                <c:pt idx="445">
                  <c:v>9.8439576525841732E-2</c:v>
                </c:pt>
                <c:pt idx="446">
                  <c:v>9.8455635698842317E-2</c:v>
                </c:pt>
                <c:pt idx="447">
                  <c:v>9.8456055199705433E-2</c:v>
                </c:pt>
                <c:pt idx="448">
                  <c:v>9.8456055199705433E-2</c:v>
                </c:pt>
                <c:pt idx="449">
                  <c:v>9.8456055199705433E-2</c:v>
                </c:pt>
                <c:pt idx="450">
                  <c:v>9.8456055199705433E-2</c:v>
                </c:pt>
                <c:pt idx="451">
                  <c:v>9.8456055199705433E-2</c:v>
                </c:pt>
                <c:pt idx="452">
                  <c:v>9.8456055199705433E-2</c:v>
                </c:pt>
                <c:pt idx="453">
                  <c:v>9.8456055199705433E-2</c:v>
                </c:pt>
                <c:pt idx="454">
                  <c:v>9.8456055199705433E-2</c:v>
                </c:pt>
                <c:pt idx="455">
                  <c:v>9.8456055199705433E-2</c:v>
                </c:pt>
                <c:pt idx="456">
                  <c:v>9.8456055199705433E-2</c:v>
                </c:pt>
                <c:pt idx="457">
                  <c:v>9.8456055199705433E-2</c:v>
                </c:pt>
                <c:pt idx="458">
                  <c:v>9.8456055199705433E-2</c:v>
                </c:pt>
                <c:pt idx="459">
                  <c:v>9.8456055199705433E-2</c:v>
                </c:pt>
                <c:pt idx="460">
                  <c:v>9.8456055199705433E-2</c:v>
                </c:pt>
                <c:pt idx="461">
                  <c:v>9.8456055199705433E-2</c:v>
                </c:pt>
                <c:pt idx="462">
                  <c:v>9.8456055199705433E-2</c:v>
                </c:pt>
                <c:pt idx="463">
                  <c:v>9.8456055199705433E-2</c:v>
                </c:pt>
                <c:pt idx="464">
                  <c:v>9.8456055199705433E-2</c:v>
                </c:pt>
                <c:pt idx="465">
                  <c:v>9.8456055199705433E-2</c:v>
                </c:pt>
                <c:pt idx="466">
                  <c:v>9.8456055199705433E-2</c:v>
                </c:pt>
                <c:pt idx="467">
                  <c:v>9.8456055199705433E-2</c:v>
                </c:pt>
                <c:pt idx="468">
                  <c:v>9.8456055199705433E-2</c:v>
                </c:pt>
                <c:pt idx="469">
                  <c:v>9.8456055199705433E-2</c:v>
                </c:pt>
                <c:pt idx="470">
                  <c:v>9.8456055199705433E-2</c:v>
                </c:pt>
                <c:pt idx="471">
                  <c:v>9.8456055199705433E-2</c:v>
                </c:pt>
                <c:pt idx="472">
                  <c:v>9.8456055199705433E-2</c:v>
                </c:pt>
                <c:pt idx="473">
                  <c:v>9.8456055199705433E-2</c:v>
                </c:pt>
                <c:pt idx="474">
                  <c:v>9.8456055199705433E-2</c:v>
                </c:pt>
                <c:pt idx="475">
                  <c:v>9.8456055199705433E-2</c:v>
                </c:pt>
                <c:pt idx="476">
                  <c:v>9.8456055199705433E-2</c:v>
                </c:pt>
                <c:pt idx="477">
                  <c:v>9.8456055199705433E-2</c:v>
                </c:pt>
                <c:pt idx="478">
                  <c:v>9.8456055199705433E-2</c:v>
                </c:pt>
                <c:pt idx="479">
                  <c:v>9.8456055199705433E-2</c:v>
                </c:pt>
                <c:pt idx="480">
                  <c:v>9.8456055199705433E-2</c:v>
                </c:pt>
                <c:pt idx="481">
                  <c:v>9.8456055199705433E-2</c:v>
                </c:pt>
                <c:pt idx="482">
                  <c:v>9.8456055199705433E-2</c:v>
                </c:pt>
                <c:pt idx="483">
                  <c:v>9.8456055199705433E-2</c:v>
                </c:pt>
                <c:pt idx="484">
                  <c:v>9.8456055199705433E-2</c:v>
                </c:pt>
                <c:pt idx="485">
                  <c:v>9.8456055199705433E-2</c:v>
                </c:pt>
                <c:pt idx="486">
                  <c:v>9.8456055199705433E-2</c:v>
                </c:pt>
                <c:pt idx="487">
                  <c:v>9.8456055199705433E-2</c:v>
                </c:pt>
                <c:pt idx="488">
                  <c:v>9.8456055199705433E-2</c:v>
                </c:pt>
                <c:pt idx="489">
                  <c:v>9.8456055199705433E-2</c:v>
                </c:pt>
                <c:pt idx="490">
                  <c:v>9.8456055199705433E-2</c:v>
                </c:pt>
                <c:pt idx="491">
                  <c:v>9.8456055199705433E-2</c:v>
                </c:pt>
                <c:pt idx="492">
                  <c:v>9.8456055199705433E-2</c:v>
                </c:pt>
                <c:pt idx="493">
                  <c:v>9.8456055199705433E-2</c:v>
                </c:pt>
                <c:pt idx="494">
                  <c:v>9.8456055199705433E-2</c:v>
                </c:pt>
                <c:pt idx="495">
                  <c:v>9.8456055199705433E-2</c:v>
                </c:pt>
                <c:pt idx="496">
                  <c:v>9.8456055199705433E-2</c:v>
                </c:pt>
                <c:pt idx="497">
                  <c:v>9.8456055199705433E-2</c:v>
                </c:pt>
                <c:pt idx="498">
                  <c:v>9.8456055199705433E-2</c:v>
                </c:pt>
                <c:pt idx="499">
                  <c:v>9.8456055199705433E-2</c:v>
                </c:pt>
                <c:pt idx="500">
                  <c:v>9.8456055199705433E-2</c:v>
                </c:pt>
                <c:pt idx="501">
                  <c:v>9.8456055199705433E-2</c:v>
                </c:pt>
                <c:pt idx="502">
                  <c:v>9.8456055199705433E-2</c:v>
                </c:pt>
                <c:pt idx="503">
                  <c:v>9.8456055199705433E-2</c:v>
                </c:pt>
                <c:pt idx="504">
                  <c:v>9.8456055199705433E-2</c:v>
                </c:pt>
                <c:pt idx="505">
                  <c:v>9.8456055199705433E-2</c:v>
                </c:pt>
                <c:pt idx="506">
                  <c:v>9.8456055199705433E-2</c:v>
                </c:pt>
                <c:pt idx="507">
                  <c:v>9.8456055199705433E-2</c:v>
                </c:pt>
                <c:pt idx="508">
                  <c:v>9.8456055199705433E-2</c:v>
                </c:pt>
                <c:pt idx="509">
                  <c:v>9.8456055199705433E-2</c:v>
                </c:pt>
                <c:pt idx="510">
                  <c:v>9.8456055199705433E-2</c:v>
                </c:pt>
                <c:pt idx="511">
                  <c:v>9.8456055199705433E-2</c:v>
                </c:pt>
                <c:pt idx="512">
                  <c:v>9.8456055199705433E-2</c:v>
                </c:pt>
                <c:pt idx="513">
                  <c:v>9.8456055199705433E-2</c:v>
                </c:pt>
                <c:pt idx="514">
                  <c:v>9.8470246631264469E-2</c:v>
                </c:pt>
                <c:pt idx="515">
                  <c:v>9.8585792179043147E-2</c:v>
                </c:pt>
                <c:pt idx="516">
                  <c:v>9.8887431403715795E-2</c:v>
                </c:pt>
                <c:pt idx="517">
                  <c:v>9.9235471413243556E-2</c:v>
                </c:pt>
                <c:pt idx="518">
                  <c:v>9.9398250300751709E-2</c:v>
                </c:pt>
                <c:pt idx="519">
                  <c:v>9.9398250300751709E-2</c:v>
                </c:pt>
                <c:pt idx="520">
                  <c:v>9.9398250300751709E-2</c:v>
                </c:pt>
                <c:pt idx="521">
                  <c:v>9.9434169611200607E-2</c:v>
                </c:pt>
                <c:pt idx="522">
                  <c:v>9.9516952698929281E-2</c:v>
                </c:pt>
                <c:pt idx="523">
                  <c:v>9.966568292220955E-2</c:v>
                </c:pt>
                <c:pt idx="524">
                  <c:v>9.9767939061336408E-2</c:v>
                </c:pt>
                <c:pt idx="525">
                  <c:v>9.9767939061336408E-2</c:v>
                </c:pt>
                <c:pt idx="526">
                  <c:v>9.9767939061336408E-2</c:v>
                </c:pt>
                <c:pt idx="527">
                  <c:v>9.9906491142077558E-2</c:v>
                </c:pt>
                <c:pt idx="528">
                  <c:v>0.10021297701058372</c:v>
                </c:pt>
                <c:pt idx="529">
                  <c:v>0.10044571568594592</c:v>
                </c:pt>
                <c:pt idx="530">
                  <c:v>0.10052346466697656</c:v>
                </c:pt>
                <c:pt idx="531">
                  <c:v>0.10054136082968057</c:v>
                </c:pt>
                <c:pt idx="532">
                  <c:v>0.10055184835125851</c:v>
                </c:pt>
                <c:pt idx="533">
                  <c:v>0.10055184835125851</c:v>
                </c:pt>
                <c:pt idx="534">
                  <c:v>0.10055184835125851</c:v>
                </c:pt>
                <c:pt idx="535">
                  <c:v>0.10055542737358136</c:v>
                </c:pt>
                <c:pt idx="536">
                  <c:v>0.10058739086850346</c:v>
                </c:pt>
                <c:pt idx="537">
                  <c:v>0.10065308097998281</c:v>
                </c:pt>
                <c:pt idx="538">
                  <c:v>0.10078823936856407</c:v>
                </c:pt>
                <c:pt idx="539">
                  <c:v>0.10109876844506793</c:v>
                </c:pt>
                <c:pt idx="540">
                  <c:v>0.10157544228654815</c:v>
                </c:pt>
                <c:pt idx="541">
                  <c:v>0.10177903142597604</c:v>
                </c:pt>
                <c:pt idx="542">
                  <c:v>0.10177903142597604</c:v>
                </c:pt>
                <c:pt idx="543">
                  <c:v>0.10177903142597604</c:v>
                </c:pt>
                <c:pt idx="544">
                  <c:v>0.10192522897105687</c:v>
                </c:pt>
                <c:pt idx="545">
                  <c:v>0.1019939388636283</c:v>
                </c:pt>
                <c:pt idx="546">
                  <c:v>0.10203978398567594</c:v>
                </c:pt>
                <c:pt idx="547">
                  <c:v>0.10203978398567594</c:v>
                </c:pt>
                <c:pt idx="548">
                  <c:v>0.10237480590524803</c:v>
                </c:pt>
                <c:pt idx="549">
                  <c:v>0.10260383171290445</c:v>
                </c:pt>
                <c:pt idx="550">
                  <c:v>0.10282669083433456</c:v>
                </c:pt>
                <c:pt idx="551">
                  <c:v>0.10296067040112833</c:v>
                </c:pt>
                <c:pt idx="552">
                  <c:v>0.10311954188180252</c:v>
                </c:pt>
                <c:pt idx="553">
                  <c:v>0.10328329959514454</c:v>
                </c:pt>
                <c:pt idx="554">
                  <c:v>0.10336411286895583</c:v>
                </c:pt>
                <c:pt idx="555">
                  <c:v>0.10350092290556905</c:v>
                </c:pt>
                <c:pt idx="556">
                  <c:v>0.10363159394874311</c:v>
                </c:pt>
                <c:pt idx="557">
                  <c:v>0.10375899101335338</c:v>
                </c:pt>
                <c:pt idx="558">
                  <c:v>0.10388596857710054</c:v>
                </c:pt>
                <c:pt idx="559">
                  <c:v>0.1040293295213839</c:v>
                </c:pt>
                <c:pt idx="560">
                  <c:v>0.10416599853647014</c:v>
                </c:pt>
                <c:pt idx="561">
                  <c:v>0.1044795745185281</c:v>
                </c:pt>
                <c:pt idx="562">
                  <c:v>0.1044795745185281</c:v>
                </c:pt>
                <c:pt idx="563">
                  <c:v>0.10452435992235902</c:v>
                </c:pt>
                <c:pt idx="564">
                  <c:v>0.10465566737920788</c:v>
                </c:pt>
                <c:pt idx="565">
                  <c:v>0.10465566737920788</c:v>
                </c:pt>
                <c:pt idx="566">
                  <c:v>0.10465566737920788</c:v>
                </c:pt>
                <c:pt idx="567">
                  <c:v>0.10502620613863257</c:v>
                </c:pt>
                <c:pt idx="568">
                  <c:v>0.10538164797903889</c:v>
                </c:pt>
                <c:pt idx="569">
                  <c:v>0.10562328047619442</c:v>
                </c:pt>
                <c:pt idx="570">
                  <c:v>0.10562328047619442</c:v>
                </c:pt>
                <c:pt idx="571">
                  <c:v>0.10562328047619442</c:v>
                </c:pt>
                <c:pt idx="572">
                  <c:v>0.10562328047619442</c:v>
                </c:pt>
                <c:pt idx="573">
                  <c:v>0.10562328047619442</c:v>
                </c:pt>
                <c:pt idx="574">
                  <c:v>0.10562328047619442</c:v>
                </c:pt>
                <c:pt idx="575">
                  <c:v>0.10562328047619442</c:v>
                </c:pt>
                <c:pt idx="576">
                  <c:v>0.10562328047619442</c:v>
                </c:pt>
                <c:pt idx="577">
                  <c:v>0.10562328047619442</c:v>
                </c:pt>
                <c:pt idx="578">
                  <c:v>0.10562328047619442</c:v>
                </c:pt>
                <c:pt idx="579">
                  <c:v>0.10562328047619442</c:v>
                </c:pt>
                <c:pt idx="580">
                  <c:v>0.10562328047619442</c:v>
                </c:pt>
                <c:pt idx="581">
                  <c:v>0.10562328047619442</c:v>
                </c:pt>
                <c:pt idx="582">
                  <c:v>0.10562328047619442</c:v>
                </c:pt>
                <c:pt idx="583">
                  <c:v>0.10562328047619442</c:v>
                </c:pt>
                <c:pt idx="584">
                  <c:v>0.10562328047619442</c:v>
                </c:pt>
                <c:pt idx="585">
                  <c:v>0.10562328047619442</c:v>
                </c:pt>
                <c:pt idx="586">
                  <c:v>0.10562328047619442</c:v>
                </c:pt>
                <c:pt idx="587">
                  <c:v>0.10562328047619442</c:v>
                </c:pt>
                <c:pt idx="588">
                  <c:v>0.10562328047619442</c:v>
                </c:pt>
                <c:pt idx="589">
                  <c:v>0.10562328047619442</c:v>
                </c:pt>
                <c:pt idx="590">
                  <c:v>0.10562328047619442</c:v>
                </c:pt>
                <c:pt idx="591">
                  <c:v>0.10562328047619442</c:v>
                </c:pt>
                <c:pt idx="592">
                  <c:v>0.10562328047619442</c:v>
                </c:pt>
                <c:pt idx="593">
                  <c:v>0.10562328047619442</c:v>
                </c:pt>
                <c:pt idx="594">
                  <c:v>0.10562328047619442</c:v>
                </c:pt>
                <c:pt idx="595">
                  <c:v>0.10562328047619442</c:v>
                </c:pt>
                <c:pt idx="596">
                  <c:v>0.10562328047619442</c:v>
                </c:pt>
                <c:pt idx="597">
                  <c:v>0.10562328047619442</c:v>
                </c:pt>
                <c:pt idx="598">
                  <c:v>0.10562328047619442</c:v>
                </c:pt>
                <c:pt idx="599">
                  <c:v>0.10562328047619442</c:v>
                </c:pt>
                <c:pt idx="600">
                  <c:v>0.10562328047619442</c:v>
                </c:pt>
                <c:pt idx="601">
                  <c:v>0.10562328047619442</c:v>
                </c:pt>
                <c:pt idx="602">
                  <c:v>0.10562328047619442</c:v>
                </c:pt>
                <c:pt idx="603">
                  <c:v>0.10564222539105622</c:v>
                </c:pt>
                <c:pt idx="604">
                  <c:v>0.1057057193515047</c:v>
                </c:pt>
                <c:pt idx="605">
                  <c:v>0.10589839485702153</c:v>
                </c:pt>
                <c:pt idx="606">
                  <c:v>0.10623689203257632</c:v>
                </c:pt>
                <c:pt idx="607">
                  <c:v>0.10669245600016064</c:v>
                </c:pt>
                <c:pt idx="608">
                  <c:v>0.10719727831288613</c:v>
                </c:pt>
                <c:pt idx="609">
                  <c:v>0.10755786275922247</c:v>
                </c:pt>
                <c:pt idx="610">
                  <c:v>0.10785313713917377</c:v>
                </c:pt>
                <c:pt idx="611">
                  <c:v>0.10824148734713586</c:v>
                </c:pt>
                <c:pt idx="612">
                  <c:v>0.10880134548571446</c:v>
                </c:pt>
                <c:pt idx="613">
                  <c:v>0.10911192076407439</c:v>
                </c:pt>
                <c:pt idx="614">
                  <c:v>0.10911192076407439</c:v>
                </c:pt>
                <c:pt idx="615">
                  <c:v>0.10911192076407439</c:v>
                </c:pt>
                <c:pt idx="616">
                  <c:v>0.10929436155067623</c:v>
                </c:pt>
                <c:pt idx="617">
                  <c:v>0.10982982053845032</c:v>
                </c:pt>
                <c:pt idx="618">
                  <c:v>0.11026182902074601</c:v>
                </c:pt>
                <c:pt idx="619">
                  <c:v>0.11064079796570325</c:v>
                </c:pt>
                <c:pt idx="620">
                  <c:v>0.11091561353420752</c:v>
                </c:pt>
                <c:pt idx="621">
                  <c:v>0.11123628042825702</c:v>
                </c:pt>
                <c:pt idx="622">
                  <c:v>0.11174299264380158</c:v>
                </c:pt>
                <c:pt idx="623">
                  <c:v>0.11242063159479301</c:v>
                </c:pt>
                <c:pt idx="624">
                  <c:v>0.11303424043955311</c:v>
                </c:pt>
                <c:pt idx="625">
                  <c:v>0.11359706623651107</c:v>
                </c:pt>
                <c:pt idx="626">
                  <c:v>0.11421028194054707</c:v>
                </c:pt>
                <c:pt idx="627">
                  <c:v>0.11464857581520203</c:v>
                </c:pt>
                <c:pt idx="628">
                  <c:v>0.11495159247615676</c:v>
                </c:pt>
                <c:pt idx="629">
                  <c:v>0.11525512742358801</c:v>
                </c:pt>
                <c:pt idx="630">
                  <c:v>0.11570244629185271</c:v>
                </c:pt>
                <c:pt idx="631">
                  <c:v>0.11619800775937589</c:v>
                </c:pt>
                <c:pt idx="632">
                  <c:v>0.11688860617498283</c:v>
                </c:pt>
                <c:pt idx="633">
                  <c:v>0.11754573237980225</c:v>
                </c:pt>
                <c:pt idx="634">
                  <c:v>0.11812844015798442</c:v>
                </c:pt>
                <c:pt idx="635">
                  <c:v>0.11873636426716151</c:v>
                </c:pt>
                <c:pt idx="636">
                  <c:v>0.11921610609797464</c:v>
                </c:pt>
                <c:pt idx="637">
                  <c:v>0.11960413674785687</c:v>
                </c:pt>
                <c:pt idx="638">
                  <c:v>0.119832615382458</c:v>
                </c:pt>
                <c:pt idx="639">
                  <c:v>0.12016756109604308</c:v>
                </c:pt>
                <c:pt idx="640">
                  <c:v>0.1206675803992648</c:v>
                </c:pt>
                <c:pt idx="641">
                  <c:v>0.12116614777834867</c:v>
                </c:pt>
                <c:pt idx="642">
                  <c:v>0.1217724650807311</c:v>
                </c:pt>
                <c:pt idx="643">
                  <c:v>0.12265253343096909</c:v>
                </c:pt>
                <c:pt idx="644">
                  <c:v>0.12360224481230421</c:v>
                </c:pt>
                <c:pt idx="645">
                  <c:v>0.12402402928295356</c:v>
                </c:pt>
                <c:pt idx="646">
                  <c:v>0.12427822998203242</c:v>
                </c:pt>
                <c:pt idx="647">
                  <c:v>0.12493567327956522</c:v>
                </c:pt>
                <c:pt idx="648">
                  <c:v>0.1255426842391488</c:v>
                </c:pt>
                <c:pt idx="649">
                  <c:v>0.12615679323494705</c:v>
                </c:pt>
                <c:pt idx="650">
                  <c:v>0.12665913094861891</c:v>
                </c:pt>
                <c:pt idx="651">
                  <c:v>0.12710371758986203</c:v>
                </c:pt>
                <c:pt idx="652">
                  <c:v>0.12730822541076917</c:v>
                </c:pt>
                <c:pt idx="653">
                  <c:v>0.1273347381566092</c:v>
                </c:pt>
                <c:pt idx="654">
                  <c:v>0.1277740073422183</c:v>
                </c:pt>
                <c:pt idx="655">
                  <c:v>0.12841566995039297</c:v>
                </c:pt>
                <c:pt idx="656">
                  <c:v>0.12849353920674772</c:v>
                </c:pt>
                <c:pt idx="657">
                  <c:v>0.12850199493132075</c:v>
                </c:pt>
                <c:pt idx="658">
                  <c:v>0.12907807263193219</c:v>
                </c:pt>
                <c:pt idx="659">
                  <c:v>0.13013664470679426</c:v>
                </c:pt>
                <c:pt idx="660">
                  <c:v>0.13072811256284883</c:v>
                </c:pt>
                <c:pt idx="661">
                  <c:v>0.13072811256284883</c:v>
                </c:pt>
                <c:pt idx="662">
                  <c:v>0.13072811256284883</c:v>
                </c:pt>
                <c:pt idx="663">
                  <c:v>0.13112033783768973</c:v>
                </c:pt>
                <c:pt idx="664">
                  <c:v>0.13157797987591618</c:v>
                </c:pt>
                <c:pt idx="665">
                  <c:v>0.13247517287567673</c:v>
                </c:pt>
                <c:pt idx="666">
                  <c:v>0.13279501596124205</c:v>
                </c:pt>
                <c:pt idx="667">
                  <c:v>0.13309984879308184</c:v>
                </c:pt>
                <c:pt idx="668">
                  <c:v>0.13332829746877506</c:v>
                </c:pt>
                <c:pt idx="669">
                  <c:v>0.13397249296187483</c:v>
                </c:pt>
                <c:pt idx="670">
                  <c:v>0.1342235238691756</c:v>
                </c:pt>
                <c:pt idx="671">
                  <c:v>0.13474003713780175</c:v>
                </c:pt>
                <c:pt idx="672">
                  <c:v>0.13497819536522032</c:v>
                </c:pt>
                <c:pt idx="673">
                  <c:v>0.13497819536522032</c:v>
                </c:pt>
                <c:pt idx="674">
                  <c:v>0.13531503538974862</c:v>
                </c:pt>
                <c:pt idx="675">
                  <c:v>0.13567474010239833</c:v>
                </c:pt>
                <c:pt idx="676">
                  <c:v>0.13605825548394102</c:v>
                </c:pt>
                <c:pt idx="677">
                  <c:v>0.13605825548394102</c:v>
                </c:pt>
                <c:pt idx="678">
                  <c:v>0.13638711990111987</c:v>
                </c:pt>
                <c:pt idx="679">
                  <c:v>0.13638711990111987</c:v>
                </c:pt>
                <c:pt idx="680">
                  <c:v>0.13638711990111987</c:v>
                </c:pt>
                <c:pt idx="681">
                  <c:v>0.13659095220005013</c:v>
                </c:pt>
                <c:pt idx="682">
                  <c:v>0.13675443351960148</c:v>
                </c:pt>
                <c:pt idx="683">
                  <c:v>0.13732232307207876</c:v>
                </c:pt>
                <c:pt idx="684">
                  <c:v>0.13831980664371191</c:v>
                </c:pt>
                <c:pt idx="685">
                  <c:v>0.1384060567296819</c:v>
                </c:pt>
                <c:pt idx="686">
                  <c:v>0.13904028196947008</c:v>
                </c:pt>
                <c:pt idx="687">
                  <c:v>0.13966339043638565</c:v>
                </c:pt>
                <c:pt idx="688">
                  <c:v>0.13993683666640111</c:v>
                </c:pt>
                <c:pt idx="689">
                  <c:v>0.1400493288914117</c:v>
                </c:pt>
                <c:pt idx="690">
                  <c:v>0.14043797034144068</c:v>
                </c:pt>
                <c:pt idx="691">
                  <c:v>0.14056026406900021</c:v>
                </c:pt>
                <c:pt idx="692">
                  <c:v>0.14056026406900021</c:v>
                </c:pt>
                <c:pt idx="693">
                  <c:v>0.14069561007424003</c:v>
                </c:pt>
                <c:pt idx="694">
                  <c:v>0.14112241962203173</c:v>
                </c:pt>
                <c:pt idx="695">
                  <c:v>0.14146502781013415</c:v>
                </c:pt>
                <c:pt idx="696">
                  <c:v>0.14161685619909564</c:v>
                </c:pt>
                <c:pt idx="697">
                  <c:v>0.14161685619909564</c:v>
                </c:pt>
                <c:pt idx="698">
                  <c:v>0.14161685619909564</c:v>
                </c:pt>
                <c:pt idx="699">
                  <c:v>0.14250247574920746</c:v>
                </c:pt>
                <c:pt idx="700">
                  <c:v>0.14272382486404453</c:v>
                </c:pt>
                <c:pt idx="701">
                  <c:v>0.14332405564483036</c:v>
                </c:pt>
                <c:pt idx="702">
                  <c:v>0.14367464690781939</c:v>
                </c:pt>
                <c:pt idx="703">
                  <c:v>0.14393482878475211</c:v>
                </c:pt>
                <c:pt idx="704">
                  <c:v>0.14414499407869721</c:v>
                </c:pt>
                <c:pt idx="705">
                  <c:v>0.14428866848583821</c:v>
                </c:pt>
                <c:pt idx="706">
                  <c:v>0.14428866848583821</c:v>
                </c:pt>
                <c:pt idx="707">
                  <c:v>0.14428866848583821</c:v>
                </c:pt>
                <c:pt idx="708">
                  <c:v>0.1443193118783809</c:v>
                </c:pt>
                <c:pt idx="709">
                  <c:v>0.14459633841963315</c:v>
                </c:pt>
                <c:pt idx="710">
                  <c:v>0.1449502905555474</c:v>
                </c:pt>
                <c:pt idx="711">
                  <c:v>0.14529948560366185</c:v>
                </c:pt>
                <c:pt idx="712">
                  <c:v>0.14578866071496566</c:v>
                </c:pt>
                <c:pt idx="713">
                  <c:v>0.1460982532775662</c:v>
                </c:pt>
                <c:pt idx="714">
                  <c:v>0.1460982532775662</c:v>
                </c:pt>
                <c:pt idx="715">
                  <c:v>0.1460982532775662</c:v>
                </c:pt>
                <c:pt idx="716">
                  <c:v>0.1460982532775662</c:v>
                </c:pt>
                <c:pt idx="717">
                  <c:v>0.1460982532775662</c:v>
                </c:pt>
                <c:pt idx="718">
                  <c:v>0.14681967125609161</c:v>
                </c:pt>
                <c:pt idx="719">
                  <c:v>0.147187429217399</c:v>
                </c:pt>
                <c:pt idx="720">
                  <c:v>0.1474040619927684</c:v>
                </c:pt>
                <c:pt idx="721">
                  <c:v>0.14778592863918411</c:v>
                </c:pt>
                <c:pt idx="722">
                  <c:v>0.14791942155020055</c:v>
                </c:pt>
                <c:pt idx="723">
                  <c:v>0.14805133290804531</c:v>
                </c:pt>
                <c:pt idx="724">
                  <c:v>0.1482165410264083</c:v>
                </c:pt>
                <c:pt idx="725">
                  <c:v>0.14833915450171173</c:v>
                </c:pt>
                <c:pt idx="726">
                  <c:v>0.14883253879704675</c:v>
                </c:pt>
                <c:pt idx="727">
                  <c:v>0.14931635976326324</c:v>
                </c:pt>
                <c:pt idx="728">
                  <c:v>0.15018304480256092</c:v>
                </c:pt>
                <c:pt idx="729">
                  <c:v>0.15018304480256092</c:v>
                </c:pt>
                <c:pt idx="730">
                  <c:v>0.15037871566877886</c:v>
                </c:pt>
                <c:pt idx="731">
                  <c:v>0.15038643778821989</c:v>
                </c:pt>
                <c:pt idx="732">
                  <c:v>0.15038643778821989</c:v>
                </c:pt>
                <c:pt idx="733">
                  <c:v>0.1506904122382334</c:v>
                </c:pt>
                <c:pt idx="734">
                  <c:v>0.15112679949735733</c:v>
                </c:pt>
                <c:pt idx="735">
                  <c:v>0.15152209965417487</c:v>
                </c:pt>
                <c:pt idx="736">
                  <c:v>0.15196452385415329</c:v>
                </c:pt>
                <c:pt idx="737">
                  <c:v>0.15241179339019556</c:v>
                </c:pt>
                <c:pt idx="738">
                  <c:v>0.15291079885272654</c:v>
                </c:pt>
                <c:pt idx="739">
                  <c:v>0.15319216466993238</c:v>
                </c:pt>
                <c:pt idx="740">
                  <c:v>0.15352001708840096</c:v>
                </c:pt>
                <c:pt idx="741">
                  <c:v>0.15444944847703837</c:v>
                </c:pt>
                <c:pt idx="742">
                  <c:v>0.15485438405018434</c:v>
                </c:pt>
                <c:pt idx="743">
                  <c:v>0.15517417391520538</c:v>
                </c:pt>
                <c:pt idx="744">
                  <c:v>0.15529914600450923</c:v>
                </c:pt>
                <c:pt idx="745">
                  <c:v>0.15576549274291146</c:v>
                </c:pt>
                <c:pt idx="746">
                  <c:v>0.15618360581107602</c:v>
                </c:pt>
                <c:pt idx="747">
                  <c:v>0.15670103570858357</c:v>
                </c:pt>
                <c:pt idx="748">
                  <c:v>0.1573197871074081</c:v>
                </c:pt>
                <c:pt idx="749">
                  <c:v>0.15794732259055896</c:v>
                </c:pt>
                <c:pt idx="750">
                  <c:v>0.15848912082011563</c:v>
                </c:pt>
                <c:pt idx="751">
                  <c:v>0.15878652473999982</c:v>
                </c:pt>
                <c:pt idx="752">
                  <c:v>0.15908341199327616</c:v>
                </c:pt>
                <c:pt idx="753">
                  <c:v>0.15953530481547432</c:v>
                </c:pt>
                <c:pt idx="754">
                  <c:v>0.1598816076959669</c:v>
                </c:pt>
                <c:pt idx="755">
                  <c:v>0.16017285639907858</c:v>
                </c:pt>
                <c:pt idx="756">
                  <c:v>0.1606128789404935</c:v>
                </c:pt>
                <c:pt idx="757">
                  <c:v>0.16089237417956884</c:v>
                </c:pt>
                <c:pt idx="758">
                  <c:v>0.16089237417956884</c:v>
                </c:pt>
                <c:pt idx="759">
                  <c:v>0.16089237417956884</c:v>
                </c:pt>
                <c:pt idx="760">
                  <c:v>0.16112325932551128</c:v>
                </c:pt>
                <c:pt idx="761">
                  <c:v>0.16173861587444849</c:v>
                </c:pt>
                <c:pt idx="762">
                  <c:v>0.16219209068050419</c:v>
                </c:pt>
                <c:pt idx="763">
                  <c:v>0.16267681917671423</c:v>
                </c:pt>
                <c:pt idx="764">
                  <c:v>0.16334609757654769</c:v>
                </c:pt>
                <c:pt idx="765">
                  <c:v>0.16390147120176038</c:v>
                </c:pt>
                <c:pt idx="766">
                  <c:v>0.16443786851004091</c:v>
                </c:pt>
                <c:pt idx="767">
                  <c:v>0.16486386991919555</c:v>
                </c:pt>
                <c:pt idx="768">
                  <c:v>0.1650774874950674</c:v>
                </c:pt>
                <c:pt idx="769">
                  <c:v>0.16536744806156156</c:v>
                </c:pt>
                <c:pt idx="770">
                  <c:v>0.16563640003746513</c:v>
                </c:pt>
                <c:pt idx="771">
                  <c:v>0.16630081928499932</c:v>
                </c:pt>
                <c:pt idx="772">
                  <c:v>0.1669869893230454</c:v>
                </c:pt>
                <c:pt idx="773">
                  <c:v>0.16735809326980761</c:v>
                </c:pt>
                <c:pt idx="774">
                  <c:v>0.16794511873904955</c:v>
                </c:pt>
                <c:pt idx="775">
                  <c:v>0.16794511873904955</c:v>
                </c:pt>
                <c:pt idx="776">
                  <c:v>0.16870796868435486</c:v>
                </c:pt>
                <c:pt idx="777">
                  <c:v>0.16924387051332543</c:v>
                </c:pt>
                <c:pt idx="778">
                  <c:v>0.16935800064450979</c:v>
                </c:pt>
                <c:pt idx="779">
                  <c:v>0.16978501225535775</c:v>
                </c:pt>
                <c:pt idx="780">
                  <c:v>0.17040316985762224</c:v>
                </c:pt>
                <c:pt idx="781">
                  <c:v>0.17085972665942287</c:v>
                </c:pt>
                <c:pt idx="782">
                  <c:v>0.17138755772746608</c:v>
                </c:pt>
                <c:pt idx="783">
                  <c:v>0.17192487779131965</c:v>
                </c:pt>
                <c:pt idx="784">
                  <c:v>0.17253466096654688</c:v>
                </c:pt>
                <c:pt idx="785">
                  <c:v>0.17315111094129781</c:v>
                </c:pt>
                <c:pt idx="786">
                  <c:v>0.17397154495505587</c:v>
                </c:pt>
                <c:pt idx="787">
                  <c:v>0.17493568390558265</c:v>
                </c:pt>
                <c:pt idx="788">
                  <c:v>0.17558092122355068</c:v>
                </c:pt>
                <c:pt idx="789">
                  <c:v>0.17609646747376972</c:v>
                </c:pt>
                <c:pt idx="790">
                  <c:v>0.1768166669831463</c:v>
                </c:pt>
                <c:pt idx="791">
                  <c:v>0.17767372864911488</c:v>
                </c:pt>
                <c:pt idx="792">
                  <c:v>0.17860173196388238</c:v>
                </c:pt>
                <c:pt idx="793">
                  <c:v>0.17939985382413309</c:v>
                </c:pt>
                <c:pt idx="794">
                  <c:v>0.17971994735781513</c:v>
                </c:pt>
                <c:pt idx="795">
                  <c:v>0.17971994735781513</c:v>
                </c:pt>
                <c:pt idx="796">
                  <c:v>0.17971994735781513</c:v>
                </c:pt>
                <c:pt idx="797">
                  <c:v>0.17973264660289673</c:v>
                </c:pt>
                <c:pt idx="798">
                  <c:v>0.1804735712472651</c:v>
                </c:pt>
                <c:pt idx="799">
                  <c:v>0.18172988168597798</c:v>
                </c:pt>
                <c:pt idx="800">
                  <c:v>0.18321222816764407</c:v>
                </c:pt>
                <c:pt idx="801">
                  <c:v>0.18443348923256031</c:v>
                </c:pt>
                <c:pt idx="802">
                  <c:v>0.18517369405339559</c:v>
                </c:pt>
                <c:pt idx="803">
                  <c:v>0.18594668094668085</c:v>
                </c:pt>
                <c:pt idx="804">
                  <c:v>0.18714169368744402</c:v>
                </c:pt>
                <c:pt idx="805">
                  <c:v>0.18815716734087107</c:v>
                </c:pt>
                <c:pt idx="806">
                  <c:v>0.18842808749172973</c:v>
                </c:pt>
                <c:pt idx="807">
                  <c:v>0.18842808749172973</c:v>
                </c:pt>
                <c:pt idx="808">
                  <c:v>0.18844374757884308</c:v>
                </c:pt>
                <c:pt idx="809">
                  <c:v>0.18855562370846557</c:v>
                </c:pt>
                <c:pt idx="810">
                  <c:v>0.18872015865157041</c:v>
                </c:pt>
                <c:pt idx="811">
                  <c:v>0.18904787959514122</c:v>
                </c:pt>
                <c:pt idx="812">
                  <c:v>0.18921243372668825</c:v>
                </c:pt>
                <c:pt idx="813">
                  <c:v>0.18921243372668825</c:v>
                </c:pt>
                <c:pt idx="814">
                  <c:v>0.18963359820652792</c:v>
                </c:pt>
                <c:pt idx="815">
                  <c:v>0.19008071502653501</c:v>
                </c:pt>
                <c:pt idx="816">
                  <c:v>0.19050320532548637</c:v>
                </c:pt>
                <c:pt idx="817">
                  <c:v>0.1908390880611974</c:v>
                </c:pt>
                <c:pt idx="818">
                  <c:v>0.19140578529670785</c:v>
                </c:pt>
                <c:pt idx="819">
                  <c:v>0.19189738741971785</c:v>
                </c:pt>
                <c:pt idx="820">
                  <c:v>0.19274407245183092</c:v>
                </c:pt>
                <c:pt idx="821">
                  <c:v>0.19324244316390737</c:v>
                </c:pt>
                <c:pt idx="822">
                  <c:v>0.19384571282019666</c:v>
                </c:pt>
                <c:pt idx="823">
                  <c:v>0.19413620031032616</c:v>
                </c:pt>
                <c:pt idx="824">
                  <c:v>0.19437981632047077</c:v>
                </c:pt>
                <c:pt idx="825">
                  <c:v>0.19465252989303528</c:v>
                </c:pt>
                <c:pt idx="826">
                  <c:v>0.19477476188551235</c:v>
                </c:pt>
                <c:pt idx="827">
                  <c:v>0.1950747085824103</c:v>
                </c:pt>
                <c:pt idx="828">
                  <c:v>0.19539149894680857</c:v>
                </c:pt>
                <c:pt idx="829">
                  <c:v>0.19568636169191814</c:v>
                </c:pt>
                <c:pt idx="830">
                  <c:v>0.19635851919934341</c:v>
                </c:pt>
                <c:pt idx="831">
                  <c:v>0.19685184776223419</c:v>
                </c:pt>
                <c:pt idx="832">
                  <c:v>0.19720350685468466</c:v>
                </c:pt>
                <c:pt idx="833">
                  <c:v>0.19727361067913599</c:v>
                </c:pt>
                <c:pt idx="834">
                  <c:v>0.19731610622083892</c:v>
                </c:pt>
                <c:pt idx="835">
                  <c:v>0.19779837725333879</c:v>
                </c:pt>
                <c:pt idx="836">
                  <c:v>0.19833928152747432</c:v>
                </c:pt>
                <c:pt idx="837">
                  <c:v>0.19878773817903916</c:v>
                </c:pt>
                <c:pt idx="838">
                  <c:v>0.1992422528816318</c:v>
                </c:pt>
                <c:pt idx="839">
                  <c:v>0.19991224133117552</c:v>
                </c:pt>
                <c:pt idx="840">
                  <c:v>0.20054557223560507</c:v>
                </c:pt>
                <c:pt idx="841">
                  <c:v>0.2009813073929605</c:v>
                </c:pt>
                <c:pt idx="842">
                  <c:v>0.20158883524751714</c:v>
                </c:pt>
                <c:pt idx="843">
                  <c:v>0.20237975032934744</c:v>
                </c:pt>
                <c:pt idx="844">
                  <c:v>0.20297580213353378</c:v>
                </c:pt>
                <c:pt idx="845">
                  <c:v>0.20335904818161951</c:v>
                </c:pt>
                <c:pt idx="846">
                  <c:v>0.20368548988616095</c:v>
                </c:pt>
                <c:pt idx="847">
                  <c:v>0.20424825144417022</c:v>
                </c:pt>
                <c:pt idx="848">
                  <c:v>0.20487366614677194</c:v>
                </c:pt>
                <c:pt idx="849">
                  <c:v>0.2056826700957885</c:v>
                </c:pt>
                <c:pt idx="850">
                  <c:v>0.20662559986569154</c:v>
                </c:pt>
                <c:pt idx="851">
                  <c:v>0.20753861102221635</c:v>
                </c:pt>
                <c:pt idx="852">
                  <c:v>0.20798991971559996</c:v>
                </c:pt>
                <c:pt idx="853">
                  <c:v>0.20844643563691326</c:v>
                </c:pt>
                <c:pt idx="854">
                  <c:v>0.20916442897046128</c:v>
                </c:pt>
                <c:pt idx="855">
                  <c:v>0.2098944426202233</c:v>
                </c:pt>
                <c:pt idx="856">
                  <c:v>0.21050469090125412</c:v>
                </c:pt>
                <c:pt idx="857">
                  <c:v>0.21105381098747475</c:v>
                </c:pt>
                <c:pt idx="858">
                  <c:v>0.21180257494043983</c:v>
                </c:pt>
                <c:pt idx="859">
                  <c:v>0.21315276387674301</c:v>
                </c:pt>
                <c:pt idx="860">
                  <c:v>0.21413776891247593</c:v>
                </c:pt>
                <c:pt idx="861">
                  <c:v>0.2147478078632839</c:v>
                </c:pt>
                <c:pt idx="862">
                  <c:v>0.21529925367069638</c:v>
                </c:pt>
                <c:pt idx="863">
                  <c:v>0.21670301911055692</c:v>
                </c:pt>
                <c:pt idx="864">
                  <c:v>0.21823916220478459</c:v>
                </c:pt>
                <c:pt idx="865">
                  <c:v>0.21839461823680476</c:v>
                </c:pt>
                <c:pt idx="866">
                  <c:v>0.21882830569765005</c:v>
                </c:pt>
                <c:pt idx="867">
                  <c:v>0.21986898383540401</c:v>
                </c:pt>
                <c:pt idx="868">
                  <c:v>0.22131131263125206</c:v>
                </c:pt>
                <c:pt idx="869">
                  <c:v>0.22249004497847238</c:v>
                </c:pt>
                <c:pt idx="870">
                  <c:v>0.22291656102774374</c:v>
                </c:pt>
                <c:pt idx="871">
                  <c:v>0.22341751538178423</c:v>
                </c:pt>
                <c:pt idx="872">
                  <c:v>0.22431401539916859</c:v>
                </c:pt>
                <c:pt idx="873">
                  <c:v>0.22528393211794717</c:v>
                </c:pt>
                <c:pt idx="874">
                  <c:v>0.22632394597367808</c:v>
                </c:pt>
                <c:pt idx="875">
                  <c:v>0.22719533577263448</c:v>
                </c:pt>
                <c:pt idx="876">
                  <c:v>0.22797607503645076</c:v>
                </c:pt>
                <c:pt idx="877">
                  <c:v>0.2287413567359193</c:v>
                </c:pt>
                <c:pt idx="878">
                  <c:v>0.2295631981241931</c:v>
                </c:pt>
                <c:pt idx="879">
                  <c:v>0.23088265170041178</c:v>
                </c:pt>
                <c:pt idx="880">
                  <c:v>0.23216381899793481</c:v>
                </c:pt>
                <c:pt idx="881">
                  <c:v>0.23335322144966558</c:v>
                </c:pt>
                <c:pt idx="882">
                  <c:v>0.23351316878330661</c:v>
                </c:pt>
                <c:pt idx="883">
                  <c:v>0.23439445662199815</c:v>
                </c:pt>
                <c:pt idx="884">
                  <c:v>0.23596607568345945</c:v>
                </c:pt>
                <c:pt idx="885">
                  <c:v>0.23681405575604353</c:v>
                </c:pt>
                <c:pt idx="886">
                  <c:v>0.23773335097535753</c:v>
                </c:pt>
                <c:pt idx="887">
                  <c:v>0.23872653778101674</c:v>
                </c:pt>
                <c:pt idx="888">
                  <c:v>0.23951280120730312</c:v>
                </c:pt>
                <c:pt idx="889">
                  <c:v>0.24030289450343048</c:v>
                </c:pt>
                <c:pt idx="890">
                  <c:v>0.24095075850692593</c:v>
                </c:pt>
                <c:pt idx="891">
                  <c:v>0.24166683290729551</c:v>
                </c:pt>
                <c:pt idx="892">
                  <c:v>0.24223307270951716</c:v>
                </c:pt>
                <c:pt idx="893">
                  <c:v>0.24286031374927555</c:v>
                </c:pt>
                <c:pt idx="894">
                  <c:v>0.24347274640681923</c:v>
                </c:pt>
                <c:pt idx="895">
                  <c:v>0.24440714505760242</c:v>
                </c:pt>
                <c:pt idx="896">
                  <c:v>0.24530843786272635</c:v>
                </c:pt>
                <c:pt idx="897">
                  <c:v>0.24637948827229825</c:v>
                </c:pt>
                <c:pt idx="898">
                  <c:v>0.24729970774896209</c:v>
                </c:pt>
                <c:pt idx="899">
                  <c:v>0.24814817108167933</c:v>
                </c:pt>
                <c:pt idx="900">
                  <c:v>0.24880146163783126</c:v>
                </c:pt>
                <c:pt idx="901">
                  <c:v>0.24938815178667639</c:v>
                </c:pt>
                <c:pt idx="902">
                  <c:v>0.24990584444040553</c:v>
                </c:pt>
                <c:pt idx="903">
                  <c:v>0.25022482338478702</c:v>
                </c:pt>
                <c:pt idx="904">
                  <c:v>0.25022482338478702</c:v>
                </c:pt>
                <c:pt idx="905">
                  <c:v>0.25096574802915539</c:v>
                </c:pt>
                <c:pt idx="906">
                  <c:v>0.25222205846786827</c:v>
                </c:pt>
                <c:pt idx="907">
                  <c:v>0.25370440494953433</c:v>
                </c:pt>
                <c:pt idx="908">
                  <c:v>0.25492566601445055</c:v>
                </c:pt>
                <c:pt idx="909">
                  <c:v>0.2556658708352858</c:v>
                </c:pt>
                <c:pt idx="910">
                  <c:v>0.25643885772857106</c:v>
                </c:pt>
                <c:pt idx="911">
                  <c:v>0.25763387046933423</c:v>
                </c:pt>
                <c:pt idx="912">
                  <c:v>0.25864934412276125</c:v>
                </c:pt>
                <c:pt idx="913">
                  <c:v>0.25892026427361992</c:v>
                </c:pt>
                <c:pt idx="914">
                  <c:v>0.25892026427361992</c:v>
                </c:pt>
                <c:pt idx="915">
                  <c:v>0.25948861674789025</c:v>
                </c:pt>
                <c:pt idx="916">
                  <c:v>0.26104150763283934</c:v>
                </c:pt>
                <c:pt idx="917">
                  <c:v>0.26104150763283934</c:v>
                </c:pt>
                <c:pt idx="918">
                  <c:v>0.26169930806666841</c:v>
                </c:pt>
                <c:pt idx="919">
                  <c:v>0.26169930806666841</c:v>
                </c:pt>
                <c:pt idx="920">
                  <c:v>0.26254726834536524</c:v>
                </c:pt>
                <c:pt idx="921">
                  <c:v>0.26339711470629229</c:v>
                </c:pt>
                <c:pt idx="922">
                  <c:v>0.26444457817745293</c:v>
                </c:pt>
                <c:pt idx="923">
                  <c:v>0.26565327527038562</c:v>
                </c:pt>
                <c:pt idx="924">
                  <c:v>0.26628281846343105</c:v>
                </c:pt>
                <c:pt idx="925">
                  <c:v>0.26680062195150206</c:v>
                </c:pt>
                <c:pt idx="926">
                  <c:v>0.26680062195150206</c:v>
                </c:pt>
                <c:pt idx="927">
                  <c:v>0.26730539820537347</c:v>
                </c:pt>
                <c:pt idx="928">
                  <c:v>0.26852058452188143</c:v>
                </c:pt>
                <c:pt idx="929">
                  <c:v>0.26924593306296413</c:v>
                </c:pt>
                <c:pt idx="930">
                  <c:v>0.27015022290488028</c:v>
                </c:pt>
                <c:pt idx="931">
                  <c:v>0.27085031838340379</c:v>
                </c:pt>
                <c:pt idx="932">
                  <c:v>0.27160605941938559</c:v>
                </c:pt>
                <c:pt idx="933">
                  <c:v>0.27222867073688534</c:v>
                </c:pt>
                <c:pt idx="934">
                  <c:v>0.27290745812092232</c:v>
                </c:pt>
                <c:pt idx="935">
                  <c:v>0.27332943190756209</c:v>
                </c:pt>
                <c:pt idx="936">
                  <c:v>0.27380617930225665</c:v>
                </c:pt>
                <c:pt idx="937">
                  <c:v>0.27457355754236173</c:v>
                </c:pt>
                <c:pt idx="938">
                  <c:v>0.27537792388222876</c:v>
                </c:pt>
                <c:pt idx="939">
                  <c:v>0.27604753145122751</c:v>
                </c:pt>
                <c:pt idx="940">
                  <c:v>0.27664844700745528</c:v>
                </c:pt>
                <c:pt idx="941">
                  <c:v>0.27718296407963228</c:v>
                </c:pt>
                <c:pt idx="942">
                  <c:v>0.27793713112229745</c:v>
                </c:pt>
                <c:pt idx="943">
                  <c:v>0.2786256628103051</c:v>
                </c:pt>
                <c:pt idx="944">
                  <c:v>0.27919818017814918</c:v>
                </c:pt>
                <c:pt idx="945">
                  <c:v>0.27982552849976206</c:v>
                </c:pt>
                <c:pt idx="946">
                  <c:v>0.28045277194615914</c:v>
                </c:pt>
                <c:pt idx="947">
                  <c:v>0.28108192193052406</c:v>
                </c:pt>
                <c:pt idx="948">
                  <c:v>0.28199921234965525</c:v>
                </c:pt>
                <c:pt idx="949">
                  <c:v>0.28259550092392627</c:v>
                </c:pt>
                <c:pt idx="950">
                  <c:v>0.28297169910022946</c:v>
                </c:pt>
                <c:pt idx="951">
                  <c:v>0.28328932869927437</c:v>
                </c:pt>
                <c:pt idx="952">
                  <c:v>0.28336879321349201</c:v>
                </c:pt>
                <c:pt idx="953">
                  <c:v>0.28336879321349201</c:v>
                </c:pt>
                <c:pt idx="954">
                  <c:v>0.28336879321349201</c:v>
                </c:pt>
                <c:pt idx="955">
                  <c:v>0.28353777465461322</c:v>
                </c:pt>
                <c:pt idx="956">
                  <c:v>0.28423929415881405</c:v>
                </c:pt>
                <c:pt idx="957">
                  <c:v>0.28487302880134219</c:v>
                </c:pt>
                <c:pt idx="958">
                  <c:v>0.28544595388966437</c:v>
                </c:pt>
                <c:pt idx="959">
                  <c:v>0.28687690059008958</c:v>
                </c:pt>
                <c:pt idx="960">
                  <c:v>0.28791610403944284</c:v>
                </c:pt>
                <c:pt idx="961">
                  <c:v>0.28879086018208433</c:v>
                </c:pt>
                <c:pt idx="962">
                  <c:v>0.28976421963645715</c:v>
                </c:pt>
                <c:pt idx="963">
                  <c:v>0.29054190138454344</c:v>
                </c:pt>
                <c:pt idx="964">
                  <c:v>0.29088483611509058</c:v>
                </c:pt>
                <c:pt idx="965">
                  <c:v>0.29100388185002213</c:v>
                </c:pt>
                <c:pt idx="966">
                  <c:v>0.29100388185002213</c:v>
                </c:pt>
                <c:pt idx="967">
                  <c:v>0.29100388185002213</c:v>
                </c:pt>
                <c:pt idx="968">
                  <c:v>0.29106338213540583</c:v>
                </c:pt>
                <c:pt idx="969">
                  <c:v>0.29149640399312932</c:v>
                </c:pt>
                <c:pt idx="970">
                  <c:v>0.29187336155667704</c:v>
                </c:pt>
                <c:pt idx="971">
                  <c:v>0.29219242819616431</c:v>
                </c:pt>
                <c:pt idx="972">
                  <c:v>0.29224013589568215</c:v>
                </c:pt>
                <c:pt idx="973">
                  <c:v>0.29224013589568215</c:v>
                </c:pt>
                <c:pt idx="974">
                  <c:v>0.29224013589568215</c:v>
                </c:pt>
                <c:pt idx="975">
                  <c:v>0.29290875020870594</c:v>
                </c:pt>
                <c:pt idx="976">
                  <c:v>0.29351299176014556</c:v>
                </c:pt>
                <c:pt idx="977">
                  <c:v>0.29405937452760889</c:v>
                </c:pt>
                <c:pt idx="978">
                  <c:v>0.2945275302911054</c:v>
                </c:pt>
                <c:pt idx="979">
                  <c:v>0.29540924250408945</c:v>
                </c:pt>
                <c:pt idx="980">
                  <c:v>0.29573035717613511</c:v>
                </c:pt>
                <c:pt idx="981">
                  <c:v>0.29595440774194881</c:v>
                </c:pt>
                <c:pt idx="982">
                  <c:v>0.29616788666651067</c:v>
                </c:pt>
                <c:pt idx="983">
                  <c:v>0.29629936621686737</c:v>
                </c:pt>
                <c:pt idx="984">
                  <c:v>0.29637240625319872</c:v>
                </c:pt>
                <c:pt idx="985">
                  <c:v>0.29640903003519403</c:v>
                </c:pt>
                <c:pt idx="986">
                  <c:v>0.2964949610633188</c:v>
                </c:pt>
                <c:pt idx="987">
                  <c:v>0.29656089706537037</c:v>
                </c:pt>
                <c:pt idx="988">
                  <c:v>0.29657358696647967</c:v>
                </c:pt>
                <c:pt idx="989">
                  <c:v>0.29657358696647967</c:v>
                </c:pt>
                <c:pt idx="990">
                  <c:v>0.29657358696647967</c:v>
                </c:pt>
                <c:pt idx="991">
                  <c:v>0.29657358696647967</c:v>
                </c:pt>
                <c:pt idx="992">
                  <c:v>0.29657358696647967</c:v>
                </c:pt>
                <c:pt idx="993">
                  <c:v>0.29657358696647967</c:v>
                </c:pt>
                <c:pt idx="994">
                  <c:v>0.29657358696647967</c:v>
                </c:pt>
                <c:pt idx="995">
                  <c:v>0.29657358696647967</c:v>
                </c:pt>
                <c:pt idx="996">
                  <c:v>0.29657358696647967</c:v>
                </c:pt>
                <c:pt idx="997">
                  <c:v>0.29657358696647967</c:v>
                </c:pt>
                <c:pt idx="998">
                  <c:v>0.29657358696647967</c:v>
                </c:pt>
                <c:pt idx="999">
                  <c:v>0.29657358696647967</c:v>
                </c:pt>
                <c:pt idx="1000">
                  <c:v>0.29657358696647967</c:v>
                </c:pt>
                <c:pt idx="1001">
                  <c:v>0.29657358696647967</c:v>
                </c:pt>
                <c:pt idx="1002">
                  <c:v>0.29657358696647967</c:v>
                </c:pt>
                <c:pt idx="1003">
                  <c:v>0.29657358696647967</c:v>
                </c:pt>
                <c:pt idx="1004">
                  <c:v>0.29657358696647967</c:v>
                </c:pt>
                <c:pt idx="1005">
                  <c:v>0.29657358696647967</c:v>
                </c:pt>
                <c:pt idx="1006">
                  <c:v>0.29657358696647967</c:v>
                </c:pt>
                <c:pt idx="1007">
                  <c:v>0.29657358696647967</c:v>
                </c:pt>
                <c:pt idx="1008">
                  <c:v>0.29657358696647967</c:v>
                </c:pt>
                <c:pt idx="1009">
                  <c:v>0.29657358696647967</c:v>
                </c:pt>
                <c:pt idx="1010">
                  <c:v>0.29657358696647967</c:v>
                </c:pt>
                <c:pt idx="1011">
                  <c:v>0.29657358696647967</c:v>
                </c:pt>
                <c:pt idx="1012">
                  <c:v>0.29657358696647967</c:v>
                </c:pt>
                <c:pt idx="1013">
                  <c:v>0.29657358696647967</c:v>
                </c:pt>
                <c:pt idx="1014">
                  <c:v>0.29657358696647967</c:v>
                </c:pt>
                <c:pt idx="1015">
                  <c:v>0.29657358696647967</c:v>
                </c:pt>
                <c:pt idx="1016">
                  <c:v>0.29657358696647967</c:v>
                </c:pt>
                <c:pt idx="1017">
                  <c:v>0.29657358696647967</c:v>
                </c:pt>
                <c:pt idx="1018">
                  <c:v>0.29657358696647967</c:v>
                </c:pt>
                <c:pt idx="1019">
                  <c:v>0.29657358696647967</c:v>
                </c:pt>
                <c:pt idx="1020">
                  <c:v>0.29657358696647967</c:v>
                </c:pt>
                <c:pt idx="1021">
                  <c:v>0.29657358696647967</c:v>
                </c:pt>
                <c:pt idx="1022">
                  <c:v>0.29657358696647967</c:v>
                </c:pt>
                <c:pt idx="1023">
                  <c:v>0.29657358696647967</c:v>
                </c:pt>
                <c:pt idx="1024">
                  <c:v>0.29657358696647967</c:v>
                </c:pt>
                <c:pt idx="1025">
                  <c:v>0.29657358696647967</c:v>
                </c:pt>
                <c:pt idx="1026">
                  <c:v>0.29657358696647967</c:v>
                </c:pt>
                <c:pt idx="1027">
                  <c:v>0.29657358696647967</c:v>
                </c:pt>
                <c:pt idx="1028">
                  <c:v>0.29657358696647967</c:v>
                </c:pt>
                <c:pt idx="1029">
                  <c:v>0.29660300561238817</c:v>
                </c:pt>
                <c:pt idx="1030">
                  <c:v>0.29679500720188534</c:v>
                </c:pt>
                <c:pt idx="1031">
                  <c:v>0.29721178923284619</c:v>
                </c:pt>
                <c:pt idx="1032">
                  <c:v>0.29760902692724478</c:v>
                </c:pt>
                <c:pt idx="1033">
                  <c:v>0.29786200263093532</c:v>
                </c:pt>
                <c:pt idx="1034">
                  <c:v>0.29810815302117366</c:v>
                </c:pt>
                <c:pt idx="1035">
                  <c:v>0.29840431484461538</c:v>
                </c:pt>
                <c:pt idx="1036">
                  <c:v>0.29873599289373759</c:v>
                </c:pt>
                <c:pt idx="1037">
                  <c:v>0.29889946504439824</c:v>
                </c:pt>
                <c:pt idx="1038">
                  <c:v>0.29910992024497518</c:v>
                </c:pt>
                <c:pt idx="1039">
                  <c:v>0.29939385122922968</c:v>
                </c:pt>
                <c:pt idx="1040">
                  <c:v>0.29994406874885654</c:v>
                </c:pt>
                <c:pt idx="1041">
                  <c:v>0.30054121063088651</c:v>
                </c:pt>
                <c:pt idx="1042">
                  <c:v>0.30104893762344009</c:v>
                </c:pt>
                <c:pt idx="1043">
                  <c:v>0.3014397301459345</c:v>
                </c:pt>
                <c:pt idx="1044">
                  <c:v>0.30163033497188968</c:v>
                </c:pt>
                <c:pt idx="1045">
                  <c:v>0.30180739365274217</c:v>
                </c:pt>
                <c:pt idx="1046">
                  <c:v>0.30208568801483848</c:v>
                </c:pt>
                <c:pt idx="1047">
                  <c:v>0.30258301669538151</c:v>
                </c:pt>
                <c:pt idx="1048">
                  <c:v>0.30319254205275992</c:v>
                </c:pt>
                <c:pt idx="1049">
                  <c:v>0.30375022987751199</c:v>
                </c:pt>
                <c:pt idx="1050">
                  <c:v>0.30408766452631253</c:v>
                </c:pt>
                <c:pt idx="1051">
                  <c:v>0.30431121991359167</c:v>
                </c:pt>
                <c:pt idx="1052">
                  <c:v>0.30442317821872883</c:v>
                </c:pt>
                <c:pt idx="1053">
                  <c:v>0.30480876330587142</c:v>
                </c:pt>
                <c:pt idx="1054">
                  <c:v>0.3051306363750193</c:v>
                </c:pt>
                <c:pt idx="1055">
                  <c:v>0.30544558318007392</c:v>
                </c:pt>
                <c:pt idx="1056">
                  <c:v>0.30557100563209216</c:v>
                </c:pt>
                <c:pt idx="1057">
                  <c:v>0.30573154532794522</c:v>
                </c:pt>
                <c:pt idx="1058">
                  <c:v>0.30586566345145361</c:v>
                </c:pt>
                <c:pt idx="1059">
                  <c:v>0.30641934949420424</c:v>
                </c:pt>
                <c:pt idx="1060">
                  <c:v>0.30715978234618235</c:v>
                </c:pt>
                <c:pt idx="1061">
                  <c:v>0.30755054276169941</c:v>
                </c:pt>
                <c:pt idx="1062">
                  <c:v>0.30804840405533623</c:v>
                </c:pt>
                <c:pt idx="1063">
                  <c:v>0.30853152099186687</c:v>
                </c:pt>
                <c:pt idx="1064">
                  <c:v>0.30883163443899658</c:v>
                </c:pt>
                <c:pt idx="1065">
                  <c:v>0.30899944968621856</c:v>
                </c:pt>
                <c:pt idx="1066">
                  <c:v>0.30938360588427727</c:v>
                </c:pt>
                <c:pt idx="1067">
                  <c:v>0.30983095041924053</c:v>
                </c:pt>
                <c:pt idx="1068">
                  <c:v>0.31001394187072634</c:v>
                </c:pt>
                <c:pt idx="1069">
                  <c:v>0.31001394187072634</c:v>
                </c:pt>
                <c:pt idx="1070">
                  <c:v>0.31007277320602433</c:v>
                </c:pt>
                <c:pt idx="1071">
                  <c:v>0.310439311661173</c:v>
                </c:pt>
                <c:pt idx="1072">
                  <c:v>0.31100236320310581</c:v>
                </c:pt>
                <c:pt idx="1073">
                  <c:v>0.31148348750837229</c:v>
                </c:pt>
                <c:pt idx="1074">
                  <c:v>0.31201539546095636</c:v>
                </c:pt>
                <c:pt idx="1075">
                  <c:v>0.31271266132879222</c:v>
                </c:pt>
                <c:pt idx="1076">
                  <c:v>0.31358914260288034</c:v>
                </c:pt>
                <c:pt idx="1077">
                  <c:v>0.31418411001937074</c:v>
                </c:pt>
                <c:pt idx="1078">
                  <c:v>0.31450849929066865</c:v>
                </c:pt>
                <c:pt idx="1079">
                  <c:v>0.31473382233380115</c:v>
                </c:pt>
                <c:pt idx="1080">
                  <c:v>0.31509392441724915</c:v>
                </c:pt>
                <c:pt idx="1081">
                  <c:v>0.31569595786249072</c:v>
                </c:pt>
                <c:pt idx="1082">
                  <c:v>0.31587809658372878</c:v>
                </c:pt>
                <c:pt idx="1083">
                  <c:v>0.31597443673784775</c:v>
                </c:pt>
                <c:pt idx="1084">
                  <c:v>0.31612192042868154</c:v>
                </c:pt>
                <c:pt idx="1085">
                  <c:v>0.31613380278603148</c:v>
                </c:pt>
                <c:pt idx="1086">
                  <c:v>0.31685906831634203</c:v>
                </c:pt>
                <c:pt idx="1087">
                  <c:v>0.31811321694474826</c:v>
                </c:pt>
                <c:pt idx="1088">
                  <c:v>0.31920295997567288</c:v>
                </c:pt>
                <c:pt idx="1089">
                  <c:v>0.3199188228623443</c:v>
                </c:pt>
                <c:pt idx="1090">
                  <c:v>0.32057520436585712</c:v>
                </c:pt>
                <c:pt idx="1091">
                  <c:v>0.32117179371674959</c:v>
                </c:pt>
                <c:pt idx="1092">
                  <c:v>0.32182994481930449</c:v>
                </c:pt>
                <c:pt idx="1093">
                  <c:v>0.32267309580249409</c:v>
                </c:pt>
                <c:pt idx="1094">
                  <c:v>0.32377170617524964</c:v>
                </c:pt>
                <c:pt idx="1095">
                  <c:v>0.32484324689475208</c:v>
                </c:pt>
                <c:pt idx="1096">
                  <c:v>0.32539018875136405</c:v>
                </c:pt>
                <c:pt idx="1097">
                  <c:v>0.32575193250803497</c:v>
                </c:pt>
                <c:pt idx="1098">
                  <c:v>0.32617790480568498</c:v>
                </c:pt>
                <c:pt idx="1099">
                  <c:v>0.32653524921361365</c:v>
                </c:pt>
                <c:pt idx="1100">
                  <c:v>0.32675488332381586</c:v>
                </c:pt>
                <c:pt idx="1101">
                  <c:v>0.32697352542143798</c:v>
                </c:pt>
                <c:pt idx="1102">
                  <c:v>0.32808164946425389</c:v>
                </c:pt>
                <c:pt idx="1103">
                  <c:v>0.32931817796496032</c:v>
                </c:pt>
                <c:pt idx="1104">
                  <c:v>0.33052270029585024</c:v>
                </c:pt>
                <c:pt idx="1105">
                  <c:v>0.33179919567063998</c:v>
                </c:pt>
                <c:pt idx="1106">
                  <c:v>0.33294649769268364</c:v>
                </c:pt>
                <c:pt idx="1107">
                  <c:v>0.33339229950768373</c:v>
                </c:pt>
                <c:pt idx="1108">
                  <c:v>0.33350801141845687</c:v>
                </c:pt>
                <c:pt idx="1109">
                  <c:v>0.33380985929860341</c:v>
                </c:pt>
                <c:pt idx="1110">
                  <c:v>0.33403912589784357</c:v>
                </c:pt>
                <c:pt idx="1111">
                  <c:v>0.33439876842111116</c:v>
                </c:pt>
                <c:pt idx="1112">
                  <c:v>0.33559773343665322</c:v>
                </c:pt>
                <c:pt idx="1113">
                  <c:v>0.3368864105595788</c:v>
                </c:pt>
                <c:pt idx="1114">
                  <c:v>0.338364262956592</c:v>
                </c:pt>
                <c:pt idx="1115">
                  <c:v>0.3400334167217533</c:v>
                </c:pt>
                <c:pt idx="1116">
                  <c:v>0.34089844890412113</c:v>
                </c:pt>
                <c:pt idx="1117">
                  <c:v>0.34089844890412113</c:v>
                </c:pt>
                <c:pt idx="1118">
                  <c:v>0.34099844201528551</c:v>
                </c:pt>
                <c:pt idx="1119">
                  <c:v>0.3413747435149101</c:v>
                </c:pt>
                <c:pt idx="1120">
                  <c:v>0.34167272780372926</c:v>
                </c:pt>
                <c:pt idx="1121">
                  <c:v>0.34253807172135348</c:v>
                </c:pt>
                <c:pt idx="1122">
                  <c:v>0.34372737485356974</c:v>
                </c:pt>
                <c:pt idx="1123">
                  <c:v>0.34467939345980686</c:v>
                </c:pt>
                <c:pt idx="1124">
                  <c:v>0.345272484273209</c:v>
                </c:pt>
                <c:pt idx="1125">
                  <c:v>0.34544666710463301</c:v>
                </c:pt>
                <c:pt idx="1126">
                  <c:v>0.34544666710463301</c:v>
                </c:pt>
                <c:pt idx="1127">
                  <c:v>0.34544666710463301</c:v>
                </c:pt>
                <c:pt idx="1128">
                  <c:v>0.34579444409746002</c:v>
                </c:pt>
                <c:pt idx="1129">
                  <c:v>0.3466041273221605</c:v>
                </c:pt>
                <c:pt idx="1130">
                  <c:v>0.34742945770453915</c:v>
                </c:pt>
                <c:pt idx="1131">
                  <c:v>0.34857453979294822</c:v>
                </c:pt>
                <c:pt idx="1132">
                  <c:v>0.34928193622176473</c:v>
                </c:pt>
                <c:pt idx="1133">
                  <c:v>0.3497478517666372</c:v>
                </c:pt>
                <c:pt idx="1134">
                  <c:v>0.35006710350663517</c:v>
                </c:pt>
                <c:pt idx="1135">
                  <c:v>0.35028055616657261</c:v>
                </c:pt>
                <c:pt idx="1136">
                  <c:v>0.35060016947741163</c:v>
                </c:pt>
                <c:pt idx="1137">
                  <c:v>0.35098951729037414</c:v>
                </c:pt>
                <c:pt idx="1138">
                  <c:v>0.35145511228946208</c:v>
                </c:pt>
                <c:pt idx="1139">
                  <c:v>0.3517960319929872</c:v>
                </c:pt>
                <c:pt idx="1140">
                  <c:v>0.35198049352778199</c:v>
                </c:pt>
                <c:pt idx="1141">
                  <c:v>0.35211972229678234</c:v>
                </c:pt>
                <c:pt idx="1142">
                  <c:v>0.35226284734334767</c:v>
                </c:pt>
                <c:pt idx="1143">
                  <c:v>0.35250778206857142</c:v>
                </c:pt>
                <c:pt idx="1144">
                  <c:v>0.35289261271091171</c:v>
                </c:pt>
                <c:pt idx="1145">
                  <c:v>0.3532583980584143</c:v>
                </c:pt>
                <c:pt idx="1146">
                  <c:v>0.3532583980584143</c:v>
                </c:pt>
                <c:pt idx="1147">
                  <c:v>0.3532583980584143</c:v>
                </c:pt>
                <c:pt idx="1148">
                  <c:v>0.3532583980584143</c:v>
                </c:pt>
                <c:pt idx="1149">
                  <c:v>0.3532583980584143</c:v>
                </c:pt>
                <c:pt idx="1150">
                  <c:v>0.35399787261366511</c:v>
                </c:pt>
                <c:pt idx="1151">
                  <c:v>0.35449940250444756</c:v>
                </c:pt>
                <c:pt idx="1152">
                  <c:v>0.35485069505687761</c:v>
                </c:pt>
                <c:pt idx="1153">
                  <c:v>0.35494147757331185</c:v>
                </c:pt>
                <c:pt idx="1154">
                  <c:v>0.35527137558172289</c:v>
                </c:pt>
                <c:pt idx="1155">
                  <c:v>0.35585247052153557</c:v>
                </c:pt>
                <c:pt idx="1156">
                  <c:v>0.35652684450459676</c:v>
                </c:pt>
                <c:pt idx="1157">
                  <c:v>0.35672515847383146</c:v>
                </c:pt>
                <c:pt idx="1158">
                  <c:v>0.3569877775973086</c:v>
                </c:pt>
                <c:pt idx="1159">
                  <c:v>0.35759002270928825</c:v>
                </c:pt>
                <c:pt idx="1160">
                  <c:v>0.358457560200869</c:v>
                </c:pt>
                <c:pt idx="1161">
                  <c:v>0.35928868085561733</c:v>
                </c:pt>
                <c:pt idx="1162">
                  <c:v>0.35978847861732594</c:v>
                </c:pt>
                <c:pt idx="1163">
                  <c:v>0.36010150067402302</c:v>
                </c:pt>
                <c:pt idx="1164">
                  <c:v>0.36072702649511562</c:v>
                </c:pt>
                <c:pt idx="1165">
                  <c:v>0.36145184770000893</c:v>
                </c:pt>
                <c:pt idx="1166">
                  <c:v>0.36229432428968661</c:v>
                </c:pt>
                <c:pt idx="1167">
                  <c:v>0.36312914494087878</c:v>
                </c:pt>
                <c:pt idx="1168">
                  <c:v>0.36312914494087878</c:v>
                </c:pt>
                <c:pt idx="1169">
                  <c:v>0.36403982138852398</c:v>
                </c:pt>
                <c:pt idx="1170">
                  <c:v>0.36552455137593415</c:v>
                </c:pt>
                <c:pt idx="1171">
                  <c:v>0.36645146925624322</c:v>
                </c:pt>
                <c:pt idx="1172">
                  <c:v>0.36749471236801984</c:v>
                </c:pt>
                <c:pt idx="1173">
                  <c:v>0.36857722040962149</c:v>
                </c:pt>
                <c:pt idx="1174">
                  <c:v>0.36961279758933624</c:v>
                </c:pt>
                <c:pt idx="1175">
                  <c:v>0.37076418496779279</c:v>
                </c:pt>
                <c:pt idx="1176">
                  <c:v>0.37194766969055476</c:v>
                </c:pt>
                <c:pt idx="1177">
                  <c:v>0.37307253742966195</c:v>
                </c:pt>
                <c:pt idx="1178">
                  <c:v>0.37430904131401771</c:v>
                </c:pt>
                <c:pt idx="1179">
                  <c:v>0.37565874628515977</c:v>
                </c:pt>
                <c:pt idx="1180">
                  <c:v>0.37721682237433296</c:v>
                </c:pt>
                <c:pt idx="1181">
                  <c:v>0.37862859482300726</c:v>
                </c:pt>
                <c:pt idx="1182">
                  <c:v>0.38007355950559374</c:v>
                </c:pt>
                <c:pt idx="1183">
                  <c:v>0.3814578091782776</c:v>
                </c:pt>
                <c:pt idx="1184">
                  <c:v>0.38277459158504912</c:v>
                </c:pt>
                <c:pt idx="1185">
                  <c:v>0.3842070925877521</c:v>
                </c:pt>
                <c:pt idx="1186">
                  <c:v>0.38565872634249565</c:v>
                </c:pt>
                <c:pt idx="1187">
                  <c:v>0.38702912906314274</c:v>
                </c:pt>
                <c:pt idx="1188">
                  <c:v>0.38831032150820349</c:v>
                </c:pt>
                <c:pt idx="1189">
                  <c:v>0.38988348655399385</c:v>
                </c:pt>
                <c:pt idx="1190">
                  <c:v>0.39145665159978421</c:v>
                </c:pt>
                <c:pt idx="1191">
                  <c:v>0.39302981664557457</c:v>
                </c:pt>
                <c:pt idx="1192">
                  <c:v>0.39460298169136493</c:v>
                </c:pt>
                <c:pt idx="1193">
                  <c:v>0.39617614673715529</c:v>
                </c:pt>
                <c:pt idx="1194">
                  <c:v>0.39774931178294565</c:v>
                </c:pt>
                <c:pt idx="1195">
                  <c:v>0.39932247682873601</c:v>
                </c:pt>
                <c:pt idx="1196">
                  <c:v>0.40089564187452637</c:v>
                </c:pt>
                <c:pt idx="1197">
                  <c:v>0.40256644574620726</c:v>
                </c:pt>
                <c:pt idx="1198">
                  <c:v>0.40404556279108866</c:v>
                </c:pt>
                <c:pt idx="1199">
                  <c:v>0.40572006236296698</c:v>
                </c:pt>
                <c:pt idx="1200">
                  <c:v>0.4075940657855005</c:v>
                </c:pt>
                <c:pt idx="1201">
                  <c:v>0.40928881383217108</c:v>
                </c:pt>
                <c:pt idx="1202">
                  <c:v>0.41120081501975991</c:v>
                </c:pt>
                <c:pt idx="1203">
                  <c:v>0.41284997108389232</c:v>
                </c:pt>
                <c:pt idx="1204">
                  <c:v>0.41432802775161565</c:v>
                </c:pt>
                <c:pt idx="1205">
                  <c:v>0.41582453468732905</c:v>
                </c:pt>
                <c:pt idx="1206">
                  <c:v>0.4173333285368051</c:v>
                </c:pt>
                <c:pt idx="1207">
                  <c:v>0.41894982318031737</c:v>
                </c:pt>
                <c:pt idx="1208">
                  <c:v>0.42067156663164235</c:v>
                </c:pt>
                <c:pt idx="1209">
                  <c:v>0.42239715093592234</c:v>
                </c:pt>
                <c:pt idx="1210">
                  <c:v>0.42412658247852753</c:v>
                </c:pt>
                <c:pt idx="1211">
                  <c:v>0.42575771919122835</c:v>
                </c:pt>
                <c:pt idx="1212">
                  <c:v>0.42749089948888247</c:v>
                </c:pt>
                <c:pt idx="1213">
                  <c:v>0.42922407978653659</c:v>
                </c:pt>
                <c:pt idx="1214">
                  <c:v>0.43085511162402168</c:v>
                </c:pt>
                <c:pt idx="1215">
                  <c:v>0.43268658675158017</c:v>
                </c:pt>
                <c:pt idx="1216">
                  <c:v>0.43441591341896957</c:v>
                </c:pt>
                <c:pt idx="1217">
                  <c:v>0.43614524008635897</c:v>
                </c:pt>
                <c:pt idx="1218">
                  <c:v>0.43777252316879511</c:v>
                </c:pt>
                <c:pt idx="1219">
                  <c:v>0.43949810747307505</c:v>
                </c:pt>
                <c:pt idx="1220">
                  <c:v>0.44121985092440003</c:v>
                </c:pt>
                <c:pt idx="1221">
                  <c:v>0.44293775990157092</c:v>
                </c:pt>
                <c:pt idx="1222">
                  <c:v>0.44455021669272909</c:v>
                </c:pt>
                <c:pt idx="1223">
                  <c:v>0.44615556074653867</c:v>
                </c:pt>
                <c:pt idx="1224">
                  <c:v>0.44785143546744854</c:v>
                </c:pt>
                <c:pt idx="1225">
                  <c:v>0.44943517405869882</c:v>
                </c:pt>
                <c:pt idx="1226">
                  <c:v>0.4513061166449498</c:v>
                </c:pt>
                <c:pt idx="1227">
                  <c:v>0.45296758412443261</c:v>
                </c:pt>
                <c:pt idx="1228">
                  <c:v>0.45472153733814363</c:v>
                </c:pt>
                <c:pt idx="1229">
                  <c:v>0.45627166786105766</c:v>
                </c:pt>
                <c:pt idx="1230">
                  <c:v>0.45801416286723368</c:v>
                </c:pt>
                <c:pt idx="1231">
                  <c:v>0.45955348317615136</c:v>
                </c:pt>
                <c:pt idx="1232">
                  <c:v>0.46118525931305759</c:v>
                </c:pt>
                <c:pt idx="1233">
                  <c:v>0.46290878203599173</c:v>
                </c:pt>
                <c:pt idx="1234">
                  <c:v>0.46462821432690388</c:v>
                </c:pt>
                <c:pt idx="1235">
                  <c:v>0.46614953733520886</c:v>
                </c:pt>
                <c:pt idx="1236">
                  <c:v>0.46786520002117576</c:v>
                </c:pt>
                <c:pt idx="1237">
                  <c:v>0.46928406584648724</c:v>
                </c:pt>
                <c:pt idx="1238">
                  <c:v>0.47089383494817411</c:v>
                </c:pt>
                <c:pt idx="1239">
                  <c:v>0.47220088441244928</c:v>
                </c:pt>
                <c:pt idx="1240">
                  <c:v>0.47368950873640375</c:v>
                </c:pt>
                <c:pt idx="1241">
                  <c:v>0.47506106508442442</c:v>
                </c:pt>
                <c:pt idx="1242">
                  <c:v>0.47669833048037369</c:v>
                </c:pt>
                <c:pt idx="1243">
                  <c:v>0.47821303903727241</c:v>
                </c:pt>
                <c:pt idx="1244">
                  <c:v>0.47979855991863263</c:v>
                </c:pt>
                <c:pt idx="1245">
                  <c:v>0.48117279816989345</c:v>
                </c:pt>
                <c:pt idx="1246">
                  <c:v>0.48271277625980286</c:v>
                </c:pt>
                <c:pt idx="1247">
                  <c:v>0.48413768216382369</c:v>
                </c:pt>
                <c:pt idx="1248">
                  <c:v>0.48545034753358657</c:v>
                </c:pt>
                <c:pt idx="1249">
                  <c:v>0.48683388153338508</c:v>
                </c:pt>
                <c:pt idx="1250">
                  <c:v>0.48819480705762169</c:v>
                </c:pt>
                <c:pt idx="1251">
                  <c:v>0.48953340319033195</c:v>
                </c:pt>
                <c:pt idx="1252">
                  <c:v>0.49093940532133756</c:v>
                </c:pt>
                <c:pt idx="1253">
                  <c:v>0.49223590194720451</c:v>
                </c:pt>
                <c:pt idx="1254">
                  <c:v>0.49351391531622618</c:v>
                </c:pt>
                <c:pt idx="1255">
                  <c:v>0.49477364432085974</c:v>
                </c:pt>
                <c:pt idx="1256">
                  <c:v>0.4960152864345912</c:v>
                </c:pt>
                <c:pt idx="1257">
                  <c:v>0.49723903771193551</c:v>
                </c:pt>
                <c:pt idx="1258">
                  <c:v>0.49844509278843635</c:v>
                </c:pt>
                <c:pt idx="1259">
                  <c:v>0.49963364488066642</c:v>
                </c:pt>
                <c:pt idx="1260">
                  <c:v>0.50080488578622706</c:v>
                </c:pt>
                <c:pt idx="1261">
                  <c:v>0.5020428011811563</c:v>
                </c:pt>
                <c:pt idx="1262">
                  <c:v>0.50326491563700326</c:v>
                </c:pt>
                <c:pt idx="1263">
                  <c:v>0.50447446229454862</c:v>
                </c:pt>
                <c:pt idx="1264">
                  <c:v>0.50583968498962706</c:v>
                </c:pt>
                <c:pt idx="1265">
                  <c:v>0.50703889021812687</c:v>
                </c:pt>
                <c:pt idx="1266">
                  <c:v>0.5083237246216008</c:v>
                </c:pt>
                <c:pt idx="1267">
                  <c:v>0.50945247903623747</c:v>
                </c:pt>
                <c:pt idx="1268">
                  <c:v>0.5105063736459744</c:v>
                </c:pt>
                <c:pt idx="1269">
                  <c:v>0.51164864828112933</c:v>
                </c:pt>
                <c:pt idx="1270">
                  <c:v>0.5126291964687546</c:v>
                </c:pt>
                <c:pt idx="1271">
                  <c:v>0.51360932515551672</c:v>
                </c:pt>
                <c:pt idx="1272">
                  <c:v>0.5146681191189113</c:v>
                </c:pt>
                <c:pt idx="1273">
                  <c:v>0.5157193096911139</c:v>
                </c:pt>
                <c:pt idx="1274">
                  <c:v>0.51684321681388179</c:v>
                </c:pt>
                <c:pt idx="1275">
                  <c:v>0.51803835028995937</c:v>
                </c:pt>
                <c:pt idx="1276">
                  <c:v>0.51914215124736973</c:v>
                </c:pt>
                <c:pt idx="1277">
                  <c:v>0.52031942488491234</c:v>
                </c:pt>
                <c:pt idx="1278">
                  <c:v>0.52157199462838</c:v>
                </c:pt>
                <c:pt idx="1279">
                  <c:v>0.52274265682832399</c:v>
                </c:pt>
                <c:pt idx="1280">
                  <c:v>0.52383466221047381</c:v>
                </c:pt>
                <c:pt idx="1281">
                  <c:v>0.5250110968462901</c:v>
                </c:pt>
                <c:pt idx="1282">
                  <c:v>0.52611162659485955</c:v>
                </c:pt>
                <c:pt idx="1283">
                  <c:v>0.52705342055824367</c:v>
                </c:pt>
                <c:pt idx="1284">
                  <c:v>0.52824114690263035</c:v>
                </c:pt>
                <c:pt idx="1285">
                  <c:v>0.52926739577284021</c:v>
                </c:pt>
                <c:pt idx="1286">
                  <c:v>0.5303757619370052</c:v>
                </c:pt>
                <c:pt idx="1287">
                  <c:v>0.53131968376282823</c:v>
                </c:pt>
                <c:pt idx="1288">
                  <c:v>0.5324229603441597</c:v>
                </c:pt>
                <c:pt idx="1289">
                  <c:v>0.53343894572229111</c:v>
                </c:pt>
                <c:pt idx="1290">
                  <c:v>0.53444757571385604</c:v>
                </c:pt>
                <c:pt idx="1291">
                  <c:v>0.53552757345384239</c:v>
                </c:pt>
                <c:pt idx="1292">
                  <c:v>0.53667744706325082</c:v>
                </c:pt>
                <c:pt idx="1293">
                  <c:v>0.537657576278187</c:v>
                </c:pt>
                <c:pt idx="1294">
                  <c:v>0.53862822712347602</c:v>
                </c:pt>
                <c:pt idx="1295">
                  <c:v>0.53966655934542085</c:v>
                </c:pt>
                <c:pt idx="1296">
                  <c:v>0.54069183847686475</c:v>
                </c:pt>
                <c:pt idx="1297">
                  <c:v>0.54186087159322704</c:v>
                </c:pt>
                <c:pt idx="1298">
                  <c:v>0.54301989864222622</c:v>
                </c:pt>
                <c:pt idx="1299">
                  <c:v>0.54417532045208938</c:v>
                </c:pt>
                <c:pt idx="1300">
                  <c:v>0.54525548133882251</c:v>
                </c:pt>
                <c:pt idx="1301">
                  <c:v>0.54634129424486233</c:v>
                </c:pt>
                <c:pt idx="1302">
                  <c:v>0.54727857131595059</c:v>
                </c:pt>
                <c:pt idx="1303">
                  <c:v>0.54829905229640552</c:v>
                </c:pt>
                <c:pt idx="1304">
                  <c:v>0.54932472975989732</c:v>
                </c:pt>
                <c:pt idx="1305">
                  <c:v>0.55043480428110392</c:v>
                </c:pt>
                <c:pt idx="1306">
                  <c:v>0.55131509318320293</c:v>
                </c:pt>
                <c:pt idx="1307">
                  <c:v>0.5523561644009628</c:v>
                </c:pt>
                <c:pt idx="1308">
                  <c:v>0.55332016593110311</c:v>
                </c:pt>
                <c:pt idx="1309">
                  <c:v>0.55436376775001994</c:v>
                </c:pt>
                <c:pt idx="1310">
                  <c:v>0.55532766440494452</c:v>
                </c:pt>
                <c:pt idx="1311">
                  <c:v>0.55644833591148091</c:v>
                </c:pt>
                <c:pt idx="1312">
                  <c:v>0.55740970196524853</c:v>
                </c:pt>
                <c:pt idx="1313">
                  <c:v>0.55844814269274279</c:v>
                </c:pt>
                <c:pt idx="1314">
                  <c:v>0.55940456737116395</c:v>
                </c:pt>
                <c:pt idx="1315">
                  <c:v>0.56035628031654372</c:v>
                </c:pt>
                <c:pt idx="1316">
                  <c:v>0.56145874760680115</c:v>
                </c:pt>
                <c:pt idx="1317">
                  <c:v>0.56239798133751662</c:v>
                </c:pt>
                <c:pt idx="1318">
                  <c:v>0.56317362751949074</c:v>
                </c:pt>
                <c:pt idx="1319">
                  <c:v>0.56432720212351117</c:v>
                </c:pt>
                <c:pt idx="1320">
                  <c:v>0.56531311584012556</c:v>
                </c:pt>
                <c:pt idx="1321">
                  <c:v>0.56675020990774616</c:v>
                </c:pt>
                <c:pt idx="1322">
                  <c:v>0.56796107489168202</c:v>
                </c:pt>
                <c:pt idx="1323">
                  <c:v>0.56926595957355852</c:v>
                </c:pt>
                <c:pt idx="1324">
                  <c:v>0.57052499380665767</c:v>
                </c:pt>
                <c:pt idx="1325">
                  <c:v>0.57190557828252797</c:v>
                </c:pt>
                <c:pt idx="1326">
                  <c:v>0.5729401124523904</c:v>
                </c:pt>
                <c:pt idx="1327">
                  <c:v>0.57376207373043886</c:v>
                </c:pt>
                <c:pt idx="1328">
                  <c:v>0.57443121222059457</c:v>
                </c:pt>
                <c:pt idx="1329">
                  <c:v>0.57535571368305283</c:v>
                </c:pt>
                <c:pt idx="1330">
                  <c:v>0.57636811344008032</c:v>
                </c:pt>
                <c:pt idx="1331">
                  <c:v>0.57754999154580722</c:v>
                </c:pt>
                <c:pt idx="1332">
                  <c:v>0.57873186965153411</c:v>
                </c:pt>
                <c:pt idx="1333">
                  <c:v>0.57991374775726101</c:v>
                </c:pt>
                <c:pt idx="1334">
                  <c:v>0.58101067693820663</c:v>
                </c:pt>
                <c:pt idx="1335">
                  <c:v>0.582020078662425</c:v>
                </c:pt>
                <c:pt idx="1336">
                  <c:v>0.58319135987587867</c:v>
                </c:pt>
                <c:pt idx="1337">
                  <c:v>0.58435404113149181</c:v>
                </c:pt>
                <c:pt idx="1338">
                  <c:v>0.58567597025092122</c:v>
                </c:pt>
                <c:pt idx="1339">
                  <c:v>0.58682641971589056</c:v>
                </c:pt>
                <c:pt idx="1340">
                  <c:v>0.58805772454444416</c:v>
                </c:pt>
                <c:pt idx="1341">
                  <c:v>0.58920523407559011</c:v>
                </c:pt>
                <c:pt idx="1342">
                  <c:v>0.59043643402892798</c:v>
                </c:pt>
                <c:pt idx="1343">
                  <c:v>0.59158688349389732</c:v>
                </c:pt>
                <c:pt idx="1344">
                  <c:v>0.59299187378422402</c:v>
                </c:pt>
                <c:pt idx="1345">
                  <c:v>0.59415815053504539</c:v>
                </c:pt>
                <c:pt idx="1346">
                  <c:v>0.59533592564361071</c:v>
                </c:pt>
                <c:pt idx="1347">
                  <c:v>0.59644012536275859</c:v>
                </c:pt>
                <c:pt idx="1348">
                  <c:v>0.59746654648018749</c:v>
                </c:pt>
                <c:pt idx="1349">
                  <c:v>0.59858042220451846</c:v>
                </c:pt>
                <c:pt idx="1350">
                  <c:v>0.59960861487755779</c:v>
                </c:pt>
                <c:pt idx="1351">
                  <c:v>0.60037569626341059</c:v>
                </c:pt>
                <c:pt idx="1352">
                  <c:v>0.60121551252254346</c:v>
                </c:pt>
                <c:pt idx="1353">
                  <c:v>0.60211961554266358</c:v>
                </c:pt>
                <c:pt idx="1354">
                  <c:v>0.60324302816542463</c:v>
                </c:pt>
                <c:pt idx="1355">
                  <c:v>0.60424790546006601</c:v>
                </c:pt>
                <c:pt idx="1356">
                  <c:v>0.60529676034624513</c:v>
                </c:pt>
                <c:pt idx="1357">
                  <c:v>0.60615232446399703</c:v>
                </c:pt>
                <c:pt idx="1358">
                  <c:v>0.60697585624892736</c:v>
                </c:pt>
                <c:pt idx="1359">
                  <c:v>0.60783887732183306</c:v>
                </c:pt>
                <c:pt idx="1360">
                  <c:v>0.60866181068520397</c:v>
                </c:pt>
                <c:pt idx="1361">
                  <c:v>0.60937526249325147</c:v>
                </c:pt>
                <c:pt idx="1362">
                  <c:v>0.61025458850380443</c:v>
                </c:pt>
                <c:pt idx="1363">
                  <c:v>0.61153440183609431</c:v>
                </c:pt>
                <c:pt idx="1364">
                  <c:v>0.61287110849783544</c:v>
                </c:pt>
                <c:pt idx="1365">
                  <c:v>0.61417704967223274</c:v>
                </c:pt>
                <c:pt idx="1366">
                  <c:v>0.61537625471511326</c:v>
                </c:pt>
                <c:pt idx="1367">
                  <c:v>0.61572414399762887</c:v>
                </c:pt>
                <c:pt idx="1368">
                  <c:v>0.61600359627849854</c:v>
                </c:pt>
                <c:pt idx="1369">
                  <c:v>0.61614622376323147</c:v>
                </c:pt>
                <c:pt idx="1370">
                  <c:v>0.61615704874751931</c:v>
                </c:pt>
                <c:pt idx="1371">
                  <c:v>0.61706463205616602</c:v>
                </c:pt>
                <c:pt idx="1372">
                  <c:v>0.61835462768791605</c:v>
                </c:pt>
                <c:pt idx="1373">
                  <c:v>0.61936168954401372</c:v>
                </c:pt>
                <c:pt idx="1374">
                  <c:v>0.62000126864402072</c:v>
                </c:pt>
                <c:pt idx="1375">
                  <c:v>0.62033775837042548</c:v>
                </c:pt>
                <c:pt idx="1376">
                  <c:v>0.62061025515809976</c:v>
                </c:pt>
                <c:pt idx="1377">
                  <c:v>0.62076207704099762</c:v>
                </c:pt>
                <c:pt idx="1378">
                  <c:v>0.62076207704099762</c:v>
                </c:pt>
                <c:pt idx="1379">
                  <c:v>0.62076207704099762</c:v>
                </c:pt>
                <c:pt idx="1380">
                  <c:v>0.62149684908846969</c:v>
                </c:pt>
                <c:pt idx="1381">
                  <c:v>0.62216035593217878</c:v>
                </c:pt>
                <c:pt idx="1382">
                  <c:v>0.62276001575625617</c:v>
                </c:pt>
                <c:pt idx="1383">
                  <c:v>0.62423356064165247</c:v>
                </c:pt>
                <c:pt idx="1384">
                  <c:v>0.6257446727910857</c:v>
                </c:pt>
                <c:pt idx="1385">
                  <c:v>0.62652285946889319</c:v>
                </c:pt>
                <c:pt idx="1386">
                  <c:v>0.62663094077752668</c:v>
                </c:pt>
                <c:pt idx="1387">
                  <c:v>0.62663094077752668</c:v>
                </c:pt>
                <c:pt idx="1388">
                  <c:v>0.62689263033525888</c:v>
                </c:pt>
                <c:pt idx="1389">
                  <c:v>0.62759274791830943</c:v>
                </c:pt>
                <c:pt idx="1390">
                  <c:v>0.62852272210838667</c:v>
                </c:pt>
                <c:pt idx="1391">
                  <c:v>0.62942352514936362</c:v>
                </c:pt>
                <c:pt idx="1392">
                  <c:v>0.62989956028585525</c:v>
                </c:pt>
                <c:pt idx="1393">
                  <c:v>0.62997438188585142</c:v>
                </c:pt>
                <c:pt idx="1394">
                  <c:v>0.62998844557208344</c:v>
                </c:pt>
                <c:pt idx="1395">
                  <c:v>0.63007704148220189</c:v>
                </c:pt>
                <c:pt idx="1396">
                  <c:v>0.63032320203221992</c:v>
                </c:pt>
                <c:pt idx="1397">
                  <c:v>0.63079589304832129</c:v>
                </c:pt>
                <c:pt idx="1398">
                  <c:v>0.63115123527830375</c:v>
                </c:pt>
                <c:pt idx="1399">
                  <c:v>0.63155891113845442</c:v>
                </c:pt>
                <c:pt idx="1400">
                  <c:v>0.63201475576984056</c:v>
                </c:pt>
                <c:pt idx="1401">
                  <c:v>0.6324042983592818</c:v>
                </c:pt>
                <c:pt idx="1402">
                  <c:v>0.63283676266787781</c:v>
                </c:pt>
                <c:pt idx="1403">
                  <c:v>0.63330542991223071</c:v>
                </c:pt>
                <c:pt idx="1404">
                  <c:v>0.63355490363342215</c:v>
                </c:pt>
                <c:pt idx="1405">
                  <c:v>0.63355490363342215</c:v>
                </c:pt>
                <c:pt idx="1406">
                  <c:v>0.63355490363342215</c:v>
                </c:pt>
                <c:pt idx="1407">
                  <c:v>0.63417311466950044</c:v>
                </c:pt>
                <c:pt idx="1408">
                  <c:v>0.63528833585391697</c:v>
                </c:pt>
                <c:pt idx="1409">
                  <c:v>0.63649114313300947</c:v>
                </c:pt>
                <c:pt idx="1410">
                  <c:v>0.6370271828347861</c:v>
                </c:pt>
                <c:pt idx="1411">
                  <c:v>0.63719610197267562</c:v>
                </c:pt>
                <c:pt idx="1412">
                  <c:v>0.63733647713179753</c:v>
                </c:pt>
                <c:pt idx="1413">
                  <c:v>0.63750459984553531</c:v>
                </c:pt>
                <c:pt idx="1414">
                  <c:v>0.6376996580059171</c:v>
                </c:pt>
                <c:pt idx="1415">
                  <c:v>0.63805996612952243</c:v>
                </c:pt>
                <c:pt idx="1416">
                  <c:v>0.63864505375612557</c:v>
                </c:pt>
                <c:pt idx="1417">
                  <c:v>0.63934267790557053</c:v>
                </c:pt>
                <c:pt idx="1418">
                  <c:v>0.63995511658529158</c:v>
                </c:pt>
                <c:pt idx="1419">
                  <c:v>0.64036611983986202</c:v>
                </c:pt>
                <c:pt idx="1420">
                  <c:v>0.64040549077955722</c:v>
                </c:pt>
                <c:pt idx="1421">
                  <c:v>0.64040549077955722</c:v>
                </c:pt>
                <c:pt idx="1422">
                  <c:v>0.64040549077955722</c:v>
                </c:pt>
                <c:pt idx="1423">
                  <c:v>0.64040549077955722</c:v>
                </c:pt>
                <c:pt idx="1424">
                  <c:v>0.64066093932978085</c:v>
                </c:pt>
                <c:pt idx="1425">
                  <c:v>0.64180539311769969</c:v>
                </c:pt>
                <c:pt idx="1426">
                  <c:v>0.64258178062764648</c:v>
                </c:pt>
                <c:pt idx="1427">
                  <c:v>0.64339239319348751</c:v>
                </c:pt>
                <c:pt idx="1428">
                  <c:v>0.6443150123168635</c:v>
                </c:pt>
                <c:pt idx="1429">
                  <c:v>0.64440964885731689</c:v>
                </c:pt>
                <c:pt idx="1430">
                  <c:v>0.64440964885731689</c:v>
                </c:pt>
                <c:pt idx="1431">
                  <c:v>0.64440964885731689</c:v>
                </c:pt>
                <c:pt idx="1432">
                  <c:v>0.64440964885731689</c:v>
                </c:pt>
                <c:pt idx="1433">
                  <c:v>0.64440964885731689</c:v>
                </c:pt>
                <c:pt idx="1434">
                  <c:v>0.64440964885731689</c:v>
                </c:pt>
                <c:pt idx="1435">
                  <c:v>0.64496967341927225</c:v>
                </c:pt>
                <c:pt idx="1436">
                  <c:v>0.6454488402479942</c:v>
                </c:pt>
                <c:pt idx="1437">
                  <c:v>0.64675939059788301</c:v>
                </c:pt>
                <c:pt idx="1438">
                  <c:v>0.64735275516362667</c:v>
                </c:pt>
                <c:pt idx="1439">
                  <c:v>0.64767611347779042</c:v>
                </c:pt>
                <c:pt idx="1440">
                  <c:v>0.6477526101686929</c:v>
                </c:pt>
                <c:pt idx="1441">
                  <c:v>0.6477526101686929</c:v>
                </c:pt>
                <c:pt idx="1442">
                  <c:v>0.6477526101686929</c:v>
                </c:pt>
                <c:pt idx="1443">
                  <c:v>0.6477526101686929</c:v>
                </c:pt>
                <c:pt idx="1444">
                  <c:v>0.64804279933356124</c:v>
                </c:pt>
                <c:pt idx="1445">
                  <c:v>0.64839471297553519</c:v>
                </c:pt>
                <c:pt idx="1446">
                  <c:v>0.6486486432880636</c:v>
                </c:pt>
                <c:pt idx="1447">
                  <c:v>0.64877266308614912</c:v>
                </c:pt>
                <c:pt idx="1448">
                  <c:v>0.64877266308614912</c:v>
                </c:pt>
                <c:pt idx="1449">
                  <c:v>0.64877266308614912</c:v>
                </c:pt>
                <c:pt idx="1450">
                  <c:v>0.64877266308614912</c:v>
                </c:pt>
                <c:pt idx="1451">
                  <c:v>0.64909907530342037</c:v>
                </c:pt>
                <c:pt idx="1452">
                  <c:v>0.64951951200758495</c:v>
                </c:pt>
                <c:pt idx="1453">
                  <c:v>0.64967732576144221</c:v>
                </c:pt>
                <c:pt idx="1454">
                  <c:v>0.64969242779251446</c:v>
                </c:pt>
                <c:pt idx="1455">
                  <c:v>0.64969242779251446</c:v>
                </c:pt>
                <c:pt idx="1456">
                  <c:v>0.64969242779251446</c:v>
                </c:pt>
                <c:pt idx="1457">
                  <c:v>0.64969242779251446</c:v>
                </c:pt>
                <c:pt idx="1458">
                  <c:v>0.64969242779251446</c:v>
                </c:pt>
                <c:pt idx="1459">
                  <c:v>0.64969242779251446</c:v>
                </c:pt>
                <c:pt idx="1460">
                  <c:v>0.64969242779251446</c:v>
                </c:pt>
                <c:pt idx="1461">
                  <c:v>0.64969242779251446</c:v>
                </c:pt>
                <c:pt idx="1462">
                  <c:v>0.64969242779251446</c:v>
                </c:pt>
                <c:pt idx="1463">
                  <c:v>0.64969242779251446</c:v>
                </c:pt>
                <c:pt idx="1464">
                  <c:v>0.64969242779251446</c:v>
                </c:pt>
                <c:pt idx="1465">
                  <c:v>0.64969242779251446</c:v>
                </c:pt>
                <c:pt idx="1466">
                  <c:v>0.64969242779251446</c:v>
                </c:pt>
                <c:pt idx="1467">
                  <c:v>0.64969242779251446</c:v>
                </c:pt>
                <c:pt idx="1468">
                  <c:v>0.64969242779251446</c:v>
                </c:pt>
                <c:pt idx="1469">
                  <c:v>0.64969242779251446</c:v>
                </c:pt>
                <c:pt idx="1470">
                  <c:v>0.64969242779251446</c:v>
                </c:pt>
                <c:pt idx="1471">
                  <c:v>0.64969242779251446</c:v>
                </c:pt>
                <c:pt idx="1472">
                  <c:v>0.64969242779251446</c:v>
                </c:pt>
                <c:pt idx="1473">
                  <c:v>0.64969242779251446</c:v>
                </c:pt>
                <c:pt idx="1474">
                  <c:v>0.64969242779251446</c:v>
                </c:pt>
                <c:pt idx="1475">
                  <c:v>0.64969242779251446</c:v>
                </c:pt>
                <c:pt idx="1476">
                  <c:v>0.64969242779251446</c:v>
                </c:pt>
                <c:pt idx="1477">
                  <c:v>0.64969242779251446</c:v>
                </c:pt>
                <c:pt idx="1478">
                  <c:v>0.64969242779251446</c:v>
                </c:pt>
                <c:pt idx="1479">
                  <c:v>0.64969242779251446</c:v>
                </c:pt>
                <c:pt idx="1480">
                  <c:v>0.64969242779251446</c:v>
                </c:pt>
                <c:pt idx="1481">
                  <c:v>0.64975949565701874</c:v>
                </c:pt>
                <c:pt idx="1482">
                  <c:v>0.64982909820312995</c:v>
                </c:pt>
                <c:pt idx="1483">
                  <c:v>0.64989407805430954</c:v>
                </c:pt>
                <c:pt idx="1484">
                  <c:v>0.64995513011979322</c:v>
                </c:pt>
                <c:pt idx="1485">
                  <c:v>0.65003220751075419</c:v>
                </c:pt>
                <c:pt idx="1486">
                  <c:v>0.65011467259718292</c:v>
                </c:pt>
                <c:pt idx="1487">
                  <c:v>0.65025039641296267</c:v>
                </c:pt>
                <c:pt idx="1488">
                  <c:v>0.65042297529101811</c:v>
                </c:pt>
                <c:pt idx="1489">
                  <c:v>0.6506464070021386</c:v>
                </c:pt>
                <c:pt idx="1490">
                  <c:v>0.65092233738154714</c:v>
                </c:pt>
                <c:pt idx="1491">
                  <c:v>0.65126355435765693</c:v>
                </c:pt>
                <c:pt idx="1492">
                  <c:v>0.65163505229282814</c:v>
                </c:pt>
                <c:pt idx="1493">
                  <c:v>0.6520455956447917</c:v>
                </c:pt>
                <c:pt idx="1494">
                  <c:v>0.6523900565009435</c:v>
                </c:pt>
                <c:pt idx="1495">
                  <c:v>0.65275046140032122</c:v>
                </c:pt>
                <c:pt idx="1496">
                  <c:v>0.65308923360024729</c:v>
                </c:pt>
                <c:pt idx="1497">
                  <c:v>0.65339372116408523</c:v>
                </c:pt>
                <c:pt idx="1498">
                  <c:v>0.65374357481668566</c:v>
                </c:pt>
                <c:pt idx="1499">
                  <c:v>0.65405529612055002</c:v>
                </c:pt>
                <c:pt idx="1500">
                  <c:v>0.65436931359590556</c:v>
                </c:pt>
                <c:pt idx="1501">
                  <c:v>0.65468573235080429</c:v>
                </c:pt>
                <c:pt idx="1502">
                  <c:v>0.65500407518957871</c:v>
                </c:pt>
                <c:pt idx="1503">
                  <c:v>0.65553861005866632</c:v>
                </c:pt>
                <c:pt idx="1504">
                  <c:v>0.65597681474822911</c:v>
                </c:pt>
                <c:pt idx="1505">
                  <c:v>0.65658648805751652</c:v>
                </c:pt>
                <c:pt idx="1506">
                  <c:v>0.65709790832676684</c:v>
                </c:pt>
                <c:pt idx="1507">
                  <c:v>0.65761746371064234</c:v>
                </c:pt>
                <c:pt idx="1508">
                  <c:v>0.65820103536415098</c:v>
                </c:pt>
                <c:pt idx="1509">
                  <c:v>0.65885091517368521</c:v>
                </c:pt>
                <c:pt idx="1510">
                  <c:v>0.65951304931195964</c:v>
                </c:pt>
                <c:pt idx="1511">
                  <c:v>0.66024870868284613</c:v>
                </c:pt>
                <c:pt idx="1512">
                  <c:v>0.66112577664690342</c:v>
                </c:pt>
                <c:pt idx="1513">
                  <c:v>0.66204144780506236</c:v>
                </c:pt>
                <c:pt idx="1514">
                  <c:v>0.66300909858247603</c:v>
                </c:pt>
                <c:pt idx="1515">
                  <c:v>0.66397759847292026</c:v>
                </c:pt>
                <c:pt idx="1516">
                  <c:v>0.66481381355882241</c:v>
                </c:pt>
                <c:pt idx="1517">
                  <c:v>0.66549093185321695</c:v>
                </c:pt>
                <c:pt idx="1518">
                  <c:v>0.66597715847715588</c:v>
                </c:pt>
                <c:pt idx="1519">
                  <c:v>0.66668895360194791</c:v>
                </c:pt>
                <c:pt idx="1520">
                  <c:v>0.66734200037894709</c:v>
                </c:pt>
                <c:pt idx="1521">
                  <c:v>0.66823169603183008</c:v>
                </c:pt>
                <c:pt idx="1522">
                  <c:v>0.66898258253004517</c:v>
                </c:pt>
                <c:pt idx="1523">
                  <c:v>0.66989362563694432</c:v>
                </c:pt>
                <c:pt idx="1524">
                  <c:v>0.67057809340078389</c:v>
                </c:pt>
                <c:pt idx="1525">
                  <c:v>0.6713372074597449</c:v>
                </c:pt>
                <c:pt idx="1526">
                  <c:v>0.67178028160671655</c:v>
                </c:pt>
                <c:pt idx="1527">
                  <c:v>0.67229104820257346</c:v>
                </c:pt>
                <c:pt idx="1528">
                  <c:v>0.67286312231970036</c:v>
                </c:pt>
                <c:pt idx="1529">
                  <c:v>0.67363161132137717</c:v>
                </c:pt>
                <c:pt idx="1530">
                  <c:v>0.67463889916632991</c:v>
                </c:pt>
                <c:pt idx="1531">
                  <c:v>0.67571923985594018</c:v>
                </c:pt>
                <c:pt idx="1532">
                  <c:v>0.67680360590950384</c:v>
                </c:pt>
                <c:pt idx="1533">
                  <c:v>0.67790296133449923</c:v>
                </c:pt>
                <c:pt idx="1534">
                  <c:v>0.67890857694002504</c:v>
                </c:pt>
                <c:pt idx="1535">
                  <c:v>0.67996749518504129</c:v>
                </c:pt>
                <c:pt idx="1536">
                  <c:v>0.68103791346294484</c:v>
                </c:pt>
                <c:pt idx="1537">
                  <c:v>0.68227181051986474</c:v>
                </c:pt>
                <c:pt idx="1538">
                  <c:v>0.68344802222370304</c:v>
                </c:pt>
                <c:pt idx="1539">
                  <c:v>0.68457864448156192</c:v>
                </c:pt>
                <c:pt idx="1540">
                  <c:v>0.68580485943804248</c:v>
                </c:pt>
                <c:pt idx="1541">
                  <c:v>0.68691961302526927</c:v>
                </c:pt>
                <c:pt idx="1542">
                  <c:v>0.68820580993925529</c:v>
                </c:pt>
                <c:pt idx="1543">
                  <c:v>0.68936042607357895</c:v>
                </c:pt>
                <c:pt idx="1544">
                  <c:v>0.69042951352289894</c:v>
                </c:pt>
                <c:pt idx="1545">
                  <c:v>0.69129499090337521</c:v>
                </c:pt>
                <c:pt idx="1546">
                  <c:v>0.69191398458014253</c:v>
                </c:pt>
                <c:pt idx="1547">
                  <c:v>0.69281193068947933</c:v>
                </c:pt>
                <c:pt idx="1548">
                  <c:v>0.69390971787194589</c:v>
                </c:pt>
                <c:pt idx="1549">
                  <c:v>0.69520882453901278</c:v>
                </c:pt>
                <c:pt idx="1550">
                  <c:v>0.69680509939583612</c:v>
                </c:pt>
                <c:pt idx="1551">
                  <c:v>0.69832426043505413</c:v>
                </c:pt>
                <c:pt idx="1552">
                  <c:v>0.70005392089610496</c:v>
                </c:pt>
                <c:pt idx="1553">
                  <c:v>0.70161792262213352</c:v>
                </c:pt>
                <c:pt idx="1554">
                  <c:v>0.7033049708543424</c:v>
                </c:pt>
                <c:pt idx="1555">
                  <c:v>0.70482589236229021</c:v>
                </c:pt>
                <c:pt idx="1556">
                  <c:v>0.70656929984111438</c:v>
                </c:pt>
                <c:pt idx="1557">
                  <c:v>0.70834491085622198</c:v>
                </c:pt>
                <c:pt idx="1558">
                  <c:v>0.71025855452754716</c:v>
                </c:pt>
                <c:pt idx="1559">
                  <c:v>0.71211848712025139</c:v>
                </c:pt>
                <c:pt idx="1560">
                  <c:v>0.71423651016803968</c:v>
                </c:pt>
                <c:pt idx="1561">
                  <c:v>0.71621719584948695</c:v>
                </c:pt>
                <c:pt idx="1562">
                  <c:v>0.7181615145039798</c:v>
                </c:pt>
                <c:pt idx="1563">
                  <c:v>0.72017322509493731</c:v>
                </c:pt>
                <c:pt idx="1564">
                  <c:v>0.72225406990872265</c:v>
                </c:pt>
                <c:pt idx="1565">
                  <c:v>0.72451782487004901</c:v>
                </c:pt>
                <c:pt idx="1566">
                  <c:v>0.7267503374726787</c:v>
                </c:pt>
                <c:pt idx="1567">
                  <c:v>0.72906221347092004</c:v>
                </c:pt>
                <c:pt idx="1568">
                  <c:v>0.73157290041223111</c:v>
                </c:pt>
                <c:pt idx="1569">
                  <c:v>0.73381997973340973</c:v>
                </c:pt>
                <c:pt idx="1570">
                  <c:v>0.73625824609867663</c:v>
                </c:pt>
                <c:pt idx="1571">
                  <c:v>0.73876915509825158</c:v>
                </c:pt>
                <c:pt idx="1572">
                  <c:v>0.74134941406353783</c:v>
                </c:pt>
                <c:pt idx="1573">
                  <c:v>0.74399542429458976</c:v>
                </c:pt>
                <c:pt idx="1574">
                  <c:v>0.74670329715492445</c:v>
                </c:pt>
                <c:pt idx="1575">
                  <c:v>0.74921339542171095</c:v>
                </c:pt>
                <c:pt idx="1576">
                  <c:v>0.75188874137521633</c:v>
                </c:pt>
                <c:pt idx="1577">
                  <c:v>0.75459410457659615</c:v>
                </c:pt>
                <c:pt idx="1578">
                  <c:v>0.75718987545646488</c:v>
                </c:pt>
                <c:pt idx="1579">
                  <c:v>0.75991925199492427</c:v>
                </c:pt>
                <c:pt idx="1580">
                  <c:v>0.76264307551325961</c:v>
                </c:pt>
                <c:pt idx="1581">
                  <c:v>0.76560974994679221</c:v>
                </c:pt>
                <c:pt idx="1582">
                  <c:v>0.76830126462921577</c:v>
                </c:pt>
                <c:pt idx="1583">
                  <c:v>0.77135247280220942</c:v>
                </c:pt>
                <c:pt idx="1584">
                  <c:v>0.77399554482829669</c:v>
                </c:pt>
                <c:pt idx="1585">
                  <c:v>0.7767357144703807</c:v>
                </c:pt>
                <c:pt idx="1586">
                  <c:v>0.77943904927731633</c:v>
                </c:pt>
                <c:pt idx="1587">
                  <c:v>0.78210077812423906</c:v>
                </c:pt>
                <c:pt idx="1588">
                  <c:v>0.78471631627077387</c:v>
                </c:pt>
                <c:pt idx="1589">
                  <c:v>0.78740514377616977</c:v>
                </c:pt>
                <c:pt idx="1590">
                  <c:v>0.79016394634263021</c:v>
                </c:pt>
                <c:pt idx="1591">
                  <c:v>0.79299478487875152</c:v>
                </c:pt>
                <c:pt idx="1592">
                  <c:v>0.79566362404026136</c:v>
                </c:pt>
                <c:pt idx="1593">
                  <c:v>0.79842037313236114</c:v>
                </c:pt>
                <c:pt idx="1594">
                  <c:v>0.80091377314914636</c:v>
                </c:pt>
                <c:pt idx="1595">
                  <c:v>0.80362637043297769</c:v>
                </c:pt>
                <c:pt idx="1596">
                  <c:v>0.8060883649839099</c:v>
                </c:pt>
                <c:pt idx="1597">
                  <c:v>0.80830188423603921</c:v>
                </c:pt>
                <c:pt idx="1598">
                  <c:v>0.81073525969432192</c:v>
                </c:pt>
                <c:pt idx="1599">
                  <c:v>0.81279365334811027</c:v>
                </c:pt>
                <c:pt idx="1600">
                  <c:v>0.81505873900465664</c:v>
                </c:pt>
                <c:pt idx="1601">
                  <c:v>0.81728746605653002</c:v>
                </c:pt>
                <c:pt idx="1602">
                  <c:v>0.81947586246327631</c:v>
                </c:pt>
                <c:pt idx="1603">
                  <c:v>0.82173498646156862</c:v>
                </c:pt>
                <c:pt idx="1604">
                  <c:v>0.82417525686665716</c:v>
                </c:pt>
                <c:pt idx="1605">
                  <c:v>0.82657344102126473</c:v>
                </c:pt>
                <c:pt idx="1606">
                  <c:v>0.82882793159684687</c:v>
                </c:pt>
                <c:pt idx="1607">
                  <c:v>0.8312818839932874</c:v>
                </c:pt>
                <c:pt idx="1608">
                  <c:v>0.83338931048202525</c:v>
                </c:pt>
                <c:pt idx="1609">
                  <c:v>0.83571058729995662</c:v>
                </c:pt>
                <c:pt idx="1610">
                  <c:v>0.83780868965870969</c:v>
                </c:pt>
                <c:pt idx="1611">
                  <c:v>0.84012954697577802</c:v>
                </c:pt>
                <c:pt idx="1612">
                  <c:v>0.84212538623492672</c:v>
                </c:pt>
                <c:pt idx="1613">
                  <c:v>0.84446034510352364</c:v>
                </c:pt>
                <c:pt idx="1614">
                  <c:v>0.8466981958865526</c:v>
                </c:pt>
                <c:pt idx="1615">
                  <c:v>0.84906763197241508</c:v>
                </c:pt>
                <c:pt idx="1616">
                  <c:v>0.85135458814921472</c:v>
                </c:pt>
                <c:pt idx="1617">
                  <c:v>0.85378950991829849</c:v>
                </c:pt>
                <c:pt idx="1618">
                  <c:v>0.85627143271658579</c:v>
                </c:pt>
                <c:pt idx="1619">
                  <c:v>0.85869579835883558</c:v>
                </c:pt>
                <c:pt idx="1620">
                  <c:v>0.86118137599261468</c:v>
                </c:pt>
                <c:pt idx="1621">
                  <c:v>0.86337894114321168</c:v>
                </c:pt>
                <c:pt idx="1622">
                  <c:v>0.8657435624610873</c:v>
                </c:pt>
                <c:pt idx="1623">
                  <c:v>0.86803476699953341</c:v>
                </c:pt>
                <c:pt idx="1624">
                  <c:v>0.87036149870386348</c:v>
                </c:pt>
                <c:pt idx="1625">
                  <c:v>0.87247073125160091</c:v>
                </c:pt>
                <c:pt idx="1626">
                  <c:v>0.87470857102502808</c:v>
                </c:pt>
                <c:pt idx="1627">
                  <c:v>0.87694120053979385</c:v>
                </c:pt>
                <c:pt idx="1628">
                  <c:v>0.87879030218100496</c:v>
                </c:pt>
                <c:pt idx="1629">
                  <c:v>0.88084476052305527</c:v>
                </c:pt>
                <c:pt idx="1630">
                  <c:v>0.88284450086619137</c:v>
                </c:pt>
                <c:pt idx="1631">
                  <c:v>0.88512890018063484</c:v>
                </c:pt>
                <c:pt idx="1632">
                  <c:v>0.88755906877223123</c:v>
                </c:pt>
                <c:pt idx="1633">
                  <c:v>0.89035395048121535</c:v>
                </c:pt>
                <c:pt idx="1634">
                  <c:v>0.89295442915559908</c:v>
                </c:pt>
                <c:pt idx="1635">
                  <c:v>0.89572422018411735</c:v>
                </c:pt>
                <c:pt idx="1636">
                  <c:v>0.8980274567849017</c:v>
                </c:pt>
                <c:pt idx="1637">
                  <c:v>0.90021437752482525</c:v>
                </c:pt>
                <c:pt idx="1638">
                  <c:v>0.90217948718337548</c:v>
                </c:pt>
                <c:pt idx="1639">
                  <c:v>0.90402965130263169</c:v>
                </c:pt>
                <c:pt idx="1640">
                  <c:v>0.90597853768841319</c:v>
                </c:pt>
                <c:pt idx="1641">
                  <c:v>0.90791110173074463</c:v>
                </c:pt>
                <c:pt idx="1642">
                  <c:v>0.91004242351600562</c:v>
                </c:pt>
                <c:pt idx="1643">
                  <c:v>0.91226422366926774</c:v>
                </c:pt>
                <c:pt idx="1644">
                  <c:v>0.91458463307253157</c:v>
                </c:pt>
                <c:pt idx="1645">
                  <c:v>0.91701829102249544</c:v>
                </c:pt>
                <c:pt idx="1646">
                  <c:v>0.91925910253303</c:v>
                </c:pt>
                <c:pt idx="1647">
                  <c:v>0.92164453729090712</c:v>
                </c:pt>
                <c:pt idx="1648">
                  <c:v>0.92385995792881603</c:v>
                </c:pt>
                <c:pt idx="1649">
                  <c:v>0.92624040591233536</c:v>
                </c:pt>
                <c:pt idx="1650">
                  <c:v>0.92857412309819209</c:v>
                </c:pt>
                <c:pt idx="1651">
                  <c:v>0.93086208928896841</c:v>
                </c:pt>
                <c:pt idx="1652">
                  <c:v>0.93321667751880677</c:v>
                </c:pt>
                <c:pt idx="1653">
                  <c:v>0.93540293213337777</c:v>
                </c:pt>
                <c:pt idx="1654">
                  <c:v>0.93776015634374643</c:v>
                </c:pt>
                <c:pt idx="1655">
                  <c:v>0.94016929102038727</c:v>
                </c:pt>
                <c:pt idx="1656">
                  <c:v>0.9425047452599552</c:v>
                </c:pt>
                <c:pt idx="1657">
                  <c:v>0.94512126360181992</c:v>
                </c:pt>
                <c:pt idx="1658">
                  <c:v>0.94777980212227086</c:v>
                </c:pt>
                <c:pt idx="1659">
                  <c:v>0.95048085525392456</c:v>
                </c:pt>
                <c:pt idx="1660">
                  <c:v>0.9532249207928849</c:v>
                </c:pt>
                <c:pt idx="1661">
                  <c:v>0.95601249989874282</c:v>
                </c:pt>
                <c:pt idx="1662">
                  <c:v>0.95884409709457652</c:v>
                </c:pt>
                <c:pt idx="1663">
                  <c:v>0.96159269200456376</c:v>
                </c:pt>
                <c:pt idx="1664">
                  <c:v>0.96463488393691921</c:v>
                </c:pt>
                <c:pt idx="1665">
                  <c:v>0.96746677254748925</c:v>
                </c:pt>
                <c:pt idx="1666">
                  <c:v>0.97033657975980292</c:v>
                </c:pt>
                <c:pt idx="1667">
                  <c:v>0.97336965551107824</c:v>
                </c:pt>
                <c:pt idx="1668">
                  <c:v>0.97617563382255745</c:v>
                </c:pt>
                <c:pt idx="1669">
                  <c:v>0.97926526054745267</c:v>
                </c:pt>
                <c:pt idx="1670">
                  <c:v>0.98224664393583505</c:v>
                </c:pt>
                <c:pt idx="1671">
                  <c:v>0.98537708023389581</c:v>
                </c:pt>
                <c:pt idx="1672">
                  <c:v>0.98839288282905946</c:v>
                </c:pt>
                <c:pt idx="1673">
                  <c:v>0.99141994518470755</c:v>
                </c:pt>
                <c:pt idx="1674">
                  <c:v>0.99458547435321898</c:v>
                </c:pt>
                <c:pt idx="1675">
                  <c:v>0.99775702126038157</c:v>
                </c:pt>
                <c:pt idx="1676">
                  <c:v>1.0008015075872574</c:v>
                </c:pt>
                <c:pt idx="1677">
                  <c:v>1.0039789756877415</c:v>
                </c:pt>
                <c:pt idx="1678">
                  <c:v>1.0070233571394016</c:v>
                </c:pt>
                <c:pt idx="1679">
                  <c:v>1.0100619222729559</c:v>
                </c:pt>
                <c:pt idx="1680">
                  <c:v>1.013088984628604</c:v>
                </c:pt>
                <c:pt idx="1681">
                  <c:v>1.0162313650117134</c:v>
                </c:pt>
                <c:pt idx="1682">
                  <c:v>1.0193558416963859</c:v>
                </c:pt>
                <c:pt idx="1683">
                  <c:v>1.0227261454710768</c:v>
                </c:pt>
                <c:pt idx="1684">
                  <c:v>1.0259577506791138</c:v>
                </c:pt>
                <c:pt idx="1685">
                  <c:v>1.0293209742829539</c:v>
                </c:pt>
                <c:pt idx="1686">
                  <c:v>1.032696898233098</c:v>
                </c:pt>
                <c:pt idx="1687">
                  <c:v>1.0358340365549583</c:v>
                </c:pt>
                <c:pt idx="1688">
                  <c:v>1.0389951294363724</c:v>
                </c:pt>
                <c:pt idx="1689">
                  <c:v>1.0421803099453018</c:v>
                </c:pt>
                <c:pt idx="1690">
                  <c:v>1.0451224895203386</c:v>
                </c:pt>
                <c:pt idx="1691">
                  <c:v>1.048342793390084</c:v>
                </c:pt>
                <c:pt idx="1692">
                  <c:v>1.0514412610113182</c:v>
                </c:pt>
                <c:pt idx="1693">
                  <c:v>1.0546795542613829</c:v>
                </c:pt>
                <c:pt idx="1694">
                  <c:v>1.0579239656423081</c:v>
                </c:pt>
                <c:pt idx="1695">
                  <c:v>1.0611745035628117</c:v>
                </c:pt>
                <c:pt idx="1696">
                  <c:v>1.0644311764381811</c:v>
                </c:pt>
                <c:pt idx="1697">
                  <c:v>1.0676939926902727</c:v>
                </c:pt>
                <c:pt idx="1698">
                  <c:v>1.0709629607475126</c:v>
                </c:pt>
                <c:pt idx="1699">
                  <c:v>1.0742380890448959</c:v>
                </c:pt>
                <c:pt idx="1700">
                  <c:v>1.077384516496495</c:v>
                </c:pt>
                <c:pt idx="1701">
                  <c:v>1.0805308390728783</c:v>
                </c:pt>
                <c:pt idx="1702">
                  <c:v>1.0836712027179851</c:v>
                </c:pt>
                <c:pt idx="1703">
                  <c:v>1.086934333595724</c:v>
                </c:pt>
                <c:pt idx="1704">
                  <c:v>1.090185186141875</c:v>
                </c:pt>
                <c:pt idx="1705">
                  <c:v>1.0932896586166052</c:v>
                </c:pt>
                <c:pt idx="1706">
                  <c:v>1.0966443076377639</c:v>
                </c:pt>
                <c:pt idx="1707">
                  <c:v>1.0998524507600171</c:v>
                </c:pt>
                <c:pt idx="1708">
                  <c:v>1.1030484666119869</c:v>
                </c:pt>
                <c:pt idx="1709">
                  <c:v>1.1063655801423666</c:v>
                </c:pt>
                <c:pt idx="1710">
                  <c:v>1.1095431531180664</c:v>
                </c:pt>
                <c:pt idx="1711">
                  <c:v>1.1127147000252289</c:v>
                </c:pt>
                <c:pt idx="1712">
                  <c:v>1.1161459829905251</c:v>
                </c:pt>
                <c:pt idx="1713">
                  <c:v>1.1193175298976876</c:v>
                </c:pt>
                <c:pt idx="1714">
                  <c:v>1.1226281895222114</c:v>
                </c:pt>
                <c:pt idx="1715">
                  <c:v>1.1259514506758248</c:v>
                </c:pt>
                <c:pt idx="1716">
                  <c:v>1.1291601181741568</c:v>
                </c:pt>
                <c:pt idx="1717">
                  <c:v>1.1325209650146537</c:v>
                </c:pt>
                <c:pt idx="1718">
                  <c:v>1.1357730760633939</c:v>
                </c:pt>
                <c:pt idx="1719">
                  <c:v>1.1391845421412903</c:v>
                </c:pt>
                <c:pt idx="1720">
                  <c:v>1.1424931153994233</c:v>
                </c:pt>
                <c:pt idx="1721">
                  <c:v>1.145968641877839</c:v>
                </c:pt>
                <c:pt idx="1722">
                  <c:v>1.1492107145142472</c:v>
                </c:pt>
                <c:pt idx="1723">
                  <c:v>1.1524827179461572</c:v>
                </c:pt>
                <c:pt idx="1724">
                  <c:v>1.1556414128986998</c:v>
                </c:pt>
                <c:pt idx="1725">
                  <c:v>1.1589487984549531</c:v>
                </c:pt>
                <c:pt idx="1726">
                  <c:v>1.1621244624391747</c:v>
                </c:pt>
                <c:pt idx="1727">
                  <c:v>1.1650187445204734</c:v>
                </c:pt>
                <c:pt idx="1728">
                  <c:v>1.1678857748281708</c:v>
                </c:pt>
                <c:pt idx="1729">
                  <c:v>1.1705695066878741</c:v>
                </c:pt>
                <c:pt idx="1730">
                  <c:v>1.1731856265268876</c:v>
                </c:pt>
                <c:pt idx="1731">
                  <c:v>1.1757135645193548</c:v>
                </c:pt>
                <c:pt idx="1732">
                  <c:v>1.1786556878582362</c:v>
                </c:pt>
                <c:pt idx="1733">
                  <c:v>1.1814631177642756</c:v>
                </c:pt>
                <c:pt idx="1734">
                  <c:v>1.1843853684879182</c:v>
                </c:pt>
                <c:pt idx="1735">
                  <c:v>1.1871672706696641</c:v>
                </c:pt>
                <c:pt idx="1736">
                  <c:v>1.1898189354531277</c:v>
                </c:pt>
                <c:pt idx="1737">
                  <c:v>1.1922325870821178</c:v>
                </c:pt>
                <c:pt idx="1738">
                  <c:v>1.194421864186701</c:v>
                </c:pt>
                <c:pt idx="1739">
                  <c:v>1.196732987378804</c:v>
                </c:pt>
                <c:pt idx="1740">
                  <c:v>1.198825014759918</c:v>
                </c:pt>
                <c:pt idx="1741">
                  <c:v>1.201033832987048</c:v>
                </c:pt>
                <c:pt idx="1742">
                  <c:v>1.2032477611483885</c:v>
                </c:pt>
                <c:pt idx="1743">
                  <c:v>1.2054752933926771</c:v>
                </c:pt>
                <c:pt idx="1744">
                  <c:v>1.2073232670737715</c:v>
                </c:pt>
                <c:pt idx="1745">
                  <c:v>1.2092181856573991</c:v>
                </c:pt>
                <c:pt idx="1746">
                  <c:v>1.2109653434739736</c:v>
                </c:pt>
                <c:pt idx="1747">
                  <c:v>1.2125742606206924</c:v>
                </c:pt>
                <c:pt idx="1748">
                  <c:v>1.2141471773830093</c:v>
                </c:pt>
                <c:pt idx="1749">
                  <c:v>1.2158772542891478</c:v>
                </c:pt>
                <c:pt idx="1750">
                  <c:v>1.2173831267099695</c:v>
                </c:pt>
                <c:pt idx="1751">
                  <c:v>1.2190506985353464</c:v>
                </c:pt>
                <c:pt idx="1752">
                  <c:v>1.2205997346009363</c:v>
                </c:pt>
                <c:pt idx="1753">
                  <c:v>1.2220368336423393</c:v>
                </c:pt>
                <c:pt idx="1754">
                  <c:v>1.2234572638116679</c:v>
                </c:pt>
                <c:pt idx="1755">
                  <c:v>1.2248611706191588</c:v>
                </c:pt>
                <c:pt idx="1756">
                  <c:v>1.2262486987538848</c:v>
                </c:pt>
                <c:pt idx="1757">
                  <c:v>1.2276199920837549</c:v>
                </c:pt>
                <c:pt idx="1758">
                  <c:v>1.2289751936555144</c:v>
                </c:pt>
                <c:pt idx="1759">
                  <c:v>1.2302241481339586</c:v>
                </c:pt>
                <c:pt idx="1760">
                  <c:v>1.2316352692525869</c:v>
                </c:pt>
                <c:pt idx="1761">
                  <c:v>1.2328507849741905</c:v>
                </c:pt>
                <c:pt idx="1762">
                  <c:v>1.2341380150213921</c:v>
                </c:pt>
                <c:pt idx="1763">
                  <c:v>1.2354068614353482</c:v>
                </c:pt>
                <c:pt idx="1764">
                  <c:v>1.2366575223990306</c:v>
                </c:pt>
                <c:pt idx="1765">
                  <c:v>1.2378901946764398</c:v>
                </c:pt>
                <c:pt idx="1766">
                  <c:v>1.2390190759356661</c:v>
                </c:pt>
                <c:pt idx="1767">
                  <c:v>1.240044277252017</c:v>
                </c:pt>
                <c:pt idx="1768">
                  <c:v>1.2408800921979177</c:v>
                </c:pt>
                <c:pt idx="1769">
                  <c:v>1.2416938014643533</c:v>
                </c:pt>
                <c:pt idx="1770">
                  <c:v>1.2423180956078164</c:v>
                </c:pt>
                <c:pt idx="1771">
                  <c:v>1.2429998296413041</c:v>
                </c:pt>
                <c:pt idx="1772">
                  <c:v>1.2437281115832735</c:v>
                </c:pt>
                <c:pt idx="1773">
                  <c:v>1.2447086109679393</c:v>
                </c:pt>
                <c:pt idx="1774">
                  <c:v>1.2456175069587743</c:v>
                </c:pt>
                <c:pt idx="1775">
                  <c:v>1.2465907461524794</c:v>
                </c:pt>
                <c:pt idx="1776">
                  <c:v>1.2475481613413011</c:v>
                </c:pt>
                <c:pt idx="1777">
                  <c:v>1.2484289471943255</c:v>
                </c:pt>
                <c:pt idx="1778">
                  <c:v>1.2490720232623718</c:v>
                </c:pt>
                <c:pt idx="1779">
                  <c:v>1.2496200932318051</c:v>
                </c:pt>
                <c:pt idx="1780">
                  <c:v>1.2499797152647016</c:v>
                </c:pt>
                <c:pt idx="1781">
                  <c:v>1.2503304913480857</c:v>
                </c:pt>
                <c:pt idx="1782">
                  <c:v>1.2507201897076365</c:v>
                </c:pt>
                <c:pt idx="1783">
                  <c:v>1.2512630627110355</c:v>
                </c:pt>
                <c:pt idx="1784">
                  <c:v>1.2518284979859073</c:v>
                </c:pt>
                <c:pt idx="1785">
                  <c:v>1.2523959802304379</c:v>
                </c:pt>
                <c:pt idx="1786">
                  <c:v>1.2528893638929963</c:v>
                </c:pt>
                <c:pt idx="1787">
                  <c:v>1.2532339322049026</c:v>
                </c:pt>
                <c:pt idx="1788">
                  <c:v>1.2535182004843195</c:v>
                </c:pt>
                <c:pt idx="1789">
                  <c:v>1.2537527097256063</c:v>
                </c:pt>
                <c:pt idx="1790">
                  <c:v>1.2539461139715606</c:v>
                </c:pt>
                <c:pt idx="1791">
                  <c:v>1.2540848530705546</c:v>
                </c:pt>
                <c:pt idx="1792">
                  <c:v>1.254205400833792</c:v>
                </c:pt>
                <c:pt idx="1793">
                  <c:v>1.2543194707560468</c:v>
                </c:pt>
                <c:pt idx="1794">
                  <c:v>1.2544684146252534</c:v>
                </c:pt>
                <c:pt idx="1795">
                  <c:v>1.2546786236861296</c:v>
                </c:pt>
                <c:pt idx="1796">
                  <c:v>1.2547530593247747</c:v>
                </c:pt>
                <c:pt idx="1797">
                  <c:v>1.2550366419082419</c:v>
                </c:pt>
                <c:pt idx="1798">
                  <c:v>1.2550366419082419</c:v>
                </c:pt>
                <c:pt idx="1799">
                  <c:v>1.2550366419082419</c:v>
                </c:pt>
                <c:pt idx="1800">
                  <c:v>1.2550366419082419</c:v>
                </c:pt>
                <c:pt idx="1801">
                  <c:v>1.2550366419082419</c:v>
                </c:pt>
                <c:pt idx="1802">
                  <c:v>1.2550366419082419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3A-CB42-92B5-242E40A2C3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6065296"/>
        <c:axId val="1909474800"/>
      </c:scatterChart>
      <c:valAx>
        <c:axId val="1576065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9474800"/>
        <c:crosses val="autoZero"/>
        <c:crossBetween val="midCat"/>
      </c:valAx>
      <c:valAx>
        <c:axId val="1909474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Kinetic Energy Recovered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6065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Energy (kWh)</a:t>
            </a:r>
            <a:r>
              <a:rPr lang="en-GB" baseline="0"/>
              <a:t> and Cumulative Braking Energy (kWh)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Tractive Energy (kWh)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WLTP_class_3!$V$8:$V$1810</c:f>
              <c:numCache>
                <c:formatCode>0.000000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9.8342305866340893E-6</c:v>
                </c:pt>
                <c:pt idx="15">
                  <c:v>2.1501862933558921E-4</c:v>
                </c:pt>
                <c:pt idx="16">
                  <c:v>1.1981164489247096E-3</c:v>
                </c:pt>
                <c:pt idx="17">
                  <c:v>2.9007675728818373E-3</c:v>
                </c:pt>
                <c:pt idx="18">
                  <c:v>4.9684464004783671E-3</c:v>
                </c:pt>
                <c:pt idx="19">
                  <c:v>8.1925589510673854E-3</c:v>
                </c:pt>
                <c:pt idx="20">
                  <c:v>1.2562683235763487E-2</c:v>
                </c:pt>
                <c:pt idx="21">
                  <c:v>1.6056904661303609E-2</c:v>
                </c:pt>
                <c:pt idx="22">
                  <c:v>1.7678250480487503E-2</c:v>
                </c:pt>
                <c:pt idx="23">
                  <c:v>1.859051195765617E-2</c:v>
                </c:pt>
                <c:pt idx="24">
                  <c:v>1.9452118797775208E-2</c:v>
                </c:pt>
                <c:pt idx="25">
                  <c:v>2.0389552766911009E-2</c:v>
                </c:pt>
                <c:pt idx="26">
                  <c:v>2.2051389978316696E-2</c:v>
                </c:pt>
                <c:pt idx="27">
                  <c:v>2.4320498353959698E-2</c:v>
                </c:pt>
                <c:pt idx="28">
                  <c:v>2.700126433212904E-2</c:v>
                </c:pt>
                <c:pt idx="29">
                  <c:v>3.085299897637429E-2</c:v>
                </c:pt>
                <c:pt idx="30">
                  <c:v>3.5225286085250961E-2</c:v>
                </c:pt>
                <c:pt idx="31">
                  <c:v>3.9672320009766955E-2</c:v>
                </c:pt>
                <c:pt idx="32">
                  <c:v>4.3288046036144188E-2</c:v>
                </c:pt>
                <c:pt idx="33">
                  <c:v>4.5802115746112503E-2</c:v>
                </c:pt>
                <c:pt idx="34">
                  <c:v>4.783897070219599E-2</c:v>
                </c:pt>
                <c:pt idx="35">
                  <c:v>4.9639832285244663E-2</c:v>
                </c:pt>
                <c:pt idx="36">
                  <c:v>5.1011748847358866E-2</c:v>
                </c:pt>
                <c:pt idx="37">
                  <c:v>5.1660144051783943E-2</c:v>
                </c:pt>
                <c:pt idx="38">
                  <c:v>5.1660144051783943E-2</c:v>
                </c:pt>
                <c:pt idx="39">
                  <c:v>5.1660144051783943E-2</c:v>
                </c:pt>
                <c:pt idx="40">
                  <c:v>5.1660144051783943E-2</c:v>
                </c:pt>
                <c:pt idx="41">
                  <c:v>5.1660144051783943E-2</c:v>
                </c:pt>
                <c:pt idx="42">
                  <c:v>5.1660144051783943E-2</c:v>
                </c:pt>
                <c:pt idx="43">
                  <c:v>5.1660144051783943E-2</c:v>
                </c:pt>
                <c:pt idx="44">
                  <c:v>5.1660144051783943E-2</c:v>
                </c:pt>
                <c:pt idx="45">
                  <c:v>5.1660144051783943E-2</c:v>
                </c:pt>
                <c:pt idx="46">
                  <c:v>5.1660144051783943E-2</c:v>
                </c:pt>
                <c:pt idx="47">
                  <c:v>5.1660144051783943E-2</c:v>
                </c:pt>
                <c:pt idx="48">
                  <c:v>5.1660144051783943E-2</c:v>
                </c:pt>
                <c:pt idx="49">
                  <c:v>5.1660144051783943E-2</c:v>
                </c:pt>
                <c:pt idx="50">
                  <c:v>5.1660144051783943E-2</c:v>
                </c:pt>
                <c:pt idx="51">
                  <c:v>5.1710846854001236E-2</c:v>
                </c:pt>
                <c:pt idx="52">
                  <c:v>5.1834295176623191E-2</c:v>
                </c:pt>
                <c:pt idx="53">
                  <c:v>5.1834295176623191E-2</c:v>
                </c:pt>
                <c:pt idx="54">
                  <c:v>5.1834295176623191E-2</c:v>
                </c:pt>
                <c:pt idx="55">
                  <c:v>5.1834295176623191E-2</c:v>
                </c:pt>
                <c:pt idx="56">
                  <c:v>5.1834295176623191E-2</c:v>
                </c:pt>
                <c:pt idx="57">
                  <c:v>5.1986657015614959E-2</c:v>
                </c:pt>
                <c:pt idx="58">
                  <c:v>5.2163539816540885E-2</c:v>
                </c:pt>
                <c:pt idx="59">
                  <c:v>5.2413985503269277E-2</c:v>
                </c:pt>
                <c:pt idx="60">
                  <c:v>5.2746285576734511E-2</c:v>
                </c:pt>
                <c:pt idx="61">
                  <c:v>5.3550337501069002E-2</c:v>
                </c:pt>
                <c:pt idx="62">
                  <c:v>5.4580310455369485E-2</c:v>
                </c:pt>
                <c:pt idx="63">
                  <c:v>5.518394723595036E-2</c:v>
                </c:pt>
                <c:pt idx="64">
                  <c:v>5.571442019596555E-2</c:v>
                </c:pt>
                <c:pt idx="65">
                  <c:v>5.6354544783205139E-2</c:v>
                </c:pt>
                <c:pt idx="66">
                  <c:v>5.7171094619112496E-2</c:v>
                </c:pt>
                <c:pt idx="67">
                  <c:v>5.7803761584567105E-2</c:v>
                </c:pt>
                <c:pt idx="68">
                  <c:v>5.8299564198526853E-2</c:v>
                </c:pt>
                <c:pt idx="69">
                  <c:v>5.9405595285461008E-2</c:v>
                </c:pt>
                <c:pt idx="70">
                  <c:v>6.1707534036213194E-2</c:v>
                </c:pt>
                <c:pt idx="71">
                  <c:v>6.5008265369717988E-2</c:v>
                </c:pt>
                <c:pt idx="72">
                  <c:v>6.9004370998860684E-2</c:v>
                </c:pt>
                <c:pt idx="73">
                  <c:v>7.3205447371143983E-2</c:v>
                </c:pt>
                <c:pt idx="74">
                  <c:v>7.681417755711685E-2</c:v>
                </c:pt>
                <c:pt idx="75">
                  <c:v>7.9436024866616162E-2</c:v>
                </c:pt>
                <c:pt idx="76">
                  <c:v>8.1494662750647012E-2</c:v>
                </c:pt>
                <c:pt idx="77">
                  <c:v>8.353613607202047E-2</c:v>
                </c:pt>
                <c:pt idx="78">
                  <c:v>8.5792429318992988E-2</c:v>
                </c:pt>
                <c:pt idx="79">
                  <c:v>8.7964598498188204E-2</c:v>
                </c:pt>
                <c:pt idx="80">
                  <c:v>8.9464366427656677E-2</c:v>
                </c:pt>
                <c:pt idx="81">
                  <c:v>8.9923801956443838E-2</c:v>
                </c:pt>
                <c:pt idx="82">
                  <c:v>8.9923801956443838E-2</c:v>
                </c:pt>
                <c:pt idx="83">
                  <c:v>8.9923801956443838E-2</c:v>
                </c:pt>
                <c:pt idx="84">
                  <c:v>8.9923801956443838E-2</c:v>
                </c:pt>
                <c:pt idx="85">
                  <c:v>9.0112244624401872E-2</c:v>
                </c:pt>
                <c:pt idx="86">
                  <c:v>9.0112244624401872E-2</c:v>
                </c:pt>
                <c:pt idx="87">
                  <c:v>9.0112244624401872E-2</c:v>
                </c:pt>
                <c:pt idx="88">
                  <c:v>9.0112244624401872E-2</c:v>
                </c:pt>
                <c:pt idx="89">
                  <c:v>9.0112244624401872E-2</c:v>
                </c:pt>
                <c:pt idx="90">
                  <c:v>9.0112244624401872E-2</c:v>
                </c:pt>
                <c:pt idx="91">
                  <c:v>9.0112244624401872E-2</c:v>
                </c:pt>
                <c:pt idx="92">
                  <c:v>9.0112244624401872E-2</c:v>
                </c:pt>
                <c:pt idx="93">
                  <c:v>9.0112244624401872E-2</c:v>
                </c:pt>
                <c:pt idx="94">
                  <c:v>9.0112244624401872E-2</c:v>
                </c:pt>
                <c:pt idx="95">
                  <c:v>9.0112244624401872E-2</c:v>
                </c:pt>
                <c:pt idx="96">
                  <c:v>9.0112244624401872E-2</c:v>
                </c:pt>
                <c:pt idx="97">
                  <c:v>9.0112244624401872E-2</c:v>
                </c:pt>
                <c:pt idx="98">
                  <c:v>9.0112244624401872E-2</c:v>
                </c:pt>
                <c:pt idx="99">
                  <c:v>9.0112244624401872E-2</c:v>
                </c:pt>
                <c:pt idx="100">
                  <c:v>9.0112244624401872E-2</c:v>
                </c:pt>
                <c:pt idx="101">
                  <c:v>9.0112244624401872E-2</c:v>
                </c:pt>
                <c:pt idx="102">
                  <c:v>9.0112244624401872E-2</c:v>
                </c:pt>
                <c:pt idx="103">
                  <c:v>9.0112244624401872E-2</c:v>
                </c:pt>
                <c:pt idx="104">
                  <c:v>9.0112244624401872E-2</c:v>
                </c:pt>
                <c:pt idx="105">
                  <c:v>9.0112244624401872E-2</c:v>
                </c:pt>
                <c:pt idx="106">
                  <c:v>9.0112244624401872E-2</c:v>
                </c:pt>
                <c:pt idx="107">
                  <c:v>9.0112244624401872E-2</c:v>
                </c:pt>
                <c:pt idx="108">
                  <c:v>9.0112244624401872E-2</c:v>
                </c:pt>
                <c:pt idx="109">
                  <c:v>9.0112244624401872E-2</c:v>
                </c:pt>
                <c:pt idx="110">
                  <c:v>9.0112244624401872E-2</c:v>
                </c:pt>
                <c:pt idx="111">
                  <c:v>9.0112244624401872E-2</c:v>
                </c:pt>
                <c:pt idx="112">
                  <c:v>9.0112244624401872E-2</c:v>
                </c:pt>
                <c:pt idx="113">
                  <c:v>9.0112244624401872E-2</c:v>
                </c:pt>
                <c:pt idx="114">
                  <c:v>9.0112244624401872E-2</c:v>
                </c:pt>
                <c:pt idx="115">
                  <c:v>9.0112244624401872E-2</c:v>
                </c:pt>
                <c:pt idx="116">
                  <c:v>9.0112244624401872E-2</c:v>
                </c:pt>
                <c:pt idx="117">
                  <c:v>9.0112244624401872E-2</c:v>
                </c:pt>
                <c:pt idx="118">
                  <c:v>9.0112244624401872E-2</c:v>
                </c:pt>
                <c:pt idx="119">
                  <c:v>9.0112244624401872E-2</c:v>
                </c:pt>
                <c:pt idx="120">
                  <c:v>9.0112244624401872E-2</c:v>
                </c:pt>
                <c:pt idx="121">
                  <c:v>9.0112244624401872E-2</c:v>
                </c:pt>
                <c:pt idx="122">
                  <c:v>9.0112244624401872E-2</c:v>
                </c:pt>
                <c:pt idx="123">
                  <c:v>9.0112244624401872E-2</c:v>
                </c:pt>
                <c:pt idx="124">
                  <c:v>9.0112244624401872E-2</c:v>
                </c:pt>
                <c:pt idx="125">
                  <c:v>9.0112244624401872E-2</c:v>
                </c:pt>
                <c:pt idx="126">
                  <c:v>9.0112244624401872E-2</c:v>
                </c:pt>
                <c:pt idx="127">
                  <c:v>9.0112244624401872E-2</c:v>
                </c:pt>
                <c:pt idx="128">
                  <c:v>9.0112244624401872E-2</c:v>
                </c:pt>
                <c:pt idx="129">
                  <c:v>9.0112244624401872E-2</c:v>
                </c:pt>
                <c:pt idx="130">
                  <c:v>9.0112244624401872E-2</c:v>
                </c:pt>
                <c:pt idx="131">
                  <c:v>9.0112244624401872E-2</c:v>
                </c:pt>
                <c:pt idx="132">
                  <c:v>9.0112244624401872E-2</c:v>
                </c:pt>
                <c:pt idx="133">
                  <c:v>9.0112244624401872E-2</c:v>
                </c:pt>
                <c:pt idx="134">
                  <c:v>9.0112244624401872E-2</c:v>
                </c:pt>
                <c:pt idx="135">
                  <c:v>9.0112244624401872E-2</c:v>
                </c:pt>
                <c:pt idx="136">
                  <c:v>9.0112244624401872E-2</c:v>
                </c:pt>
                <c:pt idx="137">
                  <c:v>9.0112244624401872E-2</c:v>
                </c:pt>
                <c:pt idx="138">
                  <c:v>9.0112244624401872E-2</c:v>
                </c:pt>
                <c:pt idx="139">
                  <c:v>9.0112244624401872E-2</c:v>
                </c:pt>
                <c:pt idx="140">
                  <c:v>9.0122896220386314E-2</c:v>
                </c:pt>
                <c:pt idx="141">
                  <c:v>9.0379400277996139E-2</c:v>
                </c:pt>
                <c:pt idx="142">
                  <c:v>9.1689478616594752E-2</c:v>
                </c:pt>
                <c:pt idx="143">
                  <c:v>9.432427948689881E-2</c:v>
                </c:pt>
                <c:pt idx="144">
                  <c:v>9.6983253834935501E-2</c:v>
                </c:pt>
                <c:pt idx="145">
                  <c:v>9.8622158766341034E-2</c:v>
                </c:pt>
                <c:pt idx="146">
                  <c:v>9.9698802551410892E-2</c:v>
                </c:pt>
                <c:pt idx="147">
                  <c:v>0.10125079414571815</c:v>
                </c:pt>
                <c:pt idx="148">
                  <c:v>0.10374828411343934</c:v>
                </c:pt>
                <c:pt idx="149">
                  <c:v>0.10669307424430675</c:v>
                </c:pt>
                <c:pt idx="150">
                  <c:v>0.10928910746425502</c:v>
                </c:pt>
                <c:pt idx="151">
                  <c:v>0.11101668629497347</c:v>
                </c:pt>
                <c:pt idx="152">
                  <c:v>0.11162503306120396</c:v>
                </c:pt>
                <c:pt idx="153">
                  <c:v>0.11162503306120396</c:v>
                </c:pt>
                <c:pt idx="154">
                  <c:v>0.11162503306120396</c:v>
                </c:pt>
                <c:pt idx="155">
                  <c:v>0.11162503306120396</c:v>
                </c:pt>
                <c:pt idx="156">
                  <c:v>0.11162503306120396</c:v>
                </c:pt>
                <c:pt idx="157">
                  <c:v>0.11162503306120396</c:v>
                </c:pt>
                <c:pt idx="158">
                  <c:v>0.11163026912859079</c:v>
                </c:pt>
                <c:pt idx="159">
                  <c:v>0.11235708002283271</c:v>
                </c:pt>
                <c:pt idx="160">
                  <c:v>0.11389192396558726</c:v>
                </c:pt>
                <c:pt idx="161">
                  <c:v>0.11625983013555467</c:v>
                </c:pt>
                <c:pt idx="162">
                  <c:v>0.11911375977914351</c:v>
                </c:pt>
                <c:pt idx="163">
                  <c:v>0.12206088393409142</c:v>
                </c:pt>
                <c:pt idx="164">
                  <c:v>0.12465279530980879</c:v>
                </c:pt>
                <c:pt idx="165">
                  <c:v>0.12735192739224191</c:v>
                </c:pt>
                <c:pt idx="166">
                  <c:v>0.12994229333251153</c:v>
                </c:pt>
                <c:pt idx="167">
                  <c:v>0.13210763513216683</c:v>
                </c:pt>
                <c:pt idx="168">
                  <c:v>0.1340189620728075</c:v>
                </c:pt>
                <c:pt idx="169">
                  <c:v>0.13667928687874886</c:v>
                </c:pt>
                <c:pt idx="170">
                  <c:v>0.14015749821825504</c:v>
                </c:pt>
                <c:pt idx="171">
                  <c:v>0.14293264656714907</c:v>
                </c:pt>
                <c:pt idx="172">
                  <c:v>0.14375345988783667</c:v>
                </c:pt>
                <c:pt idx="173">
                  <c:v>0.14375345988783667</c:v>
                </c:pt>
                <c:pt idx="174">
                  <c:v>0.14375345988783667</c:v>
                </c:pt>
                <c:pt idx="175">
                  <c:v>0.14375345988783667</c:v>
                </c:pt>
                <c:pt idx="176">
                  <c:v>0.14375345988783667</c:v>
                </c:pt>
                <c:pt idx="177">
                  <c:v>0.14375345988783667</c:v>
                </c:pt>
                <c:pt idx="178">
                  <c:v>0.14445720162891162</c:v>
                </c:pt>
                <c:pt idx="179">
                  <c:v>0.1462970402861978</c:v>
                </c:pt>
                <c:pt idx="180">
                  <c:v>0.14861874013836579</c:v>
                </c:pt>
                <c:pt idx="181">
                  <c:v>0.15016731594696489</c:v>
                </c:pt>
                <c:pt idx="182">
                  <c:v>0.15083131471771249</c:v>
                </c:pt>
                <c:pt idx="183">
                  <c:v>0.15107073343254485</c:v>
                </c:pt>
                <c:pt idx="184">
                  <c:v>0.15107073343254485</c:v>
                </c:pt>
                <c:pt idx="185">
                  <c:v>0.15107073343254485</c:v>
                </c:pt>
                <c:pt idx="186">
                  <c:v>0.15107073343254485</c:v>
                </c:pt>
                <c:pt idx="187">
                  <c:v>0.15107073343254485</c:v>
                </c:pt>
                <c:pt idx="188">
                  <c:v>0.15107073343254485</c:v>
                </c:pt>
                <c:pt idx="189">
                  <c:v>0.15107073343254485</c:v>
                </c:pt>
                <c:pt idx="190">
                  <c:v>0.15107073343254485</c:v>
                </c:pt>
                <c:pt idx="191">
                  <c:v>0.15107073343254485</c:v>
                </c:pt>
                <c:pt idx="192">
                  <c:v>0.15107073343254485</c:v>
                </c:pt>
                <c:pt idx="193">
                  <c:v>0.15107073343254485</c:v>
                </c:pt>
                <c:pt idx="194">
                  <c:v>0.15107073343254485</c:v>
                </c:pt>
                <c:pt idx="195">
                  <c:v>0.15107651433098571</c:v>
                </c:pt>
                <c:pt idx="196">
                  <c:v>0.15113182292253341</c:v>
                </c:pt>
                <c:pt idx="197">
                  <c:v>0.15125966379959105</c:v>
                </c:pt>
                <c:pt idx="198">
                  <c:v>0.15143654660051695</c:v>
                </c:pt>
                <c:pt idx="199">
                  <c:v>0.15161342940144287</c:v>
                </c:pt>
                <c:pt idx="200">
                  <c:v>0.15191291701203957</c:v>
                </c:pt>
                <c:pt idx="201">
                  <c:v>0.15235292327806443</c:v>
                </c:pt>
                <c:pt idx="202">
                  <c:v>0.15294370526636711</c:v>
                </c:pt>
                <c:pt idx="203">
                  <c:v>0.15372377735505882</c:v>
                </c:pt>
                <c:pt idx="204">
                  <c:v>0.15471375287629405</c:v>
                </c:pt>
                <c:pt idx="205">
                  <c:v>0.15631013396364415</c:v>
                </c:pt>
                <c:pt idx="206">
                  <c:v>0.15842376224540322</c:v>
                </c:pt>
                <c:pt idx="207">
                  <c:v>0.16082944658366627</c:v>
                </c:pt>
                <c:pt idx="208">
                  <c:v>0.1639738072384106</c:v>
                </c:pt>
                <c:pt idx="209">
                  <c:v>0.16759171461917954</c:v>
                </c:pt>
                <c:pt idx="210">
                  <c:v>0.17115899528293127</c:v>
                </c:pt>
                <c:pt idx="211">
                  <c:v>0.17535255346537296</c:v>
                </c:pt>
                <c:pt idx="212">
                  <c:v>0.17990968712998201</c:v>
                </c:pt>
                <c:pt idx="213">
                  <c:v>0.18362854455210817</c:v>
                </c:pt>
                <c:pt idx="214">
                  <c:v>0.18672587599878171</c:v>
                </c:pt>
                <c:pt idx="215">
                  <c:v>0.18943832735538976</c:v>
                </c:pt>
                <c:pt idx="216">
                  <c:v>0.19240247681972447</c:v>
                </c:pt>
                <c:pt idx="217">
                  <c:v>0.19618975728838808</c:v>
                </c:pt>
                <c:pt idx="218">
                  <c:v>0.20071178526991779</c:v>
                </c:pt>
                <c:pt idx="219">
                  <c:v>0.20546427475808046</c:v>
                </c:pt>
                <c:pt idx="220">
                  <c:v>0.20992692839751056</c:v>
                </c:pt>
                <c:pt idx="221">
                  <c:v>0.21382872639260767</c:v>
                </c:pt>
                <c:pt idx="222">
                  <c:v>0.21709569426110797</c:v>
                </c:pt>
                <c:pt idx="223">
                  <c:v>0.21956849455365274</c:v>
                </c:pt>
                <c:pt idx="224">
                  <c:v>0.2215223313810242</c:v>
                </c:pt>
                <c:pt idx="225">
                  <c:v>0.22338643032417663</c:v>
                </c:pt>
                <c:pt idx="226">
                  <c:v>0.22526467665466468</c:v>
                </c:pt>
                <c:pt idx="227">
                  <c:v>0.22749414167030577</c:v>
                </c:pt>
                <c:pt idx="228">
                  <c:v>0.22986791174690896</c:v>
                </c:pt>
                <c:pt idx="229">
                  <c:v>0.23215683387422981</c:v>
                </c:pt>
                <c:pt idx="230">
                  <c:v>0.234359041596018</c:v>
                </c:pt>
                <c:pt idx="231">
                  <c:v>0.2363527272139932</c:v>
                </c:pt>
                <c:pt idx="232">
                  <c:v>0.23789931900066386</c:v>
                </c:pt>
                <c:pt idx="233">
                  <c:v>0.23875319361269459</c:v>
                </c:pt>
                <c:pt idx="234">
                  <c:v>0.23875319361269459</c:v>
                </c:pt>
                <c:pt idx="235">
                  <c:v>0.23875319361269459</c:v>
                </c:pt>
                <c:pt idx="236">
                  <c:v>0.23875319361269459</c:v>
                </c:pt>
                <c:pt idx="237">
                  <c:v>0.23875319361269459</c:v>
                </c:pt>
                <c:pt idx="238">
                  <c:v>0.23875319361269459</c:v>
                </c:pt>
                <c:pt idx="239">
                  <c:v>0.23875319361269459</c:v>
                </c:pt>
                <c:pt idx="240">
                  <c:v>0.23875319361269459</c:v>
                </c:pt>
                <c:pt idx="241">
                  <c:v>0.23875319361269459</c:v>
                </c:pt>
                <c:pt idx="242">
                  <c:v>0.23875319361269459</c:v>
                </c:pt>
                <c:pt idx="243">
                  <c:v>0.23875319361269459</c:v>
                </c:pt>
                <c:pt idx="244">
                  <c:v>0.23875319361269459</c:v>
                </c:pt>
                <c:pt idx="245">
                  <c:v>0.23875319361269459</c:v>
                </c:pt>
                <c:pt idx="246">
                  <c:v>0.23875319361269459</c:v>
                </c:pt>
                <c:pt idx="247">
                  <c:v>0.23875319361269459</c:v>
                </c:pt>
                <c:pt idx="248">
                  <c:v>0.23875319361269459</c:v>
                </c:pt>
                <c:pt idx="249">
                  <c:v>0.23875319361269459</c:v>
                </c:pt>
                <c:pt idx="250">
                  <c:v>0.23875319361269459</c:v>
                </c:pt>
                <c:pt idx="251">
                  <c:v>0.23875319361269459</c:v>
                </c:pt>
                <c:pt idx="252">
                  <c:v>0.23875319361269459</c:v>
                </c:pt>
                <c:pt idx="253">
                  <c:v>0.23875319361269459</c:v>
                </c:pt>
                <c:pt idx="254">
                  <c:v>0.23875319361269459</c:v>
                </c:pt>
                <c:pt idx="255">
                  <c:v>0.2388038964149119</c:v>
                </c:pt>
                <c:pt idx="256">
                  <c:v>0.23892734473753385</c:v>
                </c:pt>
                <c:pt idx="257">
                  <c:v>0.23892734473753385</c:v>
                </c:pt>
                <c:pt idx="258">
                  <c:v>0.23892734473753385</c:v>
                </c:pt>
                <c:pt idx="259">
                  <c:v>0.23905423893639427</c:v>
                </c:pt>
                <c:pt idx="260">
                  <c:v>0.24035423040551399</c:v>
                </c:pt>
                <c:pt idx="261">
                  <c:v>0.24252682626921518</c:v>
                </c:pt>
                <c:pt idx="262">
                  <c:v>0.24507379462637718</c:v>
                </c:pt>
                <c:pt idx="263">
                  <c:v>0.24785304683608225</c:v>
                </c:pt>
                <c:pt idx="264">
                  <c:v>0.25114855279331244</c:v>
                </c:pt>
                <c:pt idx="265">
                  <c:v>0.25560113777308929</c:v>
                </c:pt>
                <c:pt idx="266">
                  <c:v>0.26105785316160107</c:v>
                </c:pt>
                <c:pt idx="267">
                  <c:v>0.26647411858847608</c:v>
                </c:pt>
                <c:pt idx="268">
                  <c:v>0.27090912924281313</c:v>
                </c:pt>
                <c:pt idx="269">
                  <c:v>0.27489436476287488</c:v>
                </c:pt>
                <c:pt idx="270">
                  <c:v>0.27883782160255588</c:v>
                </c:pt>
                <c:pt idx="271">
                  <c:v>0.28238719958442315</c:v>
                </c:pt>
                <c:pt idx="272">
                  <c:v>0.2847566545304771</c:v>
                </c:pt>
                <c:pt idx="273">
                  <c:v>0.28534623012482724</c:v>
                </c:pt>
                <c:pt idx="274">
                  <c:v>0.28555439606978611</c:v>
                </c:pt>
                <c:pt idx="275">
                  <c:v>0.28555439606978611</c:v>
                </c:pt>
                <c:pt idx="276">
                  <c:v>0.28555439606978611</c:v>
                </c:pt>
                <c:pt idx="277">
                  <c:v>0.28555439606978611</c:v>
                </c:pt>
                <c:pt idx="278">
                  <c:v>0.28555439606978611</c:v>
                </c:pt>
                <c:pt idx="279">
                  <c:v>0.28555439606978611</c:v>
                </c:pt>
                <c:pt idx="280">
                  <c:v>0.28555439606978611</c:v>
                </c:pt>
                <c:pt idx="281">
                  <c:v>0.28555439606978611</c:v>
                </c:pt>
                <c:pt idx="282">
                  <c:v>0.28555439606978611</c:v>
                </c:pt>
                <c:pt idx="283">
                  <c:v>0.28648268126005638</c:v>
                </c:pt>
                <c:pt idx="284">
                  <c:v>0.28983364342983958</c:v>
                </c:pt>
                <c:pt idx="285">
                  <c:v>0.29422561361565169</c:v>
                </c:pt>
                <c:pt idx="286">
                  <c:v>0.2993485817162122</c:v>
                </c:pt>
                <c:pt idx="287">
                  <c:v>0.30494232636452984</c:v>
                </c:pt>
                <c:pt idx="288">
                  <c:v>0.3106376845227678</c:v>
                </c:pt>
                <c:pt idx="289">
                  <c:v>0.31685795177151865</c:v>
                </c:pt>
                <c:pt idx="290">
                  <c:v>0.32360880127683411</c:v>
                </c:pt>
                <c:pt idx="291">
                  <c:v>0.32954321777513618</c:v>
                </c:pt>
                <c:pt idx="292">
                  <c:v>0.33302078827037801</c:v>
                </c:pt>
                <c:pt idx="293">
                  <c:v>0.33400302891896017</c:v>
                </c:pt>
                <c:pt idx="294">
                  <c:v>0.33400302891896017</c:v>
                </c:pt>
                <c:pt idx="295">
                  <c:v>0.33400302891896017</c:v>
                </c:pt>
                <c:pt idx="296">
                  <c:v>0.33400302891896017</c:v>
                </c:pt>
                <c:pt idx="297">
                  <c:v>0.33432337475345086</c:v>
                </c:pt>
                <c:pt idx="298">
                  <c:v>0.33521466905463065</c:v>
                </c:pt>
                <c:pt idx="299">
                  <c:v>0.33649133240455348</c:v>
                </c:pt>
                <c:pt idx="300">
                  <c:v>0.33787525474701141</c:v>
                </c:pt>
                <c:pt idx="301">
                  <c:v>0.33897699833079015</c:v>
                </c:pt>
                <c:pt idx="302">
                  <c:v>0.33969212808140703</c:v>
                </c:pt>
                <c:pt idx="303">
                  <c:v>0.3399211131167662</c:v>
                </c:pt>
                <c:pt idx="304">
                  <c:v>0.3399211131167662</c:v>
                </c:pt>
                <c:pt idx="305">
                  <c:v>0.3399211131167662</c:v>
                </c:pt>
                <c:pt idx="306">
                  <c:v>0.3399211131167662</c:v>
                </c:pt>
                <c:pt idx="307">
                  <c:v>0.3399211131167662</c:v>
                </c:pt>
                <c:pt idx="308">
                  <c:v>0.3399211131167662</c:v>
                </c:pt>
                <c:pt idx="309">
                  <c:v>0.3399211131167662</c:v>
                </c:pt>
                <c:pt idx="310">
                  <c:v>0.34006594386573408</c:v>
                </c:pt>
                <c:pt idx="311">
                  <c:v>0.34029062116383146</c:v>
                </c:pt>
                <c:pt idx="312">
                  <c:v>0.34029062116383146</c:v>
                </c:pt>
                <c:pt idx="313">
                  <c:v>0.34029062116383146</c:v>
                </c:pt>
                <c:pt idx="314">
                  <c:v>0.34029062116383146</c:v>
                </c:pt>
                <c:pt idx="315">
                  <c:v>0.34029062116383146</c:v>
                </c:pt>
                <c:pt idx="316">
                  <c:v>0.34029062116383146</c:v>
                </c:pt>
                <c:pt idx="317">
                  <c:v>0.34029062116383146</c:v>
                </c:pt>
                <c:pt idx="318">
                  <c:v>0.34029062116383146</c:v>
                </c:pt>
                <c:pt idx="319">
                  <c:v>0.34029062116383146</c:v>
                </c:pt>
                <c:pt idx="320">
                  <c:v>0.34029062116383146</c:v>
                </c:pt>
                <c:pt idx="321">
                  <c:v>0.34029062116383146</c:v>
                </c:pt>
                <c:pt idx="322">
                  <c:v>0.34029062116383146</c:v>
                </c:pt>
                <c:pt idx="323">
                  <c:v>0.34029062116383146</c:v>
                </c:pt>
                <c:pt idx="324">
                  <c:v>0.34032677126109184</c:v>
                </c:pt>
                <c:pt idx="325">
                  <c:v>0.34041380235436569</c:v>
                </c:pt>
                <c:pt idx="326">
                  <c:v>0.34041380235436569</c:v>
                </c:pt>
                <c:pt idx="327">
                  <c:v>0.3405925252774617</c:v>
                </c:pt>
                <c:pt idx="328">
                  <c:v>0.3408200857830766</c:v>
                </c:pt>
                <c:pt idx="329">
                  <c:v>0.34089939877643222</c:v>
                </c:pt>
                <c:pt idx="330">
                  <c:v>0.34089939877643222</c:v>
                </c:pt>
                <c:pt idx="331">
                  <c:v>0.34089939877643222</c:v>
                </c:pt>
                <c:pt idx="332">
                  <c:v>0.34089939877643222</c:v>
                </c:pt>
                <c:pt idx="333">
                  <c:v>0.34089939877643222</c:v>
                </c:pt>
                <c:pt idx="334">
                  <c:v>0.34089939877643222</c:v>
                </c:pt>
                <c:pt idx="335">
                  <c:v>0.34089939877643222</c:v>
                </c:pt>
                <c:pt idx="336">
                  <c:v>0.34089939877643222</c:v>
                </c:pt>
                <c:pt idx="337">
                  <c:v>0.34089939877643222</c:v>
                </c:pt>
                <c:pt idx="338">
                  <c:v>0.34090777499261093</c:v>
                </c:pt>
                <c:pt idx="339">
                  <c:v>0.34112040564991047</c:v>
                </c:pt>
                <c:pt idx="340">
                  <c:v>0.341662112788157</c:v>
                </c:pt>
                <c:pt idx="341">
                  <c:v>0.34293063568946125</c:v>
                </c:pt>
                <c:pt idx="342">
                  <c:v>0.34527282238442542</c:v>
                </c:pt>
                <c:pt idx="343">
                  <c:v>0.34831370912263365</c:v>
                </c:pt>
                <c:pt idx="344">
                  <c:v>0.35061201059972197</c:v>
                </c:pt>
                <c:pt idx="345">
                  <c:v>0.35161919341717845</c:v>
                </c:pt>
                <c:pt idx="346">
                  <c:v>0.35227738834348282</c:v>
                </c:pt>
                <c:pt idx="347">
                  <c:v>0.35325398135178759</c:v>
                </c:pt>
                <c:pt idx="348">
                  <c:v>0.35426767301485346</c:v>
                </c:pt>
                <c:pt idx="349">
                  <c:v>0.35507222646969849</c:v>
                </c:pt>
                <c:pt idx="350">
                  <c:v>0.35611496139641674</c:v>
                </c:pt>
                <c:pt idx="351">
                  <c:v>0.35712612311002073</c:v>
                </c:pt>
                <c:pt idx="352">
                  <c:v>0.35786612482960195</c:v>
                </c:pt>
                <c:pt idx="353">
                  <c:v>0.35832097740005908</c:v>
                </c:pt>
                <c:pt idx="354">
                  <c:v>0.35865903968526958</c:v>
                </c:pt>
                <c:pt idx="355">
                  <c:v>0.35899556380306791</c:v>
                </c:pt>
                <c:pt idx="356">
                  <c:v>0.3593875645738952</c:v>
                </c:pt>
                <c:pt idx="357">
                  <c:v>0.35995059905421323</c:v>
                </c:pt>
                <c:pt idx="358">
                  <c:v>0.36057576093540283</c:v>
                </c:pt>
                <c:pt idx="359">
                  <c:v>0.36097298924531473</c:v>
                </c:pt>
                <c:pt idx="360">
                  <c:v>0.36097298924531473</c:v>
                </c:pt>
                <c:pt idx="361">
                  <c:v>0.36097298924531473</c:v>
                </c:pt>
                <c:pt idx="362">
                  <c:v>0.36097298924531473</c:v>
                </c:pt>
                <c:pt idx="363">
                  <c:v>0.36097298924531473</c:v>
                </c:pt>
                <c:pt idx="364">
                  <c:v>0.36097298924531473</c:v>
                </c:pt>
                <c:pt idx="365">
                  <c:v>0.36097298924531473</c:v>
                </c:pt>
                <c:pt idx="366">
                  <c:v>0.36112148032232444</c:v>
                </c:pt>
                <c:pt idx="367">
                  <c:v>0.36148146469601639</c:v>
                </c:pt>
                <c:pt idx="368">
                  <c:v>0.3620133842738627</c:v>
                </c:pt>
                <c:pt idx="369">
                  <c:v>0.36290285579919712</c:v>
                </c:pt>
                <c:pt idx="370">
                  <c:v>0.36428351956742966</c:v>
                </c:pt>
                <c:pt idx="371">
                  <c:v>0.36570682644384628</c:v>
                </c:pt>
                <c:pt idx="372">
                  <c:v>0.36658470927604025</c:v>
                </c:pt>
                <c:pt idx="373">
                  <c:v>0.3667193731368279</c:v>
                </c:pt>
                <c:pt idx="374">
                  <c:v>0.3667193731368279</c:v>
                </c:pt>
                <c:pt idx="375">
                  <c:v>0.3667193731368279</c:v>
                </c:pt>
                <c:pt idx="376">
                  <c:v>0.3667193731368279</c:v>
                </c:pt>
                <c:pt idx="377">
                  <c:v>0.3667193731368279</c:v>
                </c:pt>
                <c:pt idx="378">
                  <c:v>0.3667193731368279</c:v>
                </c:pt>
                <c:pt idx="379">
                  <c:v>0.3667193731368279</c:v>
                </c:pt>
                <c:pt idx="380">
                  <c:v>0.3667193731368279</c:v>
                </c:pt>
                <c:pt idx="381">
                  <c:v>0.3667193731368279</c:v>
                </c:pt>
                <c:pt idx="382">
                  <c:v>0.3667193731368279</c:v>
                </c:pt>
                <c:pt idx="383">
                  <c:v>0.3667193731368279</c:v>
                </c:pt>
                <c:pt idx="384">
                  <c:v>0.3667193731368279</c:v>
                </c:pt>
                <c:pt idx="385">
                  <c:v>0.3667193731368279</c:v>
                </c:pt>
                <c:pt idx="386">
                  <c:v>0.3667193731368279</c:v>
                </c:pt>
                <c:pt idx="387">
                  <c:v>0.3667193731368279</c:v>
                </c:pt>
                <c:pt idx="388">
                  <c:v>0.3667193731368279</c:v>
                </c:pt>
                <c:pt idx="389">
                  <c:v>0.3667193731368279</c:v>
                </c:pt>
                <c:pt idx="390">
                  <c:v>0.3667193731368279</c:v>
                </c:pt>
                <c:pt idx="391">
                  <c:v>0.3667193731368279</c:v>
                </c:pt>
                <c:pt idx="392">
                  <c:v>0.3667193731368279</c:v>
                </c:pt>
                <c:pt idx="393">
                  <c:v>0.3667193731368279</c:v>
                </c:pt>
                <c:pt idx="394">
                  <c:v>0.36674804576428</c:v>
                </c:pt>
                <c:pt idx="395">
                  <c:v>0.36696289513953517</c:v>
                </c:pt>
                <c:pt idx="396">
                  <c:v>0.36764052950476145</c:v>
                </c:pt>
                <c:pt idx="397">
                  <c:v>0.36903356841538054</c:v>
                </c:pt>
                <c:pt idx="398">
                  <c:v>0.37130118540949908</c:v>
                </c:pt>
                <c:pt idx="399">
                  <c:v>0.37446770929446022</c:v>
                </c:pt>
                <c:pt idx="400">
                  <c:v>0.37803459338598178</c:v>
                </c:pt>
                <c:pt idx="401">
                  <c:v>0.3807382855891765</c:v>
                </c:pt>
                <c:pt idx="402">
                  <c:v>0.38187592160015044</c:v>
                </c:pt>
                <c:pt idx="403">
                  <c:v>0.38191501851647419</c:v>
                </c:pt>
                <c:pt idx="404">
                  <c:v>0.38191501851647419</c:v>
                </c:pt>
                <c:pt idx="405">
                  <c:v>0.38191501851647419</c:v>
                </c:pt>
                <c:pt idx="406">
                  <c:v>0.38191501851647419</c:v>
                </c:pt>
                <c:pt idx="407">
                  <c:v>0.38191501851647419</c:v>
                </c:pt>
                <c:pt idx="408">
                  <c:v>0.38191501851647419</c:v>
                </c:pt>
                <c:pt idx="409">
                  <c:v>0.38191501851647419</c:v>
                </c:pt>
                <c:pt idx="410">
                  <c:v>0.38191501851647419</c:v>
                </c:pt>
                <c:pt idx="411">
                  <c:v>0.38191501851647419</c:v>
                </c:pt>
                <c:pt idx="412">
                  <c:v>0.38206456008354156</c:v>
                </c:pt>
                <c:pt idx="413">
                  <c:v>0.38235829976053914</c:v>
                </c:pt>
                <c:pt idx="414">
                  <c:v>0.38271443951362022</c:v>
                </c:pt>
                <c:pt idx="415">
                  <c:v>0.38313762866918499</c:v>
                </c:pt>
                <c:pt idx="416">
                  <c:v>0.3837859938412081</c:v>
                </c:pt>
                <c:pt idx="417">
                  <c:v>0.3848363111942274</c:v>
                </c:pt>
                <c:pt idx="418">
                  <c:v>0.38609423538952381</c:v>
                </c:pt>
                <c:pt idx="419">
                  <c:v>0.38702768443615432</c:v>
                </c:pt>
                <c:pt idx="420">
                  <c:v>0.38735724922339432</c:v>
                </c:pt>
                <c:pt idx="421">
                  <c:v>0.38735724922339432</c:v>
                </c:pt>
                <c:pt idx="422">
                  <c:v>0.38735724922339432</c:v>
                </c:pt>
                <c:pt idx="423">
                  <c:v>0.38735724922339432</c:v>
                </c:pt>
                <c:pt idx="424">
                  <c:v>0.38753392763007832</c:v>
                </c:pt>
                <c:pt idx="425">
                  <c:v>0.38811515913689421</c:v>
                </c:pt>
                <c:pt idx="426">
                  <c:v>0.389323223807376</c:v>
                </c:pt>
                <c:pt idx="427">
                  <c:v>0.39172133607511156</c:v>
                </c:pt>
                <c:pt idx="428">
                  <c:v>0.3959051828299609</c:v>
                </c:pt>
                <c:pt idx="429">
                  <c:v>0.40138358949508973</c:v>
                </c:pt>
                <c:pt idx="430">
                  <c:v>0.40578130069746454</c:v>
                </c:pt>
                <c:pt idx="431">
                  <c:v>0.40763960050747289</c:v>
                </c:pt>
                <c:pt idx="432">
                  <c:v>0.40779258339226732</c:v>
                </c:pt>
                <c:pt idx="433">
                  <c:v>0.40779258339226732</c:v>
                </c:pt>
                <c:pt idx="434">
                  <c:v>0.40779258339226732</c:v>
                </c:pt>
                <c:pt idx="435">
                  <c:v>0.40779808289693514</c:v>
                </c:pt>
                <c:pt idx="436">
                  <c:v>0.40786626942717175</c:v>
                </c:pt>
                <c:pt idx="437">
                  <c:v>0.40786626942717175</c:v>
                </c:pt>
                <c:pt idx="438">
                  <c:v>0.40786626942717175</c:v>
                </c:pt>
                <c:pt idx="439">
                  <c:v>0.40786626942717175</c:v>
                </c:pt>
                <c:pt idx="440">
                  <c:v>0.40786626942717175</c:v>
                </c:pt>
                <c:pt idx="441">
                  <c:v>0.40786626942717175</c:v>
                </c:pt>
                <c:pt idx="442">
                  <c:v>0.40786626942717175</c:v>
                </c:pt>
                <c:pt idx="443">
                  <c:v>0.40786626942717175</c:v>
                </c:pt>
                <c:pt idx="444">
                  <c:v>0.40786626942717175</c:v>
                </c:pt>
                <c:pt idx="445">
                  <c:v>0.40786626942717175</c:v>
                </c:pt>
                <c:pt idx="446">
                  <c:v>0.40786626942717175</c:v>
                </c:pt>
                <c:pt idx="447">
                  <c:v>0.40786626942717175</c:v>
                </c:pt>
                <c:pt idx="448">
                  <c:v>0.40786626942717175</c:v>
                </c:pt>
                <c:pt idx="449">
                  <c:v>0.40786626942717175</c:v>
                </c:pt>
                <c:pt idx="450">
                  <c:v>0.40786626942717175</c:v>
                </c:pt>
                <c:pt idx="451">
                  <c:v>0.40786626942717175</c:v>
                </c:pt>
                <c:pt idx="452">
                  <c:v>0.40786626942717175</c:v>
                </c:pt>
                <c:pt idx="453">
                  <c:v>0.40786626942717175</c:v>
                </c:pt>
                <c:pt idx="454">
                  <c:v>0.40786626942717175</c:v>
                </c:pt>
                <c:pt idx="455">
                  <c:v>0.40786626942717175</c:v>
                </c:pt>
                <c:pt idx="456">
                  <c:v>0.40786626942717175</c:v>
                </c:pt>
                <c:pt idx="457">
                  <c:v>0.40786626942717175</c:v>
                </c:pt>
                <c:pt idx="458">
                  <c:v>0.40786626942717175</c:v>
                </c:pt>
                <c:pt idx="459">
                  <c:v>0.40786626942717175</c:v>
                </c:pt>
                <c:pt idx="460">
                  <c:v>0.40786626942717175</c:v>
                </c:pt>
                <c:pt idx="461">
                  <c:v>0.40786626942717175</c:v>
                </c:pt>
                <c:pt idx="462">
                  <c:v>0.40786626942717175</c:v>
                </c:pt>
                <c:pt idx="463">
                  <c:v>0.40786626942717175</c:v>
                </c:pt>
                <c:pt idx="464">
                  <c:v>0.40786626942717175</c:v>
                </c:pt>
                <c:pt idx="465">
                  <c:v>0.40786626942717175</c:v>
                </c:pt>
                <c:pt idx="466">
                  <c:v>0.40786626942717175</c:v>
                </c:pt>
                <c:pt idx="467">
                  <c:v>0.40786626942717175</c:v>
                </c:pt>
                <c:pt idx="468">
                  <c:v>0.40786626942717175</c:v>
                </c:pt>
                <c:pt idx="469">
                  <c:v>0.40786626942717175</c:v>
                </c:pt>
                <c:pt idx="470">
                  <c:v>0.40786626942717175</c:v>
                </c:pt>
                <c:pt idx="471">
                  <c:v>0.40786626942717175</c:v>
                </c:pt>
                <c:pt idx="472">
                  <c:v>0.40786626942717175</c:v>
                </c:pt>
                <c:pt idx="473">
                  <c:v>0.40786626942717175</c:v>
                </c:pt>
                <c:pt idx="474">
                  <c:v>0.40786626942717175</c:v>
                </c:pt>
                <c:pt idx="475">
                  <c:v>0.40786626942717175</c:v>
                </c:pt>
                <c:pt idx="476">
                  <c:v>0.40786626942717175</c:v>
                </c:pt>
                <c:pt idx="477">
                  <c:v>0.40786626942717175</c:v>
                </c:pt>
                <c:pt idx="478">
                  <c:v>0.40786626942717175</c:v>
                </c:pt>
                <c:pt idx="479">
                  <c:v>0.40786626942717175</c:v>
                </c:pt>
                <c:pt idx="480">
                  <c:v>0.40786626942717175</c:v>
                </c:pt>
                <c:pt idx="481">
                  <c:v>0.40786626942717175</c:v>
                </c:pt>
                <c:pt idx="482">
                  <c:v>0.40786626942717175</c:v>
                </c:pt>
                <c:pt idx="483">
                  <c:v>0.40786626942717175</c:v>
                </c:pt>
                <c:pt idx="484">
                  <c:v>0.40786626942717175</c:v>
                </c:pt>
                <c:pt idx="485">
                  <c:v>0.40786626942717175</c:v>
                </c:pt>
                <c:pt idx="486">
                  <c:v>0.40786626942717175</c:v>
                </c:pt>
                <c:pt idx="487">
                  <c:v>0.40786626942717175</c:v>
                </c:pt>
                <c:pt idx="488">
                  <c:v>0.40786626942717175</c:v>
                </c:pt>
                <c:pt idx="489">
                  <c:v>0.40786626942717175</c:v>
                </c:pt>
                <c:pt idx="490">
                  <c:v>0.40786626942717175</c:v>
                </c:pt>
                <c:pt idx="491">
                  <c:v>0.40786626942717175</c:v>
                </c:pt>
                <c:pt idx="492">
                  <c:v>0.40786626942717175</c:v>
                </c:pt>
                <c:pt idx="493">
                  <c:v>0.40786626942717175</c:v>
                </c:pt>
                <c:pt idx="494">
                  <c:v>0.40786626942717175</c:v>
                </c:pt>
                <c:pt idx="495">
                  <c:v>0.40786626942717175</c:v>
                </c:pt>
                <c:pt idx="496">
                  <c:v>0.40786626942717175</c:v>
                </c:pt>
                <c:pt idx="497">
                  <c:v>0.40786626942717175</c:v>
                </c:pt>
                <c:pt idx="498">
                  <c:v>0.40786626942717175</c:v>
                </c:pt>
                <c:pt idx="499">
                  <c:v>0.40786626942717175</c:v>
                </c:pt>
                <c:pt idx="500">
                  <c:v>0.40786626942717175</c:v>
                </c:pt>
                <c:pt idx="501">
                  <c:v>0.40786626942717175</c:v>
                </c:pt>
                <c:pt idx="502">
                  <c:v>0.40786626942717175</c:v>
                </c:pt>
                <c:pt idx="503">
                  <c:v>0.40786626942717175</c:v>
                </c:pt>
                <c:pt idx="504">
                  <c:v>0.40786626942717175</c:v>
                </c:pt>
                <c:pt idx="505">
                  <c:v>0.40786626942717175</c:v>
                </c:pt>
                <c:pt idx="506">
                  <c:v>0.40786626942717175</c:v>
                </c:pt>
                <c:pt idx="507">
                  <c:v>0.40786626942717175</c:v>
                </c:pt>
                <c:pt idx="508">
                  <c:v>0.40786626942717175</c:v>
                </c:pt>
                <c:pt idx="509">
                  <c:v>0.40786626942717175</c:v>
                </c:pt>
                <c:pt idx="510">
                  <c:v>0.40786626942717175</c:v>
                </c:pt>
                <c:pt idx="511">
                  <c:v>0.40786626942717175</c:v>
                </c:pt>
                <c:pt idx="512">
                  <c:v>0.40786626942717175</c:v>
                </c:pt>
                <c:pt idx="513">
                  <c:v>0.40786626942717175</c:v>
                </c:pt>
                <c:pt idx="514">
                  <c:v>0.40789902888161284</c:v>
                </c:pt>
                <c:pt idx="515">
                  <c:v>0.40824676536782645</c:v>
                </c:pt>
                <c:pt idx="516">
                  <c:v>0.40959688393809068</c:v>
                </c:pt>
                <c:pt idx="517">
                  <c:v>0.41223015135112973</c:v>
                </c:pt>
                <c:pt idx="518">
                  <c:v>0.41546939488045076</c:v>
                </c:pt>
                <c:pt idx="519">
                  <c:v>0.41792003961907292</c:v>
                </c:pt>
                <c:pt idx="520">
                  <c:v>0.41888504076320432</c:v>
                </c:pt>
                <c:pt idx="521">
                  <c:v>0.41895502679673896</c:v>
                </c:pt>
                <c:pt idx="522">
                  <c:v>0.41895502679673896</c:v>
                </c:pt>
                <c:pt idx="523">
                  <c:v>0.41895502679673896</c:v>
                </c:pt>
                <c:pt idx="524">
                  <c:v>0.41895502679673896</c:v>
                </c:pt>
                <c:pt idx="525">
                  <c:v>0.41895502679673896</c:v>
                </c:pt>
                <c:pt idx="526">
                  <c:v>0.41895502679673896</c:v>
                </c:pt>
                <c:pt idx="527">
                  <c:v>0.41895502679673896</c:v>
                </c:pt>
                <c:pt idx="528">
                  <c:v>0.41895502679673896</c:v>
                </c:pt>
                <c:pt idx="529">
                  <c:v>0.41895502679673896</c:v>
                </c:pt>
                <c:pt idx="530">
                  <c:v>0.41895502679673896</c:v>
                </c:pt>
                <c:pt idx="531">
                  <c:v>0.41895502679673896</c:v>
                </c:pt>
                <c:pt idx="532">
                  <c:v>0.41895502679673896</c:v>
                </c:pt>
                <c:pt idx="533">
                  <c:v>0.41895502679673896</c:v>
                </c:pt>
                <c:pt idx="534">
                  <c:v>0.41895502679673896</c:v>
                </c:pt>
                <c:pt idx="535">
                  <c:v>0.41896281761383108</c:v>
                </c:pt>
                <c:pt idx="536">
                  <c:v>0.41905370383180951</c:v>
                </c:pt>
                <c:pt idx="537">
                  <c:v>0.41936151638530744</c:v>
                </c:pt>
                <c:pt idx="538">
                  <c:v>0.41996815565155399</c:v>
                </c:pt>
                <c:pt idx="539">
                  <c:v>0.42139465006925481</c:v>
                </c:pt>
                <c:pt idx="540">
                  <c:v>0.42440279022156641</c:v>
                </c:pt>
                <c:pt idx="541">
                  <c:v>0.42856833996252153</c:v>
                </c:pt>
                <c:pt idx="542">
                  <c:v>0.43161860158433257</c:v>
                </c:pt>
                <c:pt idx="543">
                  <c:v>0.43270447442681598</c:v>
                </c:pt>
                <c:pt idx="544">
                  <c:v>0.43298932917945027</c:v>
                </c:pt>
                <c:pt idx="545">
                  <c:v>0.43298932917945027</c:v>
                </c:pt>
                <c:pt idx="546">
                  <c:v>0.43298932917945027</c:v>
                </c:pt>
                <c:pt idx="547">
                  <c:v>0.43298932917945027</c:v>
                </c:pt>
                <c:pt idx="548">
                  <c:v>0.43298932917945027</c:v>
                </c:pt>
                <c:pt idx="549">
                  <c:v>0.43298932917945027</c:v>
                </c:pt>
                <c:pt idx="550">
                  <c:v>0.43298932917945027</c:v>
                </c:pt>
                <c:pt idx="551">
                  <c:v>0.43298932917945027</c:v>
                </c:pt>
                <c:pt idx="552">
                  <c:v>0.43298932917945027</c:v>
                </c:pt>
                <c:pt idx="553">
                  <c:v>0.43298932917945027</c:v>
                </c:pt>
                <c:pt idx="554">
                  <c:v>0.43298932917945027</c:v>
                </c:pt>
                <c:pt idx="555">
                  <c:v>0.43298932917945027</c:v>
                </c:pt>
                <c:pt idx="556">
                  <c:v>0.4330232430713486</c:v>
                </c:pt>
                <c:pt idx="557">
                  <c:v>0.43316357429092045</c:v>
                </c:pt>
                <c:pt idx="558">
                  <c:v>0.43341098037760478</c:v>
                </c:pt>
                <c:pt idx="559">
                  <c:v>0.43379820046270434</c:v>
                </c:pt>
                <c:pt idx="560">
                  <c:v>0.43434137213076957</c:v>
                </c:pt>
                <c:pt idx="561">
                  <c:v>0.43535715119974311</c:v>
                </c:pt>
                <c:pt idx="562">
                  <c:v>0.43644778744720125</c:v>
                </c:pt>
                <c:pt idx="563">
                  <c:v>0.43687732014698799</c:v>
                </c:pt>
                <c:pt idx="564">
                  <c:v>0.43713316269974106</c:v>
                </c:pt>
                <c:pt idx="565">
                  <c:v>0.43713316269974106</c:v>
                </c:pt>
                <c:pt idx="566">
                  <c:v>0.43713316269974106</c:v>
                </c:pt>
                <c:pt idx="567">
                  <c:v>0.43713316269974106</c:v>
                </c:pt>
                <c:pt idx="568">
                  <c:v>0.43713316269974106</c:v>
                </c:pt>
                <c:pt idx="569">
                  <c:v>0.43713316269974106</c:v>
                </c:pt>
                <c:pt idx="570">
                  <c:v>0.43713316269974106</c:v>
                </c:pt>
                <c:pt idx="571">
                  <c:v>0.43713316269974106</c:v>
                </c:pt>
                <c:pt idx="572">
                  <c:v>0.43713316269974106</c:v>
                </c:pt>
                <c:pt idx="573">
                  <c:v>0.43713316269974106</c:v>
                </c:pt>
                <c:pt idx="574">
                  <c:v>0.43713316269974106</c:v>
                </c:pt>
                <c:pt idx="575">
                  <c:v>0.43713316269974106</c:v>
                </c:pt>
                <c:pt idx="576">
                  <c:v>0.43713316269974106</c:v>
                </c:pt>
                <c:pt idx="577">
                  <c:v>0.43713316269974106</c:v>
                </c:pt>
                <c:pt idx="578">
                  <c:v>0.43713316269974106</c:v>
                </c:pt>
                <c:pt idx="579">
                  <c:v>0.43713316269974106</c:v>
                </c:pt>
                <c:pt idx="580">
                  <c:v>0.43713316269974106</c:v>
                </c:pt>
                <c:pt idx="581">
                  <c:v>0.43713316269974106</c:v>
                </c:pt>
                <c:pt idx="582">
                  <c:v>0.43713316269974106</c:v>
                </c:pt>
                <c:pt idx="583">
                  <c:v>0.43713316269974106</c:v>
                </c:pt>
                <c:pt idx="584">
                  <c:v>0.43713316269974106</c:v>
                </c:pt>
                <c:pt idx="585">
                  <c:v>0.43713316269974106</c:v>
                </c:pt>
                <c:pt idx="586">
                  <c:v>0.43713316269974106</c:v>
                </c:pt>
                <c:pt idx="587">
                  <c:v>0.43713316269974106</c:v>
                </c:pt>
                <c:pt idx="588">
                  <c:v>0.43713316269974106</c:v>
                </c:pt>
                <c:pt idx="589">
                  <c:v>0.43713316269974106</c:v>
                </c:pt>
                <c:pt idx="590">
                  <c:v>0.43713316269974106</c:v>
                </c:pt>
                <c:pt idx="591">
                  <c:v>0.43713316269974106</c:v>
                </c:pt>
                <c:pt idx="592">
                  <c:v>0.43713316269974106</c:v>
                </c:pt>
                <c:pt idx="593">
                  <c:v>0.43713316269974106</c:v>
                </c:pt>
                <c:pt idx="594">
                  <c:v>0.43713316269974106</c:v>
                </c:pt>
                <c:pt idx="595">
                  <c:v>0.43713316269974106</c:v>
                </c:pt>
                <c:pt idx="596">
                  <c:v>0.43713316269974106</c:v>
                </c:pt>
                <c:pt idx="597">
                  <c:v>0.43713316269974106</c:v>
                </c:pt>
                <c:pt idx="598">
                  <c:v>0.43713316269974106</c:v>
                </c:pt>
                <c:pt idx="599">
                  <c:v>0.43713316269974106</c:v>
                </c:pt>
                <c:pt idx="600">
                  <c:v>0.43713316269974106</c:v>
                </c:pt>
                <c:pt idx="601">
                  <c:v>0.43713316269974106</c:v>
                </c:pt>
                <c:pt idx="602">
                  <c:v>0.43713316269974106</c:v>
                </c:pt>
                <c:pt idx="603">
                  <c:v>0.43719050955462041</c:v>
                </c:pt>
                <c:pt idx="604">
                  <c:v>0.4373839030881832</c:v>
                </c:pt>
                <c:pt idx="605">
                  <c:v>0.43814000453159885</c:v>
                </c:pt>
                <c:pt idx="606">
                  <c:v>0.44002088867547301</c:v>
                </c:pt>
                <c:pt idx="607">
                  <c:v>0.44333670853400675</c:v>
                </c:pt>
                <c:pt idx="608">
                  <c:v>0.44821097555459899</c:v>
                </c:pt>
                <c:pt idx="609">
                  <c:v>0.45418984479747171</c:v>
                </c:pt>
                <c:pt idx="610">
                  <c:v>0.46048672216366321</c:v>
                </c:pt>
                <c:pt idx="611">
                  <c:v>0.46698109363987206</c:v>
                </c:pt>
                <c:pt idx="612">
                  <c:v>0.47408774379877983</c:v>
                </c:pt>
                <c:pt idx="613">
                  <c:v>0.48153769819504516</c:v>
                </c:pt>
                <c:pt idx="614">
                  <c:v>0.48754047903420844</c:v>
                </c:pt>
                <c:pt idx="615">
                  <c:v>0.49074800007226022</c:v>
                </c:pt>
                <c:pt idx="616">
                  <c:v>0.49189631644925819</c:v>
                </c:pt>
                <c:pt idx="617">
                  <c:v>0.49254237781481475</c:v>
                </c:pt>
                <c:pt idx="618">
                  <c:v>0.49318610658586237</c:v>
                </c:pt>
                <c:pt idx="619">
                  <c:v>0.49352971114909644</c:v>
                </c:pt>
                <c:pt idx="620">
                  <c:v>0.49352971114909644</c:v>
                </c:pt>
                <c:pt idx="621">
                  <c:v>0.49352971114909644</c:v>
                </c:pt>
                <c:pt idx="622">
                  <c:v>0.49352971114909644</c:v>
                </c:pt>
                <c:pt idx="623">
                  <c:v>0.49352971114909644</c:v>
                </c:pt>
                <c:pt idx="624">
                  <c:v>0.49381289700133407</c:v>
                </c:pt>
                <c:pt idx="625">
                  <c:v>0.49472826931116765</c:v>
                </c:pt>
                <c:pt idx="626">
                  <c:v>0.49628598352065101</c:v>
                </c:pt>
                <c:pt idx="627">
                  <c:v>0.49823850476101333</c:v>
                </c:pt>
                <c:pt idx="628">
                  <c:v>0.49994216125769714</c:v>
                </c:pt>
                <c:pt idx="629">
                  <c:v>0.50109571897653282</c:v>
                </c:pt>
                <c:pt idx="630">
                  <c:v>0.50196728563312587</c:v>
                </c:pt>
                <c:pt idx="631">
                  <c:v>0.50293284931046633</c:v>
                </c:pt>
                <c:pt idx="632">
                  <c:v>0.50446662597055636</c:v>
                </c:pt>
                <c:pt idx="633">
                  <c:v>0.50688475883483619</c:v>
                </c:pt>
                <c:pt idx="634">
                  <c:v>0.50994910278263827</c:v>
                </c:pt>
                <c:pt idx="635">
                  <c:v>0.51350232140983054</c:v>
                </c:pt>
                <c:pt idx="636">
                  <c:v>0.51727495439424243</c:v>
                </c:pt>
                <c:pt idx="637">
                  <c:v>0.52073791234087308</c:v>
                </c:pt>
                <c:pt idx="638">
                  <c:v>0.52331232237456105</c:v>
                </c:pt>
                <c:pt idx="639">
                  <c:v>0.5248280763803963</c:v>
                </c:pt>
                <c:pt idx="640">
                  <c:v>0.5258023258101856</c:v>
                </c:pt>
                <c:pt idx="641">
                  <c:v>0.52655734878759541</c:v>
                </c:pt>
                <c:pt idx="642">
                  <c:v>0.52730714282156677</c:v>
                </c:pt>
                <c:pt idx="643">
                  <c:v>0.52880671735714102</c:v>
                </c:pt>
                <c:pt idx="644">
                  <c:v>0.53173710149354025</c:v>
                </c:pt>
                <c:pt idx="645">
                  <c:v>0.53519246763796902</c:v>
                </c:pt>
                <c:pt idx="646">
                  <c:v>0.53770154228766032</c:v>
                </c:pt>
                <c:pt idx="647">
                  <c:v>0.53966113797066129</c:v>
                </c:pt>
                <c:pt idx="648">
                  <c:v>0.54175439752591614</c:v>
                </c:pt>
                <c:pt idx="649">
                  <c:v>0.54386802598589645</c:v>
                </c:pt>
                <c:pt idx="650">
                  <c:v>0.54577041556092909</c:v>
                </c:pt>
                <c:pt idx="651">
                  <c:v>0.54710092222776252</c:v>
                </c:pt>
                <c:pt idx="652">
                  <c:v>0.54726705398582154</c:v>
                </c:pt>
                <c:pt idx="653">
                  <c:v>0.54726705398582154</c:v>
                </c:pt>
                <c:pt idx="654">
                  <c:v>0.54726705398582154</c:v>
                </c:pt>
                <c:pt idx="655">
                  <c:v>0.54726705398582154</c:v>
                </c:pt>
                <c:pt idx="656">
                  <c:v>0.54726705398582154</c:v>
                </c:pt>
                <c:pt idx="657">
                  <c:v>0.54726705398582154</c:v>
                </c:pt>
                <c:pt idx="658">
                  <c:v>0.54726705398582154</c:v>
                </c:pt>
                <c:pt idx="659">
                  <c:v>0.54726705398582154</c:v>
                </c:pt>
                <c:pt idx="660">
                  <c:v>0.54726705398582154</c:v>
                </c:pt>
                <c:pt idx="661">
                  <c:v>0.54726705398582154</c:v>
                </c:pt>
                <c:pt idx="662">
                  <c:v>0.54726705398582154</c:v>
                </c:pt>
                <c:pt idx="663">
                  <c:v>0.54726705398582154</c:v>
                </c:pt>
                <c:pt idx="664">
                  <c:v>0.54726705398582154</c:v>
                </c:pt>
                <c:pt idx="665">
                  <c:v>0.54726705398582154</c:v>
                </c:pt>
                <c:pt idx="666">
                  <c:v>0.54726705398582154</c:v>
                </c:pt>
                <c:pt idx="667">
                  <c:v>0.54729681101514249</c:v>
                </c:pt>
                <c:pt idx="668">
                  <c:v>0.54799224396798141</c:v>
                </c:pt>
                <c:pt idx="669">
                  <c:v>0.55005966655821636</c:v>
                </c:pt>
                <c:pt idx="670">
                  <c:v>0.55392041337778408</c:v>
                </c:pt>
                <c:pt idx="671">
                  <c:v>0.55854854611732452</c:v>
                </c:pt>
                <c:pt idx="672">
                  <c:v>0.56403447224129566</c:v>
                </c:pt>
                <c:pt idx="673">
                  <c:v>0.56848958735103505</c:v>
                </c:pt>
                <c:pt idx="674">
                  <c:v>0.57184320022976443</c:v>
                </c:pt>
                <c:pt idx="675">
                  <c:v>0.57540483628686323</c:v>
                </c:pt>
                <c:pt idx="676">
                  <c:v>0.57917633869362761</c:v>
                </c:pt>
                <c:pt idx="677">
                  <c:v>0.58177013184349047</c:v>
                </c:pt>
                <c:pt idx="678">
                  <c:v>0.58290315735840481</c:v>
                </c:pt>
                <c:pt idx="679">
                  <c:v>0.58290315735840481</c:v>
                </c:pt>
                <c:pt idx="680">
                  <c:v>0.58290315735840481</c:v>
                </c:pt>
                <c:pt idx="681">
                  <c:v>0.58290315735840481</c:v>
                </c:pt>
                <c:pt idx="682">
                  <c:v>0.58290315735840481</c:v>
                </c:pt>
                <c:pt idx="683">
                  <c:v>0.58290315735840481</c:v>
                </c:pt>
                <c:pt idx="684">
                  <c:v>0.58290315735840481</c:v>
                </c:pt>
                <c:pt idx="685">
                  <c:v>0.58290315735840481</c:v>
                </c:pt>
                <c:pt idx="686">
                  <c:v>0.58290315735840481</c:v>
                </c:pt>
                <c:pt idx="687">
                  <c:v>0.58411723662430115</c:v>
                </c:pt>
                <c:pt idx="688">
                  <c:v>0.58662151106205629</c:v>
                </c:pt>
                <c:pt idx="689">
                  <c:v>0.58924211311109531</c:v>
                </c:pt>
                <c:pt idx="690">
                  <c:v>0.59203459113952339</c:v>
                </c:pt>
                <c:pt idx="691">
                  <c:v>0.59504680494786533</c:v>
                </c:pt>
                <c:pt idx="692">
                  <c:v>0.5970913561406801</c:v>
                </c:pt>
                <c:pt idx="693">
                  <c:v>0.59810540893176611</c:v>
                </c:pt>
                <c:pt idx="694">
                  <c:v>0.59919039801687235</c:v>
                </c:pt>
                <c:pt idx="695">
                  <c:v>0.60075765887073362</c:v>
                </c:pt>
                <c:pt idx="696">
                  <c:v>0.60223968642625092</c:v>
                </c:pt>
                <c:pt idx="697">
                  <c:v>0.602593406079586</c:v>
                </c:pt>
                <c:pt idx="698">
                  <c:v>0.602593406079586</c:v>
                </c:pt>
                <c:pt idx="699">
                  <c:v>0.602593406079586</c:v>
                </c:pt>
                <c:pt idx="700">
                  <c:v>0.602593406079586</c:v>
                </c:pt>
                <c:pt idx="701">
                  <c:v>0.602593406079586</c:v>
                </c:pt>
                <c:pt idx="702">
                  <c:v>0.602593406079586</c:v>
                </c:pt>
                <c:pt idx="703">
                  <c:v>0.602593406079586</c:v>
                </c:pt>
                <c:pt idx="704">
                  <c:v>0.60283043300723194</c:v>
                </c:pt>
                <c:pt idx="705">
                  <c:v>0.60311037161826264</c:v>
                </c:pt>
                <c:pt idx="706">
                  <c:v>0.60311037161826264</c:v>
                </c:pt>
                <c:pt idx="707">
                  <c:v>0.60311037161826264</c:v>
                </c:pt>
                <c:pt idx="708">
                  <c:v>0.60311037161826264</c:v>
                </c:pt>
                <c:pt idx="709">
                  <c:v>0.60311037161826264</c:v>
                </c:pt>
                <c:pt idx="710">
                  <c:v>0.60311037161826264</c:v>
                </c:pt>
                <c:pt idx="711">
                  <c:v>0.60338533826692509</c:v>
                </c:pt>
                <c:pt idx="712">
                  <c:v>0.60495638685758868</c:v>
                </c:pt>
                <c:pt idx="713">
                  <c:v>0.60797430605113489</c:v>
                </c:pt>
                <c:pt idx="714">
                  <c:v>0.61032533639359554</c:v>
                </c:pt>
                <c:pt idx="715">
                  <c:v>0.6107066245244952</c:v>
                </c:pt>
                <c:pt idx="716">
                  <c:v>0.6107066245244952</c:v>
                </c:pt>
                <c:pt idx="717">
                  <c:v>0.6107066245244952</c:v>
                </c:pt>
                <c:pt idx="718">
                  <c:v>0.6107066245244952</c:v>
                </c:pt>
                <c:pt idx="719">
                  <c:v>0.6107066245244952</c:v>
                </c:pt>
                <c:pt idx="720">
                  <c:v>0.61112871694476267</c:v>
                </c:pt>
                <c:pt idx="721">
                  <c:v>0.61238360831878214</c:v>
                </c:pt>
                <c:pt idx="722">
                  <c:v>0.61442147880232112</c:v>
                </c:pt>
                <c:pt idx="723">
                  <c:v>0.61644094214906719</c:v>
                </c:pt>
                <c:pt idx="724">
                  <c:v>0.61844068437239863</c:v>
                </c:pt>
                <c:pt idx="725">
                  <c:v>0.62035293867665819</c:v>
                </c:pt>
                <c:pt idx="726">
                  <c:v>0.6227395412126665</c:v>
                </c:pt>
                <c:pt idx="727">
                  <c:v>0.62637054421312188</c:v>
                </c:pt>
                <c:pt idx="728">
                  <c:v>0.6318691582907987</c:v>
                </c:pt>
                <c:pt idx="729">
                  <c:v>0.63807908660857138</c:v>
                </c:pt>
                <c:pt idx="730">
                  <c:v>0.64291089094060261</c:v>
                </c:pt>
                <c:pt idx="731">
                  <c:v>0.64675120696238453</c:v>
                </c:pt>
                <c:pt idx="732">
                  <c:v>0.64895030241437346</c:v>
                </c:pt>
                <c:pt idx="733">
                  <c:v>0.65005444849846428</c:v>
                </c:pt>
                <c:pt idx="734">
                  <c:v>0.65107615814159703</c:v>
                </c:pt>
                <c:pt idx="735">
                  <c:v>0.65219048114367073</c:v>
                </c:pt>
                <c:pt idx="736">
                  <c:v>0.6533982564761468</c:v>
                </c:pt>
                <c:pt idx="737">
                  <c:v>0.65479141047782052</c:v>
                </c:pt>
                <c:pt idx="738">
                  <c:v>0.65646498402775988</c:v>
                </c:pt>
                <c:pt idx="739">
                  <c:v>0.65807741358483518</c:v>
                </c:pt>
                <c:pt idx="740">
                  <c:v>0.6592538310771191</c:v>
                </c:pt>
                <c:pt idx="741">
                  <c:v>0.66124478189338676</c:v>
                </c:pt>
                <c:pt idx="742">
                  <c:v>0.66422594193283302</c:v>
                </c:pt>
                <c:pt idx="743">
                  <c:v>0.66691021925690708</c:v>
                </c:pt>
                <c:pt idx="744">
                  <c:v>0.66868382585447228</c:v>
                </c:pt>
                <c:pt idx="745">
                  <c:v>0.66978556943825107</c:v>
                </c:pt>
                <c:pt idx="746">
                  <c:v>0.67079374208149634</c:v>
                </c:pt>
                <c:pt idx="747">
                  <c:v>0.67180191472474149</c:v>
                </c:pt>
                <c:pt idx="748">
                  <c:v>0.67320142451680665</c:v>
                </c:pt>
                <c:pt idx="749">
                  <c:v>0.67520389607528719</c:v>
                </c:pt>
                <c:pt idx="750">
                  <c:v>0.6776398743682559</c:v>
                </c:pt>
                <c:pt idx="751">
                  <c:v>0.67982137937545217</c:v>
                </c:pt>
                <c:pt idx="752">
                  <c:v>0.68121066799214136</c:v>
                </c:pt>
                <c:pt idx="753">
                  <c:v>0.68209114664869686</c:v>
                </c:pt>
                <c:pt idx="754">
                  <c:v>0.68256257172420765</c:v>
                </c:pt>
                <c:pt idx="755">
                  <c:v>0.68256257172420765</c:v>
                </c:pt>
                <c:pt idx="756">
                  <c:v>0.68256257172420765</c:v>
                </c:pt>
                <c:pt idx="757">
                  <c:v>0.68256257172420765</c:v>
                </c:pt>
                <c:pt idx="758">
                  <c:v>0.68256257172420765</c:v>
                </c:pt>
                <c:pt idx="759">
                  <c:v>0.68256257172420765</c:v>
                </c:pt>
                <c:pt idx="760">
                  <c:v>0.68256257172420765</c:v>
                </c:pt>
                <c:pt idx="761">
                  <c:v>0.68256257172420765</c:v>
                </c:pt>
                <c:pt idx="762">
                  <c:v>0.68256257172420765</c:v>
                </c:pt>
                <c:pt idx="763">
                  <c:v>0.68256257172420765</c:v>
                </c:pt>
                <c:pt idx="764">
                  <c:v>0.68256257172420765</c:v>
                </c:pt>
                <c:pt idx="765">
                  <c:v>0.68256257172420765</c:v>
                </c:pt>
                <c:pt idx="766">
                  <c:v>0.68256257172420765</c:v>
                </c:pt>
                <c:pt idx="767">
                  <c:v>0.68379801617688252</c:v>
                </c:pt>
                <c:pt idx="768">
                  <c:v>0.68609744358771929</c:v>
                </c:pt>
                <c:pt idx="769">
                  <c:v>0.68888584783290685</c:v>
                </c:pt>
                <c:pt idx="770">
                  <c:v>0.69220833500094514</c:v>
                </c:pt>
                <c:pt idx="771">
                  <c:v>0.69664158829586964</c:v>
                </c:pt>
                <c:pt idx="772">
                  <c:v>0.70310035414159489</c:v>
                </c:pt>
                <c:pt idx="773">
                  <c:v>0.7107726624557138</c:v>
                </c:pt>
                <c:pt idx="774">
                  <c:v>0.71898501271623694</c:v>
                </c:pt>
                <c:pt idx="775">
                  <c:v>0.72672609616011663</c:v>
                </c:pt>
                <c:pt idx="776">
                  <c:v>0.73385227227055472</c:v>
                </c:pt>
                <c:pt idx="777">
                  <c:v>0.74173288024894235</c:v>
                </c:pt>
                <c:pt idx="778">
                  <c:v>0.74882112343589913</c:v>
                </c:pt>
                <c:pt idx="779">
                  <c:v>0.75461616564759415</c:v>
                </c:pt>
                <c:pt idx="780">
                  <c:v>0.76002839559967761</c:v>
                </c:pt>
                <c:pt idx="781">
                  <c:v>0.76501357533138947</c:v>
                </c:pt>
                <c:pt idx="782">
                  <c:v>0.76925364685049413</c:v>
                </c:pt>
                <c:pt idx="783">
                  <c:v>0.77281805938924919</c:v>
                </c:pt>
                <c:pt idx="784">
                  <c:v>0.77579273176009111</c:v>
                </c:pt>
                <c:pt idx="785">
                  <c:v>0.77828220967075168</c:v>
                </c:pt>
                <c:pt idx="786">
                  <c:v>0.78065869021383294</c:v>
                </c:pt>
                <c:pt idx="787">
                  <c:v>0.78358019958283154</c:v>
                </c:pt>
                <c:pt idx="788">
                  <c:v>0.78667830644240422</c:v>
                </c:pt>
                <c:pt idx="789">
                  <c:v>0.78901000600743343</c:v>
                </c:pt>
                <c:pt idx="790">
                  <c:v>0.7906799252165202</c:v>
                </c:pt>
                <c:pt idx="791">
                  <c:v>0.79234984442560696</c:v>
                </c:pt>
                <c:pt idx="792">
                  <c:v>0.79442506216385611</c:v>
                </c:pt>
                <c:pt idx="793">
                  <c:v>0.79678381618966276</c:v>
                </c:pt>
                <c:pt idx="794">
                  <c:v>0.79821484666870079</c:v>
                </c:pt>
                <c:pt idx="795">
                  <c:v>0.79821484666870079</c:v>
                </c:pt>
                <c:pt idx="796">
                  <c:v>0.79821484666870079</c:v>
                </c:pt>
                <c:pt idx="797">
                  <c:v>0.79821484666870079</c:v>
                </c:pt>
                <c:pt idx="798">
                  <c:v>0.79821484666870079</c:v>
                </c:pt>
                <c:pt idx="799">
                  <c:v>0.79821484666870079</c:v>
                </c:pt>
                <c:pt idx="800">
                  <c:v>0.79821484666870079</c:v>
                </c:pt>
                <c:pt idx="801">
                  <c:v>0.79821484666870079</c:v>
                </c:pt>
                <c:pt idx="802">
                  <c:v>0.79821484666870079</c:v>
                </c:pt>
                <c:pt idx="803">
                  <c:v>0.7995519623073466</c:v>
                </c:pt>
                <c:pt idx="804">
                  <c:v>0.80324371886254653</c:v>
                </c:pt>
                <c:pt idx="805">
                  <c:v>0.80983386730693674</c:v>
                </c:pt>
                <c:pt idx="806">
                  <c:v>0.81740068099739449</c:v>
                </c:pt>
                <c:pt idx="807">
                  <c:v>0.82294858687527195</c:v>
                </c:pt>
                <c:pt idx="808">
                  <c:v>0.82574445084129922</c:v>
                </c:pt>
                <c:pt idx="809">
                  <c:v>0.82661039935587932</c:v>
                </c:pt>
                <c:pt idx="810">
                  <c:v>0.82661039935587932</c:v>
                </c:pt>
                <c:pt idx="811">
                  <c:v>0.82661039935587932</c:v>
                </c:pt>
                <c:pt idx="812">
                  <c:v>0.82661039935587932</c:v>
                </c:pt>
                <c:pt idx="813">
                  <c:v>0.82661039935587932</c:v>
                </c:pt>
                <c:pt idx="814">
                  <c:v>0.82661039935587932</c:v>
                </c:pt>
                <c:pt idx="815">
                  <c:v>0.82661039935587932</c:v>
                </c:pt>
                <c:pt idx="816">
                  <c:v>0.82661039935587932</c:v>
                </c:pt>
                <c:pt idx="817">
                  <c:v>0.82661039935587932</c:v>
                </c:pt>
                <c:pt idx="818">
                  <c:v>0.82661039935587932</c:v>
                </c:pt>
                <c:pt idx="819">
                  <c:v>0.82661039935587932</c:v>
                </c:pt>
                <c:pt idx="820">
                  <c:v>0.82661039935587932</c:v>
                </c:pt>
                <c:pt idx="821">
                  <c:v>0.82686624190863245</c:v>
                </c:pt>
                <c:pt idx="822">
                  <c:v>0.8287568614900368</c:v>
                </c:pt>
                <c:pt idx="823">
                  <c:v>0.83206021089956073</c:v>
                </c:pt>
                <c:pt idx="824">
                  <c:v>0.83574467200947167</c:v>
                </c:pt>
                <c:pt idx="825">
                  <c:v>0.83961435820661068</c:v>
                </c:pt>
                <c:pt idx="826">
                  <c:v>0.8433310207017668</c:v>
                </c:pt>
                <c:pt idx="827">
                  <c:v>0.84678357911700275</c:v>
                </c:pt>
                <c:pt idx="828">
                  <c:v>0.85032310658974952</c:v>
                </c:pt>
                <c:pt idx="829">
                  <c:v>0.85384831321832555</c:v>
                </c:pt>
                <c:pt idx="830">
                  <c:v>0.8579533504546597</c:v>
                </c:pt>
                <c:pt idx="831">
                  <c:v>0.86301671607806829</c:v>
                </c:pt>
                <c:pt idx="832">
                  <c:v>0.86823909228948803</c:v>
                </c:pt>
                <c:pt idx="833">
                  <c:v>0.87261964972490835</c:v>
                </c:pt>
                <c:pt idx="834">
                  <c:v>0.87539158120164573</c:v>
                </c:pt>
                <c:pt idx="835">
                  <c:v>0.87731106625184829</c:v>
                </c:pt>
                <c:pt idx="836">
                  <c:v>0.87935501076349132</c:v>
                </c:pt>
                <c:pt idx="837">
                  <c:v>0.88143032143873468</c:v>
                </c:pt>
                <c:pt idx="838">
                  <c:v>0.88332842001555756</c:v>
                </c:pt>
                <c:pt idx="839">
                  <c:v>0.88545120674555478</c:v>
                </c:pt>
                <c:pt idx="840">
                  <c:v>0.88813132738040679</c:v>
                </c:pt>
                <c:pt idx="841">
                  <c:v>0.8908690511538282</c:v>
                </c:pt>
                <c:pt idx="842">
                  <c:v>0.89354466897865592</c:v>
                </c:pt>
                <c:pt idx="843">
                  <c:v>0.89681525180139898</c:v>
                </c:pt>
                <c:pt idx="844">
                  <c:v>0.90061997292257379</c:v>
                </c:pt>
                <c:pt idx="845">
                  <c:v>0.90406890858692901</c:v>
                </c:pt>
                <c:pt idx="846">
                  <c:v>0.90653912327311958</c:v>
                </c:pt>
                <c:pt idx="847">
                  <c:v>0.90833017744201539</c:v>
                </c:pt>
                <c:pt idx="848">
                  <c:v>0.91001383114338819</c:v>
                </c:pt>
                <c:pt idx="849">
                  <c:v>0.9120568292029303</c:v>
                </c:pt>
                <c:pt idx="850">
                  <c:v>0.91506799690805996</c:v>
                </c:pt>
                <c:pt idx="851">
                  <c:v>0.91922546273468653</c:v>
                </c:pt>
                <c:pt idx="852">
                  <c:v>0.9235034085849263</c:v>
                </c:pt>
                <c:pt idx="853">
                  <c:v>0.92686951215242763</c:v>
                </c:pt>
                <c:pt idx="854">
                  <c:v>0.92977405439810401</c:v>
                </c:pt>
                <c:pt idx="855">
                  <c:v>0.93271672988918697</c:v>
                </c:pt>
                <c:pt idx="856">
                  <c:v>0.9354407642819963</c:v>
                </c:pt>
                <c:pt idx="857">
                  <c:v>0.93754219797004879</c:v>
                </c:pt>
                <c:pt idx="858">
                  <c:v>0.9392600078449469</c:v>
                </c:pt>
                <c:pt idx="859">
                  <c:v>0.94215005705648658</c:v>
                </c:pt>
                <c:pt idx="860">
                  <c:v>0.94668483342450793</c:v>
                </c:pt>
                <c:pt idx="861">
                  <c:v>0.95133478585464026</c:v>
                </c:pt>
                <c:pt idx="862">
                  <c:v>0.95511880219453227</c:v>
                </c:pt>
                <c:pt idx="863">
                  <c:v>0.9594992885053657</c:v>
                </c:pt>
                <c:pt idx="864">
                  <c:v>0.96638872687264965</c:v>
                </c:pt>
                <c:pt idx="865">
                  <c:v>0.9732667126813821</c:v>
                </c:pt>
                <c:pt idx="866">
                  <c:v>0.97762802552289962</c:v>
                </c:pt>
                <c:pt idx="867">
                  <c:v>0.981138203896185</c:v>
                </c:pt>
                <c:pt idx="868">
                  <c:v>0.9857409537329852</c:v>
                </c:pt>
                <c:pt idx="869">
                  <c:v>0.99166672606728845</c:v>
                </c:pt>
                <c:pt idx="870">
                  <c:v>0.99680609303145162</c:v>
                </c:pt>
                <c:pt idx="871">
                  <c:v>0.99965311373193499</c:v>
                </c:pt>
                <c:pt idx="872">
                  <c:v>1.0010870289511493</c:v>
                </c:pt>
                <c:pt idx="873">
                  <c:v>1.002040749890948</c:v>
                </c:pt>
                <c:pt idx="874">
                  <c:v>1.0028247420665042</c:v>
                </c:pt>
                <c:pt idx="875">
                  <c:v>1.0032867220671098</c:v>
                </c:pt>
                <c:pt idx="876">
                  <c:v>1.0032867220671098</c:v>
                </c:pt>
                <c:pt idx="877">
                  <c:v>1.0032867220671098</c:v>
                </c:pt>
                <c:pt idx="878">
                  <c:v>1.0032867220671098</c:v>
                </c:pt>
                <c:pt idx="879">
                  <c:v>1.0032867220671098</c:v>
                </c:pt>
                <c:pt idx="880">
                  <c:v>1.0032867220671098</c:v>
                </c:pt>
                <c:pt idx="881">
                  <c:v>1.0044566009004858</c:v>
                </c:pt>
                <c:pt idx="882">
                  <c:v>1.0047682460661667</c:v>
                </c:pt>
                <c:pt idx="883">
                  <c:v>1.0047682460661667</c:v>
                </c:pt>
                <c:pt idx="884">
                  <c:v>1.0050309493077645</c:v>
                </c:pt>
                <c:pt idx="885">
                  <c:v>1.0066831737256314</c:v>
                </c:pt>
                <c:pt idx="886">
                  <c:v>1.0084743502611253</c:v>
                </c:pt>
                <c:pt idx="887">
                  <c:v>1.0106876074866971</c:v>
                </c:pt>
                <c:pt idx="888">
                  <c:v>1.0130563595580706</c:v>
                </c:pt>
                <c:pt idx="889">
                  <c:v>1.0151556913098656</c:v>
                </c:pt>
                <c:pt idx="890">
                  <c:v>1.0166985655211989</c:v>
                </c:pt>
                <c:pt idx="891">
                  <c:v>1.0175330691464592</c:v>
                </c:pt>
                <c:pt idx="892">
                  <c:v>1.0175330691464592</c:v>
                </c:pt>
                <c:pt idx="893">
                  <c:v>1.0175330691464592</c:v>
                </c:pt>
                <c:pt idx="894">
                  <c:v>1.0175330691464592</c:v>
                </c:pt>
                <c:pt idx="895">
                  <c:v>1.0175330691464592</c:v>
                </c:pt>
                <c:pt idx="896">
                  <c:v>1.0175330691464592</c:v>
                </c:pt>
                <c:pt idx="897">
                  <c:v>1.0175330691464592</c:v>
                </c:pt>
                <c:pt idx="898">
                  <c:v>1.0180519782129922</c:v>
                </c:pt>
                <c:pt idx="899">
                  <c:v>1.0191983776796867</c:v>
                </c:pt>
                <c:pt idx="900">
                  <c:v>1.0204712644416913</c:v>
                </c:pt>
                <c:pt idx="901">
                  <c:v>1.0213616151465363</c:v>
                </c:pt>
                <c:pt idx="902">
                  <c:v>1.0216144410985946</c:v>
                </c:pt>
                <c:pt idx="903">
                  <c:v>1.0216144410985946</c:v>
                </c:pt>
                <c:pt idx="904">
                  <c:v>1.0216144410985946</c:v>
                </c:pt>
                <c:pt idx="905">
                  <c:v>1.0216144410985946</c:v>
                </c:pt>
                <c:pt idx="906">
                  <c:v>1.0216144410985946</c:v>
                </c:pt>
                <c:pt idx="907">
                  <c:v>1.0216144410985946</c:v>
                </c:pt>
                <c:pt idx="908">
                  <c:v>1.0216144410985946</c:v>
                </c:pt>
                <c:pt idx="909">
                  <c:v>1.0216144410985946</c:v>
                </c:pt>
                <c:pt idx="910">
                  <c:v>1.0229515567372403</c:v>
                </c:pt>
                <c:pt idx="911">
                  <c:v>1.0266433132924402</c:v>
                </c:pt>
                <c:pt idx="912">
                  <c:v>1.0332334617368304</c:v>
                </c:pt>
                <c:pt idx="913">
                  <c:v>1.040800275427288</c:v>
                </c:pt>
                <c:pt idx="914">
                  <c:v>1.0463481813051656</c:v>
                </c:pt>
                <c:pt idx="915">
                  <c:v>1.0502209241828013</c:v>
                </c:pt>
                <c:pt idx="916">
                  <c:v>1.0560810323483105</c:v>
                </c:pt>
                <c:pt idx="917">
                  <c:v>1.0620742451096115</c:v>
                </c:pt>
                <c:pt idx="918">
                  <c:v>1.0659430848492892</c:v>
                </c:pt>
                <c:pt idx="919">
                  <c:v>1.0683288571953111</c:v>
                </c:pt>
                <c:pt idx="920">
                  <c:v>1.0694979800961975</c:v>
                </c:pt>
                <c:pt idx="921">
                  <c:v>1.0713951679680889</c:v>
                </c:pt>
                <c:pt idx="922">
                  <c:v>1.0744054659169024</c:v>
                </c:pt>
                <c:pt idx="923">
                  <c:v>1.0792126160972149</c:v>
                </c:pt>
                <c:pt idx="924">
                  <c:v>1.0849559941238773</c:v>
                </c:pt>
                <c:pt idx="925">
                  <c:v>1.0900909552079281</c:v>
                </c:pt>
                <c:pt idx="926">
                  <c:v>1.0918851640944398</c:v>
                </c:pt>
                <c:pt idx="927">
                  <c:v>1.0918851640944398</c:v>
                </c:pt>
                <c:pt idx="928">
                  <c:v>1.0918851640944398</c:v>
                </c:pt>
                <c:pt idx="929">
                  <c:v>1.0918851640944398</c:v>
                </c:pt>
                <c:pt idx="930">
                  <c:v>1.0918851640944398</c:v>
                </c:pt>
                <c:pt idx="931">
                  <c:v>1.0922504261574442</c:v>
                </c:pt>
                <c:pt idx="932">
                  <c:v>1.0927306482631252</c:v>
                </c:pt>
                <c:pt idx="933">
                  <c:v>1.093203838844985</c:v>
                </c:pt>
                <c:pt idx="934">
                  <c:v>1.0935455657517654</c:v>
                </c:pt>
                <c:pt idx="935">
                  <c:v>1.0935455657517654</c:v>
                </c:pt>
                <c:pt idx="936">
                  <c:v>1.0935455657517654</c:v>
                </c:pt>
                <c:pt idx="937">
                  <c:v>1.0935455657517654</c:v>
                </c:pt>
                <c:pt idx="938">
                  <c:v>1.0935455657517654</c:v>
                </c:pt>
                <c:pt idx="939">
                  <c:v>1.0935455657517654</c:v>
                </c:pt>
                <c:pt idx="940">
                  <c:v>1.0935772008026934</c:v>
                </c:pt>
                <c:pt idx="941">
                  <c:v>1.0935772008026934</c:v>
                </c:pt>
                <c:pt idx="942">
                  <c:v>1.0937053410777278</c:v>
                </c:pt>
                <c:pt idx="943">
                  <c:v>1.0943817614016016</c:v>
                </c:pt>
                <c:pt idx="944">
                  <c:v>1.0952763747754442</c:v>
                </c:pt>
                <c:pt idx="945">
                  <c:v>1.0962782307583958</c:v>
                </c:pt>
                <c:pt idx="946">
                  <c:v>1.0975003667160561</c:v>
                </c:pt>
                <c:pt idx="947">
                  <c:v>1.0989467017334171</c:v>
                </c:pt>
                <c:pt idx="948">
                  <c:v>1.1011761667490583</c:v>
                </c:pt>
                <c:pt idx="949">
                  <c:v>1.1041231155309674</c:v>
                </c:pt>
                <c:pt idx="950">
                  <c:v>1.106667390671737</c:v>
                </c:pt>
                <c:pt idx="951">
                  <c:v>1.1082017169361458</c:v>
                </c:pt>
                <c:pt idx="952">
                  <c:v>1.1082017169361458</c:v>
                </c:pt>
                <c:pt idx="953">
                  <c:v>1.1082017169361458</c:v>
                </c:pt>
                <c:pt idx="954">
                  <c:v>1.1082017169361458</c:v>
                </c:pt>
                <c:pt idx="955">
                  <c:v>1.1082017169361458</c:v>
                </c:pt>
                <c:pt idx="956">
                  <c:v>1.1082017169361458</c:v>
                </c:pt>
                <c:pt idx="957">
                  <c:v>1.1082017169361458</c:v>
                </c:pt>
                <c:pt idx="958">
                  <c:v>1.1082017169361458</c:v>
                </c:pt>
                <c:pt idx="959">
                  <c:v>1.1082017169361458</c:v>
                </c:pt>
                <c:pt idx="960">
                  <c:v>1.1082017169361458</c:v>
                </c:pt>
                <c:pt idx="961">
                  <c:v>1.1108458783479684</c:v>
                </c:pt>
                <c:pt idx="962">
                  <c:v>1.1164714202031512</c:v>
                </c:pt>
                <c:pt idx="963">
                  <c:v>1.1249071021857311</c:v>
                </c:pt>
                <c:pt idx="964">
                  <c:v>1.1344641330221079</c:v>
                </c:pt>
                <c:pt idx="965">
                  <c:v>1.1432769908335449</c:v>
                </c:pt>
                <c:pt idx="966">
                  <c:v>1.1500425714812912</c:v>
                </c:pt>
                <c:pt idx="967">
                  <c:v>1.1543017233229294</c:v>
                </c:pt>
                <c:pt idx="968">
                  <c:v>1.1565264578117684</c:v>
                </c:pt>
                <c:pt idx="969">
                  <c:v>1.1575832958625498</c:v>
                </c:pt>
                <c:pt idx="970">
                  <c:v>1.158104640862363</c:v>
                </c:pt>
                <c:pt idx="971">
                  <c:v>1.158104640862363</c:v>
                </c:pt>
                <c:pt idx="972">
                  <c:v>1.158104640862363</c:v>
                </c:pt>
                <c:pt idx="973">
                  <c:v>1.158104640862363</c:v>
                </c:pt>
                <c:pt idx="974">
                  <c:v>1.158104640862363</c:v>
                </c:pt>
                <c:pt idx="975">
                  <c:v>1.158104640862363</c:v>
                </c:pt>
                <c:pt idx="976">
                  <c:v>1.158104640862363</c:v>
                </c:pt>
                <c:pt idx="977">
                  <c:v>1.158104640862363</c:v>
                </c:pt>
                <c:pt idx="978">
                  <c:v>1.158104640862363</c:v>
                </c:pt>
                <c:pt idx="979">
                  <c:v>1.158104640862363</c:v>
                </c:pt>
                <c:pt idx="980">
                  <c:v>1.158104640862363</c:v>
                </c:pt>
                <c:pt idx="981">
                  <c:v>1.158104640862363</c:v>
                </c:pt>
                <c:pt idx="982">
                  <c:v>1.158104640862363</c:v>
                </c:pt>
                <c:pt idx="983">
                  <c:v>1.158104640862363</c:v>
                </c:pt>
                <c:pt idx="984">
                  <c:v>1.158104640862363</c:v>
                </c:pt>
                <c:pt idx="985">
                  <c:v>1.158104640862363</c:v>
                </c:pt>
                <c:pt idx="986">
                  <c:v>1.158104640862363</c:v>
                </c:pt>
                <c:pt idx="987">
                  <c:v>1.158104640862363</c:v>
                </c:pt>
                <c:pt idx="988">
                  <c:v>1.158104640862363</c:v>
                </c:pt>
                <c:pt idx="989">
                  <c:v>1.158104640862363</c:v>
                </c:pt>
                <c:pt idx="990">
                  <c:v>1.158104640862363</c:v>
                </c:pt>
                <c:pt idx="991">
                  <c:v>1.158104640862363</c:v>
                </c:pt>
                <c:pt idx="992">
                  <c:v>1.158104640862363</c:v>
                </c:pt>
                <c:pt idx="993">
                  <c:v>1.158104640862363</c:v>
                </c:pt>
                <c:pt idx="994">
                  <c:v>1.158104640862363</c:v>
                </c:pt>
                <c:pt idx="995">
                  <c:v>1.158104640862363</c:v>
                </c:pt>
                <c:pt idx="996">
                  <c:v>1.158104640862363</c:v>
                </c:pt>
                <c:pt idx="997">
                  <c:v>1.158104640862363</c:v>
                </c:pt>
                <c:pt idx="998">
                  <c:v>1.158104640862363</c:v>
                </c:pt>
                <c:pt idx="999">
                  <c:v>1.158104640862363</c:v>
                </c:pt>
                <c:pt idx="1000">
                  <c:v>1.158104640862363</c:v>
                </c:pt>
                <c:pt idx="1001">
                  <c:v>1.158104640862363</c:v>
                </c:pt>
                <c:pt idx="1002">
                  <c:v>1.158104640862363</c:v>
                </c:pt>
                <c:pt idx="1003">
                  <c:v>1.158104640862363</c:v>
                </c:pt>
                <c:pt idx="1004">
                  <c:v>1.158104640862363</c:v>
                </c:pt>
                <c:pt idx="1005">
                  <c:v>1.158104640862363</c:v>
                </c:pt>
                <c:pt idx="1006">
                  <c:v>1.158104640862363</c:v>
                </c:pt>
                <c:pt idx="1007">
                  <c:v>1.158104640862363</c:v>
                </c:pt>
                <c:pt idx="1008">
                  <c:v>1.158104640862363</c:v>
                </c:pt>
                <c:pt idx="1009">
                  <c:v>1.158104640862363</c:v>
                </c:pt>
                <c:pt idx="1010">
                  <c:v>1.158104640862363</c:v>
                </c:pt>
                <c:pt idx="1011">
                  <c:v>1.158104640862363</c:v>
                </c:pt>
                <c:pt idx="1012">
                  <c:v>1.158104640862363</c:v>
                </c:pt>
                <c:pt idx="1013">
                  <c:v>1.158104640862363</c:v>
                </c:pt>
                <c:pt idx="1014">
                  <c:v>1.158104640862363</c:v>
                </c:pt>
                <c:pt idx="1015">
                  <c:v>1.158104640862363</c:v>
                </c:pt>
                <c:pt idx="1016">
                  <c:v>1.158104640862363</c:v>
                </c:pt>
                <c:pt idx="1017">
                  <c:v>1.158104640862363</c:v>
                </c:pt>
                <c:pt idx="1018">
                  <c:v>1.158104640862363</c:v>
                </c:pt>
                <c:pt idx="1019">
                  <c:v>1.158104640862363</c:v>
                </c:pt>
                <c:pt idx="1020">
                  <c:v>1.158104640862363</c:v>
                </c:pt>
                <c:pt idx="1021">
                  <c:v>1.158104640862363</c:v>
                </c:pt>
                <c:pt idx="1022">
                  <c:v>1.158104640862363</c:v>
                </c:pt>
                <c:pt idx="1023">
                  <c:v>1.158104640862363</c:v>
                </c:pt>
                <c:pt idx="1024">
                  <c:v>1.158104640862363</c:v>
                </c:pt>
                <c:pt idx="1025">
                  <c:v>1.158104640862363</c:v>
                </c:pt>
                <c:pt idx="1026">
                  <c:v>1.158104640862363</c:v>
                </c:pt>
                <c:pt idx="1027">
                  <c:v>1.158104640862363</c:v>
                </c:pt>
                <c:pt idx="1028">
                  <c:v>1.158104640862363</c:v>
                </c:pt>
                <c:pt idx="1029">
                  <c:v>1.1581750386938101</c:v>
                </c:pt>
                <c:pt idx="1030">
                  <c:v>1.1588008876718194</c:v>
                </c:pt>
                <c:pt idx="1031">
                  <c:v>1.1608594378644366</c:v>
                </c:pt>
                <c:pt idx="1032">
                  <c:v>1.1644778567624186</c:v>
                </c:pt>
                <c:pt idx="1033">
                  <c:v>1.1687886743764446</c:v>
                </c:pt>
                <c:pt idx="1034">
                  <c:v>1.1732602922181372</c:v>
                </c:pt>
                <c:pt idx="1035">
                  <c:v>1.1779217158083988</c:v>
                </c:pt>
                <c:pt idx="1036">
                  <c:v>1.1828519815507181</c:v>
                </c:pt>
                <c:pt idx="1037">
                  <c:v>1.1876682519959718</c:v>
                </c:pt>
                <c:pt idx="1038">
                  <c:v>1.1919354551957317</c:v>
                </c:pt>
                <c:pt idx="1039">
                  <c:v>1.1958057461626204</c:v>
                </c:pt>
                <c:pt idx="1040">
                  <c:v>1.1998644561474126</c:v>
                </c:pt>
                <c:pt idx="1041">
                  <c:v>1.2046797257615673</c:v>
                </c:pt>
                <c:pt idx="1042">
                  <c:v>1.2100631494140448</c:v>
                </c:pt>
                <c:pt idx="1043">
                  <c:v>1.2154541364155453</c:v>
                </c:pt>
                <c:pt idx="1044">
                  <c:v>1.2200694808506831</c:v>
                </c:pt>
                <c:pt idx="1045">
                  <c:v>1.2233439037554805</c:v>
                </c:pt>
                <c:pt idx="1046">
                  <c:v>1.2253808960401116</c:v>
                </c:pt>
                <c:pt idx="1047">
                  <c:v>1.2267806545617166</c:v>
                </c:pt>
                <c:pt idx="1048">
                  <c:v>1.2281842569822847</c:v>
                </c:pt>
                <c:pt idx="1049">
                  <c:v>1.2297040727834214</c:v>
                </c:pt>
                <c:pt idx="1050">
                  <c:v>1.2307963768210137</c:v>
                </c:pt>
                <c:pt idx="1051">
                  <c:v>1.2307971190303297</c:v>
                </c:pt>
                <c:pt idx="1052">
                  <c:v>1.2307971190303297</c:v>
                </c:pt>
                <c:pt idx="1053">
                  <c:v>1.2307971190303297</c:v>
                </c:pt>
                <c:pt idx="1054">
                  <c:v>1.2307971190303297</c:v>
                </c:pt>
                <c:pt idx="1055">
                  <c:v>1.2307971190303297</c:v>
                </c:pt>
                <c:pt idx="1056">
                  <c:v>1.2307971190303297</c:v>
                </c:pt>
                <c:pt idx="1057">
                  <c:v>1.2307971190303297</c:v>
                </c:pt>
                <c:pt idx="1058">
                  <c:v>1.2307971190303297</c:v>
                </c:pt>
                <c:pt idx="1059">
                  <c:v>1.2307971190303297</c:v>
                </c:pt>
                <c:pt idx="1060">
                  <c:v>1.2307971190303297</c:v>
                </c:pt>
                <c:pt idx="1061">
                  <c:v>1.2307971190303297</c:v>
                </c:pt>
                <c:pt idx="1062">
                  <c:v>1.2307971190303297</c:v>
                </c:pt>
                <c:pt idx="1063">
                  <c:v>1.2307971190303297</c:v>
                </c:pt>
                <c:pt idx="1064">
                  <c:v>1.2307971190303297</c:v>
                </c:pt>
                <c:pt idx="1065">
                  <c:v>1.2311733404900302</c:v>
                </c:pt>
                <c:pt idx="1066">
                  <c:v>1.2322780064790562</c:v>
                </c:pt>
                <c:pt idx="1067">
                  <c:v>1.2347745455560879</c:v>
                </c:pt>
                <c:pt idx="1068">
                  <c:v>1.2382503611250657</c:v>
                </c:pt>
                <c:pt idx="1069">
                  <c:v>1.2408627741496123</c:v>
                </c:pt>
                <c:pt idx="1070">
                  <c:v>1.2421544086867942</c:v>
                </c:pt>
                <c:pt idx="1071">
                  <c:v>1.2434791528291553</c:v>
                </c:pt>
                <c:pt idx="1072">
                  <c:v>1.2458414973985996</c:v>
                </c:pt>
                <c:pt idx="1073">
                  <c:v>1.2494860455652663</c:v>
                </c:pt>
                <c:pt idx="1074">
                  <c:v>1.2542373533262778</c:v>
                </c:pt>
                <c:pt idx="1075">
                  <c:v>1.2603948792169142</c:v>
                </c:pt>
                <c:pt idx="1076">
                  <c:v>1.2685222238838616</c:v>
                </c:pt>
                <c:pt idx="1077">
                  <c:v>1.2782638091388696</c:v>
                </c:pt>
                <c:pt idx="1078">
                  <c:v>1.2880961217806342</c:v>
                </c:pt>
                <c:pt idx="1079">
                  <c:v>1.2969213155055122</c:v>
                </c:pt>
                <c:pt idx="1080">
                  <c:v>1.3045719831877396</c:v>
                </c:pt>
                <c:pt idx="1081">
                  <c:v>1.3116351387811713</c:v>
                </c:pt>
                <c:pt idx="1082">
                  <c:v>1.3176345432668966</c:v>
                </c:pt>
                <c:pt idx="1083">
                  <c:v>1.3213638989691481</c:v>
                </c:pt>
                <c:pt idx="1084">
                  <c:v>1.3226778706182125</c:v>
                </c:pt>
                <c:pt idx="1085">
                  <c:v>1.3226778706182125</c:v>
                </c:pt>
                <c:pt idx="1086">
                  <c:v>1.3226778706182125</c:v>
                </c:pt>
                <c:pt idx="1087">
                  <c:v>1.3226778706182125</c:v>
                </c:pt>
                <c:pt idx="1088">
                  <c:v>1.3231147225418505</c:v>
                </c:pt>
                <c:pt idx="1089">
                  <c:v>1.3245095267117164</c:v>
                </c:pt>
                <c:pt idx="1090">
                  <c:v>1.3260281283515287</c:v>
                </c:pt>
                <c:pt idx="1091">
                  <c:v>1.3274306382305154</c:v>
                </c:pt>
                <c:pt idx="1092">
                  <c:v>1.3287129953960246</c:v>
                </c:pt>
                <c:pt idx="1093">
                  <c:v>1.3303558107019662</c:v>
                </c:pt>
                <c:pt idx="1094">
                  <c:v>1.3332191244740634</c:v>
                </c:pt>
                <c:pt idx="1095">
                  <c:v>1.3377426886263435</c:v>
                </c:pt>
                <c:pt idx="1096">
                  <c:v>1.3427905672864147</c:v>
                </c:pt>
                <c:pt idx="1097">
                  <c:v>1.3468079749887198</c:v>
                </c:pt>
                <c:pt idx="1098">
                  <c:v>1.3494502529108232</c:v>
                </c:pt>
                <c:pt idx="1099">
                  <c:v>1.3506679903258925</c:v>
                </c:pt>
                <c:pt idx="1100">
                  <c:v>1.3506679903258925</c:v>
                </c:pt>
                <c:pt idx="1101">
                  <c:v>1.3506679903258925</c:v>
                </c:pt>
                <c:pt idx="1102">
                  <c:v>1.3506679903258925</c:v>
                </c:pt>
                <c:pt idx="1103">
                  <c:v>1.3506679903258925</c:v>
                </c:pt>
                <c:pt idx="1104">
                  <c:v>1.3518164480932107</c:v>
                </c:pt>
                <c:pt idx="1105">
                  <c:v>1.3552615541013127</c:v>
                </c:pt>
                <c:pt idx="1106">
                  <c:v>1.3609013113626991</c:v>
                </c:pt>
                <c:pt idx="1107">
                  <c:v>1.367026603371486</c:v>
                </c:pt>
                <c:pt idx="1108">
                  <c:v>1.3713781197217405</c:v>
                </c:pt>
                <c:pt idx="1109">
                  <c:v>1.373540493022632</c:v>
                </c:pt>
                <c:pt idx="1110">
                  <c:v>1.3737238054845233</c:v>
                </c:pt>
                <c:pt idx="1111">
                  <c:v>1.3737238054845233</c:v>
                </c:pt>
                <c:pt idx="1112">
                  <c:v>1.3737238054845233</c:v>
                </c:pt>
                <c:pt idx="1113">
                  <c:v>1.3742207061122238</c:v>
                </c:pt>
                <c:pt idx="1114">
                  <c:v>1.3773505068089276</c:v>
                </c:pt>
                <c:pt idx="1115">
                  <c:v>1.3838940515758225</c:v>
                </c:pt>
                <c:pt idx="1116">
                  <c:v>1.3926360205480695</c:v>
                </c:pt>
                <c:pt idx="1117">
                  <c:v>1.3999852817886387</c:v>
                </c:pt>
                <c:pt idx="1118">
                  <c:v>1.4041108209281008</c:v>
                </c:pt>
                <c:pt idx="1119">
                  <c:v>1.4056967321161962</c:v>
                </c:pt>
                <c:pt idx="1120">
                  <c:v>1.4056967321161962</c:v>
                </c:pt>
                <c:pt idx="1121">
                  <c:v>1.4056967321161962</c:v>
                </c:pt>
                <c:pt idx="1122">
                  <c:v>1.4056967321161962</c:v>
                </c:pt>
                <c:pt idx="1123">
                  <c:v>1.4056967321161962</c:v>
                </c:pt>
                <c:pt idx="1124">
                  <c:v>1.4056967321161962</c:v>
                </c:pt>
                <c:pt idx="1125">
                  <c:v>1.4056967321161962</c:v>
                </c:pt>
                <c:pt idx="1126">
                  <c:v>1.4056967321161962</c:v>
                </c:pt>
                <c:pt idx="1127">
                  <c:v>1.4056967321161962</c:v>
                </c:pt>
                <c:pt idx="1128">
                  <c:v>1.4056967321161962</c:v>
                </c:pt>
                <c:pt idx="1129">
                  <c:v>1.4056967321161962</c:v>
                </c:pt>
                <c:pt idx="1130">
                  <c:v>1.4056967321161962</c:v>
                </c:pt>
                <c:pt idx="1131">
                  <c:v>1.4056967321161962</c:v>
                </c:pt>
                <c:pt idx="1132">
                  <c:v>1.4056967321161962</c:v>
                </c:pt>
                <c:pt idx="1133">
                  <c:v>1.4056967321161962</c:v>
                </c:pt>
                <c:pt idx="1134">
                  <c:v>1.4056967321161962</c:v>
                </c:pt>
                <c:pt idx="1135">
                  <c:v>1.4056967321161962</c:v>
                </c:pt>
                <c:pt idx="1136">
                  <c:v>1.4056967321161962</c:v>
                </c:pt>
                <c:pt idx="1137">
                  <c:v>1.4056967321161962</c:v>
                </c:pt>
                <c:pt idx="1138">
                  <c:v>1.4056967321161962</c:v>
                </c:pt>
                <c:pt idx="1139">
                  <c:v>1.4056967321161962</c:v>
                </c:pt>
                <c:pt idx="1140">
                  <c:v>1.4058207400963005</c:v>
                </c:pt>
                <c:pt idx="1141">
                  <c:v>1.4061502540054862</c:v>
                </c:pt>
                <c:pt idx="1142">
                  <c:v>1.40660628617936</c:v>
                </c:pt>
                <c:pt idx="1143">
                  <c:v>1.4073869696916568</c:v>
                </c:pt>
                <c:pt idx="1144">
                  <c:v>1.4089735606377729</c:v>
                </c:pt>
                <c:pt idx="1145">
                  <c:v>1.4116448772897248</c:v>
                </c:pt>
                <c:pt idx="1146">
                  <c:v>1.4144306908628885</c:v>
                </c:pt>
                <c:pt idx="1147">
                  <c:v>1.4159606106378799</c:v>
                </c:pt>
                <c:pt idx="1148">
                  <c:v>1.4159606106378799</c:v>
                </c:pt>
                <c:pt idx="1149">
                  <c:v>1.4159606106378799</c:v>
                </c:pt>
                <c:pt idx="1150">
                  <c:v>1.4159606106378799</c:v>
                </c:pt>
                <c:pt idx="1151">
                  <c:v>1.4159606106378799</c:v>
                </c:pt>
                <c:pt idx="1152">
                  <c:v>1.4159606106378799</c:v>
                </c:pt>
                <c:pt idx="1153">
                  <c:v>1.416137493438806</c:v>
                </c:pt>
                <c:pt idx="1154">
                  <c:v>1.416780274516481</c:v>
                </c:pt>
                <c:pt idx="1155">
                  <c:v>1.4189180574137095</c:v>
                </c:pt>
                <c:pt idx="1156">
                  <c:v>1.4235061850653297</c:v>
                </c:pt>
                <c:pt idx="1157">
                  <c:v>1.4295440533924815</c:v>
                </c:pt>
                <c:pt idx="1158">
                  <c:v>1.4353283665403134</c:v>
                </c:pt>
                <c:pt idx="1159">
                  <c:v>1.4417002390823284</c:v>
                </c:pt>
                <c:pt idx="1160">
                  <c:v>1.4498641035882815</c:v>
                </c:pt>
                <c:pt idx="1161">
                  <c:v>1.4601540908578343</c:v>
                </c:pt>
                <c:pt idx="1162">
                  <c:v>1.4715012972357984</c:v>
                </c:pt>
                <c:pt idx="1163">
                  <c:v>1.48239426653868</c:v>
                </c:pt>
                <c:pt idx="1164">
                  <c:v>1.4927348536741019</c:v>
                </c:pt>
                <c:pt idx="1165">
                  <c:v>1.5031669439490765</c:v>
                </c:pt>
                <c:pt idx="1166">
                  <c:v>1.5138556584977143</c:v>
                </c:pt>
                <c:pt idx="1167">
                  <c:v>1.5247503490335939</c:v>
                </c:pt>
                <c:pt idx="1168">
                  <c:v>1.5332969940108316</c:v>
                </c:pt>
                <c:pt idx="1169">
                  <c:v>1.5392080638061689</c:v>
                </c:pt>
                <c:pt idx="1170">
                  <c:v>1.5460138793101388</c:v>
                </c:pt>
                <c:pt idx="1171">
                  <c:v>1.5536630489060588</c:v>
                </c:pt>
                <c:pt idx="1172">
                  <c:v>1.5610488587766669</c:v>
                </c:pt>
                <c:pt idx="1173">
                  <c:v>1.5683041755776912</c:v>
                </c:pt>
                <c:pt idx="1174">
                  <c:v>1.5752414366215279</c:v>
                </c:pt>
                <c:pt idx="1175">
                  <c:v>1.5818227895135613</c:v>
                </c:pt>
                <c:pt idx="1176">
                  <c:v>1.5881942946111338</c:v>
                </c:pt>
                <c:pt idx="1177">
                  <c:v>1.5941644893961935</c:v>
                </c:pt>
                <c:pt idx="1178">
                  <c:v>1.5997019845115426</c:v>
                </c:pt>
                <c:pt idx="1179">
                  <c:v>1.6051402490883271</c:v>
                </c:pt>
                <c:pt idx="1180">
                  <c:v>1.6110106645696634</c:v>
                </c:pt>
                <c:pt idx="1181">
                  <c:v>1.6173414558223433</c:v>
                </c:pt>
                <c:pt idx="1182">
                  <c:v>1.6237777878780617</c:v>
                </c:pt>
                <c:pt idx="1183">
                  <c:v>1.6301366896432026</c:v>
                </c:pt>
                <c:pt idx="1184">
                  <c:v>1.6360328992651965</c:v>
                </c:pt>
                <c:pt idx="1185">
                  <c:v>1.6414373395982707</c:v>
                </c:pt>
                <c:pt idx="1186">
                  <c:v>1.6465216656174875</c:v>
                </c:pt>
                <c:pt idx="1187">
                  <c:v>1.6510829698609719</c:v>
                </c:pt>
                <c:pt idx="1188">
                  <c:v>1.6547188872114806</c:v>
                </c:pt>
                <c:pt idx="1189">
                  <c:v>1.6577840791729721</c:v>
                </c:pt>
                <c:pt idx="1190">
                  <c:v>1.6608492711344636</c:v>
                </c:pt>
                <c:pt idx="1191">
                  <c:v>1.663914463095955</c:v>
                </c:pt>
                <c:pt idx="1192">
                  <c:v>1.6669796550574465</c:v>
                </c:pt>
                <c:pt idx="1193">
                  <c:v>1.6700448470189377</c:v>
                </c:pt>
                <c:pt idx="1194">
                  <c:v>1.6731100389804292</c:v>
                </c:pt>
                <c:pt idx="1195">
                  <c:v>1.6761752309419207</c:v>
                </c:pt>
                <c:pt idx="1196">
                  <c:v>1.6792404229034121</c:v>
                </c:pt>
                <c:pt idx="1197">
                  <c:v>1.6824958566612427</c:v>
                </c:pt>
                <c:pt idx="1198">
                  <c:v>1.6857584912086965</c:v>
                </c:pt>
                <c:pt idx="1199">
                  <c:v>1.68902112575615</c:v>
                </c:pt>
                <c:pt idx="1200">
                  <c:v>1.6930535749387932</c:v>
                </c:pt>
                <c:pt idx="1201">
                  <c:v>1.6978841353870588</c:v>
                </c:pt>
                <c:pt idx="1202">
                  <c:v>1.7035293106746907</c:v>
                </c:pt>
                <c:pt idx="1203">
                  <c:v>1.7098354759978807</c:v>
                </c:pt>
                <c:pt idx="1204">
                  <c:v>1.7158344229054112</c:v>
                </c:pt>
                <c:pt idx="1205">
                  <c:v>1.7211067168350664</c:v>
                </c:pt>
                <c:pt idx="1206">
                  <c:v>1.7256256363846207</c:v>
                </c:pt>
                <c:pt idx="1207">
                  <c:v>1.7295672798290063</c:v>
                </c:pt>
                <c:pt idx="1208">
                  <c:v>1.7333185920272036</c:v>
                </c:pt>
                <c:pt idx="1209">
                  <c:v>1.737077796516787</c:v>
                </c:pt>
                <c:pt idx="1210">
                  <c:v>1.7408449057391624</c:v>
                </c:pt>
                <c:pt idx="1211">
                  <c:v>1.7444209036741709</c:v>
                </c:pt>
                <c:pt idx="1212">
                  <c:v>1.7477978731348136</c:v>
                </c:pt>
                <c:pt idx="1213">
                  <c:v>1.7511748425954563</c:v>
                </c:pt>
                <c:pt idx="1214">
                  <c:v>1.7543527835817334</c:v>
                </c:pt>
                <c:pt idx="1215">
                  <c:v>1.7575234204050607</c:v>
                </c:pt>
                <c:pt idx="1216">
                  <c:v>1.760892881361404</c:v>
                </c:pt>
                <c:pt idx="1217">
                  <c:v>1.7642623423177473</c:v>
                </c:pt>
                <c:pt idx="1218">
                  <c:v>1.7674329791410746</c:v>
                </c:pt>
                <c:pt idx="1219">
                  <c:v>1.7703977044639911</c:v>
                </c:pt>
                <c:pt idx="1220">
                  <c:v>1.7733553548609196</c:v>
                </c:pt>
                <c:pt idx="1221">
                  <c:v>1.7763059427604664</c:v>
                </c:pt>
                <c:pt idx="1222">
                  <c:v>1.7790514738108196</c:v>
                </c:pt>
                <c:pt idx="1223">
                  <c:v>1.7813881544071035</c:v>
                </c:pt>
                <c:pt idx="1224">
                  <c:v>1.7835086873628221</c:v>
                </c:pt>
                <c:pt idx="1225">
                  <c:v>1.7854144097771423</c:v>
                </c:pt>
                <c:pt idx="1226">
                  <c:v>1.787492091704304</c:v>
                </c:pt>
                <c:pt idx="1227">
                  <c:v>1.7899479328945818</c:v>
                </c:pt>
                <c:pt idx="1228">
                  <c:v>1.7925856102063911</c:v>
                </c:pt>
                <c:pt idx="1229">
                  <c:v>1.7952166508883183</c:v>
                </c:pt>
                <c:pt idx="1230">
                  <c:v>1.7978344548539125</c:v>
                </c:pt>
                <c:pt idx="1231">
                  <c:v>1.8004456587074555</c:v>
                </c:pt>
                <c:pt idx="1232">
                  <c:v>1.8028501875071992</c:v>
                </c:pt>
                <c:pt idx="1233">
                  <c:v>1.805435112254649</c:v>
                </c:pt>
                <c:pt idx="1234">
                  <c:v>1.8083992939648688</c:v>
                </c:pt>
                <c:pt idx="1235">
                  <c:v>1.8113634756750883</c:v>
                </c:pt>
                <c:pt idx="1236">
                  <c:v>1.814320721280626</c:v>
                </c:pt>
                <c:pt idx="1237">
                  <c:v>1.8170852729936311</c:v>
                </c:pt>
                <c:pt idx="1238">
                  <c:v>1.8194518269581408</c:v>
                </c:pt>
                <c:pt idx="1239">
                  <c:v>1.8212301895562653</c:v>
                </c:pt>
                <c:pt idx="1240">
                  <c:v>1.8222170036393575</c:v>
                </c:pt>
                <c:pt idx="1241">
                  <c:v>1.8226064748924438</c:v>
                </c:pt>
                <c:pt idx="1242">
                  <c:v>1.8227755789810927</c:v>
                </c:pt>
                <c:pt idx="1243">
                  <c:v>1.823104969083031</c:v>
                </c:pt>
                <c:pt idx="1244">
                  <c:v>1.8235923570440487</c:v>
                </c:pt>
                <c:pt idx="1245">
                  <c:v>1.8240557124742185</c:v>
                </c:pt>
                <c:pt idx="1246">
                  <c:v>1.8244915539094393</c:v>
                </c:pt>
                <c:pt idx="1247">
                  <c:v>1.8250855086424365</c:v>
                </c:pt>
                <c:pt idx="1248">
                  <c:v>1.8254754838425185</c:v>
                </c:pt>
                <c:pt idx="1249">
                  <c:v>1.8256608607135156</c:v>
                </c:pt>
                <c:pt idx="1250">
                  <c:v>1.8258222121485581</c:v>
                </c:pt>
                <c:pt idx="1251">
                  <c:v>1.8259600819215775</c:v>
                </c:pt>
                <c:pt idx="1252">
                  <c:v>1.8262493125872563</c:v>
                </c:pt>
                <c:pt idx="1253">
                  <c:v>1.8266911554951131</c:v>
                </c:pt>
                <c:pt idx="1254">
                  <c:v>1.8271116977655879</c:v>
                </c:pt>
                <c:pt idx="1255">
                  <c:v>1.8275113269254462</c:v>
                </c:pt>
                <c:pt idx="1256">
                  <c:v>1.8278904277366956</c:v>
                </c:pt>
                <c:pt idx="1257">
                  <c:v>1.8282493821965875</c:v>
                </c:pt>
                <c:pt idx="1258">
                  <c:v>1.8285885695376163</c:v>
                </c:pt>
                <c:pt idx="1259">
                  <c:v>1.8289083662275185</c:v>
                </c:pt>
                <c:pt idx="1260">
                  <c:v>1.8292091459692754</c:v>
                </c:pt>
                <c:pt idx="1261">
                  <c:v>1.8296545484393214</c:v>
                </c:pt>
                <c:pt idx="1262">
                  <c:v>1.8304081662848986</c:v>
                </c:pt>
                <c:pt idx="1263">
                  <c:v>1.8314701687934452</c:v>
                </c:pt>
                <c:pt idx="1264">
                  <c:v>1.8331634620392407</c:v>
                </c:pt>
                <c:pt idx="1265">
                  <c:v>1.835500021853109</c:v>
                </c:pt>
                <c:pt idx="1266">
                  <c:v>1.8383252612009744</c:v>
                </c:pt>
                <c:pt idx="1267">
                  <c:v>1.841492517956155</c:v>
                </c:pt>
                <c:pt idx="1268">
                  <c:v>1.8445175942422332</c:v>
                </c:pt>
                <c:pt idx="1269">
                  <c:v>1.8473930346335654</c:v>
                </c:pt>
                <c:pt idx="1270">
                  <c:v>1.8499549981224577</c:v>
                </c:pt>
                <c:pt idx="1271">
                  <c:v>1.8518647040239009</c:v>
                </c:pt>
                <c:pt idx="1272">
                  <c:v>1.8532762429877643</c:v>
                </c:pt>
                <c:pt idx="1273">
                  <c:v>1.8543503123337173</c:v>
                </c:pt>
                <c:pt idx="1274">
                  <c:v>1.8552470874791629</c:v>
                </c:pt>
                <c:pt idx="1275">
                  <c:v>1.8562891806582189</c:v>
                </c:pt>
                <c:pt idx="1276">
                  <c:v>1.8574792438513719</c:v>
                </c:pt>
                <c:pt idx="1277">
                  <c:v>1.8588161410955226</c:v>
                </c:pt>
                <c:pt idx="1278">
                  <c:v>1.8606207673122852</c:v>
                </c:pt>
                <c:pt idx="1279">
                  <c:v>1.8629017132146191</c:v>
                </c:pt>
                <c:pt idx="1280">
                  <c:v>1.8653471531122796</c:v>
                </c:pt>
                <c:pt idx="1281">
                  <c:v>1.867957505646211</c:v>
                </c:pt>
                <c:pt idx="1282">
                  <c:v>1.8707393488327926</c:v>
                </c:pt>
                <c:pt idx="1283">
                  <c:v>1.8732135421941387</c:v>
                </c:pt>
                <c:pt idx="1284">
                  <c:v>1.8755277362788647</c:v>
                </c:pt>
                <c:pt idx="1285">
                  <c:v>1.8778475067305107</c:v>
                </c:pt>
                <c:pt idx="1286">
                  <c:v>1.8800070735641869</c:v>
                </c:pt>
                <c:pt idx="1287">
                  <c:v>1.8818462331619235</c:v>
                </c:pt>
                <c:pt idx="1288">
                  <c:v>1.8833558862256183</c:v>
                </c:pt>
                <c:pt idx="1289">
                  <c:v>1.8846970937764156</c:v>
                </c:pt>
                <c:pt idx="1290">
                  <c:v>1.8857078538505598</c:v>
                </c:pt>
                <c:pt idx="1291">
                  <c:v>1.8865452306093993</c:v>
                </c:pt>
                <c:pt idx="1292">
                  <c:v>1.8875252940871197</c:v>
                </c:pt>
                <c:pt idx="1293">
                  <c:v>1.8884940091034466</c:v>
                </c:pt>
                <c:pt idx="1294">
                  <c:v>1.8891363138266812</c:v>
                </c:pt>
                <c:pt idx="1295">
                  <c:v>1.8896074523227999</c:v>
                </c:pt>
                <c:pt idx="1296">
                  <c:v>1.8900633749363114</c:v>
                </c:pt>
                <c:pt idx="1297">
                  <c:v>1.8908096082795489</c:v>
                </c:pt>
                <c:pt idx="1298">
                  <c:v>1.8921538651226559</c:v>
                </c:pt>
                <c:pt idx="1299">
                  <c:v>1.8941012607020717</c:v>
                </c:pt>
                <c:pt idx="1300">
                  <c:v>1.8965097272931211</c:v>
                </c:pt>
                <c:pt idx="1301">
                  <c:v>1.8992342880469202</c:v>
                </c:pt>
                <c:pt idx="1302">
                  <c:v>1.9019769717997528</c:v>
                </c:pt>
                <c:pt idx="1303">
                  <c:v>1.9045783251124235</c:v>
                </c:pt>
                <c:pt idx="1304">
                  <c:v>1.9071914381062729</c:v>
                </c:pt>
                <c:pt idx="1305">
                  <c:v>1.9099706270531358</c:v>
                </c:pt>
                <c:pt idx="1306">
                  <c:v>1.9126133081433012</c:v>
                </c:pt>
                <c:pt idx="1307">
                  <c:v>1.9149517417398101</c:v>
                </c:pt>
                <c:pt idx="1308">
                  <c:v>1.9171404196178965</c:v>
                </c:pt>
                <c:pt idx="1309">
                  <c:v>1.9191737980704</c:v>
                </c:pt>
                <c:pt idx="1310">
                  <c:v>1.9210518770973204</c:v>
                </c:pt>
                <c:pt idx="1311">
                  <c:v>1.9229250254411288</c:v>
                </c:pt>
                <c:pt idx="1312">
                  <c:v>1.9247981737849369</c:v>
                </c:pt>
                <c:pt idx="1313">
                  <c:v>1.9265115104177977</c:v>
                </c:pt>
                <c:pt idx="1314">
                  <c:v>1.9280654537246587</c:v>
                </c:pt>
                <c:pt idx="1315">
                  <c:v>1.9293018654831644</c:v>
                </c:pt>
                <c:pt idx="1316">
                  <c:v>1.9305261115706129</c:v>
                </c:pt>
                <c:pt idx="1317">
                  <c:v>1.9317422953592736</c:v>
                </c:pt>
                <c:pt idx="1318">
                  <c:v>1.932335885714471</c:v>
                </c:pt>
                <c:pt idx="1319">
                  <c:v>1.9327591781730917</c:v>
                </c:pt>
                <c:pt idx="1320">
                  <c:v>1.9334720897054889</c:v>
                </c:pt>
                <c:pt idx="1321">
                  <c:v>1.9350706306219123</c:v>
                </c:pt>
                <c:pt idx="1322">
                  <c:v>1.938029854780873</c:v>
                </c:pt>
                <c:pt idx="1323">
                  <c:v>1.9420793403919414</c:v>
                </c:pt>
                <c:pt idx="1324">
                  <c:v>1.9472708508765986</c:v>
                </c:pt>
                <c:pt idx="1325">
                  <c:v>1.9536634795555203</c:v>
                </c:pt>
                <c:pt idx="1326">
                  <c:v>1.9607076223135638</c:v>
                </c:pt>
                <c:pt idx="1327">
                  <c:v>1.967118324756465</c:v>
                </c:pt>
                <c:pt idx="1328">
                  <c:v>1.9720072589838171</c:v>
                </c:pt>
                <c:pt idx="1329">
                  <c:v>1.975454549056348</c:v>
                </c:pt>
                <c:pt idx="1330">
                  <c:v>1.9780883812807404</c:v>
                </c:pt>
                <c:pt idx="1331">
                  <c:v>1.9803911805190217</c:v>
                </c:pt>
                <c:pt idx="1332">
                  <c:v>1.9826939797573033</c:v>
                </c:pt>
                <c:pt idx="1333">
                  <c:v>1.9849967789955847</c:v>
                </c:pt>
                <c:pt idx="1334">
                  <c:v>1.9871340617408104</c:v>
                </c:pt>
                <c:pt idx="1335">
                  <c:v>1.9887699752756245</c:v>
                </c:pt>
                <c:pt idx="1336">
                  <c:v>1.990062093440421</c:v>
                </c:pt>
                <c:pt idx="1337">
                  <c:v>1.9913411333883666</c:v>
                </c:pt>
                <c:pt idx="1338">
                  <c:v>1.9929341337827424</c:v>
                </c:pt>
                <c:pt idx="1339">
                  <c:v>1.9948489548966928</c:v>
                </c:pt>
                <c:pt idx="1340">
                  <c:v>1.9969217251949984</c:v>
                </c:pt>
                <c:pt idx="1341">
                  <c:v>1.9991575598901663</c:v>
                </c:pt>
                <c:pt idx="1342">
                  <c:v>2.0015564589821966</c:v>
                </c:pt>
                <c:pt idx="1343">
                  <c:v>2.0041243550489929</c:v>
                </c:pt>
                <c:pt idx="1344">
                  <c:v>2.0071886131594181</c:v>
                </c:pt>
                <c:pt idx="1345">
                  <c:v>2.0107720684470984</c:v>
                </c:pt>
                <c:pt idx="1346">
                  <c:v>2.0143844663299859</c:v>
                </c:pt>
                <c:pt idx="1347">
                  <c:v>2.0178600471081496</c:v>
                </c:pt>
                <c:pt idx="1348">
                  <c:v>2.0208573404024301</c:v>
                </c:pt>
                <c:pt idx="1349">
                  <c:v>2.0233609229343235</c:v>
                </c:pt>
                <c:pt idx="1350">
                  <c:v>2.0253642778427596</c:v>
                </c:pt>
                <c:pt idx="1351">
                  <c:v>2.0261927245479154</c:v>
                </c:pt>
                <c:pt idx="1352">
                  <c:v>2.0261927245479154</c:v>
                </c:pt>
                <c:pt idx="1353">
                  <c:v>2.0261927245479154</c:v>
                </c:pt>
                <c:pt idx="1354">
                  <c:v>2.0261927245479154</c:v>
                </c:pt>
                <c:pt idx="1355">
                  <c:v>2.0261927245479154</c:v>
                </c:pt>
                <c:pt idx="1356">
                  <c:v>2.0261927245479154</c:v>
                </c:pt>
                <c:pt idx="1357">
                  <c:v>2.0261927245479154</c:v>
                </c:pt>
                <c:pt idx="1358">
                  <c:v>2.0261927245479154</c:v>
                </c:pt>
                <c:pt idx="1359">
                  <c:v>2.0261927245479154</c:v>
                </c:pt>
                <c:pt idx="1360">
                  <c:v>2.0261927245479154</c:v>
                </c:pt>
                <c:pt idx="1361">
                  <c:v>2.0261927245479154</c:v>
                </c:pt>
                <c:pt idx="1362">
                  <c:v>2.0261927245479154</c:v>
                </c:pt>
                <c:pt idx="1363">
                  <c:v>2.0261927245479154</c:v>
                </c:pt>
                <c:pt idx="1364">
                  <c:v>2.0261927245479154</c:v>
                </c:pt>
                <c:pt idx="1365">
                  <c:v>2.0277564127244148</c:v>
                </c:pt>
                <c:pt idx="1366">
                  <c:v>2.0315666819888611</c:v>
                </c:pt>
                <c:pt idx="1367">
                  <c:v>2.0357403894966897</c:v>
                </c:pt>
                <c:pt idx="1368">
                  <c:v>2.0383184860361325</c:v>
                </c:pt>
                <c:pt idx="1369">
                  <c:v>2.0388524245096589</c:v>
                </c:pt>
                <c:pt idx="1370">
                  <c:v>2.0388524245096589</c:v>
                </c:pt>
                <c:pt idx="1371">
                  <c:v>2.0388524245096589</c:v>
                </c:pt>
                <c:pt idx="1372">
                  <c:v>2.0388524245096589</c:v>
                </c:pt>
                <c:pt idx="1373">
                  <c:v>2.0393899397465041</c:v>
                </c:pt>
                <c:pt idx="1374">
                  <c:v>2.0406361107832467</c:v>
                </c:pt>
                <c:pt idx="1375">
                  <c:v>2.0412917353200748</c:v>
                </c:pt>
                <c:pt idx="1376">
                  <c:v>2.0412917353200748</c:v>
                </c:pt>
                <c:pt idx="1377">
                  <c:v>2.0412917353200748</c:v>
                </c:pt>
                <c:pt idx="1378">
                  <c:v>2.0412917353200748</c:v>
                </c:pt>
                <c:pt idx="1379">
                  <c:v>2.0412917353200748</c:v>
                </c:pt>
                <c:pt idx="1380">
                  <c:v>2.0412917353200748</c:v>
                </c:pt>
                <c:pt idx="1381">
                  <c:v>2.0412917353200748</c:v>
                </c:pt>
                <c:pt idx="1382">
                  <c:v>2.0412917353200748</c:v>
                </c:pt>
                <c:pt idx="1383">
                  <c:v>2.0412917353200748</c:v>
                </c:pt>
                <c:pt idx="1384">
                  <c:v>2.0415618067112362</c:v>
                </c:pt>
                <c:pt idx="1385">
                  <c:v>2.045391188104742</c:v>
                </c:pt>
                <c:pt idx="1386">
                  <c:v>2.0501773877782088</c:v>
                </c:pt>
                <c:pt idx="1387">
                  <c:v>2.0535517839818698</c:v>
                </c:pt>
                <c:pt idx="1388">
                  <c:v>2.0556867928541256</c:v>
                </c:pt>
                <c:pt idx="1389">
                  <c:v>2.0584173491060116</c:v>
                </c:pt>
                <c:pt idx="1390">
                  <c:v>2.0630615039039637</c:v>
                </c:pt>
                <c:pt idx="1391">
                  <c:v>2.070004672363289</c:v>
                </c:pt>
                <c:pt idx="1392">
                  <c:v>2.0782067425161532</c:v>
                </c:pt>
                <c:pt idx="1393">
                  <c:v>2.085663655832227</c:v>
                </c:pt>
                <c:pt idx="1394">
                  <c:v>2.0911633191892229</c:v>
                </c:pt>
                <c:pt idx="1395">
                  <c:v>2.0946186853336517</c:v>
                </c:pt>
                <c:pt idx="1396">
                  <c:v>2.0964371548896232</c:v>
                </c:pt>
                <c:pt idx="1397">
                  <c:v>2.0973581572388045</c:v>
                </c:pt>
                <c:pt idx="1398">
                  <c:v>2.097602598201239</c:v>
                </c:pt>
                <c:pt idx="1399">
                  <c:v>2.097602598201239</c:v>
                </c:pt>
                <c:pt idx="1400">
                  <c:v>2.097602598201239</c:v>
                </c:pt>
                <c:pt idx="1401">
                  <c:v>2.097602598201239</c:v>
                </c:pt>
                <c:pt idx="1402">
                  <c:v>2.097602598201239</c:v>
                </c:pt>
                <c:pt idx="1403">
                  <c:v>2.097602598201239</c:v>
                </c:pt>
                <c:pt idx="1404">
                  <c:v>2.097602598201239</c:v>
                </c:pt>
                <c:pt idx="1405">
                  <c:v>2.097602598201239</c:v>
                </c:pt>
                <c:pt idx="1406">
                  <c:v>2.097602598201239</c:v>
                </c:pt>
                <c:pt idx="1407">
                  <c:v>2.097602598201239</c:v>
                </c:pt>
                <c:pt idx="1408">
                  <c:v>2.097602598201239</c:v>
                </c:pt>
                <c:pt idx="1409">
                  <c:v>2.097602598201239</c:v>
                </c:pt>
                <c:pt idx="1410">
                  <c:v>2.0978674683788614</c:v>
                </c:pt>
                <c:pt idx="1411">
                  <c:v>2.0986396064656248</c:v>
                </c:pt>
                <c:pt idx="1412">
                  <c:v>2.0991370748628264</c:v>
                </c:pt>
                <c:pt idx="1413">
                  <c:v>2.0993524657314877</c:v>
                </c:pt>
                <c:pt idx="1414">
                  <c:v>2.0993984235555825</c:v>
                </c:pt>
                <c:pt idx="1415">
                  <c:v>2.0996607138365131</c:v>
                </c:pt>
                <c:pt idx="1416">
                  <c:v>2.1009100350203695</c:v>
                </c:pt>
                <c:pt idx="1417">
                  <c:v>2.1038427307942729</c:v>
                </c:pt>
                <c:pt idx="1418">
                  <c:v>2.1085500789811027</c:v>
                </c:pt>
                <c:pt idx="1419">
                  <c:v>2.1143333425612205</c:v>
                </c:pt>
                <c:pt idx="1420">
                  <c:v>2.1197948570715086</c:v>
                </c:pt>
                <c:pt idx="1421">
                  <c:v>2.123289119502767</c:v>
                </c:pt>
                <c:pt idx="1422">
                  <c:v>2.1240456664409</c:v>
                </c:pt>
                <c:pt idx="1423">
                  <c:v>2.1240456664409</c:v>
                </c:pt>
                <c:pt idx="1424">
                  <c:v>2.1240456664409</c:v>
                </c:pt>
                <c:pt idx="1425">
                  <c:v>2.1240456664409</c:v>
                </c:pt>
                <c:pt idx="1426">
                  <c:v>2.1241361824252474</c:v>
                </c:pt>
                <c:pt idx="1427">
                  <c:v>2.1261379726790035</c:v>
                </c:pt>
                <c:pt idx="1428">
                  <c:v>2.1303985518726782</c:v>
                </c:pt>
                <c:pt idx="1429">
                  <c:v>2.1355394477173948</c:v>
                </c:pt>
                <c:pt idx="1430">
                  <c:v>2.1388609940246277</c:v>
                </c:pt>
                <c:pt idx="1431">
                  <c:v>2.1397250073377769</c:v>
                </c:pt>
                <c:pt idx="1432">
                  <c:v>2.1397250073377769</c:v>
                </c:pt>
                <c:pt idx="1433">
                  <c:v>2.1397250073377769</c:v>
                </c:pt>
                <c:pt idx="1434">
                  <c:v>2.1397250073377769</c:v>
                </c:pt>
                <c:pt idx="1435">
                  <c:v>2.1397250073377769</c:v>
                </c:pt>
                <c:pt idx="1436">
                  <c:v>2.1397250073377769</c:v>
                </c:pt>
                <c:pt idx="1437">
                  <c:v>2.1397250073377769</c:v>
                </c:pt>
                <c:pt idx="1438">
                  <c:v>2.1397250073377769</c:v>
                </c:pt>
                <c:pt idx="1439">
                  <c:v>2.1408307529821187</c:v>
                </c:pt>
                <c:pt idx="1440">
                  <c:v>2.1421469987309578</c:v>
                </c:pt>
                <c:pt idx="1441">
                  <c:v>2.1429367919196149</c:v>
                </c:pt>
                <c:pt idx="1442">
                  <c:v>2.1430078319792143</c:v>
                </c:pt>
                <c:pt idx="1443">
                  <c:v>2.1430078319792143</c:v>
                </c:pt>
                <c:pt idx="1444">
                  <c:v>2.1430078319792143</c:v>
                </c:pt>
                <c:pt idx="1445">
                  <c:v>2.1430078319792143</c:v>
                </c:pt>
                <c:pt idx="1446">
                  <c:v>2.143280068072964</c:v>
                </c:pt>
                <c:pt idx="1447">
                  <c:v>2.1437442389086705</c:v>
                </c:pt>
                <c:pt idx="1448">
                  <c:v>2.1438735447729917</c:v>
                </c:pt>
                <c:pt idx="1449">
                  <c:v>2.1438735447729917</c:v>
                </c:pt>
                <c:pt idx="1450">
                  <c:v>2.1438735447729917</c:v>
                </c:pt>
                <c:pt idx="1451">
                  <c:v>2.1438735447729917</c:v>
                </c:pt>
                <c:pt idx="1452">
                  <c:v>2.1438735447729917</c:v>
                </c:pt>
                <c:pt idx="1453">
                  <c:v>2.1438735447729917</c:v>
                </c:pt>
                <c:pt idx="1454">
                  <c:v>2.1438735447729917</c:v>
                </c:pt>
                <c:pt idx="1455">
                  <c:v>2.1438735447729917</c:v>
                </c:pt>
                <c:pt idx="1456">
                  <c:v>2.1438735447729917</c:v>
                </c:pt>
                <c:pt idx="1457">
                  <c:v>2.1438735447729917</c:v>
                </c:pt>
                <c:pt idx="1458">
                  <c:v>2.1438735447729917</c:v>
                </c:pt>
                <c:pt idx="1459">
                  <c:v>2.1438735447729917</c:v>
                </c:pt>
                <c:pt idx="1460">
                  <c:v>2.1438735447729917</c:v>
                </c:pt>
                <c:pt idx="1461">
                  <c:v>2.1438735447729917</c:v>
                </c:pt>
                <c:pt idx="1462">
                  <c:v>2.1438735447729917</c:v>
                </c:pt>
                <c:pt idx="1463">
                  <c:v>2.1438735447729917</c:v>
                </c:pt>
                <c:pt idx="1464">
                  <c:v>2.1438735447729917</c:v>
                </c:pt>
                <c:pt idx="1465">
                  <c:v>2.1438735447729917</c:v>
                </c:pt>
                <c:pt idx="1466">
                  <c:v>2.1438735447729917</c:v>
                </c:pt>
                <c:pt idx="1467">
                  <c:v>2.1438735447729917</c:v>
                </c:pt>
                <c:pt idx="1468">
                  <c:v>2.1438735447729917</c:v>
                </c:pt>
                <c:pt idx="1469">
                  <c:v>2.1438735447729917</c:v>
                </c:pt>
                <c:pt idx="1470">
                  <c:v>2.1438735447729917</c:v>
                </c:pt>
                <c:pt idx="1471">
                  <c:v>2.1438735447729917</c:v>
                </c:pt>
                <c:pt idx="1472">
                  <c:v>2.1438735447729917</c:v>
                </c:pt>
                <c:pt idx="1473">
                  <c:v>2.1438735447729917</c:v>
                </c:pt>
                <c:pt idx="1474">
                  <c:v>2.1438735447729917</c:v>
                </c:pt>
                <c:pt idx="1475">
                  <c:v>2.1438735447729917</c:v>
                </c:pt>
                <c:pt idx="1476">
                  <c:v>2.1438735447729917</c:v>
                </c:pt>
                <c:pt idx="1477">
                  <c:v>2.1438735447729917</c:v>
                </c:pt>
                <c:pt idx="1478">
                  <c:v>2.1438735447729917</c:v>
                </c:pt>
                <c:pt idx="1479">
                  <c:v>2.1438735447729917</c:v>
                </c:pt>
                <c:pt idx="1480">
                  <c:v>2.1438735447729917</c:v>
                </c:pt>
                <c:pt idx="1481">
                  <c:v>2.144103122598668</c:v>
                </c:pt>
                <c:pt idx="1482">
                  <c:v>2.1445354414841704</c:v>
                </c:pt>
                <c:pt idx="1483">
                  <c:v>2.1450774757256283</c:v>
                </c:pt>
                <c:pt idx="1484">
                  <c:v>2.145660694559111</c:v>
                </c:pt>
                <c:pt idx="1485">
                  <c:v>2.1462651247894353</c:v>
                </c:pt>
                <c:pt idx="1486">
                  <c:v>2.1469064125670414</c:v>
                </c:pt>
                <c:pt idx="1487">
                  <c:v>2.1476631183687571</c:v>
                </c:pt>
                <c:pt idx="1488">
                  <c:v>2.1486974051838832</c:v>
                </c:pt>
                <c:pt idx="1489">
                  <c:v>2.1501479126353544</c:v>
                </c:pt>
                <c:pt idx="1490">
                  <c:v>2.1521753946878506</c:v>
                </c:pt>
                <c:pt idx="1491">
                  <c:v>2.1549457631744922</c:v>
                </c:pt>
                <c:pt idx="1492">
                  <c:v>2.1585624590169821</c:v>
                </c:pt>
                <c:pt idx="1493">
                  <c:v>2.1630258031012821</c:v>
                </c:pt>
                <c:pt idx="1494">
                  <c:v>2.1681385223474035</c:v>
                </c:pt>
                <c:pt idx="1495">
                  <c:v>2.1735929061953949</c:v>
                </c:pt>
                <c:pt idx="1496">
                  <c:v>2.1792274637686271</c:v>
                </c:pt>
                <c:pt idx="1497">
                  <c:v>2.1847680429470127</c:v>
                </c:pt>
                <c:pt idx="1498">
                  <c:v>2.1900786506626555</c:v>
                </c:pt>
                <c:pt idx="1499">
                  <c:v>2.1950507470438132</c:v>
                </c:pt>
                <c:pt idx="1500">
                  <c:v>2.199479682523251</c:v>
                </c:pt>
                <c:pt idx="1501">
                  <c:v>2.203267578048246</c:v>
                </c:pt>
                <c:pt idx="1502">
                  <c:v>2.2063350367612897</c:v>
                </c:pt>
                <c:pt idx="1503">
                  <c:v>2.2090406930854183</c:v>
                </c:pt>
                <c:pt idx="1504">
                  <c:v>2.2115848131034497</c:v>
                </c:pt>
                <c:pt idx="1505">
                  <c:v>2.2140576133959944</c:v>
                </c:pt>
                <c:pt idx="1506">
                  <c:v>2.2165717199398633</c:v>
                </c:pt>
                <c:pt idx="1507">
                  <c:v>2.2189008095868541</c:v>
                </c:pt>
                <c:pt idx="1508">
                  <c:v>2.2211464062117154</c:v>
                </c:pt>
                <c:pt idx="1509">
                  <c:v>2.2235314162826336</c:v>
                </c:pt>
                <c:pt idx="1510">
                  <c:v>2.2261775432840483</c:v>
                </c:pt>
                <c:pt idx="1511">
                  <c:v>2.2292115251819573</c:v>
                </c:pt>
                <c:pt idx="1512">
                  <c:v>2.2330077720197918</c:v>
                </c:pt>
                <c:pt idx="1513">
                  <c:v>2.2378653855859629</c:v>
                </c:pt>
                <c:pt idx="1514">
                  <c:v>2.2438741833244586</c:v>
                </c:pt>
                <c:pt idx="1515">
                  <c:v>2.2510179126189107</c:v>
                </c:pt>
                <c:pt idx="1516">
                  <c:v>2.2588755381899031</c:v>
                </c:pt>
                <c:pt idx="1517">
                  <c:v>2.2666585770461802</c:v>
                </c:pt>
                <c:pt idx="1518">
                  <c:v>2.2734548149389702</c:v>
                </c:pt>
                <c:pt idx="1519">
                  <c:v>2.2791297966036721</c:v>
                </c:pt>
                <c:pt idx="1520">
                  <c:v>2.2838988975524241</c:v>
                </c:pt>
                <c:pt idx="1521">
                  <c:v>2.287996222323466</c:v>
                </c:pt>
                <c:pt idx="1522">
                  <c:v>2.2915490663067852</c:v>
                </c:pt>
                <c:pt idx="1523">
                  <c:v>2.294527326096957</c:v>
                </c:pt>
                <c:pt idx="1524">
                  <c:v>2.2967676218348987</c:v>
                </c:pt>
                <c:pt idx="1525">
                  <c:v>2.2979440680726815</c:v>
                </c:pt>
                <c:pt idx="1526">
                  <c:v>2.2979440680726815</c:v>
                </c:pt>
                <c:pt idx="1527">
                  <c:v>2.2979440680726815</c:v>
                </c:pt>
                <c:pt idx="1528">
                  <c:v>2.2979440680726815</c:v>
                </c:pt>
                <c:pt idx="1529">
                  <c:v>2.2979440680726815</c:v>
                </c:pt>
                <c:pt idx="1530">
                  <c:v>2.2979440680726815</c:v>
                </c:pt>
                <c:pt idx="1531">
                  <c:v>2.2979440680726815</c:v>
                </c:pt>
                <c:pt idx="1532">
                  <c:v>2.2979440680726815</c:v>
                </c:pt>
                <c:pt idx="1533">
                  <c:v>2.2979440680726815</c:v>
                </c:pt>
                <c:pt idx="1534">
                  <c:v>2.298171231669802</c:v>
                </c:pt>
                <c:pt idx="1535">
                  <c:v>2.2997432164048845</c:v>
                </c:pt>
                <c:pt idx="1536">
                  <c:v>2.3028129526189192</c:v>
                </c:pt>
                <c:pt idx="1537">
                  <c:v>2.3077059844476389</c:v>
                </c:pt>
                <c:pt idx="1538">
                  <c:v>2.3145807109200325</c:v>
                </c:pt>
                <c:pt idx="1539">
                  <c:v>2.3231002418469875</c:v>
                </c:pt>
                <c:pt idx="1540">
                  <c:v>2.333156315484719</c:v>
                </c:pt>
                <c:pt idx="1541">
                  <c:v>2.3444828201798922</c:v>
                </c:pt>
                <c:pt idx="1542">
                  <c:v>2.3568677591892833</c:v>
                </c:pt>
                <c:pt idx="1543">
                  <c:v>2.3700813756628776</c:v>
                </c:pt>
                <c:pt idx="1544">
                  <c:v>2.383294475541998</c:v>
                </c:pt>
                <c:pt idx="1545">
                  <c:v>2.3955405400437559</c:v>
                </c:pt>
                <c:pt idx="1546">
                  <c:v>2.4055486055828776</c:v>
                </c:pt>
                <c:pt idx="1547">
                  <c:v>2.4130655152547575</c:v>
                </c:pt>
                <c:pt idx="1548">
                  <c:v>2.4188621799056067</c:v>
                </c:pt>
                <c:pt idx="1549">
                  <c:v>2.4236076329064908</c:v>
                </c:pt>
                <c:pt idx="1550">
                  <c:v>2.4282021881324796</c:v>
                </c:pt>
                <c:pt idx="1551">
                  <c:v>2.4330267722247689</c:v>
                </c:pt>
                <c:pt idx="1552">
                  <c:v>2.4382717154337885</c:v>
                </c:pt>
                <c:pt idx="1553">
                  <c:v>2.4439609826735107</c:v>
                </c:pt>
                <c:pt idx="1554">
                  <c:v>2.4499100220866787</c:v>
                </c:pt>
                <c:pt idx="1555">
                  <c:v>2.4559401764766768</c:v>
                </c:pt>
                <c:pt idx="1556">
                  <c:v>2.4620419392615469</c:v>
                </c:pt>
                <c:pt idx="1557">
                  <c:v>2.4686173786314809</c:v>
                </c:pt>
                <c:pt idx="1558">
                  <c:v>2.4758825029301081</c:v>
                </c:pt>
                <c:pt idx="1559">
                  <c:v>2.4838738272204037</c:v>
                </c:pt>
                <c:pt idx="1560">
                  <c:v>2.4928214545085265</c:v>
                </c:pt>
                <c:pt idx="1561">
                  <c:v>2.5027894539512996</c:v>
                </c:pt>
                <c:pt idx="1562">
                  <c:v>2.5131952006378993</c:v>
                </c:pt>
                <c:pt idx="1563">
                  <c:v>2.5238368781374274</c:v>
                </c:pt>
                <c:pt idx="1564">
                  <c:v>2.5347178811618187</c:v>
                </c:pt>
                <c:pt idx="1565">
                  <c:v>2.5460598934122047</c:v>
                </c:pt>
                <c:pt idx="1566">
                  <c:v>2.5578888714702819</c:v>
                </c:pt>
                <c:pt idx="1567">
                  <c:v>2.5699905923443334</c:v>
                </c:pt>
                <c:pt idx="1568">
                  <c:v>2.5825977904593129</c:v>
                </c:pt>
                <c:pt idx="1569">
                  <c:v>2.5952739464433883</c:v>
                </c:pt>
                <c:pt idx="1570">
                  <c:v>2.6075117893087976</c:v>
                </c:pt>
                <c:pt idx="1571">
                  <c:v>2.6195182478372612</c:v>
                </c:pt>
                <c:pt idx="1572">
                  <c:v>2.631268515794003</c:v>
                </c:pt>
                <c:pt idx="1573">
                  <c:v>2.6427384167136294</c:v>
                </c:pt>
                <c:pt idx="1574">
                  <c:v>2.653904435259641</c:v>
                </c:pt>
                <c:pt idx="1575">
                  <c:v>2.6642459755526415</c:v>
                </c:pt>
                <c:pt idx="1576">
                  <c:v>2.6734539649124076</c:v>
                </c:pt>
                <c:pt idx="1577">
                  <c:v>2.6817387847447121</c:v>
                </c:pt>
                <c:pt idx="1578">
                  <c:v>2.6888137038873308</c:v>
                </c:pt>
                <c:pt idx="1579">
                  <c:v>2.6946370218087106</c:v>
                </c:pt>
                <c:pt idx="1580">
                  <c:v>2.6994388477800326</c:v>
                </c:pt>
                <c:pt idx="1581">
                  <c:v>2.7037056299968114</c:v>
                </c:pt>
                <c:pt idx="1582">
                  <c:v>2.7074399625946288</c:v>
                </c:pt>
                <c:pt idx="1583">
                  <c:v>2.7108767186584424</c:v>
                </c:pt>
                <c:pt idx="1584">
                  <c:v>2.7140272669076366</c:v>
                </c:pt>
                <c:pt idx="1585">
                  <c:v>2.7163796250464709</c:v>
                </c:pt>
                <c:pt idx="1586">
                  <c:v>2.7181810328573421</c:v>
                </c:pt>
                <c:pt idx="1587">
                  <c:v>2.7194307765044621</c:v>
                </c:pt>
                <c:pt idx="1588">
                  <c:v>2.7201297313560824</c:v>
                </c:pt>
                <c:pt idx="1589">
                  <c:v>2.7205217296167707</c:v>
                </c:pt>
                <c:pt idx="1590">
                  <c:v>2.7210909372103886</c:v>
                </c:pt>
                <c:pt idx="1591">
                  <c:v>2.7223160546147365</c:v>
                </c:pt>
                <c:pt idx="1592">
                  <c:v>2.7242018715759491</c:v>
                </c:pt>
                <c:pt idx="1593">
                  <c:v>2.7267483718558627</c:v>
                </c:pt>
                <c:pt idx="1594">
                  <c:v>2.7297315351646714</c:v>
                </c:pt>
                <c:pt idx="1595">
                  <c:v>2.733148326533132</c:v>
                </c:pt>
                <c:pt idx="1596">
                  <c:v>2.737013538358982</c:v>
                </c:pt>
                <c:pt idx="1597">
                  <c:v>2.7403962497700123</c:v>
                </c:pt>
                <c:pt idx="1598">
                  <c:v>2.7432820765797299</c:v>
                </c:pt>
                <c:pt idx="1599">
                  <c:v>2.7454438189009807</c:v>
                </c:pt>
                <c:pt idx="1600">
                  <c:v>2.7466373586926958</c:v>
                </c:pt>
                <c:pt idx="1601">
                  <c:v>2.747324605103945</c:v>
                </c:pt>
                <c:pt idx="1602">
                  <c:v>2.7475076273019905</c:v>
                </c:pt>
                <c:pt idx="1603">
                  <c:v>2.7475076273019905</c:v>
                </c:pt>
                <c:pt idx="1604">
                  <c:v>2.7478076664240256</c:v>
                </c:pt>
                <c:pt idx="1605">
                  <c:v>2.7489460571387223</c:v>
                </c:pt>
                <c:pt idx="1606">
                  <c:v>2.750705208555817</c:v>
                </c:pt>
                <c:pt idx="1607">
                  <c:v>2.7533031600923668</c:v>
                </c:pt>
                <c:pt idx="1608">
                  <c:v>2.7565388255294381</c:v>
                </c:pt>
                <c:pt idx="1609">
                  <c:v>2.7601927967336723</c:v>
                </c:pt>
                <c:pt idx="1610">
                  <c:v>2.7642807889641405</c:v>
                </c:pt>
                <c:pt idx="1611">
                  <c:v>2.7688028022208444</c:v>
                </c:pt>
                <c:pt idx="1612">
                  <c:v>2.7735604020286289</c:v>
                </c:pt>
                <c:pt idx="1613">
                  <c:v>2.7785449338146435</c:v>
                </c:pt>
                <c:pt idx="1614">
                  <c:v>2.7842127954734655</c:v>
                </c:pt>
                <c:pt idx="1615">
                  <c:v>2.7905786227028893</c:v>
                </c:pt>
                <c:pt idx="1616">
                  <c:v>2.7976705855844641</c:v>
                </c:pt>
                <c:pt idx="1617">
                  <c:v>2.8055087770877578</c:v>
                </c:pt>
                <c:pt idx="1618">
                  <c:v>2.8143519523394027</c:v>
                </c:pt>
                <c:pt idx="1619">
                  <c:v>2.8240184565654833</c:v>
                </c:pt>
                <c:pt idx="1620">
                  <c:v>2.8343099725226732</c:v>
                </c:pt>
                <c:pt idx="1621">
                  <c:v>2.8445607755666815</c:v>
                </c:pt>
                <c:pt idx="1622">
                  <c:v>2.8542727108876886</c:v>
                </c:pt>
                <c:pt idx="1623">
                  <c:v>2.86342045169902</c:v>
                </c:pt>
                <c:pt idx="1624">
                  <c:v>2.8717301388885819</c:v>
                </c:pt>
                <c:pt idx="1625">
                  <c:v>2.8786891532191112</c:v>
                </c:pt>
                <c:pt idx="1626">
                  <c:v>2.884002461185267</c:v>
                </c:pt>
                <c:pt idx="1627">
                  <c:v>2.8878758409381766</c:v>
                </c:pt>
                <c:pt idx="1628">
                  <c:v>2.8895758476386493</c:v>
                </c:pt>
                <c:pt idx="1629">
                  <c:v>2.8895758476386493</c:v>
                </c:pt>
                <c:pt idx="1630">
                  <c:v>2.8895758476386493</c:v>
                </c:pt>
                <c:pt idx="1631">
                  <c:v>2.8895758476386493</c:v>
                </c:pt>
                <c:pt idx="1632">
                  <c:v>2.8895758476386493</c:v>
                </c:pt>
                <c:pt idx="1633">
                  <c:v>2.8895758476386493</c:v>
                </c:pt>
                <c:pt idx="1634">
                  <c:v>2.8895758476386493</c:v>
                </c:pt>
                <c:pt idx="1635">
                  <c:v>2.8910535112094529</c:v>
                </c:pt>
                <c:pt idx="1636">
                  <c:v>2.8942421938875702</c:v>
                </c:pt>
                <c:pt idx="1637">
                  <c:v>2.8980710599972994</c:v>
                </c:pt>
                <c:pt idx="1638">
                  <c:v>2.9018999261070291</c:v>
                </c:pt>
                <c:pt idx="1639">
                  <c:v>2.9050730563395395</c:v>
                </c:pt>
                <c:pt idx="1640">
                  <c:v>2.907577444923144</c:v>
                </c:pt>
                <c:pt idx="1641">
                  <c:v>2.9096247963187367</c:v>
                </c:pt>
                <c:pt idx="1642">
                  <c:v>2.9116390818430422</c:v>
                </c:pt>
                <c:pt idx="1643">
                  <c:v>2.9142647002912585</c:v>
                </c:pt>
                <c:pt idx="1644">
                  <c:v>2.9179365981737981</c:v>
                </c:pt>
                <c:pt idx="1645">
                  <c:v>2.9231028118328126</c:v>
                </c:pt>
                <c:pt idx="1646">
                  <c:v>2.9295970771024882</c:v>
                </c:pt>
                <c:pt idx="1647">
                  <c:v>2.9372415804610403</c:v>
                </c:pt>
                <c:pt idx="1648">
                  <c:v>2.9458738477001822</c:v>
                </c:pt>
                <c:pt idx="1649">
                  <c:v>2.9553064299021714</c:v>
                </c:pt>
                <c:pt idx="1650">
                  <c:v>2.9655834354111659</c:v>
                </c:pt>
                <c:pt idx="1651">
                  <c:v>2.9762893039207485</c:v>
                </c:pt>
                <c:pt idx="1652">
                  <c:v>2.987205082195028</c:v>
                </c:pt>
                <c:pt idx="1653">
                  <c:v>2.9978729770832571</c:v>
                </c:pt>
                <c:pt idx="1654">
                  <c:v>3.0080222984287825</c:v>
                </c:pt>
                <c:pt idx="1655">
                  <c:v>3.0178614242174007</c:v>
                </c:pt>
                <c:pt idx="1656">
                  <c:v>3.027132163635267</c:v>
                </c:pt>
                <c:pt idx="1657">
                  <c:v>3.0360359031136626</c:v>
                </c:pt>
                <c:pt idx="1658">
                  <c:v>3.0450476713940122</c:v>
                </c:pt>
                <c:pt idx="1659">
                  <c:v>3.0541684318405147</c:v>
                </c:pt>
                <c:pt idx="1660">
                  <c:v>3.0633991543708645</c:v>
                </c:pt>
                <c:pt idx="1661">
                  <c:v>3.072740815456255</c:v>
                </c:pt>
                <c:pt idx="1662">
                  <c:v>3.0821943981213784</c:v>
                </c:pt>
                <c:pt idx="1663">
                  <c:v>3.0915124128634912</c:v>
                </c:pt>
                <c:pt idx="1664">
                  <c:v>3.1009286113946173</c:v>
                </c:pt>
                <c:pt idx="1665">
                  <c:v>3.1104579594756996</c:v>
                </c:pt>
                <c:pt idx="1666">
                  <c:v>3.1195811912268732</c:v>
                </c:pt>
                <c:pt idx="1667">
                  <c:v>3.1285339590921422</c:v>
                </c:pt>
                <c:pt idx="1668">
                  <c:v>3.1370589575147729</c:v>
                </c:pt>
                <c:pt idx="1669">
                  <c:v>3.1451255422138629</c:v>
                </c:pt>
                <c:pt idx="1670">
                  <c:v>3.1529877619606319</c:v>
                </c:pt>
                <c:pt idx="1671">
                  <c:v>3.1606313856184287</c:v>
                </c:pt>
                <c:pt idx="1672">
                  <c:v>3.1680553324040943</c:v>
                </c:pt>
                <c:pt idx="1673">
                  <c:v>3.174987299479374</c:v>
                </c:pt>
                <c:pt idx="1674">
                  <c:v>3.1816726879758339</c:v>
                </c:pt>
                <c:pt idx="1675">
                  <c:v>3.1883702102592277</c:v>
                </c:pt>
                <c:pt idx="1676">
                  <c:v>3.1948205733872479</c:v>
                </c:pt>
                <c:pt idx="1677">
                  <c:v>3.2010116273428144</c:v>
                </c:pt>
                <c:pt idx="1678">
                  <c:v>3.2069433721259268</c:v>
                </c:pt>
                <c:pt idx="1679">
                  <c:v>3.2123453702537992</c:v>
                </c:pt>
                <c:pt idx="1680">
                  <c:v>3.2172077681418356</c:v>
                </c:pt>
                <c:pt idx="1681">
                  <c:v>3.2217801185411834</c:v>
                </c:pt>
                <c:pt idx="1682">
                  <c:v>3.2263212630955818</c:v>
                </c:pt>
                <c:pt idx="1683">
                  <c:v>3.2313450611072905</c:v>
                </c:pt>
                <c:pt idx="1684">
                  <c:v>3.2371280872717278</c:v>
                </c:pt>
                <c:pt idx="1685">
                  <c:v>3.2436810716408977</c:v>
                </c:pt>
                <c:pt idx="1686">
                  <c:v>3.2512862299700567</c:v>
                </c:pt>
                <c:pt idx="1687">
                  <c:v>3.2594584652341116</c:v>
                </c:pt>
                <c:pt idx="1688">
                  <c:v>3.2676839130514184</c:v>
                </c:pt>
                <c:pt idx="1689">
                  <c:v>3.2759628326947388</c:v>
                </c:pt>
                <c:pt idx="1690">
                  <c:v>3.2837748224976204</c:v>
                </c:pt>
                <c:pt idx="1691">
                  <c:v>3.2910914795607633</c:v>
                </c:pt>
                <c:pt idx="1692">
                  <c:v>3.2981723827281533</c:v>
                </c:pt>
                <c:pt idx="1693">
                  <c:v>3.3050044506734864</c:v>
                </c:pt>
                <c:pt idx="1694">
                  <c:v>3.3118488480123065</c:v>
                </c:pt>
                <c:pt idx="1695">
                  <c:v>3.3187055911283587</c:v>
                </c:pt>
                <c:pt idx="1696">
                  <c:v>3.3255746964181876</c:v>
                </c:pt>
                <c:pt idx="1697">
                  <c:v>3.3324561802911377</c:v>
                </c:pt>
                <c:pt idx="1698">
                  <c:v>3.3393500591693526</c:v>
                </c:pt>
                <c:pt idx="1699">
                  <c:v>3.3462563494877764</c:v>
                </c:pt>
                <c:pt idx="1700">
                  <c:v>3.3529122847187596</c:v>
                </c:pt>
                <c:pt idx="1701">
                  <c:v>3.3590426539989542</c:v>
                </c:pt>
                <c:pt idx="1702">
                  <c:v>3.364636051147154</c:v>
                </c:pt>
                <c:pt idx="1703">
                  <c:v>3.3699445153120275</c:v>
                </c:pt>
                <c:pt idx="1704">
                  <c:v>3.3752306908161969</c:v>
                </c:pt>
                <c:pt idx="1705">
                  <c:v>3.3802332906598931</c:v>
                </c:pt>
                <c:pt idx="1706">
                  <c:v>3.3852032916659369</c:v>
                </c:pt>
                <c:pt idx="1707">
                  <c:v>3.3904119726768092</c:v>
                </c:pt>
                <c:pt idx="1708">
                  <c:v>3.3955986593583933</c:v>
                </c:pt>
                <c:pt idx="1709">
                  <c:v>3.4010229303498787</c:v>
                </c:pt>
                <c:pt idx="1710">
                  <c:v>3.4066953659605379</c:v>
                </c:pt>
                <c:pt idx="1711">
                  <c:v>3.4123564689195143</c:v>
                </c:pt>
                <c:pt idx="1712">
                  <c:v>3.4185240564364645</c:v>
                </c:pt>
                <c:pt idx="1713">
                  <c:v>3.4252215787198579</c:v>
                </c:pt>
                <c:pt idx="1714">
                  <c:v>3.4321905601927853</c:v>
                </c:pt>
                <c:pt idx="1715">
                  <c:v>3.4397037348345192</c:v>
                </c:pt>
                <c:pt idx="1716">
                  <c:v>3.4475157246374009</c:v>
                </c:pt>
                <c:pt idx="1717">
                  <c:v>3.4556279024120422</c:v>
                </c:pt>
                <c:pt idx="1718">
                  <c:v>3.4640552131399769</c:v>
                </c:pt>
                <c:pt idx="1719">
                  <c:v>3.4727995538967158</c:v>
                </c:pt>
                <c:pt idx="1720">
                  <c:v>3.4818769511146783</c:v>
                </c:pt>
                <c:pt idx="1721">
                  <c:v>3.4912898610009298</c:v>
                </c:pt>
                <c:pt idx="1722">
                  <c:v>3.5007896128204581</c:v>
                </c:pt>
                <c:pt idx="1723">
                  <c:v>3.509828451140486</c:v>
                </c:pt>
                <c:pt idx="1724">
                  <c:v>3.5181211549315043</c:v>
                </c:pt>
                <c:pt idx="1725">
                  <c:v>3.5256369091653865</c:v>
                </c:pt>
                <c:pt idx="1726">
                  <c:v>3.5323608439804914</c:v>
                </c:pt>
                <c:pt idx="1727">
                  <c:v>3.5374637355600527</c:v>
                </c:pt>
                <c:pt idx="1728">
                  <c:v>3.540374075211</c:v>
                </c:pt>
                <c:pt idx="1729">
                  <c:v>3.5408123388662691</c:v>
                </c:pt>
                <c:pt idx="1730">
                  <c:v>3.5408123388662691</c:v>
                </c:pt>
                <c:pt idx="1731">
                  <c:v>3.5408123388662691</c:v>
                </c:pt>
                <c:pt idx="1732">
                  <c:v>3.5408123388662691</c:v>
                </c:pt>
                <c:pt idx="1733">
                  <c:v>3.5408123388662691</c:v>
                </c:pt>
                <c:pt idx="1734">
                  <c:v>3.5408123388662691</c:v>
                </c:pt>
                <c:pt idx="1735">
                  <c:v>3.5408123388662691</c:v>
                </c:pt>
                <c:pt idx="1736">
                  <c:v>3.5408123388662691</c:v>
                </c:pt>
                <c:pt idx="1737">
                  <c:v>3.5408123388662691</c:v>
                </c:pt>
                <c:pt idx="1738">
                  <c:v>3.5408123388662691</c:v>
                </c:pt>
                <c:pt idx="1739">
                  <c:v>3.5408123388662691</c:v>
                </c:pt>
                <c:pt idx="1740">
                  <c:v>3.5408123388662691</c:v>
                </c:pt>
                <c:pt idx="1741">
                  <c:v>3.5408123388662691</c:v>
                </c:pt>
                <c:pt idx="1742">
                  <c:v>3.5408123388662691</c:v>
                </c:pt>
                <c:pt idx="1743">
                  <c:v>3.5408123388662691</c:v>
                </c:pt>
                <c:pt idx="1744">
                  <c:v>3.5408123388662691</c:v>
                </c:pt>
                <c:pt idx="1745">
                  <c:v>3.5408123388662691</c:v>
                </c:pt>
                <c:pt idx="1746">
                  <c:v>3.5408123388662691</c:v>
                </c:pt>
                <c:pt idx="1747">
                  <c:v>3.5408123388662691</c:v>
                </c:pt>
                <c:pt idx="1748">
                  <c:v>3.5408123388662691</c:v>
                </c:pt>
                <c:pt idx="1749">
                  <c:v>3.5408123388662691</c:v>
                </c:pt>
                <c:pt idx="1750">
                  <c:v>3.5408123388662691</c:v>
                </c:pt>
                <c:pt idx="1751">
                  <c:v>3.5410993430270361</c:v>
                </c:pt>
                <c:pt idx="1752">
                  <c:v>3.5419130870352671</c:v>
                </c:pt>
                <c:pt idx="1753">
                  <c:v>3.5428873748201521</c:v>
                </c:pt>
                <c:pt idx="1754">
                  <c:v>3.5438394016481429</c:v>
                </c:pt>
                <c:pt idx="1755">
                  <c:v>3.5447694510348251</c:v>
                </c:pt>
                <c:pt idx="1756">
                  <c:v>3.5456778048958077</c:v>
                </c:pt>
                <c:pt idx="1757">
                  <c:v>3.5465647435467256</c:v>
                </c:pt>
                <c:pt idx="1758">
                  <c:v>3.547430545703238</c:v>
                </c:pt>
                <c:pt idx="1759">
                  <c:v>3.5480995505791522</c:v>
                </c:pt>
                <c:pt idx="1760">
                  <c:v>3.5487451137886366</c:v>
                </c:pt>
                <c:pt idx="1761">
                  <c:v>3.5493714433487416</c:v>
                </c:pt>
                <c:pt idx="1762">
                  <c:v>3.5498025873242645</c:v>
                </c:pt>
                <c:pt idx="1763">
                  <c:v>3.5502126247713828</c:v>
                </c:pt>
                <c:pt idx="1764">
                  <c:v>3.5506019418344827</c:v>
                </c:pt>
                <c:pt idx="1765">
                  <c:v>3.5509709218931942</c:v>
                </c:pt>
                <c:pt idx="1766">
                  <c:v>3.5511523856558402</c:v>
                </c:pt>
                <c:pt idx="1767">
                  <c:v>3.5511523856558402</c:v>
                </c:pt>
                <c:pt idx="1768">
                  <c:v>3.5511523856558402</c:v>
                </c:pt>
                <c:pt idx="1769">
                  <c:v>3.5511523856558402</c:v>
                </c:pt>
                <c:pt idx="1770">
                  <c:v>3.5511523856558402</c:v>
                </c:pt>
                <c:pt idx="1771">
                  <c:v>3.5511523856558402</c:v>
                </c:pt>
                <c:pt idx="1772">
                  <c:v>3.5511523856558402</c:v>
                </c:pt>
                <c:pt idx="1773">
                  <c:v>3.5511523856558402</c:v>
                </c:pt>
                <c:pt idx="1774">
                  <c:v>3.5511523856558402</c:v>
                </c:pt>
                <c:pt idx="1775">
                  <c:v>3.5511523856558402</c:v>
                </c:pt>
                <c:pt idx="1776">
                  <c:v>3.5511523856558402</c:v>
                </c:pt>
                <c:pt idx="1777">
                  <c:v>3.5511523856558402</c:v>
                </c:pt>
                <c:pt idx="1778">
                  <c:v>3.5511523856558402</c:v>
                </c:pt>
                <c:pt idx="1779">
                  <c:v>3.5511523856558402</c:v>
                </c:pt>
                <c:pt idx="1780">
                  <c:v>3.5511523856558402</c:v>
                </c:pt>
                <c:pt idx="1781">
                  <c:v>3.5511523856558402</c:v>
                </c:pt>
                <c:pt idx="1782">
                  <c:v>3.5511523856558402</c:v>
                </c:pt>
                <c:pt idx="1783">
                  <c:v>3.5511523856558402</c:v>
                </c:pt>
                <c:pt idx="1784">
                  <c:v>3.5511523856558402</c:v>
                </c:pt>
                <c:pt idx="1785">
                  <c:v>3.5511523856558402</c:v>
                </c:pt>
                <c:pt idx="1786">
                  <c:v>3.5511523856558402</c:v>
                </c:pt>
                <c:pt idx="1787">
                  <c:v>3.5511523856558402</c:v>
                </c:pt>
                <c:pt idx="1788">
                  <c:v>3.5511523856558402</c:v>
                </c:pt>
                <c:pt idx="1789">
                  <c:v>3.5511523856558402</c:v>
                </c:pt>
                <c:pt idx="1790">
                  <c:v>3.5511523856558402</c:v>
                </c:pt>
                <c:pt idx="1791">
                  <c:v>3.5511523856558402</c:v>
                </c:pt>
                <c:pt idx="1792">
                  <c:v>3.5511523856558402</c:v>
                </c:pt>
                <c:pt idx="1793">
                  <c:v>3.5511523856558402</c:v>
                </c:pt>
                <c:pt idx="1794">
                  <c:v>3.5511523856558402</c:v>
                </c:pt>
                <c:pt idx="1795">
                  <c:v>3.5511523856558402</c:v>
                </c:pt>
                <c:pt idx="1796">
                  <c:v>3.5511523856558402</c:v>
                </c:pt>
                <c:pt idx="1797">
                  <c:v>3.5511523856558402</c:v>
                </c:pt>
                <c:pt idx="1798">
                  <c:v>3.5511523856558402</c:v>
                </c:pt>
                <c:pt idx="1799">
                  <c:v>3.5511523856558402</c:v>
                </c:pt>
                <c:pt idx="1800">
                  <c:v>3.5511523856558402</c:v>
                </c:pt>
                <c:pt idx="1801">
                  <c:v>3.5511523856558402</c:v>
                </c:pt>
                <c:pt idx="1802">
                  <c:v>3.5511523856558402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F1E-7F43-BA6B-E8E475A124D0}"/>
            </c:ext>
          </c:extLst>
        </c:ser>
        <c:ser>
          <c:idx val="1"/>
          <c:order val="1"/>
          <c:tx>
            <c:v>Cumulative Braking Energy (kWh)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WLTP_class_3!$X$8:$X$1810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0000">
                  <c:v>0</c:v>
                </c:pt>
                <c:pt idx="3" formatCode="0.000000">
                  <c:v>0</c:v>
                </c:pt>
                <c:pt idx="4" formatCode="0.000000">
                  <c:v>0</c:v>
                </c:pt>
                <c:pt idx="5" formatCode="0.000000">
                  <c:v>0</c:v>
                </c:pt>
                <c:pt idx="6" formatCode="0.000000">
                  <c:v>0</c:v>
                </c:pt>
                <c:pt idx="7" formatCode="0.000000">
                  <c:v>0</c:v>
                </c:pt>
                <c:pt idx="8" formatCode="0.000000">
                  <c:v>0</c:v>
                </c:pt>
                <c:pt idx="9" formatCode="0.000000">
                  <c:v>0</c:v>
                </c:pt>
                <c:pt idx="10" formatCode="0.000000">
                  <c:v>0</c:v>
                </c:pt>
                <c:pt idx="11" formatCode="0.000000">
                  <c:v>0</c:v>
                </c:pt>
                <c:pt idx="12" formatCode="0.000000">
                  <c:v>0</c:v>
                </c:pt>
                <c:pt idx="13" formatCode="0.000000">
                  <c:v>0</c:v>
                </c:pt>
                <c:pt idx="14" formatCode="0.000000">
                  <c:v>9.0168651888288763E-6</c:v>
                </c:pt>
                <c:pt idx="15" formatCode="0.000000">
                  <c:v>1.5596397934416258E-4</c:v>
                </c:pt>
                <c:pt idx="16" formatCode="0.000000">
                  <c:v>6.022570739247097E-4</c:v>
                </c:pt>
                <c:pt idx="17" formatCode="0.000000">
                  <c:v>8.9801800690961502E-4</c:v>
                </c:pt>
                <c:pt idx="18" formatCode="0.000000">
                  <c:v>1.461744502544554E-3</c:v>
                </c:pt>
                <c:pt idx="19" formatCode="0.000000">
                  <c:v>2.3563656693887172E-3</c:v>
                </c:pt>
                <c:pt idx="20" formatCode="0.000000">
                  <c:v>2.9404534314510719E-3</c:v>
                </c:pt>
                <c:pt idx="21" formatCode="0.000000">
                  <c:v>2.2434294383955164E-3</c:v>
                </c:pt>
                <c:pt idx="22" formatCode="0.000000">
                  <c:v>2.2249359282327055E-3</c:v>
                </c:pt>
                <c:pt idx="23" formatCode="0.000000">
                  <c:v>2.4555146636318216E-3</c:v>
                </c:pt>
                <c:pt idx="24" formatCode="0.000000">
                  <c:v>3.0866244615697885E-3</c:v>
                </c:pt>
                <c:pt idx="25" formatCode="0.000000">
                  <c:v>3.4406638780221199E-3</c:v>
                </c:pt>
                <c:pt idx="26" formatCode="0.000000">
                  <c:v>4.7475601654308917E-3</c:v>
                </c:pt>
                <c:pt idx="27" formatCode="0.000000">
                  <c:v>4.9358605796112759E-3</c:v>
                </c:pt>
                <c:pt idx="28" formatCode="0.000000">
                  <c:v>6.2072842706149805E-3</c:v>
                </c:pt>
                <c:pt idx="29" formatCode="0.000000">
                  <c:v>7.0919825208273059E-3</c:v>
                </c:pt>
                <c:pt idx="30" formatCode="0.000000">
                  <c:v>7.8525362781521994E-3</c:v>
                </c:pt>
                <c:pt idx="31" formatCode="0.000000">
                  <c:v>8.4324101643022866E-3</c:v>
                </c:pt>
                <c:pt idx="32" formatCode="0.000000">
                  <c:v>8.4337464015848719E-3</c:v>
                </c:pt>
                <c:pt idx="33" formatCode="0.000000">
                  <c:v>8.8929595014708741E-3</c:v>
                </c:pt>
                <c:pt idx="34" formatCode="0.000000">
                  <c:v>9.5272154349206242E-3</c:v>
                </c:pt>
                <c:pt idx="35" formatCode="0.000000">
                  <c:v>1.0258963077640074E-2</c:v>
                </c:pt>
                <c:pt idx="36" formatCode="0.000000">
                  <c:v>1.0728712581926767E-2</c:v>
                </c:pt>
                <c:pt idx="37" formatCode="0.000000">
                  <c:v>1.1195448326689632E-2</c:v>
                </c:pt>
                <c:pt idx="38" formatCode="0.000000">
                  <c:v>1.0935613528533979E-2</c:v>
                </c:pt>
                <c:pt idx="39" formatCode="0.000000">
                  <c:v>1.0629669209520201E-2</c:v>
                </c:pt>
                <c:pt idx="40" formatCode="0.000000">
                  <c:v>1.1419728633923694E-2</c:v>
                </c:pt>
                <c:pt idx="41" formatCode="0.000000">
                  <c:v>1.2611691669037082E-2</c:v>
                </c:pt>
                <c:pt idx="42" formatCode="0.000000">
                  <c:v>1.3387842508784374E-2</c:v>
                </c:pt>
                <c:pt idx="43" formatCode="0.000000">
                  <c:v>1.3373992174343872E-2</c:v>
                </c:pt>
                <c:pt idx="44" formatCode="0.000000">
                  <c:v>1.3711553119908211E-2</c:v>
                </c:pt>
                <c:pt idx="45" formatCode="0.000000">
                  <c:v>1.4931256768347721E-2</c:v>
                </c:pt>
                <c:pt idx="46" formatCode="0.000000">
                  <c:v>1.6172682303321785E-2</c:v>
                </c:pt>
                <c:pt idx="47" formatCode="0.000000">
                  <c:v>1.6870000824498722E-2</c:v>
                </c:pt>
                <c:pt idx="48" formatCode="0.000000">
                  <c:v>1.7020911797406817E-2</c:v>
                </c:pt>
                <c:pt idx="49" formatCode="0.000000">
                  <c:v>1.7255032718881947E-2</c:v>
                </c:pt>
                <c:pt idx="50" formatCode="0.000000">
                  <c:v>1.7746609368016038E-2</c:v>
                </c:pt>
                <c:pt idx="51" formatCode="0.000000">
                  <c:v>1.8241141581241561E-2</c:v>
                </c:pt>
                <c:pt idx="52" formatCode="0.000000">
                  <c:v>1.8364589903863516E-2</c:v>
                </c:pt>
                <c:pt idx="53" formatCode="0.000000">
                  <c:v>1.8168012373765568E-2</c:v>
                </c:pt>
                <c:pt idx="54" formatCode="0.000000">
                  <c:v>1.8173187039803296E-2</c:v>
                </c:pt>
                <c:pt idx="55" formatCode="0.000000">
                  <c:v>1.8933489913610387E-2</c:v>
                </c:pt>
                <c:pt idx="56" formatCode="0.000000">
                  <c:v>1.9354870811539512E-2</c:v>
                </c:pt>
                <c:pt idx="57" formatCode="0.000000">
                  <c:v>1.9556478915749048E-2</c:v>
                </c:pt>
                <c:pt idx="58" formatCode="0.000000">
                  <c:v>1.9733361716674974E-2</c:v>
                </c:pt>
                <c:pt idx="59" formatCode="0.000000">
                  <c:v>1.9983807403403369E-2</c:v>
                </c:pt>
                <c:pt idx="60" formatCode="0.000000">
                  <c:v>2.0167142633118602E-2</c:v>
                </c:pt>
                <c:pt idx="61" formatCode="0.000000">
                  <c:v>2.0818551569412969E-2</c:v>
                </c:pt>
                <c:pt idx="62" formatCode="0.000000">
                  <c:v>2.067703556730914E-2</c:v>
                </c:pt>
                <c:pt idx="63" formatCode="0.000000">
                  <c:v>2.0912857918877668E-2</c:v>
                </c:pt>
                <c:pt idx="64" formatCode="0.000000">
                  <c:v>2.1060803872720017E-2</c:v>
                </c:pt>
                <c:pt idx="65" formatCode="0.000000">
                  <c:v>2.1504147740437997E-2</c:v>
                </c:pt>
                <c:pt idx="66" formatCode="0.000000">
                  <c:v>2.17082865520398E-2</c:v>
                </c:pt>
                <c:pt idx="67" formatCode="0.000000">
                  <c:v>2.1841747600784868E-2</c:v>
                </c:pt>
                <c:pt idx="68" formatCode="0.000000">
                  <c:v>2.2117474581385566E-2</c:v>
                </c:pt>
                <c:pt idx="69" formatCode="0.000000">
                  <c:v>2.2999751890670543E-2</c:v>
                </c:pt>
                <c:pt idx="70" formatCode="0.000000">
                  <c:v>2.3799168698907289E-2</c:v>
                </c:pt>
                <c:pt idx="71" formatCode="0.000000">
                  <c:v>2.4522133909083907E-2</c:v>
                </c:pt>
                <c:pt idx="72" formatCode="0.000000">
                  <c:v>2.5166837065875775E-2</c:v>
                </c:pt>
                <c:pt idx="73" formatCode="0.000000">
                  <c:v>2.5571455506703315E-2</c:v>
                </c:pt>
                <c:pt idx="74" formatCode="0.000000">
                  <c:v>2.5609933635063014E-2</c:v>
                </c:pt>
                <c:pt idx="75" formatCode="0.000000">
                  <c:v>2.5767424270179612E-2</c:v>
                </c:pt>
                <c:pt idx="76" formatCode="0.000000">
                  <c:v>2.6254881518279406E-2</c:v>
                </c:pt>
                <c:pt idx="77" formatCode="0.000000">
                  <c:v>2.6974061967353479E-2</c:v>
                </c:pt>
                <c:pt idx="78" formatCode="0.000000">
                  <c:v>2.7722316055375389E-2</c:v>
                </c:pt>
                <c:pt idx="79" formatCode="0.000000">
                  <c:v>2.8188439308001648E-2</c:v>
                </c:pt>
                <c:pt idx="80" formatCode="0.000000">
                  <c:v>2.8416386678485214E-2</c:v>
                </c:pt>
                <c:pt idx="81" formatCode="0.000000">
                  <c:v>2.8553780240537129E-2</c:v>
                </c:pt>
                <c:pt idx="82" formatCode="0.000000">
                  <c:v>2.9248322493168076E-2</c:v>
                </c:pt>
                <c:pt idx="83" formatCode="0.000000">
                  <c:v>2.9380143298092021E-2</c:v>
                </c:pt>
                <c:pt idx="84" formatCode="0.000000">
                  <c:v>3.0744602546053833E-2</c:v>
                </c:pt>
                <c:pt idx="85" formatCode="0.000000">
                  <c:v>3.1388522081938833E-2</c:v>
                </c:pt>
                <c:pt idx="86" formatCode="0.000000">
                  <c:v>3.1650538145124023E-2</c:v>
                </c:pt>
                <c:pt idx="87" formatCode="0.000000">
                  <c:v>3.2427183276322991E-2</c:v>
                </c:pt>
                <c:pt idx="88" formatCode="0.000000">
                  <c:v>3.2965730739747443E-2</c:v>
                </c:pt>
                <c:pt idx="89" formatCode="0.000000">
                  <c:v>3.377559790215421E-2</c:v>
                </c:pt>
                <c:pt idx="90" formatCode="0.000000">
                  <c:v>3.3030002786729608E-2</c:v>
                </c:pt>
                <c:pt idx="91" formatCode="0.000000">
                  <c:v>3.2168511472160606E-2</c:v>
                </c:pt>
                <c:pt idx="92" formatCode="0.000000">
                  <c:v>3.2647828405160249E-2</c:v>
                </c:pt>
                <c:pt idx="93" formatCode="0.000000">
                  <c:v>3.3696930766271359E-2</c:v>
                </c:pt>
                <c:pt idx="94" formatCode="0.000000">
                  <c:v>3.5227863339600617E-2</c:v>
                </c:pt>
                <c:pt idx="95" formatCode="0.000000">
                  <c:v>3.5773223182273585E-2</c:v>
                </c:pt>
                <c:pt idx="96" formatCode="0.000000">
                  <c:v>3.5877360462794848E-2</c:v>
                </c:pt>
                <c:pt idx="97" formatCode="0.000000">
                  <c:v>3.610777952715085E-2</c:v>
                </c:pt>
                <c:pt idx="98" formatCode="0.000000">
                  <c:v>3.6544804891632372E-2</c:v>
                </c:pt>
                <c:pt idx="99" formatCode="0.000000">
                  <c:v>3.6754614882158781E-2</c:v>
                </c:pt>
                <c:pt idx="100" formatCode="0.000000">
                  <c:v>3.6790477108555174E-2</c:v>
                </c:pt>
                <c:pt idx="101" formatCode="0.000000">
                  <c:v>3.6889378321689606E-2</c:v>
                </c:pt>
                <c:pt idx="102" formatCode="0.000000">
                  <c:v>3.6889378321689606E-2</c:v>
                </c:pt>
                <c:pt idx="103" formatCode="0.000000">
                  <c:v>3.6889378321689606E-2</c:v>
                </c:pt>
                <c:pt idx="104" formatCode="0.000000">
                  <c:v>3.6889378321689606E-2</c:v>
                </c:pt>
                <c:pt idx="105" formatCode="0.000000">
                  <c:v>3.6889378321689606E-2</c:v>
                </c:pt>
                <c:pt idx="106" formatCode="0.000000">
                  <c:v>3.6889378321689606E-2</c:v>
                </c:pt>
                <c:pt idx="107" formatCode="0.000000">
                  <c:v>3.6889378321689606E-2</c:v>
                </c:pt>
                <c:pt idx="108" formatCode="0.000000">
                  <c:v>3.6889378321689606E-2</c:v>
                </c:pt>
                <c:pt idx="109" formatCode="0.000000">
                  <c:v>3.6889378321689606E-2</c:v>
                </c:pt>
                <c:pt idx="110" formatCode="0.000000">
                  <c:v>3.6889378321689606E-2</c:v>
                </c:pt>
                <c:pt idx="111" formatCode="0.000000">
                  <c:v>3.6889378321689606E-2</c:v>
                </c:pt>
                <c:pt idx="112" formatCode="0.000000">
                  <c:v>3.6889378321689606E-2</c:v>
                </c:pt>
                <c:pt idx="113" formatCode="0.000000">
                  <c:v>3.6889378321689606E-2</c:v>
                </c:pt>
                <c:pt idx="114" formatCode="0.000000">
                  <c:v>3.6889378321689606E-2</c:v>
                </c:pt>
                <c:pt idx="115" formatCode="0.000000">
                  <c:v>3.6889378321689606E-2</c:v>
                </c:pt>
                <c:pt idx="116" formatCode="0.000000">
                  <c:v>3.6889378321689606E-2</c:v>
                </c:pt>
                <c:pt idx="117" formatCode="0.000000">
                  <c:v>3.6889378321689606E-2</c:v>
                </c:pt>
                <c:pt idx="118" formatCode="0.000000">
                  <c:v>3.6889378321689606E-2</c:v>
                </c:pt>
                <c:pt idx="119" formatCode="0.000000">
                  <c:v>3.6889378321689606E-2</c:v>
                </c:pt>
                <c:pt idx="120" formatCode="0.000000">
                  <c:v>3.6889378321689606E-2</c:v>
                </c:pt>
                <c:pt idx="121" formatCode="0.000000">
                  <c:v>3.6889378321689606E-2</c:v>
                </c:pt>
                <c:pt idx="122" formatCode="0.000000">
                  <c:v>3.6889378321689606E-2</c:v>
                </c:pt>
                <c:pt idx="123" formatCode="0.000000">
                  <c:v>3.6889378321689606E-2</c:v>
                </c:pt>
                <c:pt idx="124" formatCode="0.000000">
                  <c:v>3.6889378321689606E-2</c:v>
                </c:pt>
                <c:pt idx="125" formatCode="0.000000">
                  <c:v>3.6889378321689606E-2</c:v>
                </c:pt>
                <c:pt idx="126" formatCode="0.000000">
                  <c:v>3.6889378321689606E-2</c:v>
                </c:pt>
                <c:pt idx="127" formatCode="0.000000">
                  <c:v>3.6889378321689606E-2</c:v>
                </c:pt>
                <c:pt idx="128" formatCode="0.000000">
                  <c:v>3.6889378321689606E-2</c:v>
                </c:pt>
                <c:pt idx="129" formatCode="0.000000">
                  <c:v>3.6889378321689606E-2</c:v>
                </c:pt>
                <c:pt idx="130" formatCode="0.000000">
                  <c:v>3.6889378321689606E-2</c:v>
                </c:pt>
                <c:pt idx="131" formatCode="0.000000">
                  <c:v>3.6889378321689606E-2</c:v>
                </c:pt>
                <c:pt idx="132" formatCode="0.000000">
                  <c:v>3.6889378321689606E-2</c:v>
                </c:pt>
                <c:pt idx="133" formatCode="0.000000">
                  <c:v>3.6889378321689606E-2</c:v>
                </c:pt>
                <c:pt idx="134" formatCode="0.000000">
                  <c:v>3.6889378321689606E-2</c:v>
                </c:pt>
                <c:pt idx="135" formatCode="0.000000">
                  <c:v>3.6889378321689606E-2</c:v>
                </c:pt>
                <c:pt idx="136" formatCode="0.000000">
                  <c:v>3.6889378321689606E-2</c:v>
                </c:pt>
                <c:pt idx="137" formatCode="0.000000">
                  <c:v>3.6889378321689606E-2</c:v>
                </c:pt>
                <c:pt idx="138" formatCode="0.000000">
                  <c:v>3.6889378321689606E-2</c:v>
                </c:pt>
                <c:pt idx="139" formatCode="0.000000">
                  <c:v>3.6889378321689606E-2</c:v>
                </c:pt>
                <c:pt idx="140" formatCode="0.000000">
                  <c:v>3.6899212552276239E-2</c:v>
                </c:pt>
                <c:pt idx="141" formatCode="0.000000">
                  <c:v>3.7082766748131941E-2</c:v>
                </c:pt>
                <c:pt idx="142" formatCode="0.000000">
                  <c:v>3.7706258152574161E-2</c:v>
                </c:pt>
                <c:pt idx="143" formatCode="0.000000">
                  <c:v>3.8304184451547631E-2</c:v>
                </c:pt>
                <c:pt idx="144" formatCode="0.000000">
                  <c:v>3.8264422597380963E-2</c:v>
                </c:pt>
                <c:pt idx="145" formatCode="0.000000">
                  <c:v>3.8100015119878747E-2</c:v>
                </c:pt>
                <c:pt idx="146" formatCode="0.000000">
                  <c:v>3.8383814469077536E-2</c:v>
                </c:pt>
                <c:pt idx="147" formatCode="0.000000">
                  <c:v>3.9187303700344685E-2</c:v>
                </c:pt>
                <c:pt idx="148" formatCode="0.000000">
                  <c:v>3.9902937100850515E-2</c:v>
                </c:pt>
                <c:pt idx="149" formatCode="0.000000">
                  <c:v>4.0286921440394204E-2</c:v>
                </c:pt>
                <c:pt idx="150" formatCode="0.000000">
                  <c:v>4.0387333759493702E-2</c:v>
                </c:pt>
                <c:pt idx="151" formatCode="0.000000">
                  <c:v>4.0370859172645289E-2</c:v>
                </c:pt>
                <c:pt idx="152" formatCode="0.000000">
                  <c:v>4.0255837561818164E-2</c:v>
                </c:pt>
                <c:pt idx="153" formatCode="0.000000">
                  <c:v>3.9656275739989255E-2</c:v>
                </c:pt>
                <c:pt idx="154" formatCode="0.000000">
                  <c:v>3.8856745043315724E-2</c:v>
                </c:pt>
                <c:pt idx="155" formatCode="0.000000">
                  <c:v>3.9316675045764506E-2</c:v>
                </c:pt>
                <c:pt idx="156" formatCode="0.000000">
                  <c:v>4.0610970776306259E-2</c:v>
                </c:pt>
                <c:pt idx="157" formatCode="0.000000">
                  <c:v>4.18686850100684E-2</c:v>
                </c:pt>
                <c:pt idx="158" formatCode="0.000000">
                  <c:v>4.2545999775800571E-2</c:v>
                </c:pt>
                <c:pt idx="159" formatCode="0.000000">
                  <c:v>4.2971202838252343E-2</c:v>
                </c:pt>
                <c:pt idx="160" formatCode="0.000000">
                  <c:v>4.3687659676454424E-2</c:v>
                </c:pt>
                <c:pt idx="161" formatCode="0.000000">
                  <c:v>4.407284173269585E-2</c:v>
                </c:pt>
                <c:pt idx="162" formatCode="0.000000">
                  <c:v>4.4716410999269943E-2</c:v>
                </c:pt>
                <c:pt idx="163" formatCode="0.000000">
                  <c:v>4.4730215082844409E-2</c:v>
                </c:pt>
                <c:pt idx="164" formatCode="0.000000">
                  <c:v>4.522374514104633E-2</c:v>
                </c:pt>
                <c:pt idx="165" formatCode="0.000000">
                  <c:v>4.5644266835747967E-2</c:v>
                </c:pt>
                <c:pt idx="166" formatCode="0.000000">
                  <c:v>4.6017733475820388E-2</c:v>
                </c:pt>
                <c:pt idx="167" formatCode="0.000000">
                  <c:v>4.6201781551195878E-2</c:v>
                </c:pt>
                <c:pt idx="168" formatCode="0.000000">
                  <c:v>4.6821671163304324E-2</c:v>
                </c:pt>
                <c:pt idx="169" formatCode="0.000000">
                  <c:v>4.8014212056136957E-2</c:v>
                </c:pt>
                <c:pt idx="170" formatCode="0.000000">
                  <c:v>4.869703373514931E-2</c:v>
                </c:pt>
                <c:pt idx="171" formatCode="0.000000">
                  <c:v>4.8513319343988469E-2</c:v>
                </c:pt>
                <c:pt idx="172" formatCode="0.000000">
                  <c:v>4.8104815106377014E-2</c:v>
                </c:pt>
                <c:pt idx="173" formatCode="0.000000">
                  <c:v>4.7464365383527871E-2</c:v>
                </c:pt>
                <c:pt idx="174" formatCode="0.000000">
                  <c:v>4.6880284424347239E-2</c:v>
                </c:pt>
                <c:pt idx="175" formatCode="0.000000">
                  <c:v>4.7861451197082794E-2</c:v>
                </c:pt>
                <c:pt idx="176" formatCode="0.000000">
                  <c:v>4.976875437332956E-2</c:v>
                </c:pt>
                <c:pt idx="177" formatCode="0.000000">
                  <c:v>5.1061837872379119E-2</c:v>
                </c:pt>
                <c:pt idx="178" formatCode="0.000000">
                  <c:v>5.1971555693700995E-2</c:v>
                </c:pt>
                <c:pt idx="179" formatCode="0.000000">
                  <c:v>5.2977681645225851E-2</c:v>
                </c:pt>
                <c:pt idx="180" formatCode="0.000000">
                  <c:v>5.3214486708942202E-2</c:v>
                </c:pt>
                <c:pt idx="181" formatCode="0.000000">
                  <c:v>5.3132418548919917E-2</c:v>
                </c:pt>
                <c:pt idx="182" formatCode="0.000000">
                  <c:v>5.3315806465758044E-2</c:v>
                </c:pt>
                <c:pt idx="183" formatCode="0.000000">
                  <c:v>5.3675990918116132E-2</c:v>
                </c:pt>
                <c:pt idx="184" formatCode="0.000000">
                  <c:v>5.3794381621905578E-2</c:v>
                </c:pt>
                <c:pt idx="185" formatCode="0.000000">
                  <c:v>5.3515968073435789E-2</c:v>
                </c:pt>
                <c:pt idx="186" formatCode="0.000000">
                  <c:v>5.3869501488953753E-2</c:v>
                </c:pt>
                <c:pt idx="187" formatCode="0.000000">
                  <c:v>5.4317650618068987E-2</c:v>
                </c:pt>
                <c:pt idx="188" formatCode="0.000000">
                  <c:v>5.4993194081637442E-2</c:v>
                </c:pt>
                <c:pt idx="189" formatCode="0.000000">
                  <c:v>5.5486357066669517E-2</c:v>
                </c:pt>
                <c:pt idx="190" formatCode="0.000000">
                  <c:v>5.594980505072502E-2</c:v>
                </c:pt>
                <c:pt idx="191" formatCode="0.000000">
                  <c:v>5.6288873481766179E-2</c:v>
                </c:pt>
                <c:pt idx="192" formatCode="0.000000">
                  <c:v>5.6652599304640651E-2</c:v>
                </c:pt>
                <c:pt idx="193" formatCode="0.000000">
                  <c:v>5.6868895241910911E-2</c:v>
                </c:pt>
                <c:pt idx="194" formatCode="0.000000">
                  <c:v>5.7178178949183957E-2</c:v>
                </c:pt>
                <c:pt idx="195" formatCode="0.000000">
                  <c:v>5.7391570658667325E-2</c:v>
                </c:pt>
                <c:pt idx="196" formatCode="0.000000">
                  <c:v>5.7598296190158452E-2</c:v>
                </c:pt>
                <c:pt idx="197" formatCode="0.000000">
                  <c:v>5.7825038280350502E-2</c:v>
                </c:pt>
                <c:pt idx="198" formatCode="0.000000">
                  <c:v>5.8001921081276428E-2</c:v>
                </c:pt>
                <c:pt idx="199" formatCode="0.000000">
                  <c:v>5.8178803882202354E-2</c:v>
                </c:pt>
                <c:pt idx="200" formatCode="0.000000">
                  <c:v>5.847829149279906E-2</c:v>
                </c:pt>
                <c:pt idx="201" formatCode="0.000000">
                  <c:v>5.866797960574608E-2</c:v>
                </c:pt>
                <c:pt idx="202" formatCode="0.000000">
                  <c:v>5.8998226373498351E-2</c:v>
                </c:pt>
                <c:pt idx="203" formatCode="0.000000">
                  <c:v>5.9226576818671536E-2</c:v>
                </c:pt>
                <c:pt idx="204" formatCode="0.000000">
                  <c:v>5.9623962426497965E-2</c:v>
                </c:pt>
                <c:pt idx="205" formatCode="0.000000">
                  <c:v>6.025483063769066E-2</c:v>
                </c:pt>
                <c:pt idx="206" formatCode="0.000000">
                  <c:v>6.0554929443069387E-2</c:v>
                </c:pt>
                <c:pt idx="207" formatCode="0.000000">
                  <c:v>6.1153418886785098E-2</c:v>
                </c:pt>
                <c:pt idx="208" formatCode="0.000000">
                  <c:v>6.1906985752949152E-2</c:v>
                </c:pt>
                <c:pt idx="209" formatCode="0.000000">
                  <c:v>6.2313260144391973E-2</c:v>
                </c:pt>
                <c:pt idx="210" formatCode="0.000000">
                  <c:v>6.2763313522264053E-2</c:v>
                </c:pt>
                <c:pt idx="211" formatCode="0.000000">
                  <c:v>6.39358891944177E-2</c:v>
                </c:pt>
                <c:pt idx="212" formatCode="0.000000">
                  <c:v>6.4098866480425926E-2</c:v>
                </c:pt>
                <c:pt idx="213" formatCode="0.000000">
                  <c:v>6.4400932198376865E-2</c:v>
                </c:pt>
                <c:pt idx="214" formatCode="0.000000">
                  <c:v>6.4833856789554833E-2</c:v>
                </c:pt>
                <c:pt idx="215" formatCode="0.000000">
                  <c:v>6.5429127424497954E-2</c:v>
                </c:pt>
                <c:pt idx="216" formatCode="0.000000">
                  <c:v>6.6547870161937944E-2</c:v>
                </c:pt>
                <c:pt idx="217" formatCode="0.000000">
                  <c:v>6.7738993785822724E-2</c:v>
                </c:pt>
                <c:pt idx="218" formatCode="0.000000">
                  <c:v>6.8840551918887077E-2</c:v>
                </c:pt>
                <c:pt idx="219" formatCode="0.000000">
                  <c:v>6.9640875367312116E-2</c:v>
                </c:pt>
                <c:pt idx="220" formatCode="0.000000">
                  <c:v>7.0372460307110862E-2</c:v>
                </c:pt>
                <c:pt idx="221" formatCode="0.000000">
                  <c:v>7.1017874557351993E-2</c:v>
                </c:pt>
                <c:pt idx="222" formatCode="0.000000">
                  <c:v>7.1773895923794684E-2</c:v>
                </c:pt>
                <c:pt idx="223" formatCode="0.000000">
                  <c:v>7.2324865824749937E-2</c:v>
                </c:pt>
                <c:pt idx="224" formatCode="0.000000">
                  <c:v>7.3413930061243499E-2</c:v>
                </c:pt>
                <c:pt idx="225" formatCode="0.000000">
                  <c:v>7.4406717490335547E-2</c:v>
                </c:pt>
                <c:pt idx="226" formatCode="0.000000">
                  <c:v>7.5627189016939836E-2</c:v>
                </c:pt>
                <c:pt idx="227" formatCode="0.000000">
                  <c:v>7.6973899402951282E-2</c:v>
                </c:pt>
                <c:pt idx="228" formatCode="0.000000">
                  <c:v>7.8011277054142972E-2</c:v>
                </c:pt>
                <c:pt idx="229" formatCode="0.000000">
                  <c:v>7.9175300052734404E-2</c:v>
                </c:pt>
                <c:pt idx="230" formatCode="0.000000">
                  <c:v>8.024239157832061E-2</c:v>
                </c:pt>
                <c:pt idx="231" formatCode="0.000000">
                  <c:v>8.132062795075394E-2</c:v>
                </c:pt>
                <c:pt idx="232" formatCode="0.000000">
                  <c:v>8.2176341634929734E-2</c:v>
                </c:pt>
                <c:pt idx="233" formatCode="0.000000">
                  <c:v>8.3030216246960484E-2</c:v>
                </c:pt>
                <c:pt idx="234" formatCode="0.000000">
                  <c:v>8.3073463684422977E-2</c:v>
                </c:pt>
                <c:pt idx="235" formatCode="0.000000">
                  <c:v>8.3468082717417791E-2</c:v>
                </c:pt>
                <c:pt idx="236" formatCode="0.000000">
                  <c:v>8.4737228530047073E-2</c:v>
                </c:pt>
                <c:pt idx="237" formatCode="0.000000">
                  <c:v>8.6559563715741292E-2</c:v>
                </c:pt>
                <c:pt idx="238" formatCode="0.000000">
                  <c:v>8.8181801470804969E-2</c:v>
                </c:pt>
                <c:pt idx="239" formatCode="0.000000">
                  <c:v>8.8952257768515869E-2</c:v>
                </c:pt>
                <c:pt idx="240" formatCode="0.000000">
                  <c:v>8.9213459533390702E-2</c:v>
                </c:pt>
                <c:pt idx="241" formatCode="0.000000">
                  <c:v>8.9102223691824897E-2</c:v>
                </c:pt>
                <c:pt idx="242" formatCode="0.000000">
                  <c:v>8.988416110046675E-2</c:v>
                </c:pt>
                <c:pt idx="243" formatCode="0.000000">
                  <c:v>9.1474223242537844E-2</c:v>
                </c:pt>
                <c:pt idx="244" formatCode="0.000000">
                  <c:v>9.1853965645039004E-2</c:v>
                </c:pt>
                <c:pt idx="245" formatCode="0.000000">
                  <c:v>9.2699365751482979E-2</c:v>
                </c:pt>
                <c:pt idx="246" formatCode="0.000000">
                  <c:v>9.3475516591230282E-2</c:v>
                </c:pt>
                <c:pt idx="247" formatCode="0.000000">
                  <c:v>9.3461666256789769E-2</c:v>
                </c:pt>
                <c:pt idx="248" formatCode="0.000000">
                  <c:v>9.3799227202354118E-2</c:v>
                </c:pt>
                <c:pt idx="249" formatCode="0.000000">
                  <c:v>9.5018930850793631E-2</c:v>
                </c:pt>
                <c:pt idx="250" formatCode="0.000000">
                  <c:v>9.6260356385767701E-2</c:v>
                </c:pt>
                <c:pt idx="251" formatCode="0.000000">
                  <c:v>9.6957674906944624E-2</c:v>
                </c:pt>
                <c:pt idx="252" formatCode="0.000000">
                  <c:v>9.7108585879852716E-2</c:v>
                </c:pt>
                <c:pt idx="253" formatCode="0.000000">
                  <c:v>9.7342706801327838E-2</c:v>
                </c:pt>
                <c:pt idx="254" formatCode="0.000000">
                  <c:v>9.783428345046194E-2</c:v>
                </c:pt>
                <c:pt idx="255" formatCode="0.000000">
                  <c:v>9.8328815663687452E-2</c:v>
                </c:pt>
                <c:pt idx="256" formatCode="0.000000">
                  <c:v>9.8452263986309407E-2</c:v>
                </c:pt>
                <c:pt idx="257" formatCode="0.000000">
                  <c:v>9.8255686456211452E-2</c:v>
                </c:pt>
                <c:pt idx="258" formatCode="0.000000">
                  <c:v>9.8710003408343155E-2</c:v>
                </c:pt>
                <c:pt idx="259" formatCode="0.000000">
                  <c:v>9.9577430657615068E-2</c:v>
                </c:pt>
                <c:pt idx="260" formatCode="0.000000">
                  <c:v>0.10032753955536133</c:v>
                </c:pt>
                <c:pt idx="261" formatCode="0.000000">
                  <c:v>0.10079899368488046</c:v>
                </c:pt>
                <c:pt idx="262" formatCode="0.000000">
                  <c:v>0.10122183371449615</c:v>
                </c:pt>
                <c:pt idx="263" formatCode="0.000000">
                  <c:v>0.10167404663664979</c:v>
                </c:pt>
                <c:pt idx="264" formatCode="0.000000">
                  <c:v>0.10247147959683779</c:v>
                </c:pt>
                <c:pt idx="265" formatCode="0.000000">
                  <c:v>0.10358921375356937</c:v>
                </c:pt>
                <c:pt idx="266" formatCode="0.000000">
                  <c:v>0.10429376671924166</c:v>
                </c:pt>
                <c:pt idx="267" formatCode="0.000000">
                  <c:v>0.10466361818006731</c:v>
                </c:pt>
                <c:pt idx="268" formatCode="0.000000">
                  <c:v>0.10464827858470444</c:v>
                </c:pt>
                <c:pt idx="269" formatCode="0.000000">
                  <c:v>0.10569835496124765</c:v>
                </c:pt>
                <c:pt idx="270" formatCode="0.000000">
                  <c:v>0.10605010390162307</c:v>
                </c:pt>
                <c:pt idx="271" formatCode="0.000000">
                  <c:v>0.10692363191242556</c:v>
                </c:pt>
                <c:pt idx="272" formatCode="0.000000">
                  <c:v>0.10652528328016163</c:v>
                </c:pt>
                <c:pt idx="273" formatCode="0.000000">
                  <c:v>0.10692706917436602</c:v>
                </c:pt>
                <c:pt idx="274" formatCode="0.000000">
                  <c:v>0.10788394182371444</c:v>
                </c:pt>
                <c:pt idx="275" formatCode="0.000000">
                  <c:v>0.10753454220845396</c:v>
                </c:pt>
                <c:pt idx="276" formatCode="0.000000">
                  <c:v>0.10723474541736398</c:v>
                </c:pt>
                <c:pt idx="277" formatCode="0.000000">
                  <c:v>0.10822372373042126</c:v>
                </c:pt>
                <c:pt idx="278" formatCode="0.000000">
                  <c:v>0.10842824354116372</c:v>
                </c:pt>
                <c:pt idx="279" formatCode="0.000000">
                  <c:v>0.10934670136163696</c:v>
                </c:pt>
                <c:pt idx="280" formatCode="0.000000">
                  <c:v>0.10890625242732854</c:v>
                </c:pt>
                <c:pt idx="281" formatCode="0.000000">
                  <c:v>0.11058291889885352</c:v>
                </c:pt>
                <c:pt idx="282" formatCode="0.000000">
                  <c:v>0.11252433321428454</c:v>
                </c:pt>
                <c:pt idx="283" formatCode="0.000000">
                  <c:v>0.11447269042101572</c:v>
                </c:pt>
                <c:pt idx="284" formatCode="0.000000">
                  <c:v>0.11544573230723414</c:v>
                </c:pt>
                <c:pt idx="285" formatCode="0.000000">
                  <c:v>0.11609519067784563</c:v>
                </c:pt>
                <c:pt idx="286" formatCode="0.000000">
                  <c:v>0.11703978686482586</c:v>
                </c:pt>
                <c:pt idx="287" formatCode="0.000000">
                  <c:v>0.11750926349295313</c:v>
                </c:pt>
                <c:pt idx="288" formatCode="0.000000">
                  <c:v>0.1183831875108876</c:v>
                </c:pt>
                <c:pt idx="289" formatCode="0.000000">
                  <c:v>0.11933696516022999</c:v>
                </c:pt>
                <c:pt idx="290" formatCode="0.000000">
                  <c:v>0.1203762696070321</c:v>
                </c:pt>
                <c:pt idx="291" formatCode="0.000000">
                  <c:v>0.12015408558771587</c:v>
                </c:pt>
                <c:pt idx="292" formatCode="0.000000">
                  <c:v>0.11988505744076798</c:v>
                </c:pt>
                <c:pt idx="293" formatCode="0.000000">
                  <c:v>0.11965351047360943</c:v>
                </c:pt>
                <c:pt idx="294" formatCode="0.000000">
                  <c:v>0.1201223589395302</c:v>
                </c:pt>
                <c:pt idx="295" formatCode="0.000000">
                  <c:v>0.12137358148427324</c:v>
                </c:pt>
                <c:pt idx="296" formatCode="0.000000">
                  <c:v>0.12258505637270735</c:v>
                </c:pt>
                <c:pt idx="297" formatCode="0.000000">
                  <c:v>0.1238668282563665</c:v>
                </c:pt>
                <c:pt idx="298" formatCode="0.000000">
                  <c:v>0.12494918171928321</c:v>
                </c:pt>
                <c:pt idx="299" formatCode="0.000000">
                  <c:v>0.12603478590746911</c:v>
                </c:pt>
                <c:pt idx="300" formatCode="0.000000">
                  <c:v>0.12684307866852274</c:v>
                </c:pt>
                <c:pt idx="301" formatCode="0.000000">
                  <c:v>0.12755902578453743</c:v>
                </c:pt>
                <c:pt idx="302" formatCode="0.000000">
                  <c:v>0.12827415553515431</c:v>
                </c:pt>
                <c:pt idx="303" formatCode="0.000000">
                  <c:v>0.12888893703827756</c:v>
                </c:pt>
                <c:pt idx="304" formatCode="0.000000">
                  <c:v>0.12949683460159739</c:v>
                </c:pt>
                <c:pt idx="305" formatCode="0.000000">
                  <c:v>0.13018871914174762</c:v>
                </c:pt>
                <c:pt idx="306" formatCode="0.000000">
                  <c:v>0.130589845280808</c:v>
                </c:pt>
                <c:pt idx="307" formatCode="0.000000">
                  <c:v>0.13143395978014424</c:v>
                </c:pt>
                <c:pt idx="308" formatCode="0.000000">
                  <c:v>0.13266611578923737</c:v>
                </c:pt>
                <c:pt idx="309" formatCode="0.000000">
                  <c:v>0.13383716224465575</c:v>
                </c:pt>
                <c:pt idx="310" formatCode="0.000000">
                  <c:v>0.13481059716564864</c:v>
                </c:pt>
                <c:pt idx="311" formatCode="0.000000">
                  <c:v>0.13536385535366371</c:v>
                </c:pt>
                <c:pt idx="312" formatCode="0.000000">
                  <c:v>0.1359924751528569</c:v>
                </c:pt>
                <c:pt idx="313" formatCode="0.000000">
                  <c:v>0.13653165724574956</c:v>
                </c:pt>
                <c:pt idx="314" formatCode="0.000000">
                  <c:v>0.13690439650167657</c:v>
                </c:pt>
                <c:pt idx="315" formatCode="0.000000">
                  <c:v>0.13735124709925783</c:v>
                </c:pt>
                <c:pt idx="316" formatCode="0.000000">
                  <c:v>0.13786329285714533</c:v>
                </c:pt>
                <c:pt idx="317" formatCode="0.000000">
                  <c:v>0.13863952909840047</c:v>
                </c:pt>
                <c:pt idx="318" formatCode="0.000000">
                  <c:v>0.13929996731473385</c:v>
                </c:pt>
                <c:pt idx="319" formatCode="0.000000">
                  <c:v>0.13960087978523403</c:v>
                </c:pt>
                <c:pt idx="320" formatCode="0.000000">
                  <c:v>0.13996661746956188</c:v>
                </c:pt>
                <c:pt idx="321" formatCode="0.000000">
                  <c:v>0.14055652486067985</c:v>
                </c:pt>
                <c:pt idx="322" formatCode="0.000000">
                  <c:v>0.14179158685773074</c:v>
                </c:pt>
                <c:pt idx="323" formatCode="0.000000">
                  <c:v>0.14209734923508843</c:v>
                </c:pt>
                <c:pt idx="324" formatCode="0.000000">
                  <c:v>0.14285584600265919</c:v>
                </c:pt>
                <c:pt idx="325" formatCode="0.000000">
                  <c:v>0.14294287709593295</c:v>
                </c:pt>
                <c:pt idx="326" formatCode="0.000000">
                  <c:v>0.14343087663337387</c:v>
                </c:pt>
                <c:pt idx="327" formatCode="0.000000">
                  <c:v>0.14400356967821204</c:v>
                </c:pt>
                <c:pt idx="328" formatCode="0.000000">
                  <c:v>0.14423113018382694</c:v>
                </c:pt>
                <c:pt idx="329" formatCode="0.000000">
                  <c:v>0.14460162960015066</c:v>
                </c:pt>
                <c:pt idx="330" formatCode="0.000000">
                  <c:v>0.14377645493370436</c:v>
                </c:pt>
                <c:pt idx="331" formatCode="0.000000">
                  <c:v>0.14416713452850796</c:v>
                </c:pt>
                <c:pt idx="332" formatCode="0.000000">
                  <c:v>0.14547328673439719</c:v>
                </c:pt>
                <c:pt idx="333" formatCode="0.000000">
                  <c:v>0.14587299315287031</c:v>
                </c:pt>
                <c:pt idx="334" formatCode="0.000000">
                  <c:v>0.14592002799030213</c:v>
                </c:pt>
                <c:pt idx="335" formatCode="0.000000">
                  <c:v>0.14633361769843115</c:v>
                </c:pt>
                <c:pt idx="336" formatCode="0.000000">
                  <c:v>0.14647307930954229</c:v>
                </c:pt>
                <c:pt idx="337" formatCode="0.000000">
                  <c:v>0.14673478226133305</c:v>
                </c:pt>
                <c:pt idx="338" formatCode="0.000000">
                  <c:v>0.14704456196795238</c:v>
                </c:pt>
                <c:pt idx="339" formatCode="0.000000">
                  <c:v>0.14737489324253589</c:v>
                </c:pt>
                <c:pt idx="340" formatCode="0.000000">
                  <c:v>0.1477988997634985</c:v>
                </c:pt>
                <c:pt idx="341" formatCode="0.000000">
                  <c:v>0.14851754009342927</c:v>
                </c:pt>
                <c:pt idx="342" formatCode="0.000000">
                  <c:v>0.1492315349159655</c:v>
                </c:pt>
                <c:pt idx="343" formatCode="0.000000">
                  <c:v>0.14964929175126734</c:v>
                </c:pt>
                <c:pt idx="344" formatCode="0.000000">
                  <c:v>0.149176724529796</c:v>
                </c:pt>
                <c:pt idx="345" formatCode="0.000000">
                  <c:v>0.14928092292402717</c:v>
                </c:pt>
                <c:pt idx="346" formatCode="0.000000">
                  <c:v>0.14963076675400949</c:v>
                </c:pt>
                <c:pt idx="347" formatCode="0.000000">
                  <c:v>0.15039974895127176</c:v>
                </c:pt>
                <c:pt idx="348" formatCode="0.000000">
                  <c:v>0.15045896217105056</c:v>
                </c:pt>
                <c:pt idx="349" formatCode="0.000000">
                  <c:v>0.15104691379547722</c:v>
                </c:pt>
                <c:pt idx="350" formatCode="0.000000">
                  <c:v>0.15154099219891876</c:v>
                </c:pt>
                <c:pt idx="351" formatCode="0.000000">
                  <c:v>0.15188027955552683</c:v>
                </c:pt>
                <c:pt idx="352" formatCode="0.000000">
                  <c:v>0.15216419138313275</c:v>
                </c:pt>
                <c:pt idx="353" formatCode="0.000000">
                  <c:v>0.15250399977384882</c:v>
                </c:pt>
                <c:pt idx="354" formatCode="0.000000">
                  <c:v>0.15295710623880041</c:v>
                </c:pt>
                <c:pt idx="355" formatCode="0.000000">
                  <c:v>0.15340826585364095</c:v>
                </c:pt>
                <c:pt idx="356" formatCode="0.000000">
                  <c:v>0.15391449343881153</c:v>
                </c:pt>
                <c:pt idx="357" formatCode="0.000000">
                  <c:v>0.15447752791912958</c:v>
                </c:pt>
                <c:pt idx="358" formatCode="0.000000">
                  <c:v>0.15487382748893372</c:v>
                </c:pt>
                <c:pt idx="359" formatCode="0.000000">
                  <c:v>0.15515601161910453</c:v>
                </c:pt>
                <c:pt idx="360" formatCode="0.000000">
                  <c:v>0.15509284405737614</c:v>
                </c:pt>
                <c:pt idx="361" formatCode="0.000000">
                  <c:v>0.15510760042327026</c:v>
                </c:pt>
                <c:pt idx="362" formatCode="0.000000">
                  <c:v>0.15562661175688758</c:v>
                </c:pt>
                <c:pt idx="363" formatCode="0.000000">
                  <c:v>0.15629133968247058</c:v>
                </c:pt>
                <c:pt idx="364" formatCode="0.000000">
                  <c:v>0.15688811771489072</c:v>
                </c:pt>
                <c:pt idx="365" formatCode="0.000000">
                  <c:v>0.15739823684014459</c:v>
                </c:pt>
                <c:pt idx="366" formatCode="0.000000">
                  <c:v>0.15788838665343696</c:v>
                </c:pt>
                <c:pt idx="367" formatCode="0.000000">
                  <c:v>0.15824837102712883</c:v>
                </c:pt>
                <c:pt idx="368" formatCode="0.000000">
                  <c:v>0.15869548894495289</c:v>
                </c:pt>
                <c:pt idx="369" formatCode="0.000000">
                  <c:v>0.15924166700320908</c:v>
                </c:pt>
                <c:pt idx="370" formatCode="0.000000">
                  <c:v>0.15982601253262987</c:v>
                </c:pt>
                <c:pt idx="371" formatCode="0.000000">
                  <c:v>0.15994480423414936</c:v>
                </c:pt>
                <c:pt idx="372" formatCode="0.000000">
                  <c:v>0.16004128574604159</c:v>
                </c:pt>
                <c:pt idx="373" formatCode="0.000000">
                  <c:v>0.15997651244976471</c:v>
                </c:pt>
                <c:pt idx="374" formatCode="0.000000">
                  <c:v>0.15948339274292636</c:v>
                </c:pt>
                <c:pt idx="375" formatCode="0.000000">
                  <c:v>0.15946037337066785</c:v>
                </c:pt>
                <c:pt idx="376" formatCode="0.000000">
                  <c:v>0.16010099943833397</c:v>
                </c:pt>
                <c:pt idx="377" formatCode="0.000000">
                  <c:v>0.16077313415245434</c:v>
                </c:pt>
                <c:pt idx="378" formatCode="0.000000">
                  <c:v>0.16127072856493546</c:v>
                </c:pt>
                <c:pt idx="379" formatCode="0.000000">
                  <c:v>0.16156263535023105</c:v>
                </c:pt>
                <c:pt idx="380" formatCode="0.000000">
                  <c:v>0.16179987250906983</c:v>
                </c:pt>
                <c:pt idx="381" formatCode="0.000000">
                  <c:v>0.16194932802154408</c:v>
                </c:pt>
                <c:pt idx="382" formatCode="0.000000">
                  <c:v>0.16202298226142747</c:v>
                </c:pt>
                <c:pt idx="383" formatCode="0.000000">
                  <c:v>0.16212376849397328</c:v>
                </c:pt>
                <c:pt idx="384" formatCode="0.000000">
                  <c:v>0.16222416651607188</c:v>
                </c:pt>
                <c:pt idx="385" formatCode="0.000000">
                  <c:v>0.16229198070990344</c:v>
                </c:pt>
                <c:pt idx="386" formatCode="0.000000">
                  <c:v>0.16236525355810558</c:v>
                </c:pt>
                <c:pt idx="387" formatCode="0.000000">
                  <c:v>0.16242749111287413</c:v>
                </c:pt>
                <c:pt idx="388" formatCode="0.000000">
                  <c:v>0.16244404276217969</c:v>
                </c:pt>
                <c:pt idx="389" formatCode="0.000000">
                  <c:v>0.16244404276217969</c:v>
                </c:pt>
                <c:pt idx="390" formatCode="0.000000">
                  <c:v>0.16244404276217969</c:v>
                </c:pt>
                <c:pt idx="391" formatCode="0.000000">
                  <c:v>0.16244404276217969</c:v>
                </c:pt>
                <c:pt idx="392" formatCode="0.000000">
                  <c:v>0.16244404276217969</c:v>
                </c:pt>
                <c:pt idx="393" formatCode="0.000000">
                  <c:v>0.16244404276217969</c:v>
                </c:pt>
                <c:pt idx="394" formatCode="0.000000">
                  <c:v>0.16246760685589554</c:v>
                </c:pt>
                <c:pt idx="395" formatCode="0.000000">
                  <c:v>0.16259745022977895</c:v>
                </c:pt>
                <c:pt idx="396" formatCode="0.000000">
                  <c:v>0.16289439666097752</c:v>
                </c:pt>
                <c:pt idx="397" formatCode="0.000000">
                  <c:v>0.16335053048436235</c:v>
                </c:pt>
                <c:pt idx="398" formatCode="0.000000">
                  <c:v>0.16393437475900213</c:v>
                </c:pt>
                <c:pt idx="399" formatCode="0.000000">
                  <c:v>0.16456154869433201</c:v>
                </c:pt>
                <c:pt idx="400" formatCode="0.000000">
                  <c:v>0.16483342852595134</c:v>
                </c:pt>
                <c:pt idx="401" formatCode="0.000000">
                  <c:v>0.16449590842526224</c:v>
                </c:pt>
                <c:pt idx="402" formatCode="0.000000">
                  <c:v>0.1642088765478617</c:v>
                </c:pt>
                <c:pt idx="403" formatCode="0.000000">
                  <c:v>0.16424797346418543</c:v>
                </c:pt>
                <c:pt idx="404" formatCode="0.000000">
                  <c:v>0.16419237429554218</c:v>
                </c:pt>
                <c:pt idx="405" formatCode="0.000000">
                  <c:v>0.16456034876854203</c:v>
                </c:pt>
                <c:pt idx="406" formatCode="0.000000">
                  <c:v>0.1650850689879779</c:v>
                </c:pt>
                <c:pt idx="407" formatCode="0.000000">
                  <c:v>0.16539297384131402</c:v>
                </c:pt>
                <c:pt idx="408" formatCode="0.000000">
                  <c:v>0.16564637487697062</c:v>
                </c:pt>
                <c:pt idx="409" formatCode="0.000000">
                  <c:v>0.16596127207971517</c:v>
                </c:pt>
                <c:pt idx="410" formatCode="0.000000">
                  <c:v>0.1664363781514912</c:v>
                </c:pt>
                <c:pt idx="411" formatCode="0.000000">
                  <c:v>0.16690429262272211</c:v>
                </c:pt>
                <c:pt idx="412" formatCode="0.000000">
                  <c:v>0.16722609394737692</c:v>
                </c:pt>
                <c:pt idx="413" formatCode="0.000000">
                  <c:v>0.16746282238787757</c:v>
                </c:pt>
                <c:pt idx="414" formatCode="0.000000">
                  <c:v>0.16770371361986811</c:v>
                </c:pt>
                <c:pt idx="415" formatCode="0.000000">
                  <c:v>0.16795096487355535</c:v>
                </c:pt>
                <c:pt idx="416" formatCode="0.000000">
                  <c:v>0.16835902461862362</c:v>
                </c:pt>
                <c:pt idx="417" formatCode="0.000000">
                  <c:v>0.1687799706153329</c:v>
                </c:pt>
                <c:pt idx="418" formatCode="0.000000">
                  <c:v>0.16901720977012005</c:v>
                </c:pt>
                <c:pt idx="419" formatCode="0.000000">
                  <c:v>0.16899168486377564</c:v>
                </c:pt>
                <c:pt idx="420" formatCode="0.000000">
                  <c:v>0.16901228553064526</c:v>
                </c:pt>
                <c:pt idx="421" formatCode="0.000000">
                  <c:v>0.16895389523709245</c:v>
                </c:pt>
                <c:pt idx="422" formatCode="0.000000">
                  <c:v>0.16932090029299093</c:v>
                </c:pt>
                <c:pt idx="423" formatCode="0.000000">
                  <c:v>0.16979420519218399</c:v>
                </c:pt>
                <c:pt idx="424" formatCode="0.000000">
                  <c:v>0.17023897944934813</c:v>
                </c:pt>
                <c:pt idx="425" formatCode="0.000000">
                  <c:v>0.17068698039632171</c:v>
                </c:pt>
                <c:pt idx="426" formatCode="0.000000">
                  <c:v>0.17134577551947841</c:v>
                </c:pt>
                <c:pt idx="427" formatCode="0.000000">
                  <c:v>0.17233454550004829</c:v>
                </c:pt>
                <c:pt idx="428" formatCode="0.000000">
                  <c:v>0.17353603025965583</c:v>
                </c:pt>
                <c:pt idx="429" formatCode="0.000000">
                  <c:v>0.17411024453795337</c:v>
                </c:pt>
                <c:pt idx="430" formatCode="0.000000">
                  <c:v>0.17344437710092489</c:v>
                </c:pt>
                <c:pt idx="431" formatCode="0.000000">
                  <c:v>0.17291188312235301</c:v>
                </c:pt>
                <c:pt idx="432" formatCode="0.000000">
                  <c:v>0.17292816164436453</c:v>
                </c:pt>
                <c:pt idx="433" formatCode="0.000000">
                  <c:v>0.17335280903663991</c:v>
                </c:pt>
                <c:pt idx="434" formatCode="0.000000">
                  <c:v>0.17409457994986585</c:v>
                </c:pt>
                <c:pt idx="435" formatCode="0.000000">
                  <c:v>0.17487494185165298</c:v>
                </c:pt>
                <c:pt idx="436" formatCode="0.000000">
                  <c:v>0.17519814638600481</c:v>
                </c:pt>
                <c:pt idx="437" formatCode="0.000000">
                  <c:v>0.17514327444100847</c:v>
                </c:pt>
                <c:pt idx="438" formatCode="0.000000">
                  <c:v>0.17500153860694639</c:v>
                </c:pt>
                <c:pt idx="439" formatCode="0.000000">
                  <c:v>0.17490050996855247</c:v>
                </c:pt>
                <c:pt idx="440" formatCode="0.000000">
                  <c:v>0.17502118540276779</c:v>
                </c:pt>
                <c:pt idx="441" formatCode="0.000000">
                  <c:v>0.17558157928382809</c:v>
                </c:pt>
                <c:pt idx="442" formatCode="0.000000">
                  <c:v>0.1763726998931073</c:v>
                </c:pt>
                <c:pt idx="443" formatCode="0.000000">
                  <c:v>0.17724189290882139</c:v>
                </c:pt>
                <c:pt idx="444" formatCode="0.000000">
                  <c:v>0.17771636830282753</c:v>
                </c:pt>
                <c:pt idx="445" formatCode="0.000000">
                  <c:v>0.17790003940834787</c:v>
                </c:pt>
                <c:pt idx="446" formatCode="0.000000">
                  <c:v>0.1779313294806269</c:v>
                </c:pt>
                <c:pt idx="447" formatCode="0.000000">
                  <c:v>0.17793214684602471</c:v>
                </c:pt>
                <c:pt idx="448" formatCode="0.000000">
                  <c:v>0.17793214684602471</c:v>
                </c:pt>
                <c:pt idx="449" formatCode="0.000000">
                  <c:v>0.17793214684602471</c:v>
                </c:pt>
                <c:pt idx="450" formatCode="0.000000">
                  <c:v>0.17793214684602471</c:v>
                </c:pt>
                <c:pt idx="451" formatCode="0.000000">
                  <c:v>0.17793214684602471</c:v>
                </c:pt>
                <c:pt idx="452" formatCode="0.000000">
                  <c:v>0.17793214684602471</c:v>
                </c:pt>
                <c:pt idx="453" formatCode="0.000000">
                  <c:v>0.17793214684602471</c:v>
                </c:pt>
                <c:pt idx="454" formatCode="0.000000">
                  <c:v>0.17793214684602471</c:v>
                </c:pt>
                <c:pt idx="455" formatCode="0.000000">
                  <c:v>0.17793214684602471</c:v>
                </c:pt>
                <c:pt idx="456" formatCode="0.000000">
                  <c:v>0.17793214684602471</c:v>
                </c:pt>
                <c:pt idx="457" formatCode="0.000000">
                  <c:v>0.17793214684602471</c:v>
                </c:pt>
                <c:pt idx="458" formatCode="0.000000">
                  <c:v>0.17793214684602471</c:v>
                </c:pt>
                <c:pt idx="459" formatCode="0.000000">
                  <c:v>0.17793214684602471</c:v>
                </c:pt>
                <c:pt idx="460" formatCode="0.000000">
                  <c:v>0.17793214684602471</c:v>
                </c:pt>
                <c:pt idx="461" formatCode="0.000000">
                  <c:v>0.17793214684602471</c:v>
                </c:pt>
                <c:pt idx="462" formatCode="0.000000">
                  <c:v>0.17793214684602471</c:v>
                </c:pt>
                <c:pt idx="463" formatCode="0.000000">
                  <c:v>0.17793214684602471</c:v>
                </c:pt>
                <c:pt idx="464" formatCode="0.000000">
                  <c:v>0.17793214684602471</c:v>
                </c:pt>
                <c:pt idx="465" formatCode="0.000000">
                  <c:v>0.17793214684602471</c:v>
                </c:pt>
                <c:pt idx="466" formatCode="0.000000">
                  <c:v>0.17793214684602471</c:v>
                </c:pt>
                <c:pt idx="467" formatCode="0.000000">
                  <c:v>0.17793214684602471</c:v>
                </c:pt>
                <c:pt idx="468" formatCode="0.000000">
                  <c:v>0.17793214684602471</c:v>
                </c:pt>
                <c:pt idx="469" formatCode="0.000000">
                  <c:v>0.17793214684602471</c:v>
                </c:pt>
                <c:pt idx="470" formatCode="0.000000">
                  <c:v>0.17793214684602471</c:v>
                </c:pt>
                <c:pt idx="471" formatCode="0.000000">
                  <c:v>0.17793214684602471</c:v>
                </c:pt>
                <c:pt idx="472" formatCode="0.000000">
                  <c:v>0.17793214684602471</c:v>
                </c:pt>
                <c:pt idx="473" formatCode="0.000000">
                  <c:v>0.17793214684602471</c:v>
                </c:pt>
                <c:pt idx="474" formatCode="0.000000">
                  <c:v>0.17793214684602471</c:v>
                </c:pt>
                <c:pt idx="475" formatCode="0.000000">
                  <c:v>0.17793214684602471</c:v>
                </c:pt>
                <c:pt idx="476" formatCode="0.000000">
                  <c:v>0.17793214684602471</c:v>
                </c:pt>
                <c:pt idx="477" formatCode="0.000000">
                  <c:v>0.17793214684602471</c:v>
                </c:pt>
                <c:pt idx="478" formatCode="0.000000">
                  <c:v>0.17793214684602471</c:v>
                </c:pt>
                <c:pt idx="479" formatCode="0.000000">
                  <c:v>0.17793214684602471</c:v>
                </c:pt>
                <c:pt idx="480" formatCode="0.000000">
                  <c:v>0.17793214684602471</c:v>
                </c:pt>
                <c:pt idx="481" formatCode="0.000000">
                  <c:v>0.17793214684602471</c:v>
                </c:pt>
                <c:pt idx="482" formatCode="0.000000">
                  <c:v>0.17793214684602471</c:v>
                </c:pt>
                <c:pt idx="483" formatCode="0.000000">
                  <c:v>0.17793214684602471</c:v>
                </c:pt>
                <c:pt idx="484" formatCode="0.000000">
                  <c:v>0.17793214684602471</c:v>
                </c:pt>
                <c:pt idx="485" formatCode="0.000000">
                  <c:v>0.17793214684602471</c:v>
                </c:pt>
                <c:pt idx="486" formatCode="0.000000">
                  <c:v>0.17793214684602471</c:v>
                </c:pt>
                <c:pt idx="487" formatCode="0.000000">
                  <c:v>0.17793214684602471</c:v>
                </c:pt>
                <c:pt idx="488" formatCode="0.000000">
                  <c:v>0.17793214684602471</c:v>
                </c:pt>
                <c:pt idx="489" formatCode="0.000000">
                  <c:v>0.17793214684602471</c:v>
                </c:pt>
                <c:pt idx="490" formatCode="0.000000">
                  <c:v>0.17793214684602471</c:v>
                </c:pt>
                <c:pt idx="491" formatCode="0.000000">
                  <c:v>0.17793214684602471</c:v>
                </c:pt>
                <c:pt idx="492" formatCode="0.000000">
                  <c:v>0.17793214684602471</c:v>
                </c:pt>
                <c:pt idx="493" formatCode="0.000000">
                  <c:v>0.17793214684602471</c:v>
                </c:pt>
                <c:pt idx="494" formatCode="0.000000">
                  <c:v>0.17793214684602471</c:v>
                </c:pt>
                <c:pt idx="495" formatCode="0.000000">
                  <c:v>0.17793214684602471</c:v>
                </c:pt>
                <c:pt idx="496" formatCode="0.000000">
                  <c:v>0.17793214684602471</c:v>
                </c:pt>
                <c:pt idx="497" formatCode="0.000000">
                  <c:v>0.17793214684602471</c:v>
                </c:pt>
                <c:pt idx="498" formatCode="0.000000">
                  <c:v>0.17793214684602471</c:v>
                </c:pt>
                <c:pt idx="499" formatCode="0.000000">
                  <c:v>0.17793214684602471</c:v>
                </c:pt>
                <c:pt idx="500" formatCode="0.000000">
                  <c:v>0.17793214684602471</c:v>
                </c:pt>
                <c:pt idx="501" formatCode="0.000000">
                  <c:v>0.17793214684602471</c:v>
                </c:pt>
                <c:pt idx="502" formatCode="0.000000">
                  <c:v>0.17793214684602471</c:v>
                </c:pt>
                <c:pt idx="503" formatCode="0.000000">
                  <c:v>0.17793214684602471</c:v>
                </c:pt>
                <c:pt idx="504" formatCode="0.000000">
                  <c:v>0.17793214684602471</c:v>
                </c:pt>
                <c:pt idx="505" formatCode="0.000000">
                  <c:v>0.17793214684602471</c:v>
                </c:pt>
                <c:pt idx="506" formatCode="0.000000">
                  <c:v>0.17793214684602471</c:v>
                </c:pt>
                <c:pt idx="507" formatCode="0.000000">
                  <c:v>0.17793214684602471</c:v>
                </c:pt>
                <c:pt idx="508" formatCode="0.000000">
                  <c:v>0.17793214684602471</c:v>
                </c:pt>
                <c:pt idx="509" formatCode="0.000000">
                  <c:v>0.17793214684602471</c:v>
                </c:pt>
                <c:pt idx="510" formatCode="0.000000">
                  <c:v>0.17793214684602471</c:v>
                </c:pt>
                <c:pt idx="511" formatCode="0.000000">
                  <c:v>0.17793214684602471</c:v>
                </c:pt>
                <c:pt idx="512" formatCode="0.000000">
                  <c:v>0.17793214684602471</c:v>
                </c:pt>
                <c:pt idx="513" formatCode="0.000000">
                  <c:v>0.17793214684602471</c:v>
                </c:pt>
                <c:pt idx="514" formatCode="0.000000">
                  <c:v>0.17795979776672957</c:v>
                </c:pt>
                <c:pt idx="515" formatCode="0.000000">
                  <c:v>0.17818492944327238</c:v>
                </c:pt>
                <c:pt idx="516" formatCode="0.000000">
                  <c:v>0.17877265043873386</c:v>
                </c:pt>
                <c:pt idx="517" formatCode="0.000000">
                  <c:v>0.17945077982022284</c:v>
                </c:pt>
                <c:pt idx="518" formatCode="0.000000">
                  <c:v>0.17976794205239019</c:v>
                </c:pt>
                <c:pt idx="519" formatCode="0.000000">
                  <c:v>0.17939847182723492</c:v>
                </c:pt>
                <c:pt idx="520" formatCode="0.000000">
                  <c:v>0.1791505027210234</c:v>
                </c:pt>
                <c:pt idx="521" formatCode="0.000000">
                  <c:v>0.17922048875455807</c:v>
                </c:pt>
                <c:pt idx="522" formatCode="0.000000">
                  <c:v>0.1793817852795046</c:v>
                </c:pt>
                <c:pt idx="523" formatCode="0.000000">
                  <c:v>0.17967157476220982</c:v>
                </c:pt>
                <c:pt idx="524" formatCode="0.000000">
                  <c:v>0.17987081304080205</c:v>
                </c:pt>
                <c:pt idx="525" formatCode="0.000000">
                  <c:v>0.17985244846690482</c:v>
                </c:pt>
                <c:pt idx="526" formatCode="0.000000">
                  <c:v>0.17978045345658661</c:v>
                </c:pt>
                <c:pt idx="527" formatCode="0.000000">
                  <c:v>0.18005041160577895</c:v>
                </c:pt>
                <c:pt idx="528" formatCode="0.000000">
                  <c:v>0.18064757591665001</c:v>
                </c:pt>
                <c:pt idx="529" formatCode="0.000000">
                  <c:v>0.18110104945317262</c:v>
                </c:pt>
                <c:pt idx="530" formatCode="0.000000">
                  <c:v>0.18125253740563319</c:v>
                </c:pt>
                <c:pt idx="531" formatCode="0.000000">
                  <c:v>0.18128740671207288</c:v>
                </c:pt>
                <c:pt idx="532" formatCode="0.000000">
                  <c:v>0.18130784084701801</c:v>
                </c:pt>
                <c:pt idx="533" formatCode="0.000000">
                  <c:v>0.18130784084701801</c:v>
                </c:pt>
                <c:pt idx="534" formatCode="0.000000">
                  <c:v>0.18130784084701801</c:v>
                </c:pt>
                <c:pt idx="535" formatCode="0.000000">
                  <c:v>0.18131481429871232</c:v>
                </c:pt>
                <c:pt idx="536" formatCode="0.000000">
                  <c:v>0.18137709272776753</c:v>
                </c:pt>
                <c:pt idx="537" formatCode="0.000000">
                  <c:v>0.18150508489374831</c:v>
                </c:pt>
                <c:pt idx="538" formatCode="0.000000">
                  <c:v>0.1817684306929167</c:v>
                </c:pt>
                <c:pt idx="539" formatCode="0.000000">
                  <c:v>0.18237347288582328</c:v>
                </c:pt>
                <c:pt idx="540" formatCode="0.000000">
                  <c:v>0.18330223546611843</c:v>
                </c:pt>
                <c:pt idx="541" formatCode="0.000000">
                  <c:v>0.18369891335779368</c:v>
                </c:pt>
                <c:pt idx="542" formatCode="0.000000">
                  <c:v>0.18306755688654064</c:v>
                </c:pt>
                <c:pt idx="543" formatCode="0.000000">
                  <c:v>0.18279169897628059</c:v>
                </c:pt>
                <c:pt idx="544" formatCode="0.000000">
                  <c:v>0.1830765537289149</c:v>
                </c:pt>
                <c:pt idx="545" formatCode="0.000000">
                  <c:v>0.18321042970775672</c:v>
                </c:pt>
                <c:pt idx="546" formatCode="0.000000">
                  <c:v>0.18329975542723548</c:v>
                </c:pt>
                <c:pt idx="547" formatCode="0.000000">
                  <c:v>0.18326969015319716</c:v>
                </c:pt>
                <c:pt idx="548" formatCode="0.000000">
                  <c:v>0.18392245478049654</c:v>
                </c:pt>
                <c:pt idx="549" formatCode="0.000000">
                  <c:v>0.18436869407781697</c:v>
                </c:pt>
                <c:pt idx="550" formatCode="0.000000">
                  <c:v>0.1848029180579267</c:v>
                </c:pt>
                <c:pt idx="551" formatCode="0.000000">
                  <c:v>0.18506396701285949</c:v>
                </c:pt>
                <c:pt idx="552" formatCode="0.000000">
                  <c:v>0.18537351596118876</c:v>
                </c:pt>
                <c:pt idx="553" formatCode="0.000000">
                  <c:v>0.18569258536074817</c:v>
                </c:pt>
                <c:pt idx="554" formatCode="0.000000">
                  <c:v>0.18585004385369591</c:v>
                </c:pt>
                <c:pt idx="555" formatCode="0.000000">
                  <c:v>0.18611660776293118</c:v>
                </c:pt>
                <c:pt idx="556" formatCode="0.000000">
                  <c:v>0.18637121031223686</c:v>
                </c:pt>
                <c:pt idx="557" formatCode="0.000000">
                  <c:v>0.18661943376431897</c:v>
                </c:pt>
                <c:pt idx="558" formatCode="0.000000">
                  <c:v>0.1868668398510033</c:v>
                </c:pt>
                <c:pt idx="559" formatCode="0.000000">
                  <c:v>0.1871461677035926</c:v>
                </c:pt>
                <c:pt idx="560" formatCode="0.000000">
                  <c:v>0.1874124568431513</c:v>
                </c:pt>
                <c:pt idx="561" formatCode="0.000000">
                  <c:v>0.18802343569886185</c:v>
                </c:pt>
                <c:pt idx="562" formatCode="0.000000">
                  <c:v>0.1878471555797219</c:v>
                </c:pt>
                <c:pt idx="563" formatCode="0.000000">
                  <c:v>0.18793441651917772</c:v>
                </c:pt>
                <c:pt idx="564" formatCode="0.000000">
                  <c:v>0.18819025907193085</c:v>
                </c:pt>
                <c:pt idx="565" formatCode="0.000000">
                  <c:v>0.18789029315417644</c:v>
                </c:pt>
                <c:pt idx="566" formatCode="0.000000">
                  <c:v>0.18700832769385514</c:v>
                </c:pt>
                <c:pt idx="567" formatCode="0.000000">
                  <c:v>0.18773029417146586</c:v>
                </c:pt>
                <c:pt idx="568" formatCode="0.000000">
                  <c:v>0.18842284545520213</c:v>
                </c:pt>
                <c:pt idx="569" formatCode="0.000000">
                  <c:v>0.18889364792433794</c:v>
                </c:pt>
                <c:pt idx="570" formatCode="0.000000">
                  <c:v>0.18889364792433794</c:v>
                </c:pt>
                <c:pt idx="571" formatCode="0.000000">
                  <c:v>0.18889364792433794</c:v>
                </c:pt>
                <c:pt idx="572" formatCode="0.000000">
                  <c:v>0.18889364792433794</c:v>
                </c:pt>
                <c:pt idx="573" formatCode="0.000000">
                  <c:v>0.18889364792433794</c:v>
                </c:pt>
                <c:pt idx="574" formatCode="0.000000">
                  <c:v>0.18889364792433794</c:v>
                </c:pt>
                <c:pt idx="575" formatCode="0.000000">
                  <c:v>0.18889364792433794</c:v>
                </c:pt>
                <c:pt idx="576" formatCode="0.000000">
                  <c:v>0.18889364792433794</c:v>
                </c:pt>
                <c:pt idx="577" formatCode="0.000000">
                  <c:v>0.18889364792433794</c:v>
                </c:pt>
                <c:pt idx="578" formatCode="0.000000">
                  <c:v>0.18889364792433794</c:v>
                </c:pt>
                <c:pt idx="579" formatCode="0.000000">
                  <c:v>0.18889364792433794</c:v>
                </c:pt>
                <c:pt idx="580" formatCode="0.000000">
                  <c:v>0.18889364792433794</c:v>
                </c:pt>
                <c:pt idx="581" formatCode="0.000000">
                  <c:v>0.18889364792433794</c:v>
                </c:pt>
                <c:pt idx="582" formatCode="0.000000">
                  <c:v>0.18889364792433794</c:v>
                </c:pt>
                <c:pt idx="583" formatCode="0.000000">
                  <c:v>0.18889364792433794</c:v>
                </c:pt>
                <c:pt idx="584" formatCode="0.000000">
                  <c:v>0.18889364792433794</c:v>
                </c:pt>
                <c:pt idx="585" formatCode="0.000000">
                  <c:v>0.18889364792433794</c:v>
                </c:pt>
                <c:pt idx="586" formatCode="0.000000">
                  <c:v>0.18889364792433794</c:v>
                </c:pt>
                <c:pt idx="587" formatCode="0.000000">
                  <c:v>0.18889364792433794</c:v>
                </c:pt>
                <c:pt idx="588" formatCode="0.000000">
                  <c:v>0.18889364792433794</c:v>
                </c:pt>
                <c:pt idx="589" formatCode="0.000000">
                  <c:v>0.18889364792433794</c:v>
                </c:pt>
                <c:pt idx="590" formatCode="0.000000">
                  <c:v>0.18889364792433794</c:v>
                </c:pt>
                <c:pt idx="591" formatCode="0.000000">
                  <c:v>0.18889364792433794</c:v>
                </c:pt>
                <c:pt idx="592" formatCode="0.000000">
                  <c:v>0.18889364792433794</c:v>
                </c:pt>
                <c:pt idx="593" formatCode="0.000000">
                  <c:v>0.18889364792433794</c:v>
                </c:pt>
                <c:pt idx="594" formatCode="0.000000">
                  <c:v>0.18889364792433794</c:v>
                </c:pt>
                <c:pt idx="595" formatCode="0.000000">
                  <c:v>0.18889364792433794</c:v>
                </c:pt>
                <c:pt idx="596" formatCode="0.000000">
                  <c:v>0.18889364792433794</c:v>
                </c:pt>
                <c:pt idx="597" formatCode="0.000000">
                  <c:v>0.18889364792433794</c:v>
                </c:pt>
                <c:pt idx="598" formatCode="0.000000">
                  <c:v>0.18889364792433794</c:v>
                </c:pt>
                <c:pt idx="599" formatCode="0.000000">
                  <c:v>0.18889364792433794</c:v>
                </c:pt>
                <c:pt idx="600" formatCode="0.000000">
                  <c:v>0.18889364792433794</c:v>
                </c:pt>
                <c:pt idx="601" formatCode="0.000000">
                  <c:v>0.18889364792433794</c:v>
                </c:pt>
                <c:pt idx="602" formatCode="0.000000">
                  <c:v>0.18889364792433794</c:v>
                </c:pt>
                <c:pt idx="603" formatCode="0.000000">
                  <c:v>0.18893056064427213</c:v>
                </c:pt>
                <c:pt idx="604" formatCode="0.000000">
                  <c:v>0.18905427377767203</c:v>
                </c:pt>
                <c:pt idx="605" formatCode="0.000000">
                  <c:v>0.18942968728705992</c:v>
                </c:pt>
                <c:pt idx="606" formatCode="0.000000">
                  <c:v>0.19008922318526367</c:v>
                </c:pt>
                <c:pt idx="607" formatCode="0.000000">
                  <c:v>0.19097685478826756</c:v>
                </c:pt>
                <c:pt idx="608" formatCode="0.000000">
                  <c:v>0.19196046251530693</c:v>
                </c:pt>
                <c:pt idx="609" formatCode="0.000000">
                  <c:v>0.19266303377399754</c:v>
                </c:pt>
                <c:pt idx="610" formatCode="0.000000">
                  <c:v>0.19323835335555256</c:v>
                </c:pt>
                <c:pt idx="611" formatCode="0.000000">
                  <c:v>0.19399502408051827</c:v>
                </c:pt>
                <c:pt idx="612" formatCode="0.000000">
                  <c:v>0.19508586491157967</c:v>
                </c:pt>
                <c:pt idx="613" formatCode="0.000000">
                  <c:v>0.19569099712527474</c:v>
                </c:pt>
                <c:pt idx="614" formatCode="0.000000">
                  <c:v>0.19530708908733749</c:v>
                </c:pt>
                <c:pt idx="615" formatCode="0.000000">
                  <c:v>0.19483789622471195</c:v>
                </c:pt>
                <c:pt idx="616" formatCode="0.000000">
                  <c:v>0.1951933681658389</c:v>
                </c:pt>
                <c:pt idx="617" formatCode="0.000000">
                  <c:v>0.19623666911472876</c:v>
                </c:pt>
                <c:pt idx="618" formatCode="0.000000">
                  <c:v>0.19707840465339477</c:v>
                </c:pt>
                <c:pt idx="619" formatCode="0.000000">
                  <c:v>0.19781679670376875</c:v>
                </c:pt>
                <c:pt idx="620" formatCode="0.000000">
                  <c:v>0.19835225385349761</c:v>
                </c:pt>
                <c:pt idx="621" formatCode="0.000000">
                  <c:v>0.19897704880974654</c:v>
                </c:pt>
                <c:pt idx="622" formatCode="0.000000">
                  <c:v>0.19996433886811188</c:v>
                </c:pt>
                <c:pt idx="623" formatCode="0.000000">
                  <c:v>0.20128466661816616</c:v>
                </c:pt>
                <c:pt idx="624" formatCode="0.000000">
                  <c:v>0.20248023659570386</c:v>
                </c:pt>
                <c:pt idx="625" formatCode="0.000000">
                  <c:v>0.20357685968250072</c:v>
                </c:pt>
                <c:pt idx="626" formatCode="0.000000">
                  <c:v>0.20477166365535859</c:v>
                </c:pt>
                <c:pt idx="627" formatCode="0.000000">
                  <c:v>0.20562564580107068</c:v>
                </c:pt>
                <c:pt idx="628" formatCode="0.000000">
                  <c:v>0.20621605062594381</c:v>
                </c:pt>
                <c:pt idx="629" formatCode="0.000000">
                  <c:v>0.20680746529243901</c:v>
                </c:pt>
                <c:pt idx="630" formatCode="0.000000">
                  <c:v>0.20767903194903195</c:v>
                </c:pt>
                <c:pt idx="631" formatCode="0.000000">
                  <c:v>0.20864459562637247</c:v>
                </c:pt>
                <c:pt idx="632" formatCode="0.000000">
                  <c:v>0.20999017390361777</c:v>
                </c:pt>
                <c:pt idx="633" formatCode="0.000000">
                  <c:v>0.21127053413415284</c:v>
                </c:pt>
                <c:pt idx="634" formatCode="0.000000">
                  <c:v>0.21240589574313468</c:v>
                </c:pt>
                <c:pt idx="635" formatCode="0.000000">
                  <c:v>0.2135903894474874</c:v>
                </c:pt>
                <c:pt idx="636" formatCode="0.000000">
                  <c:v>0.21452512977071952</c:v>
                </c:pt>
                <c:pt idx="637" formatCode="0.000000">
                  <c:v>0.21528117786116879</c:v>
                </c:pt>
                <c:pt idx="638" formatCode="0.000000">
                  <c:v>0.21572635103357429</c:v>
                </c:pt>
                <c:pt idx="639" formatCode="0.000000">
                  <c:v>0.21637896717932725</c:v>
                </c:pt>
                <c:pt idx="640" formatCode="0.000000">
                  <c:v>0.21735321660911655</c:v>
                </c:pt>
                <c:pt idx="641" formatCode="0.000000">
                  <c:v>0.2183246370755953</c:v>
                </c:pt>
                <c:pt idx="642" formatCode="0.000000">
                  <c:v>0.21950600003960782</c:v>
                </c:pt>
                <c:pt idx="643" formatCode="0.000000">
                  <c:v>0.22122074601615424</c:v>
                </c:pt>
                <c:pt idx="644" formatCode="0.000000">
                  <c:v>0.22307118612070334</c:v>
                </c:pt>
                <c:pt idx="645" formatCode="0.000000">
                  <c:v>0.22389300095340373</c:v>
                </c:pt>
                <c:pt idx="646" formatCode="0.000000">
                  <c:v>0.2243882916042525</c:v>
                </c:pt>
                <c:pt idx="647" formatCode="0.000000">
                  <c:v>0.22566926966572573</c:v>
                </c:pt>
                <c:pt idx="648" formatCode="0.000000">
                  <c:v>0.22685198416782554</c:v>
                </c:pt>
                <c:pt idx="649" formatCode="0.000000">
                  <c:v>0.22804852865146846</c:v>
                </c:pt>
                <c:pt idx="650" formatCode="0.000000">
                  <c:v>0.2290272953269811</c:v>
                </c:pt>
                <c:pt idx="651" formatCode="0.000000">
                  <c:v>0.22989353844786117</c:v>
                </c:pt>
                <c:pt idx="652" formatCode="0.000000">
                  <c:v>0.2302920063202463</c:v>
                </c:pt>
                <c:pt idx="653" formatCode="0.000000">
                  <c:v>0.23034366438094592</c:v>
                </c:pt>
                <c:pt idx="654" formatCode="0.000000">
                  <c:v>0.23119954684557531</c:v>
                </c:pt>
                <c:pt idx="655" formatCode="0.000000">
                  <c:v>0.23244977743888126</c:v>
                </c:pt>
                <c:pt idx="656" formatCode="0.000000">
                  <c:v>0.23260149973862634</c:v>
                </c:pt>
                <c:pt idx="657" formatCode="0.000000">
                  <c:v>0.23261797507225973</c:v>
                </c:pt>
                <c:pt idx="658" formatCode="0.000000">
                  <c:v>0.23374041848138177</c:v>
                </c:pt>
                <c:pt idx="659" formatCode="0.000000">
                  <c:v>0.2358029653344339</c:v>
                </c:pt>
                <c:pt idx="660" formatCode="0.000000">
                  <c:v>0.23695539528621193</c:v>
                </c:pt>
                <c:pt idx="661" formatCode="0.000000">
                  <c:v>0.23686445615224672</c:v>
                </c:pt>
                <c:pt idx="662" formatCode="0.000000">
                  <c:v>0.23652108229783894</c:v>
                </c:pt>
                <c:pt idx="663" formatCode="0.000000">
                  <c:v>0.23728530329470965</c:v>
                </c:pt>
                <c:pt idx="664" formatCode="0.000000">
                  <c:v>0.23817698385967384</c:v>
                </c:pt>
                <c:pt idx="665" formatCode="0.000000">
                  <c:v>0.23992509590814029</c:v>
                </c:pt>
                <c:pt idx="666" formatCode="0.000000">
                  <c:v>0.24054828573646558</c:v>
                </c:pt>
                <c:pt idx="667" formatCode="0.000000">
                  <c:v>0.2411422292316216</c:v>
                </c:pt>
                <c:pt idx="668" formatCode="0.000000">
                  <c:v>0.24158734403138277</c:v>
                </c:pt>
                <c:pt idx="669" formatCode="0.000000">
                  <c:v>0.24284250975754873</c:v>
                </c:pt>
                <c:pt idx="670" formatCode="0.000000">
                  <c:v>0.24333162431116992</c:v>
                </c:pt>
                <c:pt idx="671" formatCode="0.000000">
                  <c:v>0.24433801097303548</c:v>
                </c:pt>
                <c:pt idx="672" formatCode="0.000000">
                  <c:v>0.24480204409289144</c:v>
                </c:pt>
                <c:pt idx="673" formatCode="0.000000">
                  <c:v>0.24435296681579952</c:v>
                </c:pt>
                <c:pt idx="674" formatCode="0.000000">
                  <c:v>0.24500927388177177</c:v>
                </c:pt>
                <c:pt idx="675" formatCode="0.000000">
                  <c:v>0.24571013104655226</c:v>
                </c:pt>
                <c:pt idx="676" formatCode="0.000000">
                  <c:v>0.24645738148143739</c:v>
                </c:pt>
                <c:pt idx="677" formatCode="0.000000">
                  <c:v>0.24586344957985987</c:v>
                </c:pt>
                <c:pt idx="678" formatCode="0.000000">
                  <c:v>0.24650421678394602</c:v>
                </c:pt>
                <c:pt idx="679" formatCode="0.000000">
                  <c:v>0.24582439739831302</c:v>
                </c:pt>
                <c:pt idx="680" formatCode="0.000000">
                  <c:v>0.2451253316476861</c:v>
                </c:pt>
                <c:pt idx="681" formatCode="0.000000">
                  <c:v>0.24552248331708351</c:v>
                </c:pt>
                <c:pt idx="682" formatCode="0.000000">
                  <c:v>0.24584101418444784</c:v>
                </c:pt>
                <c:pt idx="683" formatCode="0.000000">
                  <c:v>0.24694750361219495</c:v>
                </c:pt>
                <c:pt idx="684" formatCode="0.000000">
                  <c:v>0.24889102418155368</c:v>
                </c:pt>
                <c:pt idx="685" formatCode="0.000000">
                  <c:v>0.24905907588782603</c:v>
                </c:pt>
                <c:pt idx="686" formatCode="0.000000">
                  <c:v>0.25029481533676418</c:v>
                </c:pt>
                <c:pt idx="687" formatCode="0.000000">
                  <c:v>0.2515088946026604</c:v>
                </c:pt>
                <c:pt idx="688" formatCode="0.000000">
                  <c:v>0.2520416837009094</c:v>
                </c:pt>
                <c:pt idx="689" formatCode="0.000000">
                  <c:v>0.25226086621119681</c:v>
                </c:pt>
                <c:pt idx="690" formatCode="0.000000">
                  <c:v>0.25301810439909</c:v>
                </c:pt>
                <c:pt idx="691" formatCode="0.000000">
                  <c:v>0.25325638438863046</c:v>
                </c:pt>
                <c:pt idx="692" formatCode="0.000000">
                  <c:v>0.25302191651101491</c:v>
                </c:pt>
                <c:pt idx="693" formatCode="0.000000">
                  <c:v>0.25328562786691566</c:v>
                </c:pt>
                <c:pt idx="694" formatCode="0.000000">
                  <c:v>0.25411723367870231</c:v>
                </c:pt>
                <c:pt idx="695" formatCode="0.000000">
                  <c:v>0.25478477957092949</c:v>
                </c:pt>
                <c:pt idx="696" formatCode="0.000000">
                  <c:v>0.25508060559288204</c:v>
                </c:pt>
                <c:pt idx="697" formatCode="0.000000">
                  <c:v>0.254761020499775</c:v>
                </c:pt>
                <c:pt idx="698" formatCode="0.000000">
                  <c:v>0.25312946935655661</c:v>
                </c:pt>
                <c:pt idx="699" formatCode="0.000000">
                  <c:v>0.25485503142215571</c:v>
                </c:pt>
                <c:pt idx="700" formatCode="0.000000">
                  <c:v>0.25528631326972623</c:v>
                </c:pt>
                <c:pt idx="701" formatCode="0.000000">
                  <c:v>0.25645581711118753</c:v>
                </c:pt>
                <c:pt idx="702" formatCode="0.000000">
                  <c:v>0.25713891741522665</c:v>
                </c:pt>
                <c:pt idx="703" formatCode="0.000000">
                  <c:v>0.25764586193438815</c:v>
                </c:pt>
                <c:pt idx="704" formatCode="0.000000">
                  <c:v>0.25805535296097104</c:v>
                </c:pt>
                <c:pt idx="705" formatCode="0.000000">
                  <c:v>0.2583352915720018</c:v>
                </c:pt>
                <c:pt idx="706" formatCode="0.000000">
                  <c:v>0.25827225593187042</c:v>
                </c:pt>
                <c:pt idx="707" formatCode="0.000000">
                  <c:v>0.2581900799242019</c:v>
                </c:pt>
                <c:pt idx="708" formatCode="0.000000">
                  <c:v>0.25824978623457662</c:v>
                </c:pt>
                <c:pt idx="709" formatCode="0.000000">
                  <c:v>0.25878955129587033</c:v>
                </c:pt>
                <c:pt idx="710" formatCode="0.000000">
                  <c:v>0.2594792000041608</c:v>
                </c:pt>
                <c:pt idx="711" formatCode="0.000000">
                  <c:v>0.26015957989013477</c:v>
                </c:pt>
                <c:pt idx="712" formatCode="0.000000">
                  <c:v>0.26111270024005762</c:v>
                </c:pt>
                <c:pt idx="713" formatCode="0.000000">
                  <c:v>0.26171591770713781</c:v>
                </c:pt>
                <c:pt idx="714" formatCode="0.000000">
                  <c:v>0.26094461222998255</c:v>
                </c:pt>
                <c:pt idx="715" formatCode="0.000000">
                  <c:v>0.26071226328847985</c:v>
                </c:pt>
                <c:pt idx="716" formatCode="0.000000">
                  <c:v>0.26013619865554949</c:v>
                </c:pt>
                <c:pt idx="717" formatCode="0.000000">
                  <c:v>0.25984742211889356</c:v>
                </c:pt>
                <c:pt idx="718" formatCode="0.000000">
                  <c:v>0.26125304996103804</c:v>
                </c:pt>
                <c:pt idx="719" formatCode="0.000000">
                  <c:v>0.26196959826586486</c:v>
                </c:pt>
                <c:pt idx="720" formatCode="0.000000">
                  <c:v>0.26239169068613233</c:v>
                </c:pt>
                <c:pt idx="721" formatCode="0.000000">
                  <c:v>0.26313572868652352</c:v>
                </c:pt>
                <c:pt idx="722" formatCode="0.000000">
                  <c:v>0.26339582942983625</c:v>
                </c:pt>
                <c:pt idx="723" formatCode="0.000000">
                  <c:v>0.26365284863756477</c:v>
                </c:pt>
                <c:pt idx="724" formatCode="0.000000">
                  <c:v>0.26397474404055155</c:v>
                </c:pt>
                <c:pt idx="725" formatCode="0.000000">
                  <c:v>0.26421364703415429</c:v>
                </c:pt>
                <c:pt idx="726" formatCode="0.000000">
                  <c:v>0.26517496865773971</c:v>
                </c:pt>
                <c:pt idx="727" formatCode="0.000000">
                  <c:v>0.26611765686481381</c:v>
                </c:pt>
                <c:pt idx="728" formatCode="0.000000">
                  <c:v>0.26780632648197117</c:v>
                </c:pt>
                <c:pt idx="729" formatCode="0.000000">
                  <c:v>0.26753802099808915</c:v>
                </c:pt>
                <c:pt idx="730" formatCode="0.000000">
                  <c:v>0.26791927073907101</c:v>
                </c:pt>
                <c:pt idx="731" formatCode="0.000000">
                  <c:v>0.26793431669912438</c:v>
                </c:pt>
                <c:pt idx="732" formatCode="0.000000">
                  <c:v>0.26779329501719712</c:v>
                </c:pt>
                <c:pt idx="733" formatCode="0.000000">
                  <c:v>0.26838556602091246</c:v>
                </c:pt>
                <c:pt idx="734" formatCode="0.000000">
                  <c:v>0.26923583327185552</c:v>
                </c:pt>
                <c:pt idx="735" formatCode="0.000000">
                  <c:v>0.27000604544145318</c:v>
                </c:pt>
                <c:pt idx="736" formatCode="0.000000">
                  <c:v>0.27086807521065764</c:v>
                </c:pt>
                <c:pt idx="737" formatCode="0.000000">
                  <c:v>0.27173954574718223</c:v>
                </c:pt>
                <c:pt idx="738" formatCode="0.000000">
                  <c:v>0.27271181978580467</c:v>
                </c:pt>
                <c:pt idx="739" formatCode="0.000000">
                  <c:v>0.27326003959493761</c:v>
                </c:pt>
                <c:pt idx="740" formatCode="0.000000">
                  <c:v>0.27389883499681522</c:v>
                </c:pt>
                <c:pt idx="741" formatCode="0.000000">
                  <c:v>0.27570976108421619</c:v>
                </c:pt>
                <c:pt idx="742" formatCode="0.000000">
                  <c:v>0.27649874712674893</c:v>
                </c:pt>
                <c:pt idx="743" formatCode="0.000000">
                  <c:v>0.27712183325890771</c:v>
                </c:pt>
                <c:pt idx="744" formatCode="0.000000">
                  <c:v>0.27736533183178147</c:v>
                </c:pt>
                <c:pt idx="745" formatCode="0.000000">
                  <c:v>0.27827397284032873</c:v>
                </c:pt>
                <c:pt idx="746" formatCode="0.000000">
                  <c:v>0.27908863422564362</c:v>
                </c:pt>
                <c:pt idx="747" formatCode="0.000000">
                  <c:v>0.28009680686888883</c:v>
                </c:pt>
                <c:pt idx="748" formatCode="0.000000">
                  <c:v>0.28130239672032475</c:v>
                </c:pt>
                <c:pt idx="749" formatCode="0.000000">
                  <c:v>0.28252510168929912</c:v>
                </c:pt>
                <c:pt idx="750" formatCode="0.000000">
                  <c:v>0.28358075416672429</c:v>
                </c:pt>
                <c:pt idx="751" formatCode="0.000000">
                  <c:v>0.28416022299422239</c:v>
                </c:pt>
                <c:pt idx="752" formatCode="0.000000">
                  <c:v>0.2847386851362888</c:v>
                </c:pt>
                <c:pt idx="753" formatCode="0.000000">
                  <c:v>0.28561916379284424</c:v>
                </c:pt>
                <c:pt idx="754" formatCode="0.000000">
                  <c:v>0.28629390851105907</c:v>
                </c:pt>
                <c:pt idx="755" formatCode="0.000000">
                  <c:v>0.28686138436870134</c:v>
                </c:pt>
                <c:pt idx="756" formatCode="0.000000">
                  <c:v>0.28771873468959053</c:v>
                </c:pt>
                <c:pt idx="757" formatCode="0.000000">
                  <c:v>0.28826330982007747</c:v>
                </c:pt>
                <c:pt idx="758" formatCode="0.000000">
                  <c:v>0.28794789870375737</c:v>
                </c:pt>
                <c:pt idx="759" formatCode="0.000000">
                  <c:v>0.28728743943088586</c:v>
                </c:pt>
                <c:pt idx="760" formatCode="0.000000">
                  <c:v>0.28773730150687354</c:v>
                </c:pt>
                <c:pt idx="761" formatCode="0.000000">
                  <c:v>0.28893627675254197</c:v>
                </c:pt>
                <c:pt idx="762" formatCode="0.000000">
                  <c:v>0.28981983778384018</c:v>
                </c:pt>
                <c:pt idx="763" formatCode="0.000000">
                  <c:v>0.29076429424380584</c:v>
                </c:pt>
                <c:pt idx="764" formatCode="0.000000">
                  <c:v>0.29206833209835825</c:v>
                </c:pt>
                <c:pt idx="765" formatCode="0.000000">
                  <c:v>0.29315043519757311</c:v>
                </c:pt>
                <c:pt idx="766" formatCode="0.000000">
                  <c:v>0.29419556439231764</c:v>
                </c:pt>
                <c:pt idx="767" formatCode="0.000000">
                  <c:v>0.2950255956076811</c:v>
                </c:pt>
                <c:pt idx="768" formatCode="0.000000">
                  <c:v>0.29544181314197465</c:v>
                </c:pt>
                <c:pt idx="769" formatCode="0.000000">
                  <c:v>0.29600677916378254</c:v>
                </c:pt>
                <c:pt idx="770" formatCode="0.000000">
                  <c:v>0.29653081155108535</c:v>
                </c:pt>
                <c:pt idx="771" formatCode="0.000000">
                  <c:v>0.29782538171843786</c:v>
                </c:pt>
                <c:pt idx="772" formatCode="0.000000">
                  <c:v>0.29916233164016615</c:v>
                </c:pt>
                <c:pt idx="773" formatCode="0.000000">
                  <c:v>0.29988539934214514</c:v>
                </c:pt>
                <c:pt idx="774" formatCode="0.000000">
                  <c:v>0.30102917364244886</c:v>
                </c:pt>
                <c:pt idx="775" formatCode="0.000000">
                  <c:v>0.30083690853523132</c:v>
                </c:pt>
                <c:pt idx="776" formatCode="0.000000">
                  <c:v>0.30232326340081334</c:v>
                </c:pt>
                <c:pt idx="777" formatCode="0.000000">
                  <c:v>0.30336742719195819</c:v>
                </c:pt>
                <c:pt idx="778" formatCode="0.000000">
                  <c:v>0.30358980103735123</c:v>
                </c:pt>
                <c:pt idx="779" formatCode="0.000000">
                  <c:v>0.30442180055357304</c:v>
                </c:pt>
                <c:pt idx="780" formatCode="0.000000">
                  <c:v>0.30562623343775519</c:v>
                </c:pt>
                <c:pt idx="781" formatCode="0.000000">
                  <c:v>0.30651579950241464</c:v>
                </c:pt>
                <c:pt idx="782" formatCode="0.000000">
                  <c:v>0.30754423803219305</c:v>
                </c:pt>
                <c:pt idx="783" formatCode="0.000000">
                  <c:v>0.30859116514570806</c:v>
                </c:pt>
                <c:pt idx="784" formatCode="0.000000">
                  <c:v>0.30977928109829722</c:v>
                </c:pt>
                <c:pt idx="785" formatCode="0.000000">
                  <c:v>0.31098038680066736</c:v>
                </c:pt>
                <c:pt idx="786" formatCode="0.000000">
                  <c:v>0.31257893982638751</c:v>
                </c:pt>
                <c:pt idx="787" formatCode="0.000000">
                  <c:v>0.31445749094778674</c:v>
                </c:pt>
                <c:pt idx="788" formatCode="0.000000">
                  <c:v>0.31571468659015256</c:v>
                </c:pt>
                <c:pt idx="789" formatCode="0.000000">
                  <c:v>0.31671918909049546</c:v>
                </c:pt>
                <c:pt idx="790" formatCode="0.000000">
                  <c:v>0.3181224428385484</c:v>
                </c:pt>
                <c:pt idx="791" formatCode="0.000000">
                  <c:v>0.31979236204763523</c:v>
                </c:pt>
                <c:pt idx="792" formatCode="0.000000">
                  <c:v>0.32160050564215148</c:v>
                </c:pt>
                <c:pt idx="793" formatCode="0.000000">
                  <c:v>0.32315558514056608</c:v>
                </c:pt>
                <c:pt idx="794" formatCode="0.000000">
                  <c:v>0.32377926294792209</c:v>
                </c:pt>
                <c:pt idx="795" formatCode="0.000000">
                  <c:v>0.32305275649490428</c:v>
                </c:pt>
                <c:pt idx="796" formatCode="0.000000">
                  <c:v>0.32239973104830777</c:v>
                </c:pt>
                <c:pt idx="797" formatCode="0.000000">
                  <c:v>0.32242447455760792</c:v>
                </c:pt>
                <c:pt idx="798" formatCode="0.000000">
                  <c:v>0.32386810964857687</c:v>
                </c:pt>
                <c:pt idx="799" formatCode="0.000000">
                  <c:v>0.32631593460386998</c:v>
                </c:pt>
                <c:pt idx="800" formatCode="0.000000">
                  <c:v>0.32920417352826414</c:v>
                </c:pt>
                <c:pt idx="801" formatCode="0.000000">
                  <c:v>0.33158370745515925</c:v>
                </c:pt>
                <c:pt idx="802" formatCode="0.000000">
                  <c:v>0.33302594002494124</c:v>
                </c:pt>
                <c:pt idx="803" formatCode="0.000000">
                  <c:v>0.33453204595958325</c:v>
                </c:pt>
                <c:pt idx="804" formatCode="0.000000">
                  <c:v>0.33686043703124402</c:v>
                </c:pt>
                <c:pt idx="805" formatCode="0.000000">
                  <c:v>0.33883900990121718</c:v>
                </c:pt>
                <c:pt idx="806" formatCode="0.000000">
                  <c:v>0.33936687712712599</c:v>
                </c:pt>
                <c:pt idx="807" formatCode="0.000000">
                  <c:v>0.33879680300243148</c:v>
                </c:pt>
                <c:pt idx="808" formatCode="0.000000">
                  <c:v>0.33882731548633427</c:v>
                </c:pt>
                <c:pt idx="809" formatCode="0.000000">
                  <c:v>0.33904529758180435</c:v>
                </c:pt>
                <c:pt idx="810" formatCode="0.000000">
                  <c:v>0.33936588135420565</c:v>
                </c:pt>
                <c:pt idx="811" formatCode="0.000000">
                  <c:v>0.34000442058728458</c:v>
                </c:pt>
                <c:pt idx="812" formatCode="0.000000">
                  <c:v>0.34032504174690026</c:v>
                </c:pt>
                <c:pt idx="813" formatCode="0.000000">
                  <c:v>0.33998844396940653</c:v>
                </c:pt>
                <c:pt idx="814" formatCode="0.000000">
                  <c:v>0.34080905079735807</c:v>
                </c:pt>
                <c:pt idx="815" formatCode="0.000000">
                  <c:v>0.34168022377834989</c:v>
                </c:pt>
                <c:pt idx="816" formatCode="0.000000">
                  <c:v>0.34250341386359817</c:v>
                </c:pt>
                <c:pt idx="817" formatCode="0.000000">
                  <c:v>0.34315785572541058</c:v>
                </c:pt>
                <c:pt idx="818" formatCode="0.000000">
                  <c:v>0.34426202201459566</c:v>
                </c:pt>
                <c:pt idx="819" formatCode="0.000000">
                  <c:v>0.34521987121149622</c:v>
                </c:pt>
                <c:pt idx="820" formatCode="0.000000">
                  <c:v>0.34686957234189741</c:v>
                </c:pt>
                <c:pt idx="821" formatCode="0.000000">
                  <c:v>0.34784060961773011</c:v>
                </c:pt>
                <c:pt idx="822" formatCode="0.000000">
                  <c:v>0.34901603447605489</c:v>
                </c:pt>
                <c:pt idx="823" formatCode="0.000000">
                  <c:v>0.34958202716832915</c:v>
                </c:pt>
                <c:pt idx="824" formatCode="0.000000">
                  <c:v>0.35005669436105891</c:v>
                </c:pt>
                <c:pt idx="825" formatCode="0.000000">
                  <c:v>0.35058805593221198</c:v>
                </c:pt>
                <c:pt idx="826" formatCode="0.000000">
                  <c:v>0.35082621563565847</c:v>
                </c:pt>
                <c:pt idx="827" formatCode="0.000000">
                  <c:v>0.35141063886999596</c:v>
                </c:pt>
                <c:pt idx="828" formatCode="0.000000">
                  <c:v>0.35202788070423957</c:v>
                </c:pt>
                <c:pt idx="829" formatCode="0.000000">
                  <c:v>0.35260239824673878</c:v>
                </c:pt>
                <c:pt idx="830" formatCode="0.000000">
                  <c:v>0.35391204582257912</c:v>
                </c:pt>
                <c:pt idx="831" formatCode="0.000000">
                  <c:v>0.35487325885575277</c:v>
                </c:pt>
                <c:pt idx="832" formatCode="0.000000">
                  <c:v>0.35555843974395579</c:v>
                </c:pt>
                <c:pt idx="833" formatCode="0.000000">
                  <c:v>0.35569503169262195</c:v>
                </c:pt>
                <c:pt idx="834" formatCode="0.000000">
                  <c:v>0.35577783101058008</c:v>
                </c:pt>
                <c:pt idx="835" formatCode="0.000000">
                  <c:v>0.35671749929016366</c:v>
                </c:pt>
                <c:pt idx="836" formatCode="0.000000">
                  <c:v>0.35777140996371515</c:v>
                </c:pt>
                <c:pt idx="837" formatCode="0.000000">
                  <c:v>0.35864519350418483</c:v>
                </c:pt>
                <c:pt idx="838" formatCode="0.000000">
                  <c:v>0.35953078069447658</c:v>
                </c:pt>
                <c:pt idx="839" formatCode="0.000000">
                  <c:v>0.36083620202666855</c:v>
                </c:pt>
                <c:pt idx="840" formatCode="0.000000">
                  <c:v>0.3620701989314537</c:v>
                </c:pt>
                <c:pt idx="841" formatCode="0.000000">
                  <c:v>0.36291919561189673</c:v>
                </c:pt>
                <c:pt idx="842" formatCode="0.000000">
                  <c:v>0.36410291724438038</c:v>
                </c:pt>
                <c:pt idx="843" formatCode="0.000000">
                  <c:v>0.36564395488536772</c:v>
                </c:pt>
                <c:pt idx="844" formatCode="0.000000">
                  <c:v>0.36680531631004049</c:v>
                </c:pt>
                <c:pt idx="845" formatCode="0.000000">
                  <c:v>0.36755204196925167</c:v>
                </c:pt>
                <c:pt idx="846" formatCode="0.000000">
                  <c:v>0.36818808870276726</c:v>
                </c:pt>
                <c:pt idx="847" formatCode="0.000000">
                  <c:v>0.36928458662487806</c:v>
                </c:pt>
                <c:pt idx="848" formatCode="0.000000">
                  <c:v>0.37050315941489975</c:v>
                </c:pt>
                <c:pt idx="849" formatCode="0.000000">
                  <c:v>0.37207944183229513</c:v>
                </c:pt>
                <c:pt idx="850" formatCode="0.000000">
                  <c:v>0.37391666848482713</c:v>
                </c:pt>
                <c:pt idx="851" formatCode="0.000000">
                  <c:v>0.37569560100384064</c:v>
                </c:pt>
                <c:pt idx="852" formatCode="0.000000">
                  <c:v>0.3765749415300062</c:v>
                </c:pt>
                <c:pt idx="853" formatCode="0.000000">
                  <c:v>0.37746442794215779</c:v>
                </c:pt>
                <c:pt idx="854" formatCode="0.000000">
                  <c:v>0.37886338312507706</c:v>
                </c:pt>
                <c:pt idx="855" formatCode="0.000000">
                  <c:v>0.38028575897624239</c:v>
                </c:pt>
                <c:pt idx="856" formatCode="0.000000">
                  <c:v>0.38147478115197342</c:v>
                </c:pt>
                <c:pt idx="857" formatCode="0.000000">
                  <c:v>0.38254469970799582</c:v>
                </c:pt>
                <c:pt idx="858" formatCode="0.000000">
                  <c:v>0.38400360909313919</c:v>
                </c:pt>
                <c:pt idx="859" formatCode="0.000000">
                  <c:v>0.38663434913222516</c:v>
                </c:pt>
                <c:pt idx="860" formatCode="0.000000">
                  <c:v>0.38855355622726984</c:v>
                </c:pt>
                <c:pt idx="861" formatCode="0.000000">
                  <c:v>0.38974217053904653</c:v>
                </c:pt>
                <c:pt idx="862" formatCode="0.000000">
                  <c:v>0.39081662058521427</c:v>
                </c:pt>
                <c:pt idx="863" formatCode="0.000000">
                  <c:v>0.39355175035026585</c:v>
                </c:pt>
                <c:pt idx="864" formatCode="0.000000">
                  <c:v>0.39654480786621232</c:v>
                </c:pt>
                <c:pt idx="865" formatCode="0.000000">
                  <c:v>0.39684770207365017</c:v>
                </c:pt>
                <c:pt idx="866" formatCode="0.000000">
                  <c:v>0.39769270897380971</c:v>
                </c:pt>
                <c:pt idx="867" formatCode="0.000000">
                  <c:v>0.39972039085682576</c:v>
                </c:pt>
                <c:pt idx="868" formatCode="0.000000">
                  <c:v>0.40253065837623914</c:v>
                </c:pt>
                <c:pt idx="869" formatCode="0.000000">
                  <c:v>0.4048273283442872</c:v>
                </c:pt>
                <c:pt idx="870" formatCode="0.000000">
                  <c:v>0.40565836229661911</c:v>
                </c:pt>
                <c:pt idx="871" formatCode="0.000000">
                  <c:v>0.40663443360152635</c:v>
                </c:pt>
                <c:pt idx="872" formatCode="0.000000">
                  <c:v>0.40838119542675039</c:v>
                </c:pt>
                <c:pt idx="873" formatCode="0.000000">
                  <c:v>0.41027100408838557</c:v>
                </c:pt>
                <c:pt idx="874" formatCode="0.000000">
                  <c:v>0.41229739166860574</c:v>
                </c:pt>
                <c:pt idx="875" formatCode="0.000000">
                  <c:v>0.41399522815069262</c:v>
                </c:pt>
                <c:pt idx="876" formatCode="0.000000">
                  <c:v>0.41551643898732676</c:v>
                </c:pt>
                <c:pt idx="877" formatCode="0.000000">
                  <c:v>0.4170075319402019</c:v>
                </c:pt>
                <c:pt idx="878" formatCode="0.000000">
                  <c:v>0.41860882712769582</c:v>
                </c:pt>
                <c:pt idx="879" formatCode="0.000000">
                  <c:v>0.42117968166467462</c:v>
                </c:pt>
                <c:pt idx="880" formatCode="0.000000">
                  <c:v>0.42367593831123668</c:v>
                </c:pt>
                <c:pt idx="881" formatCode="0.000000">
                  <c:v>0.42599339816313142</c:v>
                </c:pt>
                <c:pt idx="882" formatCode="0.000000">
                  <c:v>0.42630504332881214</c:v>
                </c:pt>
                <c:pt idx="883" formatCode="0.000000">
                  <c:v>0.4280221653854876</c:v>
                </c:pt>
                <c:pt idx="884" formatCode="0.000000">
                  <c:v>0.4310843451145685</c:v>
                </c:pt>
                <c:pt idx="885" formatCode="0.000000">
                  <c:v>0.43273656953243544</c:v>
                </c:pt>
                <c:pt idx="886" formatCode="0.000000">
                  <c:v>0.43452774606792927</c:v>
                </c:pt>
                <c:pt idx="887" formatCode="0.000000">
                  <c:v>0.43646289471689798</c:v>
                </c:pt>
                <c:pt idx="888" formatCode="0.000000">
                  <c:v>0.43799486896226836</c:v>
                </c:pt>
                <c:pt idx="889" formatCode="0.000000">
                  <c:v>0.43953430541656685</c:v>
                </c:pt>
                <c:pt idx="890" formatCode="0.000000">
                  <c:v>0.44079661895510358</c:v>
                </c:pt>
                <c:pt idx="891" formatCode="0.000000">
                  <c:v>0.44219183524325845</c:v>
                </c:pt>
                <c:pt idx="892" formatCode="0.000000">
                  <c:v>0.44329511025861085</c:v>
                </c:pt>
                <c:pt idx="893" formatCode="0.000000">
                  <c:v>0.4445172415271193</c:v>
                </c:pt>
                <c:pt idx="894" formatCode="0.000000">
                  <c:v>0.44571051979368204</c:v>
                </c:pt>
                <c:pt idx="895" formatCode="0.000000">
                  <c:v>0.44753112421206342</c:v>
                </c:pt>
                <c:pt idx="896" formatCode="0.000000">
                  <c:v>0.44928722441821056</c:v>
                </c:pt>
                <c:pt idx="897" formatCode="0.000000">
                  <c:v>0.45137408435357257</c:v>
                </c:pt>
                <c:pt idx="898" formatCode="0.000000">
                  <c:v>0.45316706173393428</c:v>
                </c:pt>
                <c:pt idx="899" formatCode="0.000000">
                  <c:v>0.45482022774726794</c:v>
                </c:pt>
                <c:pt idx="900" formatCode="0.000000">
                  <c:v>0.45609311450927265</c:v>
                </c:pt>
                <c:pt idx="901" formatCode="0.000000">
                  <c:v>0.45723623546338898</c:v>
                </c:pt>
                <c:pt idx="902" formatCode="0.000000">
                  <c:v>0.45824492006706741</c:v>
                </c:pt>
                <c:pt idx="903" formatCode="0.000000">
                  <c:v>0.45886642618228368</c:v>
                </c:pt>
                <c:pt idx="904" formatCode="0.000000">
                  <c:v>0.45545373951111401</c:v>
                </c:pt>
                <c:pt idx="905" formatCode="0.000000">
                  <c:v>0.45689737460208302</c:v>
                </c:pt>
                <c:pt idx="906" formatCode="0.000000">
                  <c:v>0.45934519955737613</c:v>
                </c:pt>
                <c:pt idx="907" formatCode="0.000000">
                  <c:v>0.46223343848177023</c:v>
                </c:pt>
                <c:pt idx="908" formatCode="0.000000">
                  <c:v>0.46461297240866534</c:v>
                </c:pt>
                <c:pt idx="909" formatCode="0.000000">
                  <c:v>0.46605520497844738</c:v>
                </c:pt>
                <c:pt idx="910" formatCode="0.000000">
                  <c:v>0.46756131091308933</c:v>
                </c:pt>
                <c:pt idx="911" formatCode="0.000000">
                  <c:v>0.46988970198475011</c:v>
                </c:pt>
                <c:pt idx="912" formatCode="0.000000">
                  <c:v>0.47186827485472332</c:v>
                </c:pt>
                <c:pt idx="913" formatCode="0.000000">
                  <c:v>0.47239614208063213</c:v>
                </c:pt>
                <c:pt idx="914" formatCode="0.000000">
                  <c:v>0.47182606795593762</c:v>
                </c:pt>
                <c:pt idx="915" formatCode="0.000000">
                  <c:v>0.47293345935144876</c:v>
                </c:pt>
                <c:pt idx="916" formatCode="0.000000">
                  <c:v>0.47595914865871897</c:v>
                </c:pt>
                <c:pt idx="917" formatCode="0.000000">
                  <c:v>0.47514779448329142</c:v>
                </c:pt>
                <c:pt idx="918" formatCode="0.000000">
                  <c:v>0.47642946839756622</c:v>
                </c:pt>
                <c:pt idx="919" formatCode="0.000000">
                  <c:v>0.47617862431161806</c:v>
                </c:pt>
                <c:pt idx="920" formatCode="0.000000">
                  <c:v>0.47783081016260726</c:v>
                </c:pt>
                <c:pt idx="921" formatCode="0.000000">
                  <c:v>0.47948667090079672</c:v>
                </c:pt>
                <c:pt idx="922" formatCode="0.000000">
                  <c:v>0.48152757348781322</c:v>
                </c:pt>
                <c:pt idx="923" formatCode="0.000000">
                  <c:v>0.48388262747471</c:v>
                </c:pt>
                <c:pt idx="924" formatCode="0.000000">
                  <c:v>0.48510924431310093</c:v>
                </c:pt>
                <c:pt idx="925" formatCode="0.000000">
                  <c:v>0.48611814486903088</c:v>
                </c:pt>
                <c:pt idx="926" formatCode="0.000000">
                  <c:v>0.48474914966603649</c:v>
                </c:pt>
                <c:pt idx="927" formatCode="0.000000">
                  <c:v>0.48573266765091588</c:v>
                </c:pt>
                <c:pt idx="928" formatCode="0.000000">
                  <c:v>0.48810036539441815</c:v>
                </c:pt>
                <c:pt idx="929" formatCode="0.000000">
                  <c:v>0.48951365163755944</c:v>
                </c:pt>
                <c:pt idx="930" formatCode="0.000000">
                  <c:v>0.4912755913410361</c:v>
                </c:pt>
                <c:pt idx="931" formatCode="0.000000">
                  <c:v>0.49263967392015839</c:v>
                </c:pt>
                <c:pt idx="932" formatCode="0.000000">
                  <c:v>0.49411217761877502</c:v>
                </c:pt>
                <c:pt idx="933" formatCode="0.000000">
                  <c:v>0.49532528822699795</c:v>
                </c:pt>
                <c:pt idx="934" formatCode="0.000000">
                  <c:v>0.49664785361114466</c:v>
                </c:pt>
                <c:pt idx="935" formatCode="0.000000">
                  <c:v>0.49747003731159584</c:v>
                </c:pt>
                <c:pt idx="936" formatCode="0.000000">
                  <c:v>0.49839894320471251</c:v>
                </c:pt>
                <c:pt idx="937" formatCode="0.000000">
                  <c:v>0.49989412110692161</c:v>
                </c:pt>
                <c:pt idx="938" formatCode="0.000000">
                  <c:v>0.50146136749702686</c:v>
                </c:pt>
                <c:pt idx="939" formatCode="0.000000">
                  <c:v>0.50276604671256186</c:v>
                </c:pt>
                <c:pt idx="940" formatCode="0.000000">
                  <c:v>0.50393688478668075</c:v>
                </c:pt>
                <c:pt idx="941" formatCode="0.000000">
                  <c:v>0.50497835048495643</c:v>
                </c:pt>
                <c:pt idx="942" formatCode="0.000000">
                  <c:v>0.50644778737778906</c:v>
                </c:pt>
                <c:pt idx="943" formatCode="0.000000">
                  <c:v>0.5077893387941268</c:v>
                </c:pt>
                <c:pt idx="944" formatCode="0.000000">
                  <c:v>0.50890484516672629</c:v>
                </c:pt>
                <c:pt idx="945" formatCode="0.000000">
                  <c:v>0.51012718546573588</c:v>
                </c:pt>
                <c:pt idx="946" formatCode="0.000000">
                  <c:v>0.51134932142339606</c:v>
                </c:pt>
                <c:pt idx="947" formatCode="0.000000">
                  <c:v>0.51257517212469916</c:v>
                </c:pt>
                <c:pt idx="948" formatCode="0.000000">
                  <c:v>0.51436244246012763</c:v>
                </c:pt>
                <c:pt idx="949" formatCode="0.000000">
                  <c:v>0.51552426521323014</c:v>
                </c:pt>
                <c:pt idx="950" formatCode="0.000000">
                  <c:v>0.51625725863246341</c:v>
                </c:pt>
                <c:pt idx="951" formatCode="0.000000">
                  <c:v>0.51687613565133028</c:v>
                </c:pt>
                <c:pt idx="952" formatCode="0.000000">
                  <c:v>0.51703096618920386</c:v>
                </c:pt>
                <c:pt idx="953" formatCode="0.000000">
                  <c:v>0.51662723885696837</c:v>
                </c:pt>
                <c:pt idx="954" formatCode="0.000000">
                  <c:v>0.51577172724965026</c:v>
                </c:pt>
                <c:pt idx="955" formatCode="0.000000">
                  <c:v>0.51610097468389249</c:v>
                </c:pt>
                <c:pt idx="956" formatCode="0.000000">
                  <c:v>0.51746783186830536</c:v>
                </c:pt>
                <c:pt idx="957" formatCode="0.000000">
                  <c:v>0.51870261542594531</c:v>
                </c:pt>
                <c:pt idx="958" formatCode="0.000000">
                  <c:v>0.51981891621076193</c:v>
                </c:pt>
                <c:pt idx="959" formatCode="0.000000">
                  <c:v>0.52260700658640502</c:v>
                </c:pt>
                <c:pt idx="960" formatCode="0.000000">
                  <c:v>0.52463181515168267</c:v>
                </c:pt>
                <c:pt idx="961" formatCode="0.000000">
                  <c:v>0.52633621069737879</c:v>
                </c:pt>
                <c:pt idx="962" formatCode="0.000000">
                  <c:v>0.52823272726642467</c:v>
                </c:pt>
                <c:pt idx="963" formatCode="0.000000">
                  <c:v>0.52974798076713736</c:v>
                </c:pt>
                <c:pt idx="964" formatCode="0.000000">
                  <c:v>0.53041616290238247</c:v>
                </c:pt>
                <c:pt idx="965" formatCode="0.000000">
                  <c:v>0.53064811442631099</c:v>
                </c:pt>
                <c:pt idx="966" formatCode="0.000000">
                  <c:v>0.53028402105035177</c:v>
                </c:pt>
                <c:pt idx="967" formatCode="0.000000">
                  <c:v>0.53024771338517407</c:v>
                </c:pt>
                <c:pt idx="968" formatCode="0.000000">
                  <c:v>0.53036364514767576</c:v>
                </c:pt>
                <c:pt idx="969" formatCode="0.000000">
                  <c:v>0.53120735517097939</c:v>
                </c:pt>
                <c:pt idx="970" formatCode="0.000000">
                  <c:v>0.53194182819827018</c:v>
                </c:pt>
                <c:pt idx="971" formatCode="0.000000">
                  <c:v>0.53256350518070339</c:v>
                </c:pt>
                <c:pt idx="972" formatCode="0.000000">
                  <c:v>0.53265645999015254</c:v>
                </c:pt>
                <c:pt idx="973" formatCode="0.000000">
                  <c:v>0.53207111143425401</c:v>
                </c:pt>
                <c:pt idx="974" formatCode="0.000000">
                  <c:v>0.5312865576515271</c:v>
                </c:pt>
                <c:pt idx="975" formatCode="0.000000">
                  <c:v>0.53258930158364193</c:v>
                </c:pt>
                <c:pt idx="976" formatCode="0.000000">
                  <c:v>0.53376662010545117</c:v>
                </c:pt>
                <c:pt idx="977" formatCode="0.000000">
                  <c:v>0.53483120520490246</c:v>
                </c:pt>
                <c:pt idx="978" formatCode="0.000000">
                  <c:v>0.5357433709607049</c:v>
                </c:pt>
                <c:pt idx="979" formatCode="0.000000">
                  <c:v>0.53746131987828316</c:v>
                </c:pt>
                <c:pt idx="980" formatCode="0.000000">
                  <c:v>0.53808698729576432</c:v>
                </c:pt>
                <c:pt idx="981" formatCode="0.000000">
                  <c:v>0.53852353271427422</c:v>
                </c:pt>
                <c:pt idx="982" formatCode="0.000000">
                  <c:v>0.53893948009707804</c:v>
                </c:pt>
                <c:pt idx="983" formatCode="0.000000">
                  <c:v>0.53919565796088975</c:v>
                </c:pt>
                <c:pt idx="984" formatCode="0.000000">
                  <c:v>0.53933797089418878</c:v>
                </c:pt>
                <c:pt idx="985" formatCode="0.000000">
                  <c:v>0.53940932953673681</c:v>
                </c:pt>
                <c:pt idx="986" formatCode="0.000000">
                  <c:v>0.53957675958316176</c:v>
                </c:pt>
                <c:pt idx="987" formatCode="0.000000">
                  <c:v>0.5397052308481457</c:v>
                </c:pt>
                <c:pt idx="988" formatCode="0.000000">
                  <c:v>0.53972995615142927</c:v>
                </c:pt>
                <c:pt idx="989" formatCode="0.000000">
                  <c:v>0.53972995615142927</c:v>
                </c:pt>
                <c:pt idx="990" formatCode="0.000000">
                  <c:v>0.53972995615142927</c:v>
                </c:pt>
                <c:pt idx="991" formatCode="0.000000">
                  <c:v>0.53972995615142927</c:v>
                </c:pt>
                <c:pt idx="992" formatCode="0.000000">
                  <c:v>0.53972995615142927</c:v>
                </c:pt>
                <c:pt idx="993" formatCode="0.000000">
                  <c:v>0.53972995615142927</c:v>
                </c:pt>
                <c:pt idx="994" formatCode="0.000000">
                  <c:v>0.53972995615142927</c:v>
                </c:pt>
                <c:pt idx="995" formatCode="0.000000">
                  <c:v>0.53972995615142927</c:v>
                </c:pt>
                <c:pt idx="996" formatCode="0.000000">
                  <c:v>0.53972995615142927</c:v>
                </c:pt>
                <c:pt idx="997" formatCode="0.000000">
                  <c:v>0.53972995615142927</c:v>
                </c:pt>
                <c:pt idx="998" formatCode="0.000000">
                  <c:v>0.53972995615142927</c:v>
                </c:pt>
                <c:pt idx="999" formatCode="0.000000">
                  <c:v>0.53972995615142927</c:v>
                </c:pt>
                <c:pt idx="1000" formatCode="0.000000">
                  <c:v>0.53972995615142927</c:v>
                </c:pt>
                <c:pt idx="1001" formatCode="0.000000">
                  <c:v>0.53972995615142927</c:v>
                </c:pt>
                <c:pt idx="1002" formatCode="0.000000">
                  <c:v>0.53972995615142927</c:v>
                </c:pt>
                <c:pt idx="1003" formatCode="0.000000">
                  <c:v>0.53972995615142927</c:v>
                </c:pt>
                <c:pt idx="1004" formatCode="0.000000">
                  <c:v>0.53972995615142927</c:v>
                </c:pt>
                <c:pt idx="1005" formatCode="0.000000">
                  <c:v>0.53972995615142927</c:v>
                </c:pt>
                <c:pt idx="1006" formatCode="0.000000">
                  <c:v>0.53972995615142927</c:v>
                </c:pt>
                <c:pt idx="1007" formatCode="0.000000">
                  <c:v>0.53972995615142927</c:v>
                </c:pt>
                <c:pt idx="1008" formatCode="0.000000">
                  <c:v>0.53972995615142927</c:v>
                </c:pt>
                <c:pt idx="1009" formatCode="0.000000">
                  <c:v>0.53972995615142927</c:v>
                </c:pt>
                <c:pt idx="1010" formatCode="0.000000">
                  <c:v>0.53972995615142927</c:v>
                </c:pt>
                <c:pt idx="1011" formatCode="0.000000">
                  <c:v>0.53972995615142927</c:v>
                </c:pt>
                <c:pt idx="1012" formatCode="0.000000">
                  <c:v>0.53972995615142927</c:v>
                </c:pt>
                <c:pt idx="1013" formatCode="0.000000">
                  <c:v>0.53972995615142927</c:v>
                </c:pt>
                <c:pt idx="1014" formatCode="0.000000">
                  <c:v>0.53972995615142927</c:v>
                </c:pt>
                <c:pt idx="1015" formatCode="0.000000">
                  <c:v>0.53972995615142927</c:v>
                </c:pt>
                <c:pt idx="1016" formatCode="0.000000">
                  <c:v>0.53972995615142927</c:v>
                </c:pt>
                <c:pt idx="1017" formatCode="0.000000">
                  <c:v>0.53972995615142927</c:v>
                </c:pt>
                <c:pt idx="1018" formatCode="0.000000">
                  <c:v>0.53972995615142927</c:v>
                </c:pt>
                <c:pt idx="1019" formatCode="0.000000">
                  <c:v>0.53972995615142927</c:v>
                </c:pt>
                <c:pt idx="1020" formatCode="0.000000">
                  <c:v>0.53972995615142927</c:v>
                </c:pt>
                <c:pt idx="1021" formatCode="0.000000">
                  <c:v>0.53972995615142927</c:v>
                </c:pt>
                <c:pt idx="1022" formatCode="0.000000">
                  <c:v>0.53972995615142927</c:v>
                </c:pt>
                <c:pt idx="1023" formatCode="0.000000">
                  <c:v>0.53972995615142927</c:v>
                </c:pt>
                <c:pt idx="1024" formatCode="0.000000">
                  <c:v>0.53972995615142927</c:v>
                </c:pt>
                <c:pt idx="1025" formatCode="0.000000">
                  <c:v>0.53972995615142927</c:v>
                </c:pt>
                <c:pt idx="1026" formatCode="0.000000">
                  <c:v>0.53972995615142927</c:v>
                </c:pt>
                <c:pt idx="1027" formatCode="0.000000">
                  <c:v>0.53972995615142927</c:v>
                </c:pt>
                <c:pt idx="1028" formatCode="0.000000">
                  <c:v>0.53972995615142927</c:v>
                </c:pt>
                <c:pt idx="1029" formatCode="0.000000">
                  <c:v>0.53978727613651156</c:v>
                </c:pt>
                <c:pt idx="1030" formatCode="0.000000">
                  <c:v>0.54016137657199692</c:v>
                </c:pt>
                <c:pt idx="1031" formatCode="0.000000">
                  <c:v>0.54097344453296115</c:v>
                </c:pt>
                <c:pt idx="1032" formatCode="0.000000">
                  <c:v>0.54174743184658114</c:v>
                </c:pt>
                <c:pt idx="1033" formatCode="0.000000">
                  <c:v>0.542240335687459</c:v>
                </c:pt>
                <c:pt idx="1034" formatCode="0.000000">
                  <c:v>0.54271994092627074</c:v>
                </c:pt>
                <c:pt idx="1035" formatCode="0.000000">
                  <c:v>0.54329698962369977</c:v>
                </c:pt>
                <c:pt idx="1036" formatCode="0.000000">
                  <c:v>0.5439432389747727</c:v>
                </c:pt>
                <c:pt idx="1037" formatCode="0.000000">
                  <c:v>0.54426175197725357</c:v>
                </c:pt>
                <c:pt idx="1038" formatCode="0.000000">
                  <c:v>0.54467180786477076</c:v>
                </c:pt>
                <c:pt idx="1039" formatCode="0.000000">
                  <c:v>0.54522502570601628</c:v>
                </c:pt>
                <c:pt idx="1040" formatCode="0.000000">
                  <c:v>0.54629708252722842</c:v>
                </c:pt>
                <c:pt idx="1041" formatCode="0.000000">
                  <c:v>0.54746056788533881</c:v>
                </c:pt>
                <c:pt idx="1042" formatCode="0.000000">
                  <c:v>0.54844983515921575</c:v>
                </c:pt>
                <c:pt idx="1043" formatCode="0.000000">
                  <c:v>0.54921126454754743</c:v>
                </c:pt>
                <c:pt idx="1044" formatCode="0.000000">
                  <c:v>0.54958264349593089</c:v>
                </c:pt>
                <c:pt idx="1045" formatCode="0.000000">
                  <c:v>0.54992762881499424</c:v>
                </c:pt>
                <c:pt idx="1046" formatCode="0.000000">
                  <c:v>0.55046986412838905</c:v>
                </c:pt>
                <c:pt idx="1047" formatCode="0.000000">
                  <c:v>0.55143887108535061</c:v>
                </c:pt>
                <c:pt idx="1048" formatCode="0.000000">
                  <c:v>0.55262648469954889</c:v>
                </c:pt>
                <c:pt idx="1049" formatCode="0.000000">
                  <c:v>0.55371309683984893</c:v>
                </c:pt>
                <c:pt idx="1050" formatCode="0.000000">
                  <c:v>0.55437056248580885</c:v>
                </c:pt>
                <c:pt idx="1051" formatCode="0.000000">
                  <c:v>0.55480614308675724</c:v>
                </c:pt>
                <c:pt idx="1052" formatCode="0.000000">
                  <c:v>0.55502428529494252</c:v>
                </c:pt>
                <c:pt idx="1053" formatCode="0.000000">
                  <c:v>0.55577556839314191</c:v>
                </c:pt>
                <c:pt idx="1054" formatCode="0.000000">
                  <c:v>0.55640271348946402</c:v>
                </c:pt>
                <c:pt idx="1055" formatCode="0.000000">
                  <c:v>0.55701636328910453</c:v>
                </c:pt>
                <c:pt idx="1056" formatCode="0.000000">
                  <c:v>0.55726073935933673</c:v>
                </c:pt>
                <c:pt idx="1057" formatCode="0.000000">
                  <c:v>0.55757353869755355</c:v>
                </c:pt>
                <c:pt idx="1058" formatCode="0.000000">
                  <c:v>0.55783485761966423</c:v>
                </c:pt>
                <c:pt idx="1059" formatCode="0.000000">
                  <c:v>0.55891367259331926</c:v>
                </c:pt>
                <c:pt idx="1060" formatCode="0.000000">
                  <c:v>0.56035634946437007</c:v>
                </c:pt>
                <c:pt idx="1061" formatCode="0.000000">
                  <c:v>0.56111771629470808</c:v>
                </c:pt>
                <c:pt idx="1062" formatCode="0.000000">
                  <c:v>0.56208776100761138</c:v>
                </c:pt>
                <c:pt idx="1063" formatCode="0.000000">
                  <c:v>0.5630290774666038</c:v>
                </c:pt>
                <c:pt idx="1064" formatCode="0.000000">
                  <c:v>0.56361382560103457</c:v>
                </c:pt>
                <c:pt idx="1065" formatCode="0.000000">
                  <c:v>0.56394080079551712</c:v>
                </c:pt>
                <c:pt idx="1066" formatCode="0.000000">
                  <c:v>0.56468929981244964</c:v>
                </c:pt>
                <c:pt idx="1067" formatCode="0.000000">
                  <c:v>0.5655609164786447</c:v>
                </c:pt>
                <c:pt idx="1068" formatCode="0.000000">
                  <c:v>0.56591746134824816</c:v>
                </c:pt>
                <c:pt idx="1069" formatCode="0.000000">
                  <c:v>0.56543308122186031</c:v>
                </c:pt>
                <c:pt idx="1070" formatCode="0.000000">
                  <c:v>0.56554770958620248</c:v>
                </c:pt>
                <c:pt idx="1071" formatCode="0.000000">
                  <c:v>0.56626188177640313</c:v>
                </c:pt>
                <c:pt idx="1072" formatCode="0.000000">
                  <c:v>0.56735894471004511</c:v>
                </c:pt>
                <c:pt idx="1073" formatCode="0.000000">
                  <c:v>0.56829637867918092</c:v>
                </c:pt>
                <c:pt idx="1074" formatCode="0.000000">
                  <c:v>0.56933276070716776</c:v>
                </c:pt>
                <c:pt idx="1075" formatCode="0.000000">
                  <c:v>0.5706913300059403</c:v>
                </c:pt>
                <c:pt idx="1076" formatCode="0.000000">
                  <c:v>0.57239908683852547</c:v>
                </c:pt>
                <c:pt idx="1077" formatCode="0.000000">
                  <c:v>0.57355833541657875</c:v>
                </c:pt>
                <c:pt idx="1078" formatCode="0.000000">
                  <c:v>0.57419038314064763</c:v>
                </c:pt>
                <c:pt idx="1079" formatCode="0.000000">
                  <c:v>0.57462940788404415</c:v>
                </c:pt>
                <c:pt idx="1080" formatCode="0.000000">
                  <c:v>0.57533103929548102</c:v>
                </c:pt>
                <c:pt idx="1081" formatCode="0.000000">
                  <c:v>0.57650405549097905</c:v>
                </c:pt>
                <c:pt idx="1082" formatCode="0.000000">
                  <c:v>0.57685893888081108</c:v>
                </c:pt>
                <c:pt idx="1083" formatCode="0.000000">
                  <c:v>0.57704665031437263</c:v>
                </c:pt>
                <c:pt idx="1084" formatCode="0.000000">
                  <c:v>0.57733401102379367</c:v>
                </c:pt>
                <c:pt idx="1085" formatCode="0.000000">
                  <c:v>0.57735716288972805</c:v>
                </c:pt>
                <c:pt idx="1086" formatCode="0.000000">
                  <c:v>0.57877028739271863</c:v>
                </c:pt>
                <c:pt idx="1087" formatCode="0.000000">
                  <c:v>0.58121390022570973</c:v>
                </c:pt>
                <c:pt idx="1088" formatCode="0.000000">
                  <c:v>0.58333718130636925</c:v>
                </c:pt>
                <c:pt idx="1089" formatCode="0.000000">
                  <c:v>0.58473198547623484</c:v>
                </c:pt>
                <c:pt idx="1090" formatCode="0.000000">
                  <c:v>0.58601089471314094</c:v>
                </c:pt>
                <c:pt idx="1091" formatCode="0.000000">
                  <c:v>0.5871733035065223</c:v>
                </c:pt>
                <c:pt idx="1092" formatCode="0.000000">
                  <c:v>0.58845566067203159</c:v>
                </c:pt>
                <c:pt idx="1093" formatCode="0.000000">
                  <c:v>0.59009847597797294</c:v>
                </c:pt>
                <c:pt idx="1094" formatCode="0.000000">
                  <c:v>0.59223903439706083</c:v>
                </c:pt>
                <c:pt idx="1095" formatCode="0.000000">
                  <c:v>0.5943268496638815</c:v>
                </c:pt>
                <c:pt idx="1096" formatCode="0.000000">
                  <c:v>0.59539252410584564</c:v>
                </c:pt>
                <c:pt idx="1097" formatCode="0.000000">
                  <c:v>0.59609735419219578</c:v>
                </c:pt>
                <c:pt idx="1098" formatCode="0.000000">
                  <c:v>0.5969273286860155</c:v>
                </c:pt>
                <c:pt idx="1099" formatCode="0.000000">
                  <c:v>0.59762358697728502</c:v>
                </c:pt>
                <c:pt idx="1100" formatCode="0.000000">
                  <c:v>0.5980515272692859</c:v>
                </c:pt>
                <c:pt idx="1101" formatCode="0.000000">
                  <c:v>0.59847753470052667</c:v>
                </c:pt>
                <c:pt idx="1102" formatCode="0.000000">
                  <c:v>0.60063662977924315</c:v>
                </c:pt>
                <c:pt idx="1103" formatCode="0.000000">
                  <c:v>0.60304591113892148</c:v>
                </c:pt>
                <c:pt idx="1104" formatCode="0.000000">
                  <c:v>0.60539283092077156</c:v>
                </c:pt>
                <c:pt idx="1105" formatCode="0.000000">
                  <c:v>0.6078799846826457</c:v>
                </c:pt>
                <c:pt idx="1106" formatCode="0.000000">
                  <c:v>0.61011541506217348</c:v>
                </c:pt>
                <c:pt idx="1107" formatCode="0.000000">
                  <c:v>0.61098402585632583</c:v>
                </c:pt>
                <c:pt idx="1108" formatCode="0.000000">
                  <c:v>0.61120948167845945</c:v>
                </c:pt>
                <c:pt idx="1109" formatCode="0.000000">
                  <c:v>0.61179760922317827</c:v>
                </c:pt>
                <c:pt idx="1110" formatCode="0.000000">
                  <c:v>0.61224431768451237</c:v>
                </c:pt>
                <c:pt idx="1111" formatCode="0.000000">
                  <c:v>0.61294505367803076</c:v>
                </c:pt>
                <c:pt idx="1112" formatCode="0.000000">
                  <c:v>0.61528114545529411</c:v>
                </c:pt>
                <c:pt idx="1113" formatCode="0.000000">
                  <c:v>0.61779203442318675</c:v>
                </c:pt>
                <c:pt idx="1114" formatCode="0.000000">
                  <c:v>0.62067151696681266</c:v>
                </c:pt>
                <c:pt idx="1115" formatCode="0.000000">
                  <c:v>0.62392373561809533</c:v>
                </c:pt>
                <c:pt idx="1116" formatCode="0.000000">
                  <c:v>0.62560918476974048</c:v>
                </c:pt>
                <c:pt idx="1117" formatCode="0.000000">
                  <c:v>0.62560399650220788</c:v>
                </c:pt>
                <c:pt idx="1118" formatCode="0.000000">
                  <c:v>0.62579882544362475</c:v>
                </c:pt>
                <c:pt idx="1119" formatCode="0.000000">
                  <c:v>0.62653202018045984</c:v>
                </c:pt>
                <c:pt idx="1120" formatCode="0.000000">
                  <c:v>0.62711261981250954</c:v>
                </c:pt>
                <c:pt idx="1121" formatCode="0.000000">
                  <c:v>0.62879867635649711</c:v>
                </c:pt>
                <c:pt idx="1122" formatCode="0.000000">
                  <c:v>0.63111594269190208</c:v>
                </c:pt>
                <c:pt idx="1123" formatCode="0.000000">
                  <c:v>0.63297087824798814</c:v>
                </c:pt>
                <c:pt idx="1124" formatCode="0.000000">
                  <c:v>0.63412647040822545</c:v>
                </c:pt>
                <c:pt idx="1125" formatCode="0.000000">
                  <c:v>0.63446585235428332</c:v>
                </c:pt>
                <c:pt idx="1126" formatCode="0.000000">
                  <c:v>0.63442587190259447</c:v>
                </c:pt>
                <c:pt idx="1127" formatCode="0.000000">
                  <c:v>0.63396428917459791</c:v>
                </c:pt>
                <c:pt idx="1128" formatCode="0.000000">
                  <c:v>0.63464190608812998</c:v>
                </c:pt>
                <c:pt idx="1129" formatCode="0.000000">
                  <c:v>0.63621951202232452</c:v>
                </c:pt>
                <c:pt idx="1130" formatCode="0.000000">
                  <c:v>0.63782760524840487</c:v>
                </c:pt>
                <c:pt idx="1131" formatCode="0.000000">
                  <c:v>0.64005871025676453</c:v>
                </c:pt>
                <c:pt idx="1132" formatCode="0.000000">
                  <c:v>0.64143701818001664</c:v>
                </c:pt>
                <c:pt idx="1133" formatCode="0.000000">
                  <c:v>0.64234481904089802</c:v>
                </c:pt>
                <c:pt idx="1134" formatCode="0.000000">
                  <c:v>0.64296685667754172</c:v>
                </c:pt>
                <c:pt idx="1135" formatCode="0.000000">
                  <c:v>0.64338275288573044</c:v>
                </c:pt>
                <c:pt idx="1136" formatCode="0.000000">
                  <c:v>0.6440054950155476</c:v>
                </c:pt>
                <c:pt idx="1137" formatCode="0.000000">
                  <c:v>0.64476410949767737</c:v>
                </c:pt>
                <c:pt idx="1138" formatCode="0.000000">
                  <c:v>0.64567128579957511</c:v>
                </c:pt>
                <c:pt idx="1139" formatCode="0.000000">
                  <c:v>0.64633554180853969</c:v>
                </c:pt>
                <c:pt idx="1140" formatCode="0.000000">
                  <c:v>0.64669495102321195</c:v>
                </c:pt>
                <c:pt idx="1141" formatCode="0.000000">
                  <c:v>0.64696622764780409</c:v>
                </c:pt>
                <c:pt idx="1142" formatCode="0.000000">
                  <c:v>0.64724509587170354</c:v>
                </c:pt>
                <c:pt idx="1143" formatCode="0.000000">
                  <c:v>0.64772233248006517</c:v>
                </c:pt>
                <c:pt idx="1144" formatCode="0.000000">
                  <c:v>0.6484721456001783</c:v>
                </c:pt>
                <c:pt idx="1145" formatCode="0.000000">
                  <c:v>0.6491848504176394</c:v>
                </c:pt>
                <c:pt idx="1146" formatCode="0.000000">
                  <c:v>0.64908045994416397</c:v>
                </c:pt>
                <c:pt idx="1147" formatCode="0.000000">
                  <c:v>0.64878949395419483</c:v>
                </c:pt>
                <c:pt idx="1148" formatCode="0.000000">
                  <c:v>0.64791632560594381</c:v>
                </c:pt>
                <c:pt idx="1149" formatCode="0.000000">
                  <c:v>0.64687468793411906</c:v>
                </c:pt>
                <c:pt idx="1150" formatCode="0.000000">
                  <c:v>0.64831549763717444</c:v>
                </c:pt>
                <c:pt idx="1151" formatCode="0.000000">
                  <c:v>0.64929269033147419</c:v>
                </c:pt>
                <c:pt idx="1152" formatCode="0.000000">
                  <c:v>0.64997715704443726</c:v>
                </c:pt>
                <c:pt idx="1153" formatCode="0.000000">
                  <c:v>0.65015403984536313</c:v>
                </c:pt>
                <c:pt idx="1154" formatCode="0.000000">
                  <c:v>0.65079682092303803</c:v>
                </c:pt>
                <c:pt idx="1155" formatCode="0.000000">
                  <c:v>0.6519290400396166</c:v>
                </c:pt>
                <c:pt idx="1156" formatCode="0.000000">
                  <c:v>0.65324300624897869</c:v>
                </c:pt>
                <c:pt idx="1157" formatCode="0.000000">
                  <c:v>0.65362940587435581</c:v>
                </c:pt>
                <c:pt idx="1158" formatCode="0.000000">
                  <c:v>0.65414109918229579</c:v>
                </c:pt>
                <c:pt idx="1159" formatCode="0.000000">
                  <c:v>0.65531452779426969</c:v>
                </c:pt>
                <c:pt idx="1160" formatCode="0.000000">
                  <c:v>0.65700485834960554</c:v>
                </c:pt>
                <c:pt idx="1161" formatCode="0.000000">
                  <c:v>0.6586242334792406</c:v>
                </c:pt>
                <c:pt idx="1162" formatCode="0.000000">
                  <c:v>0.65959805125230908</c:v>
                </c:pt>
                <c:pt idx="1163" formatCode="0.000000">
                  <c:v>0.66020795082675288</c:v>
                </c:pt>
                <c:pt idx="1164" formatCode="0.000000">
                  <c:v>0.66142674012266878</c:v>
                </c:pt>
                <c:pt idx="1165" formatCode="0.000000">
                  <c:v>0.66283899889151343</c:v>
                </c:pt>
                <c:pt idx="1166" formatCode="0.000000">
                  <c:v>0.66448050019319493</c:v>
                </c:pt>
                <c:pt idx="1167" formatCode="0.000000">
                  <c:v>0.6661070844833612</c:v>
                </c:pt>
                <c:pt idx="1168" formatCode="0.000000">
                  <c:v>0.66549923700518054</c:v>
                </c:pt>
                <c:pt idx="1169" formatCode="0.000000">
                  <c:v>0.6672736205222255</c:v>
                </c:pt>
                <c:pt idx="1170" formatCode="0.000000">
                  <c:v>0.6701665035255524</c:v>
                </c:pt>
                <c:pt idx="1171" formatCode="0.000000">
                  <c:v>0.67197253223391251</c:v>
                </c:pt>
                <c:pt idx="1172" formatCode="0.000000">
                  <c:v>0.67400521177294481</c:v>
                </c:pt>
                <c:pt idx="1173" formatCode="0.000000">
                  <c:v>0.67611439602938761</c:v>
                </c:pt>
                <c:pt idx="1174" formatCode="0.000000">
                  <c:v>0.67813213908518433</c:v>
                </c:pt>
                <c:pt idx="1175" formatCode="0.000000">
                  <c:v>0.68037552946971613</c:v>
                </c:pt>
                <c:pt idx="1176" formatCode="0.000000">
                  <c:v>0.68268145907860556</c:v>
                </c:pt>
                <c:pt idx="1177" formatCode="0.000000">
                  <c:v>0.68487317797096137</c:v>
                </c:pt>
                <c:pt idx="1178" formatCode="0.000000">
                  <c:v>0.6872824113675603</c:v>
                </c:pt>
                <c:pt idx="1179" formatCode="0.000000">
                  <c:v>0.68991220843748624</c:v>
                </c:pt>
                <c:pt idx="1180" formatCode="0.000000">
                  <c:v>0.69294800071923401</c:v>
                </c:pt>
                <c:pt idx="1181" formatCode="0.000000">
                  <c:v>0.69569873152952688</c:v>
                </c:pt>
                <c:pt idx="1182" formatCode="0.000000">
                  <c:v>0.69851413487296821</c:v>
                </c:pt>
                <c:pt idx="1183" formatCode="0.000000">
                  <c:v>0.70121123965594157</c:v>
                </c:pt>
                <c:pt idx="1184" formatCode="0.000000">
                  <c:v>0.70377688962322871</c:v>
                </c:pt>
                <c:pt idx="1185" formatCode="0.000000">
                  <c:v>0.70656800843817014</c:v>
                </c:pt>
                <c:pt idx="1186" formatCode="0.000000">
                  <c:v>0.70939640595944498</c:v>
                </c:pt>
                <c:pt idx="1187" formatCode="0.000000">
                  <c:v>0.71206653101375739</c:v>
                </c:pt>
                <c:pt idx="1188" formatCode="0.000000">
                  <c:v>0.71456283665837639</c:v>
                </c:pt>
                <c:pt idx="1189" formatCode="0.000000">
                  <c:v>0.71762802861986785</c:v>
                </c:pt>
                <c:pt idx="1190" formatCode="0.000000">
                  <c:v>0.72069322058135932</c:v>
                </c:pt>
                <c:pt idx="1191" formatCode="0.000000">
                  <c:v>0.72375841254285067</c:v>
                </c:pt>
                <c:pt idx="1192" formatCode="0.000000">
                  <c:v>0.72682360450434214</c:v>
                </c:pt>
                <c:pt idx="1193" formatCode="0.000000">
                  <c:v>0.7298887964658336</c:v>
                </c:pt>
                <c:pt idx="1194" formatCode="0.000000">
                  <c:v>0.73295398842732495</c:v>
                </c:pt>
                <c:pt idx="1195" formatCode="0.000000">
                  <c:v>0.73601918038881642</c:v>
                </c:pt>
                <c:pt idx="1196" formatCode="0.000000">
                  <c:v>0.73908437235030788</c:v>
                </c:pt>
                <c:pt idx="1197" formatCode="0.000000">
                  <c:v>0.74233980610813843</c:v>
                </c:pt>
                <c:pt idx="1198" formatCode="0.000000">
                  <c:v>0.74522175272156432</c:v>
                </c:pt>
                <c:pt idx="1199" formatCode="0.000000">
                  <c:v>0.748484387269018</c:v>
                </c:pt>
                <c:pt idx="1200" formatCode="0.000000">
                  <c:v>0.75213573983493465</c:v>
                </c:pt>
                <c:pt idx="1201" formatCode="0.000000">
                  <c:v>0.75543782698930451</c:v>
                </c:pt>
                <c:pt idx="1202" formatCode="0.000000">
                  <c:v>0.75916321529884134</c:v>
                </c:pt>
                <c:pt idx="1203" formatCode="0.000000">
                  <c:v>0.76237646995673647</c:v>
                </c:pt>
                <c:pt idx="1204" formatCode="0.000000">
                  <c:v>0.7652563505062423</c:v>
                </c:pt>
                <c:pt idx="1205" formatCode="0.000000">
                  <c:v>0.76817217999402521</c:v>
                </c:pt>
                <c:pt idx="1206" formatCode="0.000000">
                  <c:v>0.77111194959501983</c:v>
                </c:pt>
                <c:pt idx="1207" formatCode="0.000000">
                  <c:v>0.77426156596893203</c:v>
                </c:pt>
                <c:pt idx="1208" formatCode="0.000000">
                  <c:v>0.77761625160784431</c:v>
                </c:pt>
                <c:pt idx="1209" formatCode="0.000000">
                  <c:v>0.78097842085544378</c:v>
                </c:pt>
                <c:pt idx="1210" formatCode="0.000000">
                  <c:v>0.78434808615313678</c:v>
                </c:pt>
                <c:pt idx="1211" formatCode="0.000000">
                  <c:v>0.78752623148076339</c:v>
                </c:pt>
                <c:pt idx="1212" formatCode="0.000000">
                  <c:v>0.7909032009414062</c:v>
                </c:pt>
                <c:pt idx="1213" formatCode="0.000000">
                  <c:v>0.79428017040204901</c:v>
                </c:pt>
                <c:pt idx="1214" formatCode="0.000000">
                  <c:v>0.79745811138832623</c:v>
                </c:pt>
                <c:pt idx="1215" formatCode="0.000000">
                  <c:v>0.8010266008190351</c:v>
                </c:pt>
                <c:pt idx="1216" formatCode="0.000000">
                  <c:v>0.80439606177537859</c:v>
                </c:pt>
                <c:pt idx="1217" formatCode="0.000000">
                  <c:v>0.80776552273172197</c:v>
                </c:pt>
                <c:pt idx="1218" formatCode="0.000000">
                  <c:v>0.81093615955504927</c:v>
                </c:pt>
                <c:pt idx="1219" formatCode="0.000000">
                  <c:v>0.81429832880264863</c:v>
                </c:pt>
                <c:pt idx="1220" formatCode="0.000000">
                  <c:v>0.81765301444156091</c:v>
                </c:pt>
                <c:pt idx="1221" formatCode="0.000000">
                  <c:v>0.8210002289003927</c:v>
                </c:pt>
                <c:pt idx="1222" formatCode="0.000000">
                  <c:v>0.8241419778273319</c:v>
                </c:pt>
                <c:pt idx="1223" formatCode="0.000000">
                  <c:v>0.8272698681286913</c:v>
                </c:pt>
                <c:pt idx="1224" formatCode="0.000000">
                  <c:v>0.83057415052178107</c:v>
                </c:pt>
                <c:pt idx="1225" formatCode="0.000000">
                  <c:v>0.83365994422918277</c:v>
                </c:pt>
                <c:pt idx="1226" formatCode="0.000000">
                  <c:v>0.83730533298933485</c:v>
                </c:pt>
                <c:pt idx="1227" formatCode="0.000000">
                  <c:v>0.84054257549991429</c:v>
                </c:pt>
                <c:pt idx="1228" formatCode="0.000000">
                  <c:v>0.84396001940122989</c:v>
                </c:pt>
                <c:pt idx="1229" formatCode="0.000000">
                  <c:v>0.846980330353862</c:v>
                </c:pt>
                <c:pt idx="1230" formatCode="0.000000">
                  <c:v>0.85037544881276861</c:v>
                </c:pt>
                <c:pt idx="1231" formatCode="0.000000">
                  <c:v>0.85337469688891976</c:v>
                </c:pt>
                <c:pt idx="1232" formatCode="0.000000">
                  <c:v>0.85655408808578282</c:v>
                </c:pt>
                <c:pt idx="1233" formatCode="0.000000">
                  <c:v>0.85991224049955672</c:v>
                </c:pt>
                <c:pt idx="1234" formatCode="0.000000">
                  <c:v>0.86326242301888967</c:v>
                </c:pt>
                <c:pt idx="1235" formatCode="0.000000">
                  <c:v>0.86622660472910917</c:v>
                </c:pt>
                <c:pt idx="1236" formatCode="0.000000">
                  <c:v>0.86956944246106149</c:v>
                </c:pt>
                <c:pt idx="1237" formatCode="0.000000">
                  <c:v>0.87233399417406654</c:v>
                </c:pt>
                <c:pt idx="1238" formatCode="0.000000">
                  <c:v>0.87547050634330859</c:v>
                </c:pt>
                <c:pt idx="1239" formatCode="0.000000">
                  <c:v>0.87801719241536991</c:v>
                </c:pt>
                <c:pt idx="1240" formatCode="0.000000">
                  <c:v>0.88091766323607346</c:v>
                </c:pt>
                <c:pt idx="1241" formatCode="0.000000">
                  <c:v>0.88359003604523001</c:v>
                </c:pt>
                <c:pt idx="1242" formatCode="0.000000">
                  <c:v>0.88678012264416683</c:v>
                </c:pt>
                <c:pt idx="1243" formatCode="0.000000">
                  <c:v>0.88973141660091482</c:v>
                </c:pt>
                <c:pt idx="1244" formatCode="0.000000">
                  <c:v>0.89282068296449624</c:v>
                </c:pt>
                <c:pt idx="1245" formatCode="0.000000">
                  <c:v>0.89549828125732023</c:v>
                </c:pt>
                <c:pt idx="1246" formatCode="0.000000">
                  <c:v>0.89849881096950424</c:v>
                </c:pt>
                <c:pt idx="1247" formatCode="0.000000">
                  <c:v>0.90127513131464132</c:v>
                </c:pt>
                <c:pt idx="1248" formatCode="0.000000">
                  <c:v>0.90383275954970288</c:v>
                </c:pt>
                <c:pt idx="1249" formatCode="0.000000">
                  <c:v>0.9065284698987095</c:v>
                </c:pt>
                <c:pt idx="1250" formatCode="0.000000">
                  <c:v>0.90918012935951509</c:v>
                </c:pt>
                <c:pt idx="1251" formatCode="0.000000">
                  <c:v>0.91178828170605142</c:v>
                </c:pt>
                <c:pt idx="1252" formatCode="0.000000">
                  <c:v>0.91452776949300085</c:v>
                </c:pt>
                <c:pt idx="1253" formatCode="0.000000">
                  <c:v>0.91705389416526084</c:v>
                </c:pt>
                <c:pt idx="1254" formatCode="0.000000">
                  <c:v>0.91954400562297867</c:v>
                </c:pt>
                <c:pt idx="1255" formatCode="0.000000">
                  <c:v>0.92199849139291923</c:v>
                </c:pt>
                <c:pt idx="1256" formatCode="0.000000">
                  <c:v>0.92441773623709045</c:v>
                </c:pt>
                <c:pt idx="1257" formatCode="0.000000">
                  <c:v>0.92680212215274382</c:v>
                </c:pt>
                <c:pt idx="1258" formatCode="0.000000">
                  <c:v>0.92915202837237321</c:v>
                </c:pt>
                <c:pt idx="1259" formatCode="0.000000">
                  <c:v>0.93146783136371614</c:v>
                </c:pt>
                <c:pt idx="1260" formatCode="0.000000">
                  <c:v>0.93374990482975273</c:v>
                </c:pt>
                <c:pt idx="1261" formatCode="0.000000">
                  <c:v>0.93616188844691806</c:v>
                </c:pt>
                <c:pt idx="1262" formatCode="0.000000">
                  <c:v>0.93854308514087492</c:v>
                </c:pt>
                <c:pt idx="1263" formatCode="0.000000">
                  <c:v>0.94089979443954497</c:v>
                </c:pt>
                <c:pt idx="1264" formatCode="0.000000">
                  <c:v>0.9435598266095947</c:v>
                </c:pt>
                <c:pt idx="1265" formatCode="0.000000">
                  <c:v>0.94589638642346319</c:v>
                </c:pt>
                <c:pt idx="1266" formatCode="0.000000">
                  <c:v>0.9483997881459425</c:v>
                </c:pt>
                <c:pt idx="1267" formatCode="0.000000">
                  <c:v>0.95059907992877257</c:v>
                </c:pt>
                <c:pt idx="1268" formatCode="0.000000">
                  <c:v>0.95265251309820953</c:v>
                </c:pt>
                <c:pt idx="1269" formatCode="0.000000">
                  <c:v>0.95487814799828674</c:v>
                </c:pt>
                <c:pt idx="1270" formatCode="0.000000">
                  <c:v>0.95678867126512812</c:v>
                </c:pt>
                <c:pt idx="1271" formatCode="0.000000">
                  <c:v>0.95869837716657169</c:v>
                </c:pt>
                <c:pt idx="1272" formatCode="0.000000">
                  <c:v>0.9607613563524855</c:v>
                </c:pt>
                <c:pt idx="1273" formatCode="0.000000">
                  <c:v>0.96280952091127281</c:v>
                </c:pt>
                <c:pt idx="1274" formatCode="0.000000">
                  <c:v>0.96499936811604614</c:v>
                </c:pt>
                <c:pt idx="1275" formatCode="0.000000">
                  <c:v>0.9673279944312474</c:v>
                </c:pt>
                <c:pt idx="1276" formatCode="0.000000">
                  <c:v>0.96947866630817103</c:v>
                </c:pt>
                <c:pt idx="1277" formatCode="0.000000">
                  <c:v>0.97177249409180211</c:v>
                </c:pt>
                <c:pt idx="1278" formatCode="0.000000">
                  <c:v>0.9742130305880573</c:v>
                </c:pt>
                <c:pt idx="1279" formatCode="0.000000">
                  <c:v>0.97649397649039105</c:v>
                </c:pt>
                <c:pt idx="1280" formatCode="0.000000">
                  <c:v>0.97862166558965469</c:v>
                </c:pt>
                <c:pt idx="1281" formatCode="0.000000">
                  <c:v>0.98091385864249014</c:v>
                </c:pt>
                <c:pt idx="1282" formatCode="0.000000">
                  <c:v>0.98305815681878383</c:v>
                </c:pt>
                <c:pt idx="1283" formatCode="0.000000">
                  <c:v>0.98489317043904645</c:v>
                </c:pt>
                <c:pt idx="1284" formatCode="0.000000">
                  <c:v>0.98720736452377233</c:v>
                </c:pt>
                <c:pt idx="1285" formatCode="0.000000">
                  <c:v>0.98920693208082822</c:v>
                </c:pt>
                <c:pt idx="1286" formatCode="0.000000">
                  <c:v>0.99136649891450457</c:v>
                </c:pt>
                <c:pt idx="1287" formatCode="0.000000">
                  <c:v>0.99320565851224119</c:v>
                </c:pt>
                <c:pt idx="1288" formatCode="0.000000">
                  <c:v>0.99535530868241762</c:v>
                </c:pt>
                <c:pt idx="1289" formatCode="0.000000">
                  <c:v>0.9973348786089008</c:v>
                </c:pt>
                <c:pt idx="1290" formatCode="0.000000">
                  <c:v>0.99930011712633227</c:v>
                </c:pt>
                <c:pt idx="1291" formatCode="0.000000">
                  <c:v>1.0014044102517696</c:v>
                </c:pt>
                <c:pt idx="1292" formatCode="0.000000">
                  <c:v>1.0036448511729059</c:v>
                </c:pt>
                <c:pt idx="1293" formatCode="0.000000">
                  <c:v>1.005554558103456</c:v>
                </c:pt>
                <c:pt idx="1294" formatCode="0.000000">
                  <c:v>1.0074457971545374</c:v>
                </c:pt>
                <c:pt idx="1295" formatCode="0.000000">
                  <c:v>1.0094689081997386</c:v>
                </c:pt>
                <c:pt idx="1296" formatCode="0.000000">
                  <c:v>1.0114665862948602</c:v>
                </c:pt>
                <c:pt idx="1297" formatCode="0.000000">
                  <c:v>1.0137443580522354</c:v>
                </c:pt>
                <c:pt idx="1298" formatCode="0.000000">
                  <c:v>1.0160026337514383</c:v>
                </c:pt>
                <c:pt idx="1299" formatCode="0.000000">
                  <c:v>1.018253884917488</c:v>
                </c:pt>
                <c:pt idx="1300" formatCode="0.000000">
                  <c:v>1.0203584959219032</c:v>
                </c:pt>
                <c:pt idx="1301" formatCode="0.000000">
                  <c:v>1.0224741194543374</c:v>
                </c:pt>
                <c:pt idx="1302" formatCode="0.000000">
                  <c:v>1.0243003322548809</c:v>
                </c:pt>
                <c:pt idx="1303" formatCode="0.000000">
                  <c:v>1.0262886615191977</c:v>
                </c:pt>
                <c:pt idx="1304" formatCode="0.000000">
                  <c:v>1.0282871157338975</c:v>
                </c:pt>
                <c:pt idx="1305" formatCode="0.000000">
                  <c:v>1.0304500111708155</c:v>
                </c:pt>
                <c:pt idx="1306" formatCode="0.000000">
                  <c:v>1.0321651868758213</c:v>
                </c:pt>
                <c:pt idx="1307" formatCode="0.000000">
                  <c:v>1.0341936346452125</c:v>
                </c:pt>
                <c:pt idx="1308" formatCode="0.000000">
                  <c:v>1.0360719180134823</c:v>
                </c:pt>
                <c:pt idx="1309" formatCode="0.000000">
                  <c:v>1.0381052964659858</c:v>
                </c:pt>
                <c:pt idx="1310" formatCode="0.000000">
                  <c:v>1.0399833754929062</c:v>
                </c:pt>
                <c:pt idx="1311" formatCode="0.000000">
                  <c:v>1.042166918346531</c:v>
                </c:pt>
                <c:pt idx="1312" formatCode="0.000000">
                  <c:v>1.0440400666903391</c:v>
                </c:pt>
                <c:pt idx="1313" formatCode="0.000000">
                  <c:v>1.0460633891503175</c:v>
                </c:pt>
                <c:pt idx="1314" formatCode="0.000000">
                  <c:v>1.0479269096015973</c:v>
                </c:pt>
                <c:pt idx="1315" formatCode="0.000000">
                  <c:v>1.0497812496008436</c:v>
                </c:pt>
                <c:pt idx="1316" formatCode="0.000000">
                  <c:v>1.0519293229291615</c:v>
                </c:pt>
                <c:pt idx="1317" formatCode="0.000000">
                  <c:v>1.0537593481315739</c:v>
                </c:pt>
                <c:pt idx="1318" formatCode="0.000000">
                  <c:v>1.055270635487157</c:v>
                </c:pt>
                <c:pt idx="1319" formatCode="0.000000">
                  <c:v>1.057518287513679</c:v>
                </c:pt>
                <c:pt idx="1320" formatCode="0.000000">
                  <c:v>1.0594392651040325</c:v>
                </c:pt>
                <c:pt idx="1321" formatCode="0.000000">
                  <c:v>1.0622393331552298</c:v>
                </c:pt>
                <c:pt idx="1322" formatCode="0.000000">
                  <c:v>1.0645986111122012</c:v>
                </c:pt>
                <c:pt idx="1323" formatCode="0.000000">
                  <c:v>1.0671410792710663</c:v>
                </c:pt>
                <c:pt idx="1324" formatCode="0.000000">
                  <c:v>1.0695942113317263</c:v>
                </c:pt>
                <c:pt idx="1325" formatCode="0.000000">
                  <c:v>1.0722841747585905</c:v>
                </c:pt>
                <c:pt idx="1326" formatCode="0.000000">
                  <c:v>1.0742998855893364</c:v>
                </c:pt>
                <c:pt idx="1327" formatCode="0.000000">
                  <c:v>1.0759014143729011</c:v>
                </c:pt>
                <c:pt idx="1328" formatCode="0.000000">
                  <c:v>1.0772051796241302</c:v>
                </c:pt>
                <c:pt idx="1329" formatCode="0.000000">
                  <c:v>1.0790065001268307</c:v>
                </c:pt>
                <c:pt idx="1330" formatCode="0.000000">
                  <c:v>1.0809790837443987</c:v>
                </c:pt>
                <c:pt idx="1331" formatCode="0.000000">
                  <c:v>1.08328188298268</c:v>
                </c:pt>
                <c:pt idx="1332" formatCode="0.000000">
                  <c:v>1.0855846822209612</c:v>
                </c:pt>
                <c:pt idx="1333" formatCode="0.000000">
                  <c:v>1.0878874814592425</c:v>
                </c:pt>
                <c:pt idx="1334" formatCode="0.000000">
                  <c:v>1.0900247642044683</c:v>
                </c:pt>
                <c:pt idx="1335" formatCode="0.000000">
                  <c:v>1.0919915063840437</c:v>
                </c:pt>
                <c:pt idx="1336" formatCode="0.000000">
                  <c:v>1.0942736583869319</c:v>
                </c:pt>
                <c:pt idx="1337" formatCode="0.000000">
                  <c:v>1.0965390540286788</c:v>
                </c:pt>
                <c:pt idx="1338" formatCode="0.000000">
                  <c:v>1.099114731972566</c:v>
                </c:pt>
                <c:pt idx="1339" formatCode="0.000000">
                  <c:v>1.101356294904289</c:v>
                </c:pt>
                <c:pt idx="1340" formatCode="0.000000">
                  <c:v>1.1037553983376684</c:v>
                </c:pt>
                <c:pt idx="1341" formatCode="0.000000">
                  <c:v>1.1059912330328363</c:v>
                </c:pt>
                <c:pt idx="1342" formatCode="0.000000">
                  <c:v>1.1083901321248661</c:v>
                </c:pt>
                <c:pt idx="1343" formatCode="0.000000">
                  <c:v>1.1106316950565893</c:v>
                </c:pt>
                <c:pt idx="1344" formatCode="0.000000">
                  <c:v>1.1133692113492417</c:v>
                </c:pt>
                <c:pt idx="1345" formatCode="0.000000">
                  <c:v>1.1156416125388422</c:v>
                </c:pt>
                <c:pt idx="1346" formatCode="0.000000">
                  <c:v>1.1179364174004678</c:v>
                </c:pt>
                <c:pt idx="1347" formatCode="0.000000">
                  <c:v>1.1200878662341869</c:v>
                </c:pt>
                <c:pt idx="1348" formatCode="0.000000">
                  <c:v>1.1220877694017961</c:v>
                </c:pt>
                <c:pt idx="1349" formatCode="0.000000">
                  <c:v>1.1242580711927339</c:v>
                </c:pt>
                <c:pt idx="1350" formatCode="0.000000">
                  <c:v>1.1262614261011701</c:v>
                </c:pt>
                <c:pt idx="1351" formatCode="0.000000">
                  <c:v>1.1277560256055372</c:v>
                </c:pt>
                <c:pt idx="1352" formatCode="0.000000">
                  <c:v>1.1293923434563007</c:v>
                </c:pt>
                <c:pt idx="1353" formatCode="0.000000">
                  <c:v>1.1311539191517739</c:v>
                </c:pt>
                <c:pt idx="1354" formatCode="0.000000">
                  <c:v>1.1333428028610451</c:v>
                </c:pt>
                <c:pt idx="1355" formatCode="0.000000">
                  <c:v>1.1353007295350848</c:v>
                </c:pt>
                <c:pt idx="1356" formatCode="0.000000">
                  <c:v>1.1373443431880133</c:v>
                </c:pt>
                <c:pt idx="1357" formatCode="0.000000">
                  <c:v>1.1390113445387557</c:v>
                </c:pt>
                <c:pt idx="1358" formatCode="0.000000">
                  <c:v>1.140615933335053</c:v>
                </c:pt>
                <c:pt idx="1359" formatCode="0.000000">
                  <c:v>1.1422974639934838</c:v>
                </c:pt>
                <c:pt idx="1360" formatCode="0.000000">
                  <c:v>1.1439008868110687</c:v>
                </c:pt>
                <c:pt idx="1361" formatCode="0.000000">
                  <c:v>1.1452909931783506</c:v>
                </c:pt>
                <c:pt idx="1362" formatCode="0.000000">
                  <c:v>1.1470042927627073</c:v>
                </c:pt>
                <c:pt idx="1363" formatCode="0.000000">
                  <c:v>1.1494979113114041</c:v>
                </c:pt>
                <c:pt idx="1364" formatCode="0.000000">
                  <c:v>1.1521023821680412</c:v>
                </c:pt>
                <c:pt idx="1365" formatCode="0.000000">
                  <c:v>1.1546469088219067</c:v>
                </c:pt>
                <c:pt idx="1366" formatCode="0.000000">
                  <c:v>1.1569834682741098</c:v>
                </c:pt>
                <c:pt idx="1367" formatCode="0.000000">
                  <c:v>1.1576613039755257</c:v>
                </c:pt>
                <c:pt idx="1368" formatCode="0.000000">
                  <c:v>1.1582057954052292</c:v>
                </c:pt>
                <c:pt idx="1369" formatCode="0.000000">
                  <c:v>1.1584836941678929</c:v>
                </c:pt>
                <c:pt idx="1370" formatCode="0.000000">
                  <c:v>1.158504785823159</c:v>
                </c:pt>
                <c:pt idx="1371" formatCode="0.000000">
                  <c:v>1.1602731425950641</c:v>
                </c:pt>
                <c:pt idx="1372" formatCode="0.000000">
                  <c:v>1.1627866005767169</c:v>
                </c:pt>
                <c:pt idx="1373" formatCode="0.000000">
                  <c:v>1.1647487837019366</c:v>
                </c:pt>
                <c:pt idx="1374" formatCode="0.000000">
                  <c:v>1.165994954738679</c:v>
                </c:pt>
                <c:pt idx="1375" formatCode="0.000000">
                  <c:v>1.1666505792755073</c:v>
                </c:pt>
                <c:pt idx="1376" formatCode="0.000000">
                  <c:v>1.1671815184578558</c:v>
                </c:pt>
                <c:pt idx="1377" formatCode="0.000000">
                  <c:v>1.1674773318032401</c:v>
                </c:pt>
                <c:pt idx="1378" formatCode="0.000000">
                  <c:v>1.1669010431229947</c:v>
                </c:pt>
                <c:pt idx="1379" formatCode="0.000000">
                  <c:v>1.1662957305206283</c:v>
                </c:pt>
                <c:pt idx="1380" formatCode="0.000000">
                  <c:v>1.1677273777463704</c:v>
                </c:pt>
                <c:pt idx="1381" formatCode="0.000000">
                  <c:v>1.1690201701645426</c:v>
                </c:pt>
                <c:pt idx="1382" formatCode="0.000000">
                  <c:v>1.1701885615404568</c:v>
                </c:pt>
                <c:pt idx="1383" formatCode="0.000000">
                  <c:v>1.173059651226628</c:v>
                </c:pt>
                <c:pt idx="1384" formatCode="0.000000">
                  <c:v>1.1760039378580585</c:v>
                </c:pt>
                <c:pt idx="1385" formatCode="0.000000">
                  <c:v>1.1775201751757756</c:v>
                </c:pt>
                <c:pt idx="1386" formatCode="0.000000">
                  <c:v>1.1777307633523291</c:v>
                </c:pt>
                <c:pt idx="1387" formatCode="0.000000">
                  <c:v>1.177325866297888</c:v>
                </c:pt>
                <c:pt idx="1388" formatCode="0.000000">
                  <c:v>1.1778357484179578</c:v>
                </c:pt>
                <c:pt idx="1389" formatCode="0.000000">
                  <c:v>1.179199874066063</c:v>
                </c:pt>
                <c:pt idx="1390" formatCode="0.000000">
                  <c:v>1.1810118577606199</c:v>
                </c:pt>
                <c:pt idx="1391" formatCode="0.000000">
                  <c:v>1.1827670036987261</c:v>
                </c:pt>
                <c:pt idx="1392" formatCode="0.000000">
                  <c:v>1.1836945218111241</c:v>
                </c:pt>
                <c:pt idx="1393" formatCode="0.000000">
                  <c:v>1.1838403059851801</c:v>
                </c:pt>
                <c:pt idx="1394" formatCode="0.000000">
                  <c:v>1.18386770800387</c:v>
                </c:pt>
                <c:pt idx="1395" formatCode="0.000000">
                  <c:v>1.1840403303693636</c:v>
                </c:pt>
                <c:pt idx="1396" formatCode="0.000000">
                  <c:v>1.1845199554037302</c:v>
                </c:pt>
                <c:pt idx="1397" formatCode="0.000000">
                  <c:v>1.1854409577529117</c:v>
                </c:pt>
                <c:pt idx="1398" formatCode="0.000000">
                  <c:v>1.1861333149533435</c:v>
                </c:pt>
                <c:pt idx="1399" formatCode="0.000000">
                  <c:v>1.1869276402358506</c:v>
                </c:pt>
                <c:pt idx="1400" formatCode="0.000000">
                  <c:v>1.1878158186908403</c:v>
                </c:pt>
                <c:pt idx="1401" formatCode="0.000000">
                  <c:v>1.1885748126800653</c:v>
                </c:pt>
                <c:pt idx="1402" formatCode="0.000000">
                  <c:v>1.1894174363614693</c:v>
                </c:pt>
                <c:pt idx="1403" formatCode="0.000000">
                  <c:v>1.1903305986986628</c:v>
                </c:pt>
                <c:pt idx="1404" formatCode="0.000000">
                  <c:v>1.19081667919406</c:v>
                </c:pt>
                <c:pt idx="1405" formatCode="0.000000">
                  <c:v>1.1906566067233382</c:v>
                </c:pt>
                <c:pt idx="1406" formatCode="0.000000">
                  <c:v>1.190029052111075</c:v>
                </c:pt>
                <c:pt idx="1407" formatCode="0.000000">
                  <c:v>1.191233589106963</c:v>
                </c:pt>
                <c:pt idx="1408" formatCode="0.000000">
                  <c:v>1.1934065124241355</c:v>
                </c:pt>
                <c:pt idx="1409" formatCode="0.000000">
                  <c:v>1.1957500905585234</c:v>
                </c:pt>
                <c:pt idx="1410" formatCode="0.000000">
                  <c:v>1.1967945229843027</c:v>
                </c:pt>
                <c:pt idx="1411" formatCode="0.000000">
                  <c:v>1.1971236490254555</c:v>
                </c:pt>
                <c:pt idx="1412" formatCode="0.000000">
                  <c:v>1.1973971593036585</c:v>
                </c:pt>
                <c:pt idx="1413" formatCode="0.000000">
                  <c:v>1.1977247335731682</c:v>
                </c:pt>
                <c:pt idx="1414" formatCode="0.000000">
                  <c:v>1.1981047895036159</c:v>
                </c:pt>
                <c:pt idx="1415" formatCode="0.000000">
                  <c:v>1.1988068223685657</c:v>
                </c:pt>
                <c:pt idx="1416" formatCode="0.000000">
                  <c:v>1.1999468209304656</c:v>
                </c:pt>
                <c:pt idx="1417" formatCode="0.000000">
                  <c:v>1.2013060883135942</c:v>
                </c:pt>
                <c:pt idx="1418" formatCode="0.000000">
                  <c:v>1.2024993783139095</c:v>
                </c:pt>
                <c:pt idx="1419" formatCode="0.000000">
                  <c:v>1.2033001867703568</c:v>
                </c:pt>
                <c:pt idx="1420" formatCode="0.000000">
                  <c:v>1.203376898039904</c:v>
                </c:pt>
                <c:pt idx="1421" formatCode="0.000000">
                  <c:v>1.2028200932182902</c:v>
                </c:pt>
                <c:pt idx="1422" formatCode="0.000000">
                  <c:v>1.2022263525192489</c:v>
                </c:pt>
                <c:pt idx="1423" formatCode="0.000000">
                  <c:v>1.2014713365886671</c:v>
                </c:pt>
                <c:pt idx="1424" formatCode="0.000000">
                  <c:v>1.2019690585821827</c:v>
                </c:pt>
                <c:pt idx="1425" formatCode="0.000000">
                  <c:v>1.2041989393950159</c:v>
                </c:pt>
                <c:pt idx="1426" formatCode="0.000000">
                  <c:v>1.2057116711715443</c:v>
                </c:pt>
                <c:pt idx="1427" formatCode="0.000000">
                  <c:v>1.2072910878559846</c:v>
                </c:pt>
                <c:pt idx="1428" formatCode="0.000000">
                  <c:v>1.2090887407647228</c:v>
                </c:pt>
                <c:pt idx="1429" formatCode="0.000000">
                  <c:v>1.2092731328371484</c:v>
                </c:pt>
                <c:pt idx="1430" formatCode="0.000000">
                  <c:v>1.2087737002509913</c:v>
                </c:pt>
                <c:pt idx="1431" formatCode="0.000000">
                  <c:v>1.2084318952610282</c:v>
                </c:pt>
                <c:pt idx="1432" formatCode="0.000000">
                  <c:v>1.2081734932269776</c:v>
                </c:pt>
                <c:pt idx="1433" formatCode="0.000000">
                  <c:v>1.2075630274298677</c:v>
                </c:pt>
                <c:pt idx="1434" formatCode="0.000000">
                  <c:v>1.2070999851866779</c:v>
                </c:pt>
                <c:pt idx="1435" formatCode="0.000000">
                  <c:v>1.2081911502809808</c:v>
                </c:pt>
                <c:pt idx="1436" formatCode="0.000000">
                  <c:v>1.2091247702565466</c:v>
                </c:pt>
                <c:pt idx="1437" formatCode="0.000000">
                  <c:v>1.2116782775368911</c:v>
                </c:pt>
                <c:pt idx="1438" formatCode="0.000000">
                  <c:v>1.2128344030826617</c:v>
                </c:pt>
                <c:pt idx="1439" formatCode="0.000000">
                  <c:v>1.2134644420654808</c:v>
                </c:pt>
                <c:pt idx="1440" formatCode="0.000000">
                  <c:v>1.2136134900262543</c:v>
                </c:pt>
                <c:pt idx="1441" formatCode="0.000000">
                  <c:v>1.2136106431203901</c:v>
                </c:pt>
                <c:pt idx="1442" formatCode="0.000000">
                  <c:v>1.2135915686448813</c:v>
                </c:pt>
                <c:pt idx="1443" formatCode="0.000000">
                  <c:v>1.2134503359267046</c:v>
                </c:pt>
                <c:pt idx="1444" formatCode="0.000000">
                  <c:v>1.214015747354988</c:v>
                </c:pt>
                <c:pt idx="1445" formatCode="0.000000">
                  <c:v>1.2147014242134997</c:v>
                </c:pt>
                <c:pt idx="1446" formatCode="0.000000">
                  <c:v>1.2151961880368021</c:v>
                </c:pt>
                <c:pt idx="1447" formatCode="0.000000">
                  <c:v>1.2154378311429561</c:v>
                </c:pt>
                <c:pt idx="1448" formatCode="0.000000">
                  <c:v>1.2154167417740813</c:v>
                </c:pt>
                <c:pt idx="1449" formatCode="0.000000">
                  <c:v>1.2148534113099791</c:v>
                </c:pt>
                <c:pt idx="1450" formatCode="0.000000">
                  <c:v>1.2145746313924712</c:v>
                </c:pt>
                <c:pt idx="1451" formatCode="0.000000">
                  <c:v>1.2152106206722926</c:v>
                </c:pt>
                <c:pt idx="1452" formatCode="0.000000">
                  <c:v>1.2160298094849156</c:v>
                </c:pt>
                <c:pt idx="1453" formatCode="0.000000">
                  <c:v>1.2163372975333127</c:v>
                </c:pt>
                <c:pt idx="1454" formatCode="0.000000">
                  <c:v>1.2163667226876336</c:v>
                </c:pt>
                <c:pt idx="1455" formatCode="0.000000">
                  <c:v>1.2163667226876336</c:v>
                </c:pt>
                <c:pt idx="1456" formatCode="0.000000">
                  <c:v>1.2163667226876336</c:v>
                </c:pt>
                <c:pt idx="1457" formatCode="0.000000">
                  <c:v>1.2163667226876336</c:v>
                </c:pt>
                <c:pt idx="1458" formatCode="0.000000">
                  <c:v>1.2163667226876336</c:v>
                </c:pt>
                <c:pt idx="1459" formatCode="0.000000">
                  <c:v>1.2163667226876336</c:v>
                </c:pt>
                <c:pt idx="1460" formatCode="0.000000">
                  <c:v>1.2163667226876336</c:v>
                </c:pt>
                <c:pt idx="1461" formatCode="0.000000">
                  <c:v>1.2163667226876336</c:v>
                </c:pt>
                <c:pt idx="1462" formatCode="0.000000">
                  <c:v>1.2163667226876336</c:v>
                </c:pt>
                <c:pt idx="1463" formatCode="0.000000">
                  <c:v>1.2163667226876336</c:v>
                </c:pt>
                <c:pt idx="1464" formatCode="0.000000">
                  <c:v>1.2163667226876336</c:v>
                </c:pt>
                <c:pt idx="1465" formatCode="0.000000">
                  <c:v>1.2163667226876336</c:v>
                </c:pt>
                <c:pt idx="1466" formatCode="0.000000">
                  <c:v>1.2163667226876336</c:v>
                </c:pt>
                <c:pt idx="1467" formatCode="0.000000">
                  <c:v>1.2163667226876336</c:v>
                </c:pt>
                <c:pt idx="1468" formatCode="0.000000">
                  <c:v>1.2163667226876336</c:v>
                </c:pt>
                <c:pt idx="1469" formatCode="0.000000">
                  <c:v>1.2163667226876336</c:v>
                </c:pt>
                <c:pt idx="1470" formatCode="0.000000">
                  <c:v>1.2163667226876336</c:v>
                </c:pt>
                <c:pt idx="1471" formatCode="0.000000">
                  <c:v>1.2163667226876336</c:v>
                </c:pt>
                <c:pt idx="1472" formatCode="0.000000">
                  <c:v>1.2163667226876336</c:v>
                </c:pt>
                <c:pt idx="1473" formatCode="0.000000">
                  <c:v>1.2163667226876336</c:v>
                </c:pt>
                <c:pt idx="1474" formatCode="0.000000">
                  <c:v>1.2163667226876336</c:v>
                </c:pt>
                <c:pt idx="1475" formatCode="0.000000">
                  <c:v>1.2163667226876336</c:v>
                </c:pt>
                <c:pt idx="1476" formatCode="0.000000">
                  <c:v>1.2163667226876336</c:v>
                </c:pt>
                <c:pt idx="1477" formatCode="0.000000">
                  <c:v>1.2163667226876336</c:v>
                </c:pt>
                <c:pt idx="1478" formatCode="0.000000">
                  <c:v>1.2163667226876336</c:v>
                </c:pt>
                <c:pt idx="1479" formatCode="0.000000">
                  <c:v>1.2163667226876336</c:v>
                </c:pt>
                <c:pt idx="1480" formatCode="0.000000">
                  <c:v>1.2163667226876336</c:v>
                </c:pt>
                <c:pt idx="1481" formatCode="0.000000">
                  <c:v>1.2164973993001753</c:v>
                </c:pt>
                <c:pt idx="1482" formatCode="0.000000">
                  <c:v>1.2166330145462745</c:v>
                </c:pt>
                <c:pt idx="1483" formatCode="0.000000">
                  <c:v>1.2167596228242981</c:v>
                </c:pt>
                <c:pt idx="1484" formatCode="0.000000">
                  <c:v>1.2168785781118274</c:v>
                </c:pt>
                <c:pt idx="1485" formatCode="0.000000">
                  <c:v>1.2170287575223211</c:v>
                </c:pt>
                <c:pt idx="1486" formatCode="0.000000">
                  <c:v>1.2171894344460181</c:v>
                </c:pt>
                <c:pt idx="1487" formatCode="0.000000">
                  <c:v>1.2174538819369056</c:v>
                </c:pt>
                <c:pt idx="1488" formatCode="0.000000">
                  <c:v>1.2177901387023062</c:v>
                </c:pt>
                <c:pt idx="1489" formatCode="0.000000">
                  <c:v>1.2182254783297033</c:v>
                </c:pt>
                <c:pt idx="1490" formatCode="0.000000">
                  <c:v>1.2187631076033496</c:v>
                </c:pt>
                <c:pt idx="1491" formatCode="0.000000">
                  <c:v>1.219427942825245</c:v>
                </c:pt>
                <c:pt idx="1492" formatCode="0.000000">
                  <c:v>1.2201517781835531</c:v>
                </c:pt>
                <c:pt idx="1493" formatCode="0.000000">
                  <c:v>1.2209516905548901</c:v>
                </c:pt>
                <c:pt idx="1494" formatCode="0.000000">
                  <c:v>1.2216228462293377</c:v>
                </c:pt>
                <c:pt idx="1495" formatCode="0.000000">
                  <c:v>1.2223250676544901</c:v>
                </c:pt>
                <c:pt idx="1496" formatCode="0.000000">
                  <c:v>1.2229851394166797</c:v>
                </c:pt>
                <c:pt idx="1497" formatCode="0.000000">
                  <c:v>1.2235784101834997</c:v>
                </c:pt>
                <c:pt idx="1498" formatCode="0.000000">
                  <c:v>1.2242600733100222</c:v>
                </c:pt>
                <c:pt idx="1499" formatCode="0.000000">
                  <c:v>1.2248674384668998</c:v>
                </c:pt>
                <c:pt idx="1500" formatCode="0.000000">
                  <c:v>1.2254792775385874</c:v>
                </c:pt>
                <c:pt idx="1501" formatCode="0.000000">
                  <c:v>1.2260957953200977</c:v>
                </c:pt>
                <c:pt idx="1502" formatCode="0.000000">
                  <c:v>1.2267160620321129</c:v>
                </c:pt>
                <c:pt idx="1503" formatCode="0.000000">
                  <c:v>1.22775756240631</c:v>
                </c:pt>
                <c:pt idx="1504" formatCode="0.000000">
                  <c:v>1.2286113707816804</c:v>
                </c:pt>
                <c:pt idx="1505" formatCode="0.000000">
                  <c:v>1.2297992726688751</c:v>
                </c:pt>
                <c:pt idx="1506" formatCode="0.000000">
                  <c:v>1.2307957360103692</c:v>
                </c:pt>
                <c:pt idx="1507" formatCode="0.000000">
                  <c:v>1.2318080500014958</c:v>
                </c:pt>
                <c:pt idx="1508" formatCode="0.000000">
                  <c:v>1.2329450948055838</c:v>
                </c:pt>
                <c:pt idx="1509" formatCode="0.000000">
                  <c:v>1.2342113359882561</c:v>
                </c:pt>
                <c:pt idx="1510" formatCode="0.000000">
                  <c:v>1.2355014537947118</c:v>
                </c:pt>
                <c:pt idx="1511" formatCode="0.000000">
                  <c:v>1.2369348299023688</c:v>
                </c:pt>
                <c:pt idx="1512" formatCode="0.000000">
                  <c:v>1.2386437298555582</c:v>
                </c:pt>
                <c:pt idx="1513" formatCode="0.000000">
                  <c:v>1.2404278451846322</c:v>
                </c:pt>
                <c:pt idx="1514" formatCode="0.000000">
                  <c:v>1.2423132388325502</c:v>
                </c:pt>
                <c:pt idx="1515" formatCode="0.000000">
                  <c:v>1.2442002869123676</c:v>
                </c:pt>
                <c:pt idx="1516" formatCode="0.000000">
                  <c:v>1.2458295881520842</c:v>
                </c:pt>
                <c:pt idx="1517" formatCode="0.000000">
                  <c:v>1.2471489014425179</c:v>
                </c:pt>
                <c:pt idx="1518" formatCode="0.000000">
                  <c:v>1.2480962768899628</c:v>
                </c:pt>
                <c:pt idx="1519" formatCode="0.000000">
                  <c:v>1.2494831553364294</c:v>
                </c:pt>
                <c:pt idx="1520" formatCode="0.000000">
                  <c:v>1.2507555671133705</c:v>
                </c:pt>
                <c:pt idx="1521" formatCode="0.000000">
                  <c:v>1.2524890711539596</c:v>
                </c:pt>
                <c:pt idx="1522" formatCode="0.000000">
                  <c:v>1.2539521161564406</c:v>
                </c:pt>
                <c:pt idx="1523" formatCode="0.000000">
                  <c:v>1.2557272140810429</c:v>
                </c:pt>
                <c:pt idx="1524" formatCode="0.000000">
                  <c:v>1.257060847251469</c:v>
                </c:pt>
                <c:pt idx="1525" formatCode="0.000000">
                  <c:v>1.2585399230277892</c:v>
                </c:pt>
                <c:pt idx="1526" formatCode="0.000000">
                  <c:v>1.2594032191690787</c:v>
                </c:pt>
                <c:pt idx="1527" formatCode="0.000000">
                  <c:v>1.2603984088778817</c:v>
                </c:pt>
                <c:pt idx="1528" formatCode="0.000000">
                  <c:v>1.2615130516103064</c:v>
                </c:pt>
                <c:pt idx="1529" formatCode="0.000000">
                  <c:v>1.2630103937466179</c:v>
                </c:pt>
                <c:pt idx="1530" formatCode="0.000000">
                  <c:v>1.2649730171938647</c:v>
                </c:pt>
                <c:pt idx="1531" formatCode="0.000000">
                  <c:v>1.2670779785304558</c:v>
                </c:pt>
                <c:pt idx="1532" formatCode="0.000000">
                  <c:v>1.2691907829813251</c:v>
                </c:pt>
                <c:pt idx="1533" formatCode="0.000000">
                  <c:v>1.2713327930778084</c:v>
                </c:pt>
                <c:pt idx="1534" formatCode="0.000000">
                  <c:v>1.2732921582942276</c:v>
                </c:pt>
                <c:pt idx="1535" formatCode="0.000000">
                  <c:v>1.2753553796333907</c:v>
                </c:pt>
                <c:pt idx="1536" formatCode="0.000000">
                  <c:v>1.2774410079084679</c:v>
                </c:pt>
                <c:pt idx="1537" formatCode="0.000000">
                  <c:v>1.2798451621008708</c:v>
                </c:pt>
                <c:pt idx="1538" formatCode="0.000000">
                  <c:v>1.2821369207877706</c:v>
                </c:pt>
                <c:pt idx="1539" formatCode="0.000000">
                  <c:v>1.2843398519204867</c:v>
                </c:pt>
                <c:pt idx="1540" formatCode="0.000000">
                  <c:v>1.2867290381268053</c:v>
                </c:pt>
                <c:pt idx="1541" formatCode="0.000000">
                  <c:v>1.2889010503665601</c:v>
                </c:pt>
                <c:pt idx="1542" formatCode="0.000000">
                  <c:v>1.2914071068367279</c:v>
                </c:pt>
                <c:pt idx="1543" formatCode="0.000000">
                  <c:v>1.2936567882055121</c:v>
                </c:pt>
                <c:pt idx="1544" formatCode="0.000000">
                  <c:v>1.2957398234627191</c:v>
                </c:pt>
                <c:pt idx="1545" formatCode="0.000000">
                  <c:v>1.2974261400488825</c:v>
                </c:pt>
                <c:pt idx="1546" formatCode="0.000000">
                  <c:v>1.2986322019603891</c:v>
                </c:pt>
                <c:pt idx="1547" formatCode="0.000000">
                  <c:v>1.3003817813853558</c:v>
                </c:pt>
                <c:pt idx="1548" formatCode="0.000000">
                  <c:v>1.3025207358810262</c:v>
                </c:pt>
                <c:pt idx="1549" formatCode="0.000000">
                  <c:v>1.305051946019256</c:v>
                </c:pt>
                <c:pt idx="1550" formatCode="0.000000">
                  <c:v>1.3081621656828308</c:v>
                </c:pt>
                <c:pt idx="1551" formatCode="0.000000">
                  <c:v>1.3111221349613769</c:v>
                </c:pt>
                <c:pt idx="1552" formatCode="0.000000">
                  <c:v>1.3144922462891806</c:v>
                </c:pt>
                <c:pt idx="1553" formatCode="0.000000">
                  <c:v>1.3175395842218467</c:v>
                </c:pt>
                <c:pt idx="1554" formatCode="0.000000">
                  <c:v>1.320826668875712</c:v>
                </c:pt>
                <c:pt idx="1555" formatCode="0.000000">
                  <c:v>1.3237900682931449</c:v>
                </c:pt>
                <c:pt idx="1556" formatCode="0.000000">
                  <c:v>1.3271869646353285</c:v>
                </c:pt>
                <c:pt idx="1557" formatCode="0.000000">
                  <c:v>1.3306466071088294</c:v>
                </c:pt>
                <c:pt idx="1558" formatCode="0.000000">
                  <c:v>1.3343751956725027</c:v>
                </c:pt>
                <c:pt idx="1559" formatCode="0.000000">
                  <c:v>1.3379991323009757</c:v>
                </c:pt>
                <c:pt idx="1560" formatCode="0.000000">
                  <c:v>1.3421259384728432</c:v>
                </c:pt>
                <c:pt idx="1561" formatCode="0.000000">
                  <c:v>1.345985153273769</c:v>
                </c:pt>
                <c:pt idx="1562" formatCode="0.000000">
                  <c:v>1.3497735096997379</c:v>
                </c:pt>
                <c:pt idx="1563" formatCode="0.000000">
                  <c:v>1.3536931741677165</c:v>
                </c:pt>
                <c:pt idx="1564" formatCode="0.000000">
                  <c:v>1.3577475413896387</c:v>
                </c:pt>
                <c:pt idx="1565" formatCode="0.000000">
                  <c:v>1.3621582950666362</c:v>
                </c:pt>
                <c:pt idx="1566" formatCode="0.000000">
                  <c:v>1.3665081753934465</c:v>
                </c:pt>
                <c:pt idx="1567" formatCode="0.000000">
                  <c:v>1.371012689236248</c:v>
                </c:pt>
                <c:pt idx="1568" formatCode="0.000000">
                  <c:v>1.3759045710199942</c:v>
                </c:pt>
                <c:pt idx="1569" formatCode="0.000000">
                  <c:v>1.3802828334855513</c:v>
                </c:pt>
                <c:pt idx="1570" formatCode="0.000000">
                  <c:v>1.3850336093070648</c:v>
                </c:pt>
                <c:pt idx="1571" formatCode="0.000000">
                  <c:v>1.3899259237543815</c:v>
                </c:pt>
                <c:pt idx="1572" formatCode="0.000000">
                  <c:v>1.3949533613141754</c:v>
                </c:pt>
                <c:pt idx="1573" formatCode="0.000000">
                  <c:v>1.4001089101944073</c:v>
                </c:pt>
                <c:pt idx="1574" formatCode="0.000000">
                  <c:v>1.4053849936838345</c:v>
                </c:pt>
                <c:pt idx="1575" formatCode="0.000000">
                  <c:v>1.4102757284802219</c:v>
                </c:pt>
                <c:pt idx="1576" formatCode="0.000000">
                  <c:v>1.4154884357755162</c:v>
                </c:pt>
                <c:pt idx="1577" formatCode="0.000000">
                  <c:v>1.4207596293861129</c:v>
                </c:pt>
                <c:pt idx="1578" formatCode="0.000000">
                  <c:v>1.4258172907269482</c:v>
                </c:pt>
                <c:pt idx="1579" formatCode="0.000000">
                  <c:v>1.431135272491135</c:v>
                </c:pt>
                <c:pt idx="1580" formatCode="0.000000">
                  <c:v>1.4364424346196505</c:v>
                </c:pt>
                <c:pt idx="1581" formatCode="0.000000">
                  <c:v>1.4422227732118149</c:v>
                </c:pt>
                <c:pt idx="1582" formatCode="0.000000">
                  <c:v>1.4474669840407275</c:v>
                </c:pt>
                <c:pt idx="1583" formatCode="0.000000">
                  <c:v>1.4534120301690558</c:v>
                </c:pt>
                <c:pt idx="1584" formatCode="0.000000">
                  <c:v>1.4585618541812817</c:v>
                </c:pt>
                <c:pt idx="1585" formatCode="0.000000">
                  <c:v>1.4639008654836967</c:v>
                </c:pt>
                <c:pt idx="1586" formatCode="0.000000">
                  <c:v>1.4691681069226112</c:v>
                </c:pt>
                <c:pt idx="1587" formatCode="0.000000">
                  <c:v>1.4743542823255604</c:v>
                </c:pt>
                <c:pt idx="1588" formatCode="0.000000">
                  <c:v>1.479450458676024</c:v>
                </c:pt>
                <c:pt idx="1589" formatCode="0.000000">
                  <c:v>1.4846894337456968</c:v>
                </c:pt>
                <c:pt idx="1590" formatCode="0.000000">
                  <c:v>1.4900647498784094</c:v>
                </c:pt>
                <c:pt idx="1591" formatCode="0.000000">
                  <c:v>1.4955804225971863</c:v>
                </c:pt>
                <c:pt idx="1592" formatCode="0.000000">
                  <c:v>1.5007804519051497</c:v>
                </c:pt>
                <c:pt idx="1593" formatCode="0.000000">
                  <c:v>1.5061517669998783</c:v>
                </c:pt>
                <c:pt idx="1594" formatCode="0.000000">
                  <c:v>1.511009966531252</c:v>
                </c:pt>
                <c:pt idx="1595" formatCode="0.000000">
                  <c:v>1.5162952551990958</c:v>
                </c:pt>
                <c:pt idx="1596" formatCode="0.000000">
                  <c:v>1.5210922635784432</c:v>
                </c:pt>
                <c:pt idx="1597" formatCode="0.000000">
                  <c:v>1.5254051368121759</c:v>
                </c:pt>
                <c:pt idx="1598" formatCode="0.000000">
                  <c:v>1.5301463830749107</c:v>
                </c:pt>
                <c:pt idx="1599" formatCode="0.000000">
                  <c:v>1.5341570059259968</c:v>
                </c:pt>
                <c:pt idx="1600" formatCode="0.000000">
                  <c:v>1.5385703523610159</c:v>
                </c:pt>
                <c:pt idx="1601" formatCode="0.000000">
                  <c:v>1.5429128568312502</c:v>
                </c:pt>
                <c:pt idx="1602" formatCode="0.000000">
                  <c:v>1.5471767801191882</c:v>
                </c:pt>
                <c:pt idx="1603" formatCode="0.000000">
                  <c:v>1.5515785107183444</c:v>
                </c:pt>
                <c:pt idx="1604" formatCode="0.000000">
                  <c:v>1.5563331912584175</c:v>
                </c:pt>
                <c:pt idx="1605" formatCode="0.000000">
                  <c:v>1.5610058699532243</c:v>
                </c:pt>
                <c:pt idx="1606" formatCode="0.000000">
                  <c:v>1.5653985726820476</c:v>
                </c:pt>
                <c:pt idx="1607" formatCode="0.000000">
                  <c:v>1.5701799115374842</c:v>
                </c:pt>
                <c:pt idx="1608" formatCode="0.000000">
                  <c:v>1.5742860711232181</c:v>
                </c:pt>
                <c:pt idx="1609" formatCode="0.000000">
                  <c:v>1.5788089017453188</c:v>
                </c:pt>
                <c:pt idx="1610" formatCode="0.000000">
                  <c:v>1.5828968939757877</c:v>
                </c:pt>
                <c:pt idx="1611" formatCode="0.000000">
                  <c:v>1.5874189072324909</c:v>
                </c:pt>
                <c:pt idx="1612" formatCode="0.000000">
                  <c:v>1.5913076476224088</c:v>
                </c:pt>
                <c:pt idx="1613" formatCode="0.000000">
                  <c:v>1.5958571366754413</c:v>
                </c:pt>
                <c:pt idx="1614" formatCode="0.000000">
                  <c:v>1.6002174180391244</c:v>
                </c:pt>
                <c:pt idx="1615" formatCode="0.000000">
                  <c:v>1.604834083317245</c:v>
                </c:pt>
                <c:pt idx="1616" formatCode="0.000000">
                  <c:v>1.609290042790898</c:v>
                </c:pt>
                <c:pt idx="1617" formatCode="0.000000">
                  <c:v>1.6140343019221493</c:v>
                </c:pt>
                <c:pt idx="1618" formatCode="0.000000">
                  <c:v>1.6188701389697047</c:v>
                </c:pt>
                <c:pt idx="1619" formatCode="0.000000">
                  <c:v>1.6235938302939079</c:v>
                </c:pt>
                <c:pt idx="1620" formatCode="0.000000">
                  <c:v>1.6284367885093285</c:v>
                </c:pt>
                <c:pt idx="1621" formatCode="0.000000">
                  <c:v>1.6327185763945147</c:v>
                </c:pt>
                <c:pt idx="1622" formatCode="0.000000">
                  <c:v>1.6373258604648786</c:v>
                </c:pt>
                <c:pt idx="1623" formatCode="0.000000">
                  <c:v>1.6417900975467861</c:v>
                </c:pt>
                <c:pt idx="1624" formatCode="0.000000">
                  <c:v>1.6463235565984884</c:v>
                </c:pt>
                <c:pt idx="1625" formatCode="0.000000">
                  <c:v>1.6504332351522684</c:v>
                </c:pt>
                <c:pt idx="1626" formatCode="0.000000">
                  <c:v>1.6547934950645833</c:v>
                </c:pt>
                <c:pt idx="1627" formatCode="0.000000">
                  <c:v>1.6591436031857627</c:v>
                </c:pt>
                <c:pt idx="1628" formatCode="0.000000">
                  <c:v>1.6627464365323257</c:v>
                </c:pt>
                <c:pt idx="1629" formatCode="0.000000">
                  <c:v>1.6667493917289995</c:v>
                </c:pt>
                <c:pt idx="1630" formatCode="0.000000">
                  <c:v>1.6706457330831714</c:v>
                </c:pt>
                <c:pt idx="1631" formatCode="0.000000">
                  <c:v>1.6750967107057708</c:v>
                </c:pt>
                <c:pt idx="1632" formatCode="0.000000">
                  <c:v>1.6798317086336505</c:v>
                </c:pt>
                <c:pt idx="1633" formatCode="0.000000">
                  <c:v>1.6852773222204902</c:v>
                </c:pt>
                <c:pt idx="1634" formatCode="0.000000">
                  <c:v>1.6903441563394408</c:v>
                </c:pt>
                <c:pt idx="1635" formatCode="0.000000">
                  <c:v>1.6957408826513707</c:v>
                </c:pt>
                <c:pt idx="1636" formatCode="0.000000">
                  <c:v>1.7002285632879501</c:v>
                </c:pt>
                <c:pt idx="1637" formatCode="0.000000">
                  <c:v>1.7044896113517689</c:v>
                </c:pt>
                <c:pt idx="1638" formatCode="0.000000">
                  <c:v>1.7083184774614981</c:v>
                </c:pt>
                <c:pt idx="1639" formatCode="0.000000">
                  <c:v>1.7119233809653991</c:v>
                </c:pt>
                <c:pt idx="1640" formatCode="0.000000">
                  <c:v>1.715720637266982</c:v>
                </c:pt>
                <c:pt idx="1641" formatCode="0.000000">
                  <c:v>1.7194860907287615</c:v>
                </c:pt>
                <c:pt idx="1642" formatCode="0.000000">
                  <c:v>1.7236388084750749</c:v>
                </c:pt>
                <c:pt idx="1643" formatCode="0.000000">
                  <c:v>1.7279678164123178</c:v>
                </c:pt>
                <c:pt idx="1644" formatCode="0.000000">
                  <c:v>1.7324889569431765</c:v>
                </c:pt>
                <c:pt idx="1645" formatCode="0.000000">
                  <c:v>1.7372307536193805</c:v>
                </c:pt>
                <c:pt idx="1646" formatCode="0.000000">
                  <c:v>1.7415968037345211</c:v>
                </c:pt>
                <c:pt idx="1647" formatCode="0.000000">
                  <c:v>1.7462446412033696</c:v>
                </c:pt>
                <c:pt idx="1648" formatCode="0.000000">
                  <c:v>1.7505612191421001</c:v>
                </c:pt>
                <c:pt idx="1649" formatCode="0.000000">
                  <c:v>1.7551993402619133</c:v>
                </c:pt>
                <c:pt idx="1650" formatCode="0.000000">
                  <c:v>1.7597464099909441</c:v>
                </c:pt>
                <c:pt idx="1651" formatCode="0.000000">
                  <c:v>1.7642043373997036</c:v>
                </c:pt>
                <c:pt idx="1652" formatCode="0.000000">
                  <c:v>1.768792072764175</c:v>
                </c:pt>
                <c:pt idx="1653" formatCode="0.000000">
                  <c:v>1.7730518229336114</c:v>
                </c:pt>
                <c:pt idx="1654" formatCode="0.000000">
                  <c:v>1.7776446943048572</c:v>
                </c:pt>
                <c:pt idx="1655" formatCode="0.000000">
                  <c:v>1.7823387092556406</c:v>
                </c:pt>
                <c:pt idx="1656" formatCode="0.000000">
                  <c:v>1.7868891635011825</c:v>
                </c:pt>
                <c:pt idx="1657" formatCode="0.000000">
                  <c:v>1.7919872496873965</c:v>
                </c:pt>
                <c:pt idx="1658" formatCode="0.000000">
                  <c:v>1.7971672089828357</c:v>
                </c:pt>
                <c:pt idx="1659" formatCode="0.000000">
                  <c:v>1.802430004751697</c:v>
                </c:pt>
                <c:pt idx="1660" formatCode="0.000000">
                  <c:v>1.8077766069116765</c:v>
                </c:pt>
                <c:pt idx="1661" formatCode="0.000000">
                  <c:v>1.8132079919339672</c:v>
                </c:pt>
                <c:pt idx="1662" formatCode="0.000000">
                  <c:v>1.8187251428432607</c:v>
                </c:pt>
                <c:pt idx="1663" formatCode="0.000000">
                  <c:v>1.8240805701368137</c:v>
                </c:pt>
                <c:pt idx="1664" formatCode="0.000000">
                  <c:v>1.8300080488087576</c:v>
                </c:pt>
                <c:pt idx="1665" formatCode="0.000000">
                  <c:v>1.8355257675174119</c:v>
                </c:pt>
                <c:pt idx="1666" formatCode="0.000000">
                  <c:v>1.8411173677260186</c:v>
                </c:pt>
                <c:pt idx="1667" formatCode="0.000000">
                  <c:v>1.8470270842152587</c:v>
                </c:pt>
                <c:pt idx="1668" formatCode="0.000000">
                  <c:v>1.8524943186847</c:v>
                </c:pt>
                <c:pt idx="1669" formatCode="0.000000">
                  <c:v>1.8585142204276861</c:v>
                </c:pt>
                <c:pt idx="1670" formatCode="0.000000">
                  <c:v>1.8643232182951683</c:v>
                </c:pt>
                <c:pt idx="1671" formatCode="0.000000">
                  <c:v>1.8704226343751613</c:v>
                </c:pt>
                <c:pt idx="1672" formatCode="0.000000">
                  <c:v>1.8762986954387328</c:v>
                </c:pt>
                <c:pt idx="1673" formatCode="0.000000">
                  <c:v>1.8821966952857891</c:v>
                </c:pt>
                <c:pt idx="1674" formatCode="0.000000">
                  <c:v>1.8883644871440892</c:v>
                </c:pt>
                <c:pt idx="1675" formatCode="0.000000">
                  <c:v>1.8945440041066235</c:v>
                </c:pt>
                <c:pt idx="1676" formatCode="0.000000">
                  <c:v>1.9004759532310858</c:v>
                </c:pt>
                <c:pt idx="1677" formatCode="0.000000">
                  <c:v>1.9066670071866521</c:v>
                </c:pt>
                <c:pt idx="1678" formatCode="0.000000">
                  <c:v>1.9125987519697649</c:v>
                </c:pt>
                <c:pt idx="1679" formatCode="0.000000">
                  <c:v>1.9185191641011947</c:v>
                </c:pt>
                <c:pt idx="1680" formatCode="0.000000">
                  <c:v>1.9244171639482508</c:v>
                </c:pt>
                <c:pt idx="1681" formatCode="0.000000">
                  <c:v>1.9305398521658859</c:v>
                </c:pt>
                <c:pt idx="1682" formatCode="0.000000">
                  <c:v>1.9366276563942808</c:v>
                </c:pt>
                <c:pt idx="1683" formatCode="0.000000">
                  <c:v>1.9431944359356965</c:v>
                </c:pt>
                <c:pt idx="1684" formatCode="0.000000">
                  <c:v>1.9494909719113052</c:v>
                </c:pt>
                <c:pt idx="1685" formatCode="0.000000">
                  <c:v>1.9560439562804752</c:v>
                </c:pt>
                <c:pt idx="1686" formatCode="0.000000">
                  <c:v>1.9626216863045931</c:v>
                </c:pt>
                <c:pt idx="1687" formatCode="0.000000">
                  <c:v>1.9687341607661788</c:v>
                </c:pt>
                <c:pt idx="1688" formatCode="0.000000">
                  <c:v>1.9748933088578338</c:v>
                </c:pt>
                <c:pt idx="1689" formatCode="0.000000">
                  <c:v>1.9810993898523201</c:v>
                </c:pt>
                <c:pt idx="1690" formatCode="0.000000">
                  <c:v>1.9868320020831853</c:v>
                </c:pt>
                <c:pt idx="1691" formatCode="0.000000">
                  <c:v>1.9931065182641268</c:v>
                </c:pt>
                <c:pt idx="1692" formatCode="0.000000">
                  <c:v>1.9991436458185197</c:v>
                </c:pt>
                <c:pt idx="1693" formatCode="0.000000">
                  <c:v>2.0054532129333058</c:v>
                </c:pt>
                <c:pt idx="1694" formatCode="0.000000">
                  <c:v>2.0117747007588802</c:v>
                </c:pt>
                <c:pt idx="1695" formatCode="0.000000">
                  <c:v>2.0181081256789879</c:v>
                </c:pt>
                <c:pt idx="1696" formatCode="0.000000">
                  <c:v>2.024453504090173</c:v>
                </c:pt>
                <c:pt idx="1697" formatCode="0.000000">
                  <c:v>2.0308108524017801</c:v>
                </c:pt>
                <c:pt idx="1698" formatCode="0.000000">
                  <c:v>2.0371801870359536</c:v>
                </c:pt>
                <c:pt idx="1699" formatCode="0.000000">
                  <c:v>2.0435615244276377</c:v>
                </c:pt>
                <c:pt idx="1700" formatCode="0.000000">
                  <c:v>2.0496920980491815</c:v>
                </c:pt>
                <c:pt idx="1701" formatCode="0.000000">
                  <c:v>2.0558224673293757</c:v>
                </c:pt>
                <c:pt idx="1702" formatCode="0.000000">
                  <c:v>2.0619412260870149</c:v>
                </c:pt>
                <c:pt idx="1703" formatCode="0.000000">
                  <c:v>2.0682991874226704</c:v>
                </c:pt>
                <c:pt idx="1704" formatCode="0.000000">
                  <c:v>2.074633225366826</c:v>
                </c:pt>
                <c:pt idx="1705" formatCode="0.000000">
                  <c:v>2.0806820529197121</c:v>
                </c:pt>
                <c:pt idx="1706" formatCode="0.000000">
                  <c:v>2.0872183303693008</c:v>
                </c:pt>
                <c:pt idx="1707" formatCode="0.000000">
                  <c:v>2.0934691522623745</c:v>
                </c:pt>
                <c:pt idx="1708" formatCode="0.000000">
                  <c:v>2.099696345095365</c:v>
                </c:pt>
                <c:pt idx="1709" formatCode="0.000000">
                  <c:v>2.106159487507461</c:v>
                </c:pt>
                <c:pt idx="1710" formatCode="0.000000">
                  <c:v>2.1123507458043767</c:v>
                </c:pt>
                <c:pt idx="1711" formatCode="0.000000">
                  <c:v>2.1185302627669111</c:v>
                </c:pt>
                <c:pt idx="1712" formatCode="0.000000">
                  <c:v>2.1252158556047207</c:v>
                </c:pt>
                <c:pt idx="1713" formatCode="0.000000">
                  <c:v>2.1313953725672552</c:v>
                </c:pt>
                <c:pt idx="1714" formatCode="0.000000">
                  <c:v>2.1378459400366245</c:v>
                </c:pt>
                <c:pt idx="1715" formatCode="0.000000">
                  <c:v>2.1443210606231458</c:v>
                </c:pt>
                <c:pt idx="1716" formatCode="0.000000">
                  <c:v>2.1505729042229667</c:v>
                </c:pt>
                <c:pt idx="1717" formatCode="0.000000">
                  <c:v>2.1571212576502572</c:v>
                </c:pt>
                <c:pt idx="1718" formatCode="0.000000">
                  <c:v>2.1634577476906065</c:v>
                </c:pt>
                <c:pt idx="1719" formatCode="0.000000">
                  <c:v>2.1701047288365771</c:v>
                </c:pt>
                <c:pt idx="1720" formatCode="0.000000">
                  <c:v>2.1765512311803539</c:v>
                </c:pt>
                <c:pt idx="1721" formatCode="0.000000">
                  <c:v>2.1833230291249475</c:v>
                </c:pt>
                <c:pt idx="1722" formatCode="0.000000">
                  <c:v>2.1896399600854224</c:v>
                </c:pt>
                <c:pt idx="1723" formatCode="0.000000">
                  <c:v>2.1960152089153531</c:v>
                </c:pt>
                <c:pt idx="1724" formatCode="0.000000">
                  <c:v>2.2021696848257131</c:v>
                </c:pt>
                <c:pt idx="1725" formatCode="0.000000">
                  <c:v>2.2086138730230722</c:v>
                </c:pt>
                <c:pt idx="1726" formatCode="0.000000">
                  <c:v>2.2148014117958672</c:v>
                </c:pt>
                <c:pt idx="1727" formatCode="0.000000">
                  <c:v>2.2204406994177379</c:v>
                </c:pt>
                <c:pt idx="1728" formatCode="0.000000">
                  <c:v>2.2260268890397503</c:v>
                </c:pt>
                <c:pt idx="1729" formatCode="0.000000">
                  <c:v>2.2312559356329054</c:v>
                </c:pt>
                <c:pt idx="1730" formatCode="0.000000">
                  <c:v>2.2363532453667445</c:v>
                </c:pt>
                <c:pt idx="1731" formatCode="0.000000">
                  <c:v>2.2412787395063414</c:v>
                </c:pt>
                <c:pt idx="1732" formatCode="0.000000">
                  <c:v>2.2470112421653514</c:v>
                </c:pt>
                <c:pt idx="1733" formatCode="0.000000">
                  <c:v>2.2524813049559467</c:v>
                </c:pt>
                <c:pt idx="1734" formatCode="0.000000">
                  <c:v>2.2581750873416793</c:v>
                </c:pt>
                <c:pt idx="1735" formatCode="0.000000">
                  <c:v>2.2635954113108401</c:v>
                </c:pt>
                <c:pt idx="1736" formatCode="0.000000">
                  <c:v>2.2687619776546524</c:v>
                </c:pt>
                <c:pt idx="1737" formatCode="0.000000">
                  <c:v>2.2734647935421641</c:v>
                </c:pt>
                <c:pt idx="1738" formatCode="0.000000">
                  <c:v>2.2777304328025854</c:v>
                </c:pt>
                <c:pt idx="1739" formatCode="0.000000">
                  <c:v>2.2822334798601123</c:v>
                </c:pt>
                <c:pt idx="1740" formatCode="0.000000">
                  <c:v>2.2863096354605492</c:v>
                </c:pt>
                <c:pt idx="1741" formatCode="0.000000">
                  <c:v>2.2906133491060512</c:v>
                </c:pt>
                <c:pt idx="1742" formatCode="0.000000">
                  <c:v>2.2949270190681568</c:v>
                </c:pt>
                <c:pt idx="1743" formatCode="0.000000">
                  <c:v>2.2992671955470501</c:v>
                </c:pt>
                <c:pt idx="1744" formatCode="0.000000">
                  <c:v>2.302867831149459</c:v>
                </c:pt>
                <c:pt idx="1745" formatCode="0.000000">
                  <c:v>2.3065599353096413</c:v>
                </c:pt>
                <c:pt idx="1746" formatCode="0.000000">
                  <c:v>2.3099641388985477</c:v>
                </c:pt>
                <c:pt idx="1747" formatCode="0.000000">
                  <c:v>2.3130989910985913</c:v>
                </c:pt>
                <c:pt idx="1748" formatCode="0.000000">
                  <c:v>2.3161636992986945</c:v>
                </c:pt>
                <c:pt idx="1749" formatCode="0.000000">
                  <c:v>2.3195346220379509</c:v>
                </c:pt>
                <c:pt idx="1750" formatCode="0.000000">
                  <c:v>2.3224686994582986</c:v>
                </c:pt>
                <c:pt idx="1751" formatCode="0.000000">
                  <c:v>2.3257178358207118</c:v>
                </c:pt>
                <c:pt idx="1752" formatCode="0.000000">
                  <c:v>2.328736014306823</c:v>
                </c:pt>
                <c:pt idx="1753" formatCode="0.000000">
                  <c:v>2.3315360920490553</c:v>
                </c:pt>
                <c:pt idx="1754" formatCode="0.000000">
                  <c:v>2.3343036917669213</c:v>
                </c:pt>
                <c:pt idx="1755" formatCode="0.000000">
                  <c:v>2.3370390969760053</c:v>
                </c:pt>
                <c:pt idx="1756" formatCode="0.000000">
                  <c:v>2.3397425895919173</c:v>
                </c:pt>
                <c:pt idx="1757" formatCode="0.000000">
                  <c:v>2.3424144499302924</c:v>
                </c:pt>
                <c:pt idx="1758" formatCode="0.000000">
                  <c:v>2.3450549567067895</c:v>
                </c:pt>
                <c:pt idx="1759" formatCode="0.000000">
                  <c:v>2.3474884491352159</c:v>
                </c:pt>
                <c:pt idx="1760" formatCode="0.000000">
                  <c:v>2.3502379108786511</c:v>
                </c:pt>
                <c:pt idx="1761" formatCode="0.000000">
                  <c:v>2.3526062504428285</c:v>
                </c:pt>
                <c:pt idx="1762" formatCode="0.000000">
                  <c:v>2.3551143198941742</c:v>
                </c:pt>
                <c:pt idx="1763" formatCode="0.000000">
                  <c:v>2.3575865702399548</c:v>
                </c:pt>
                <c:pt idx="1764" formatCode="0.000000">
                  <c:v>2.3600233876245573</c:v>
                </c:pt>
                <c:pt idx="1765" formatCode="0.000000">
                  <c:v>2.3624251554276108</c:v>
                </c:pt>
                <c:pt idx="1766" formatCode="0.000000">
                  <c:v>2.3646246943574374</c:v>
                </c:pt>
                <c:pt idx="1767" formatCode="0.000000">
                  <c:v>2.3666222208357928</c:v>
                </c:pt>
                <c:pt idx="1768" formatCode="0.000000">
                  <c:v>2.3682507424332724</c:v>
                </c:pt>
                <c:pt idx="1769" formatCode="0.000000">
                  <c:v>2.3698361928023508</c:v>
                </c:pt>
                <c:pt idx="1770" formatCode="0.000000">
                  <c:v>2.3710525822684589</c:v>
                </c:pt>
                <c:pt idx="1771" formatCode="0.000000">
                  <c:v>2.3723808889740479</c:v>
                </c:pt>
                <c:pt idx="1772" formatCode="0.000000">
                  <c:v>2.3737998907248157</c:v>
                </c:pt>
                <c:pt idx="1773" formatCode="0.000000">
                  <c:v>2.3757103189028173</c:v>
                </c:pt>
                <c:pt idx="1774" formatCode="0.000000">
                  <c:v>2.3774812333357271</c:v>
                </c:pt>
                <c:pt idx="1775" formatCode="0.000000">
                  <c:v>2.3793775155860453</c:v>
                </c:pt>
                <c:pt idx="1776" formatCode="0.000000">
                  <c:v>2.3812429659712029</c:v>
                </c:pt>
                <c:pt idx="1777" formatCode="0.000000">
                  <c:v>2.3829591099471386</c:v>
                </c:pt>
                <c:pt idx="1778" formatCode="0.000000">
                  <c:v>2.3842120945590697</c:v>
                </c:pt>
                <c:pt idx="1779" formatCode="0.000000">
                  <c:v>2.3852799670427216</c:v>
                </c:pt>
                <c:pt idx="1780" formatCode="0.000000">
                  <c:v>2.3859806631123166</c:v>
                </c:pt>
                <c:pt idx="1781" formatCode="0.000000">
                  <c:v>2.3866641235247825</c:v>
                </c:pt>
                <c:pt idx="1782" formatCode="0.000000">
                  <c:v>2.3874234210201708</c:v>
                </c:pt>
                <c:pt idx="1783" formatCode="0.000000">
                  <c:v>2.3884811676123556</c:v>
                </c:pt>
                <c:pt idx="1784" formatCode="0.000000">
                  <c:v>2.3895828750676027</c:v>
                </c:pt>
                <c:pt idx="1785" formatCode="0.000000">
                  <c:v>2.3906885708869181</c:v>
                </c:pt>
                <c:pt idx="1786" formatCode="0.000000">
                  <c:v>2.391649891277587</c:v>
                </c:pt>
                <c:pt idx="1787" formatCode="0.000000">
                  <c:v>2.3923212563213663</c:v>
                </c:pt>
                <c:pt idx="1788" formatCode="0.000000">
                  <c:v>2.3928751313564791</c:v>
                </c:pt>
                <c:pt idx="1789" formatCode="0.000000">
                  <c:v>2.3933320547055019</c:v>
                </c:pt>
                <c:pt idx="1790" formatCode="0.000000">
                  <c:v>2.3937088881099844</c:v>
                </c:pt>
                <c:pt idx="1791" formatCode="0.000000">
                  <c:v>2.3939792106499609</c:v>
                </c:pt>
                <c:pt idx="1792" formatCode="0.000000">
                  <c:v>2.3942140887613457</c:v>
                </c:pt>
                <c:pt idx="1793" formatCode="0.000000">
                  <c:v>2.394436345294237</c:v>
                </c:pt>
                <c:pt idx="1794" formatCode="0.000000">
                  <c:v>2.3947265510497155</c:v>
                </c:pt>
                <c:pt idx="1795" formatCode="0.000000">
                  <c:v>2.3951361273528216</c:v>
                </c:pt>
                <c:pt idx="1796" formatCode="0.000000">
                  <c:v>2.3952811595106573</c:v>
                </c:pt>
                <c:pt idx="1797" formatCode="0.000000">
                  <c:v>2.3958336985195738</c:v>
                </c:pt>
                <c:pt idx="1798" formatCode="0.000000">
                  <c:v>2.3958336985195738</c:v>
                </c:pt>
                <c:pt idx="1799" formatCode="0.000000">
                  <c:v>2.3958336985195738</c:v>
                </c:pt>
                <c:pt idx="1800" formatCode="0.000000">
                  <c:v>2.3958336985195738</c:v>
                </c:pt>
                <c:pt idx="1801" formatCode="0.000000">
                  <c:v>2.3958336985195738</c:v>
                </c:pt>
                <c:pt idx="1802" formatCode="0.000000">
                  <c:v>2.3958336985195738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1E-7F43-BA6B-E8E475A12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8150400"/>
        <c:axId val="1859665280"/>
      </c:scatterChart>
      <c:valAx>
        <c:axId val="1598150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9665280"/>
        <c:crosses val="autoZero"/>
        <c:crossBetween val="midCat"/>
      </c:valAx>
      <c:valAx>
        <c:axId val="185966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8150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 Energy (kWh) against Time</a:t>
            </a:r>
            <a:r>
              <a:rPr lang="en-GB" baseline="0"/>
              <a:t>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WLTP_class_3!$X$1:$X$7</c:f>
              <c:strCache>
                <c:ptCount val="7"/>
                <c:pt idx="0">
                  <c:v>kg/m^3</c:v>
                </c:pt>
                <c:pt idx="1">
                  <c:v>159672.66</c:v>
                </c:pt>
                <c:pt idx="2">
                  <c:v>m^2</c:v>
                </c:pt>
                <c:pt idx="3">
                  <c:v>kg</c:v>
                </c:pt>
                <c:pt idx="5">
                  <c:v>m/s^2</c:v>
                </c:pt>
              </c:strCache>
            </c:strRef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WLTP_class_3!$X$8:$X$1810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0000">
                  <c:v>0</c:v>
                </c:pt>
                <c:pt idx="3" formatCode="0.000000">
                  <c:v>0</c:v>
                </c:pt>
                <c:pt idx="4" formatCode="0.000000">
                  <c:v>0</c:v>
                </c:pt>
                <c:pt idx="5" formatCode="0.000000">
                  <c:v>0</c:v>
                </c:pt>
                <c:pt idx="6" formatCode="0.000000">
                  <c:v>0</c:v>
                </c:pt>
                <c:pt idx="7" formatCode="0.000000">
                  <c:v>0</c:v>
                </c:pt>
                <c:pt idx="8" formatCode="0.000000">
                  <c:v>0</c:v>
                </c:pt>
                <c:pt idx="9" formatCode="0.000000">
                  <c:v>0</c:v>
                </c:pt>
                <c:pt idx="10" formatCode="0.000000">
                  <c:v>0</c:v>
                </c:pt>
                <c:pt idx="11" formatCode="0.000000">
                  <c:v>0</c:v>
                </c:pt>
                <c:pt idx="12" formatCode="0.000000">
                  <c:v>0</c:v>
                </c:pt>
                <c:pt idx="13" formatCode="0.000000">
                  <c:v>0</c:v>
                </c:pt>
                <c:pt idx="14" formatCode="0.000000">
                  <c:v>9.0168651888288763E-6</c:v>
                </c:pt>
                <c:pt idx="15" formatCode="0.000000">
                  <c:v>1.5596397934416258E-4</c:v>
                </c:pt>
                <c:pt idx="16" formatCode="0.000000">
                  <c:v>6.022570739247097E-4</c:v>
                </c:pt>
                <c:pt idx="17" formatCode="0.000000">
                  <c:v>8.9801800690961502E-4</c:v>
                </c:pt>
                <c:pt idx="18" formatCode="0.000000">
                  <c:v>1.461744502544554E-3</c:v>
                </c:pt>
                <c:pt idx="19" formatCode="0.000000">
                  <c:v>2.3563656693887172E-3</c:v>
                </c:pt>
                <c:pt idx="20" formatCode="0.000000">
                  <c:v>2.9404534314510719E-3</c:v>
                </c:pt>
                <c:pt idx="21" formatCode="0.000000">
                  <c:v>2.2434294383955164E-3</c:v>
                </c:pt>
                <c:pt idx="22" formatCode="0.000000">
                  <c:v>2.2249359282327055E-3</c:v>
                </c:pt>
                <c:pt idx="23" formatCode="0.000000">
                  <c:v>2.4555146636318216E-3</c:v>
                </c:pt>
                <c:pt idx="24" formatCode="0.000000">
                  <c:v>3.0866244615697885E-3</c:v>
                </c:pt>
                <c:pt idx="25" formatCode="0.000000">
                  <c:v>3.4406638780221199E-3</c:v>
                </c:pt>
                <c:pt idx="26" formatCode="0.000000">
                  <c:v>4.7475601654308917E-3</c:v>
                </c:pt>
                <c:pt idx="27" formatCode="0.000000">
                  <c:v>4.9358605796112759E-3</c:v>
                </c:pt>
                <c:pt idx="28" formatCode="0.000000">
                  <c:v>6.2072842706149805E-3</c:v>
                </c:pt>
                <c:pt idx="29" formatCode="0.000000">
                  <c:v>7.0919825208273059E-3</c:v>
                </c:pt>
                <c:pt idx="30" formatCode="0.000000">
                  <c:v>7.8525362781521994E-3</c:v>
                </c:pt>
                <c:pt idx="31" formatCode="0.000000">
                  <c:v>8.4324101643022866E-3</c:v>
                </c:pt>
                <c:pt idx="32" formatCode="0.000000">
                  <c:v>8.4337464015848719E-3</c:v>
                </c:pt>
                <c:pt idx="33" formatCode="0.000000">
                  <c:v>8.8929595014708741E-3</c:v>
                </c:pt>
                <c:pt idx="34" formatCode="0.000000">
                  <c:v>9.5272154349206242E-3</c:v>
                </c:pt>
                <c:pt idx="35" formatCode="0.000000">
                  <c:v>1.0258963077640074E-2</c:v>
                </c:pt>
                <c:pt idx="36" formatCode="0.000000">
                  <c:v>1.0728712581926767E-2</c:v>
                </c:pt>
                <c:pt idx="37" formatCode="0.000000">
                  <c:v>1.1195448326689632E-2</c:v>
                </c:pt>
                <c:pt idx="38" formatCode="0.000000">
                  <c:v>1.0935613528533979E-2</c:v>
                </c:pt>
                <c:pt idx="39" formatCode="0.000000">
                  <c:v>1.0629669209520201E-2</c:v>
                </c:pt>
                <c:pt idx="40" formatCode="0.000000">
                  <c:v>1.1419728633923694E-2</c:v>
                </c:pt>
                <c:pt idx="41" formatCode="0.000000">
                  <c:v>1.2611691669037082E-2</c:v>
                </c:pt>
                <c:pt idx="42" formatCode="0.000000">
                  <c:v>1.3387842508784374E-2</c:v>
                </c:pt>
                <c:pt idx="43" formatCode="0.000000">
                  <c:v>1.3373992174343872E-2</c:v>
                </c:pt>
                <c:pt idx="44" formatCode="0.000000">
                  <c:v>1.3711553119908211E-2</c:v>
                </c:pt>
                <c:pt idx="45" formatCode="0.000000">
                  <c:v>1.4931256768347721E-2</c:v>
                </c:pt>
                <c:pt idx="46" formatCode="0.000000">
                  <c:v>1.6172682303321785E-2</c:v>
                </c:pt>
                <c:pt idx="47" formatCode="0.000000">
                  <c:v>1.6870000824498722E-2</c:v>
                </c:pt>
                <c:pt idx="48" formatCode="0.000000">
                  <c:v>1.7020911797406817E-2</c:v>
                </c:pt>
                <c:pt idx="49" formatCode="0.000000">
                  <c:v>1.7255032718881947E-2</c:v>
                </c:pt>
                <c:pt idx="50" formatCode="0.000000">
                  <c:v>1.7746609368016038E-2</c:v>
                </c:pt>
                <c:pt idx="51" formatCode="0.000000">
                  <c:v>1.8241141581241561E-2</c:v>
                </c:pt>
                <c:pt idx="52" formatCode="0.000000">
                  <c:v>1.8364589903863516E-2</c:v>
                </c:pt>
                <c:pt idx="53" formatCode="0.000000">
                  <c:v>1.8168012373765568E-2</c:v>
                </c:pt>
                <c:pt idx="54" formatCode="0.000000">
                  <c:v>1.8173187039803296E-2</c:v>
                </c:pt>
                <c:pt idx="55" formatCode="0.000000">
                  <c:v>1.8933489913610387E-2</c:v>
                </c:pt>
                <c:pt idx="56" formatCode="0.000000">
                  <c:v>1.9354870811539512E-2</c:v>
                </c:pt>
                <c:pt idx="57" formatCode="0.000000">
                  <c:v>1.9556478915749048E-2</c:v>
                </c:pt>
                <c:pt idx="58" formatCode="0.000000">
                  <c:v>1.9733361716674974E-2</c:v>
                </c:pt>
                <c:pt idx="59" formatCode="0.000000">
                  <c:v>1.9983807403403369E-2</c:v>
                </c:pt>
                <c:pt idx="60" formatCode="0.000000">
                  <c:v>2.0167142633118602E-2</c:v>
                </c:pt>
                <c:pt idx="61" formatCode="0.000000">
                  <c:v>2.0818551569412969E-2</c:v>
                </c:pt>
                <c:pt idx="62" formatCode="0.000000">
                  <c:v>2.067703556730914E-2</c:v>
                </c:pt>
                <c:pt idx="63" formatCode="0.000000">
                  <c:v>2.0912857918877668E-2</c:v>
                </c:pt>
                <c:pt idx="64" formatCode="0.000000">
                  <c:v>2.1060803872720017E-2</c:v>
                </c:pt>
                <c:pt idx="65" formatCode="0.000000">
                  <c:v>2.1504147740437997E-2</c:v>
                </c:pt>
                <c:pt idx="66" formatCode="0.000000">
                  <c:v>2.17082865520398E-2</c:v>
                </c:pt>
                <c:pt idx="67" formatCode="0.000000">
                  <c:v>2.1841747600784868E-2</c:v>
                </c:pt>
                <c:pt idx="68" formatCode="0.000000">
                  <c:v>2.2117474581385566E-2</c:v>
                </c:pt>
                <c:pt idx="69" formatCode="0.000000">
                  <c:v>2.2999751890670543E-2</c:v>
                </c:pt>
                <c:pt idx="70" formatCode="0.000000">
                  <c:v>2.3799168698907289E-2</c:v>
                </c:pt>
                <c:pt idx="71" formatCode="0.000000">
                  <c:v>2.4522133909083907E-2</c:v>
                </c:pt>
                <c:pt idx="72" formatCode="0.000000">
                  <c:v>2.5166837065875775E-2</c:v>
                </c:pt>
                <c:pt idx="73" formatCode="0.000000">
                  <c:v>2.5571455506703315E-2</c:v>
                </c:pt>
                <c:pt idx="74" formatCode="0.000000">
                  <c:v>2.5609933635063014E-2</c:v>
                </c:pt>
                <c:pt idx="75" formatCode="0.000000">
                  <c:v>2.5767424270179612E-2</c:v>
                </c:pt>
                <c:pt idx="76" formatCode="0.000000">
                  <c:v>2.6254881518279406E-2</c:v>
                </c:pt>
                <c:pt idx="77" formatCode="0.000000">
                  <c:v>2.6974061967353479E-2</c:v>
                </c:pt>
                <c:pt idx="78" formatCode="0.000000">
                  <c:v>2.7722316055375389E-2</c:v>
                </c:pt>
                <c:pt idx="79" formatCode="0.000000">
                  <c:v>2.8188439308001648E-2</c:v>
                </c:pt>
                <c:pt idx="80" formatCode="0.000000">
                  <c:v>2.8416386678485214E-2</c:v>
                </c:pt>
                <c:pt idx="81" formatCode="0.000000">
                  <c:v>2.8553780240537129E-2</c:v>
                </c:pt>
                <c:pt idx="82" formatCode="0.000000">
                  <c:v>2.9248322493168076E-2</c:v>
                </c:pt>
                <c:pt idx="83" formatCode="0.000000">
                  <c:v>2.9380143298092021E-2</c:v>
                </c:pt>
                <c:pt idx="84" formatCode="0.000000">
                  <c:v>3.0744602546053833E-2</c:v>
                </c:pt>
                <c:pt idx="85" formatCode="0.000000">
                  <c:v>3.1388522081938833E-2</c:v>
                </c:pt>
                <c:pt idx="86" formatCode="0.000000">
                  <c:v>3.1650538145124023E-2</c:v>
                </c:pt>
                <c:pt idx="87" formatCode="0.000000">
                  <c:v>3.2427183276322991E-2</c:v>
                </c:pt>
                <c:pt idx="88" formatCode="0.000000">
                  <c:v>3.2965730739747443E-2</c:v>
                </c:pt>
                <c:pt idx="89" formatCode="0.000000">
                  <c:v>3.377559790215421E-2</c:v>
                </c:pt>
                <c:pt idx="90" formatCode="0.000000">
                  <c:v>3.3030002786729608E-2</c:v>
                </c:pt>
                <c:pt idx="91" formatCode="0.000000">
                  <c:v>3.2168511472160606E-2</c:v>
                </c:pt>
                <c:pt idx="92" formatCode="0.000000">
                  <c:v>3.2647828405160249E-2</c:v>
                </c:pt>
                <c:pt idx="93" formatCode="0.000000">
                  <c:v>3.3696930766271359E-2</c:v>
                </c:pt>
                <c:pt idx="94" formatCode="0.000000">
                  <c:v>3.5227863339600617E-2</c:v>
                </c:pt>
                <c:pt idx="95" formatCode="0.000000">
                  <c:v>3.5773223182273585E-2</c:v>
                </c:pt>
                <c:pt idx="96" formatCode="0.000000">
                  <c:v>3.5877360462794848E-2</c:v>
                </c:pt>
                <c:pt idx="97" formatCode="0.000000">
                  <c:v>3.610777952715085E-2</c:v>
                </c:pt>
                <c:pt idx="98" formatCode="0.000000">
                  <c:v>3.6544804891632372E-2</c:v>
                </c:pt>
                <c:pt idx="99" formatCode="0.000000">
                  <c:v>3.6754614882158781E-2</c:v>
                </c:pt>
                <c:pt idx="100" formatCode="0.000000">
                  <c:v>3.6790477108555174E-2</c:v>
                </c:pt>
                <c:pt idx="101" formatCode="0.000000">
                  <c:v>3.6889378321689606E-2</c:v>
                </c:pt>
                <c:pt idx="102" formatCode="0.000000">
                  <c:v>3.6889378321689606E-2</c:v>
                </c:pt>
                <c:pt idx="103" formatCode="0.000000">
                  <c:v>3.6889378321689606E-2</c:v>
                </c:pt>
                <c:pt idx="104" formatCode="0.000000">
                  <c:v>3.6889378321689606E-2</c:v>
                </c:pt>
                <c:pt idx="105" formatCode="0.000000">
                  <c:v>3.6889378321689606E-2</c:v>
                </c:pt>
                <c:pt idx="106" formatCode="0.000000">
                  <c:v>3.6889378321689606E-2</c:v>
                </c:pt>
                <c:pt idx="107" formatCode="0.000000">
                  <c:v>3.6889378321689606E-2</c:v>
                </c:pt>
                <c:pt idx="108" formatCode="0.000000">
                  <c:v>3.6889378321689606E-2</c:v>
                </c:pt>
                <c:pt idx="109" formatCode="0.000000">
                  <c:v>3.6889378321689606E-2</c:v>
                </c:pt>
                <c:pt idx="110" formatCode="0.000000">
                  <c:v>3.6889378321689606E-2</c:v>
                </c:pt>
                <c:pt idx="111" formatCode="0.000000">
                  <c:v>3.6889378321689606E-2</c:v>
                </c:pt>
                <c:pt idx="112" formatCode="0.000000">
                  <c:v>3.6889378321689606E-2</c:v>
                </c:pt>
                <c:pt idx="113" formatCode="0.000000">
                  <c:v>3.6889378321689606E-2</c:v>
                </c:pt>
                <c:pt idx="114" formatCode="0.000000">
                  <c:v>3.6889378321689606E-2</c:v>
                </c:pt>
                <c:pt idx="115" formatCode="0.000000">
                  <c:v>3.6889378321689606E-2</c:v>
                </c:pt>
                <c:pt idx="116" formatCode="0.000000">
                  <c:v>3.6889378321689606E-2</c:v>
                </c:pt>
                <c:pt idx="117" formatCode="0.000000">
                  <c:v>3.6889378321689606E-2</c:v>
                </c:pt>
                <c:pt idx="118" formatCode="0.000000">
                  <c:v>3.6889378321689606E-2</c:v>
                </c:pt>
                <c:pt idx="119" formatCode="0.000000">
                  <c:v>3.6889378321689606E-2</c:v>
                </c:pt>
                <c:pt idx="120" formatCode="0.000000">
                  <c:v>3.6889378321689606E-2</c:v>
                </c:pt>
                <c:pt idx="121" formatCode="0.000000">
                  <c:v>3.6889378321689606E-2</c:v>
                </c:pt>
                <c:pt idx="122" formatCode="0.000000">
                  <c:v>3.6889378321689606E-2</c:v>
                </c:pt>
                <c:pt idx="123" formatCode="0.000000">
                  <c:v>3.6889378321689606E-2</c:v>
                </c:pt>
                <c:pt idx="124" formatCode="0.000000">
                  <c:v>3.6889378321689606E-2</c:v>
                </c:pt>
                <c:pt idx="125" formatCode="0.000000">
                  <c:v>3.6889378321689606E-2</c:v>
                </c:pt>
                <c:pt idx="126" formatCode="0.000000">
                  <c:v>3.6889378321689606E-2</c:v>
                </c:pt>
                <c:pt idx="127" formatCode="0.000000">
                  <c:v>3.6889378321689606E-2</c:v>
                </c:pt>
                <c:pt idx="128" formatCode="0.000000">
                  <c:v>3.6889378321689606E-2</c:v>
                </c:pt>
                <c:pt idx="129" formatCode="0.000000">
                  <c:v>3.6889378321689606E-2</c:v>
                </c:pt>
                <c:pt idx="130" formatCode="0.000000">
                  <c:v>3.6889378321689606E-2</c:v>
                </c:pt>
                <c:pt idx="131" formatCode="0.000000">
                  <c:v>3.6889378321689606E-2</c:v>
                </c:pt>
                <c:pt idx="132" formatCode="0.000000">
                  <c:v>3.6889378321689606E-2</c:v>
                </c:pt>
                <c:pt idx="133" formatCode="0.000000">
                  <c:v>3.6889378321689606E-2</c:v>
                </c:pt>
                <c:pt idx="134" formatCode="0.000000">
                  <c:v>3.6889378321689606E-2</c:v>
                </c:pt>
                <c:pt idx="135" formatCode="0.000000">
                  <c:v>3.6889378321689606E-2</c:v>
                </c:pt>
                <c:pt idx="136" formatCode="0.000000">
                  <c:v>3.6889378321689606E-2</c:v>
                </c:pt>
                <c:pt idx="137" formatCode="0.000000">
                  <c:v>3.6889378321689606E-2</c:v>
                </c:pt>
                <c:pt idx="138" formatCode="0.000000">
                  <c:v>3.6889378321689606E-2</c:v>
                </c:pt>
                <c:pt idx="139" formatCode="0.000000">
                  <c:v>3.6889378321689606E-2</c:v>
                </c:pt>
                <c:pt idx="140" formatCode="0.000000">
                  <c:v>3.6899212552276239E-2</c:v>
                </c:pt>
                <c:pt idx="141" formatCode="0.000000">
                  <c:v>3.7082766748131941E-2</c:v>
                </c:pt>
                <c:pt idx="142" formatCode="0.000000">
                  <c:v>3.7706258152574161E-2</c:v>
                </c:pt>
                <c:pt idx="143" formatCode="0.000000">
                  <c:v>3.8304184451547631E-2</c:v>
                </c:pt>
                <c:pt idx="144" formatCode="0.000000">
                  <c:v>3.8264422597380963E-2</c:v>
                </c:pt>
                <c:pt idx="145" formatCode="0.000000">
                  <c:v>3.8100015119878747E-2</c:v>
                </c:pt>
                <c:pt idx="146" formatCode="0.000000">
                  <c:v>3.8383814469077536E-2</c:v>
                </c:pt>
                <c:pt idx="147" formatCode="0.000000">
                  <c:v>3.9187303700344685E-2</c:v>
                </c:pt>
                <c:pt idx="148" formatCode="0.000000">
                  <c:v>3.9902937100850515E-2</c:v>
                </c:pt>
                <c:pt idx="149" formatCode="0.000000">
                  <c:v>4.0286921440394204E-2</c:v>
                </c:pt>
                <c:pt idx="150" formatCode="0.000000">
                  <c:v>4.0387333759493702E-2</c:v>
                </c:pt>
                <c:pt idx="151" formatCode="0.000000">
                  <c:v>4.0370859172645289E-2</c:v>
                </c:pt>
                <c:pt idx="152" formatCode="0.000000">
                  <c:v>4.0255837561818164E-2</c:v>
                </c:pt>
                <c:pt idx="153" formatCode="0.000000">
                  <c:v>3.9656275739989255E-2</c:v>
                </c:pt>
                <c:pt idx="154" formatCode="0.000000">
                  <c:v>3.8856745043315724E-2</c:v>
                </c:pt>
                <c:pt idx="155" formatCode="0.000000">
                  <c:v>3.9316675045764506E-2</c:v>
                </c:pt>
                <c:pt idx="156" formatCode="0.000000">
                  <c:v>4.0610970776306259E-2</c:v>
                </c:pt>
                <c:pt idx="157" formatCode="0.000000">
                  <c:v>4.18686850100684E-2</c:v>
                </c:pt>
                <c:pt idx="158" formatCode="0.000000">
                  <c:v>4.2545999775800571E-2</c:v>
                </c:pt>
                <c:pt idx="159" formatCode="0.000000">
                  <c:v>4.2971202838252343E-2</c:v>
                </c:pt>
                <c:pt idx="160" formatCode="0.000000">
                  <c:v>4.3687659676454424E-2</c:v>
                </c:pt>
                <c:pt idx="161" formatCode="0.000000">
                  <c:v>4.407284173269585E-2</c:v>
                </c:pt>
                <c:pt idx="162" formatCode="0.000000">
                  <c:v>4.4716410999269943E-2</c:v>
                </c:pt>
                <c:pt idx="163" formatCode="0.000000">
                  <c:v>4.4730215082844409E-2</c:v>
                </c:pt>
                <c:pt idx="164" formatCode="0.000000">
                  <c:v>4.522374514104633E-2</c:v>
                </c:pt>
                <c:pt idx="165" formatCode="0.000000">
                  <c:v>4.5644266835747967E-2</c:v>
                </c:pt>
                <c:pt idx="166" formatCode="0.000000">
                  <c:v>4.6017733475820388E-2</c:v>
                </c:pt>
                <c:pt idx="167" formatCode="0.000000">
                  <c:v>4.6201781551195878E-2</c:v>
                </c:pt>
                <c:pt idx="168" formatCode="0.000000">
                  <c:v>4.6821671163304324E-2</c:v>
                </c:pt>
                <c:pt idx="169" formatCode="0.000000">
                  <c:v>4.8014212056136957E-2</c:v>
                </c:pt>
                <c:pt idx="170" formatCode="0.000000">
                  <c:v>4.869703373514931E-2</c:v>
                </c:pt>
                <c:pt idx="171" formatCode="0.000000">
                  <c:v>4.8513319343988469E-2</c:v>
                </c:pt>
                <c:pt idx="172" formatCode="0.000000">
                  <c:v>4.8104815106377014E-2</c:v>
                </c:pt>
                <c:pt idx="173" formatCode="0.000000">
                  <c:v>4.7464365383527871E-2</c:v>
                </c:pt>
                <c:pt idx="174" formatCode="0.000000">
                  <c:v>4.6880284424347239E-2</c:v>
                </c:pt>
                <c:pt idx="175" formatCode="0.000000">
                  <c:v>4.7861451197082794E-2</c:v>
                </c:pt>
                <c:pt idx="176" formatCode="0.000000">
                  <c:v>4.976875437332956E-2</c:v>
                </c:pt>
                <c:pt idx="177" formatCode="0.000000">
                  <c:v>5.1061837872379119E-2</c:v>
                </c:pt>
                <c:pt idx="178" formatCode="0.000000">
                  <c:v>5.1971555693700995E-2</c:v>
                </c:pt>
                <c:pt idx="179" formatCode="0.000000">
                  <c:v>5.2977681645225851E-2</c:v>
                </c:pt>
                <c:pt idx="180" formatCode="0.000000">
                  <c:v>5.3214486708942202E-2</c:v>
                </c:pt>
                <c:pt idx="181" formatCode="0.000000">
                  <c:v>5.3132418548919917E-2</c:v>
                </c:pt>
                <c:pt idx="182" formatCode="0.000000">
                  <c:v>5.3315806465758044E-2</c:v>
                </c:pt>
                <c:pt idx="183" formatCode="0.000000">
                  <c:v>5.3675990918116132E-2</c:v>
                </c:pt>
                <c:pt idx="184" formatCode="0.000000">
                  <c:v>5.3794381621905578E-2</c:v>
                </c:pt>
                <c:pt idx="185" formatCode="0.000000">
                  <c:v>5.3515968073435789E-2</c:v>
                </c:pt>
                <c:pt idx="186" formatCode="0.000000">
                  <c:v>5.3869501488953753E-2</c:v>
                </c:pt>
                <c:pt idx="187" formatCode="0.000000">
                  <c:v>5.4317650618068987E-2</c:v>
                </c:pt>
                <c:pt idx="188" formatCode="0.000000">
                  <c:v>5.4993194081637442E-2</c:v>
                </c:pt>
                <c:pt idx="189" formatCode="0.000000">
                  <c:v>5.5486357066669517E-2</c:v>
                </c:pt>
                <c:pt idx="190" formatCode="0.000000">
                  <c:v>5.594980505072502E-2</c:v>
                </c:pt>
                <c:pt idx="191" formatCode="0.000000">
                  <c:v>5.6288873481766179E-2</c:v>
                </c:pt>
                <c:pt idx="192" formatCode="0.000000">
                  <c:v>5.6652599304640651E-2</c:v>
                </c:pt>
                <c:pt idx="193" formatCode="0.000000">
                  <c:v>5.6868895241910911E-2</c:v>
                </c:pt>
                <c:pt idx="194" formatCode="0.000000">
                  <c:v>5.7178178949183957E-2</c:v>
                </c:pt>
                <c:pt idx="195" formatCode="0.000000">
                  <c:v>5.7391570658667325E-2</c:v>
                </c:pt>
                <c:pt idx="196" formatCode="0.000000">
                  <c:v>5.7598296190158452E-2</c:v>
                </c:pt>
                <c:pt idx="197" formatCode="0.000000">
                  <c:v>5.7825038280350502E-2</c:v>
                </c:pt>
                <c:pt idx="198" formatCode="0.000000">
                  <c:v>5.8001921081276428E-2</c:v>
                </c:pt>
                <c:pt idx="199" formatCode="0.000000">
                  <c:v>5.8178803882202354E-2</c:v>
                </c:pt>
                <c:pt idx="200" formatCode="0.000000">
                  <c:v>5.847829149279906E-2</c:v>
                </c:pt>
                <c:pt idx="201" formatCode="0.000000">
                  <c:v>5.866797960574608E-2</c:v>
                </c:pt>
                <c:pt idx="202" formatCode="0.000000">
                  <c:v>5.8998226373498351E-2</c:v>
                </c:pt>
                <c:pt idx="203" formatCode="0.000000">
                  <c:v>5.9226576818671536E-2</c:v>
                </c:pt>
                <c:pt idx="204" formatCode="0.000000">
                  <c:v>5.9623962426497965E-2</c:v>
                </c:pt>
                <c:pt idx="205" formatCode="0.000000">
                  <c:v>6.025483063769066E-2</c:v>
                </c:pt>
                <c:pt idx="206" formatCode="0.000000">
                  <c:v>6.0554929443069387E-2</c:v>
                </c:pt>
                <c:pt idx="207" formatCode="0.000000">
                  <c:v>6.1153418886785098E-2</c:v>
                </c:pt>
                <c:pt idx="208" formatCode="0.000000">
                  <c:v>6.1906985752949152E-2</c:v>
                </c:pt>
                <c:pt idx="209" formatCode="0.000000">
                  <c:v>6.2313260144391973E-2</c:v>
                </c:pt>
                <c:pt idx="210" formatCode="0.000000">
                  <c:v>6.2763313522264053E-2</c:v>
                </c:pt>
                <c:pt idx="211" formatCode="0.000000">
                  <c:v>6.39358891944177E-2</c:v>
                </c:pt>
                <c:pt idx="212" formatCode="0.000000">
                  <c:v>6.4098866480425926E-2</c:v>
                </c:pt>
                <c:pt idx="213" formatCode="0.000000">
                  <c:v>6.4400932198376865E-2</c:v>
                </c:pt>
                <c:pt idx="214" formatCode="0.000000">
                  <c:v>6.4833856789554833E-2</c:v>
                </c:pt>
                <c:pt idx="215" formatCode="0.000000">
                  <c:v>6.5429127424497954E-2</c:v>
                </c:pt>
                <c:pt idx="216" formatCode="0.000000">
                  <c:v>6.6547870161937944E-2</c:v>
                </c:pt>
                <c:pt idx="217" formatCode="0.000000">
                  <c:v>6.7738993785822724E-2</c:v>
                </c:pt>
                <c:pt idx="218" formatCode="0.000000">
                  <c:v>6.8840551918887077E-2</c:v>
                </c:pt>
                <c:pt idx="219" formatCode="0.000000">
                  <c:v>6.9640875367312116E-2</c:v>
                </c:pt>
                <c:pt idx="220" formatCode="0.000000">
                  <c:v>7.0372460307110862E-2</c:v>
                </c:pt>
                <c:pt idx="221" formatCode="0.000000">
                  <c:v>7.1017874557351993E-2</c:v>
                </c:pt>
                <c:pt idx="222" formatCode="0.000000">
                  <c:v>7.1773895923794684E-2</c:v>
                </c:pt>
                <c:pt idx="223" formatCode="0.000000">
                  <c:v>7.2324865824749937E-2</c:v>
                </c:pt>
                <c:pt idx="224" formatCode="0.000000">
                  <c:v>7.3413930061243499E-2</c:v>
                </c:pt>
                <c:pt idx="225" formatCode="0.000000">
                  <c:v>7.4406717490335547E-2</c:v>
                </c:pt>
                <c:pt idx="226" formatCode="0.000000">
                  <c:v>7.5627189016939836E-2</c:v>
                </c:pt>
                <c:pt idx="227" formatCode="0.000000">
                  <c:v>7.6973899402951282E-2</c:v>
                </c:pt>
                <c:pt idx="228" formatCode="0.000000">
                  <c:v>7.8011277054142972E-2</c:v>
                </c:pt>
                <c:pt idx="229" formatCode="0.000000">
                  <c:v>7.9175300052734404E-2</c:v>
                </c:pt>
                <c:pt idx="230" formatCode="0.000000">
                  <c:v>8.024239157832061E-2</c:v>
                </c:pt>
                <c:pt idx="231" formatCode="0.000000">
                  <c:v>8.132062795075394E-2</c:v>
                </c:pt>
                <c:pt idx="232" formatCode="0.000000">
                  <c:v>8.2176341634929734E-2</c:v>
                </c:pt>
                <c:pt idx="233" formatCode="0.000000">
                  <c:v>8.3030216246960484E-2</c:v>
                </c:pt>
                <c:pt idx="234" formatCode="0.000000">
                  <c:v>8.3073463684422977E-2</c:v>
                </c:pt>
                <c:pt idx="235" formatCode="0.000000">
                  <c:v>8.3468082717417791E-2</c:v>
                </c:pt>
                <c:pt idx="236" formatCode="0.000000">
                  <c:v>8.4737228530047073E-2</c:v>
                </c:pt>
                <c:pt idx="237" formatCode="0.000000">
                  <c:v>8.6559563715741292E-2</c:v>
                </c:pt>
                <c:pt idx="238" formatCode="0.000000">
                  <c:v>8.8181801470804969E-2</c:v>
                </c:pt>
                <c:pt idx="239" formatCode="0.000000">
                  <c:v>8.8952257768515869E-2</c:v>
                </c:pt>
                <c:pt idx="240" formatCode="0.000000">
                  <c:v>8.9213459533390702E-2</c:v>
                </c:pt>
                <c:pt idx="241" formatCode="0.000000">
                  <c:v>8.9102223691824897E-2</c:v>
                </c:pt>
                <c:pt idx="242" formatCode="0.000000">
                  <c:v>8.988416110046675E-2</c:v>
                </c:pt>
                <c:pt idx="243" formatCode="0.000000">
                  <c:v>9.1474223242537844E-2</c:v>
                </c:pt>
                <c:pt idx="244" formatCode="0.000000">
                  <c:v>9.1853965645039004E-2</c:v>
                </c:pt>
                <c:pt idx="245" formatCode="0.000000">
                  <c:v>9.2699365751482979E-2</c:v>
                </c:pt>
                <c:pt idx="246" formatCode="0.000000">
                  <c:v>9.3475516591230282E-2</c:v>
                </c:pt>
                <c:pt idx="247" formatCode="0.000000">
                  <c:v>9.3461666256789769E-2</c:v>
                </c:pt>
                <c:pt idx="248" formatCode="0.000000">
                  <c:v>9.3799227202354118E-2</c:v>
                </c:pt>
                <c:pt idx="249" formatCode="0.000000">
                  <c:v>9.5018930850793631E-2</c:v>
                </c:pt>
                <c:pt idx="250" formatCode="0.000000">
                  <c:v>9.6260356385767701E-2</c:v>
                </c:pt>
                <c:pt idx="251" formatCode="0.000000">
                  <c:v>9.6957674906944624E-2</c:v>
                </c:pt>
                <c:pt idx="252" formatCode="0.000000">
                  <c:v>9.7108585879852716E-2</c:v>
                </c:pt>
                <c:pt idx="253" formatCode="0.000000">
                  <c:v>9.7342706801327838E-2</c:v>
                </c:pt>
                <c:pt idx="254" formatCode="0.000000">
                  <c:v>9.783428345046194E-2</c:v>
                </c:pt>
                <c:pt idx="255" formatCode="0.000000">
                  <c:v>9.8328815663687452E-2</c:v>
                </c:pt>
                <c:pt idx="256" formatCode="0.000000">
                  <c:v>9.8452263986309407E-2</c:v>
                </c:pt>
                <c:pt idx="257" formatCode="0.000000">
                  <c:v>9.8255686456211452E-2</c:v>
                </c:pt>
                <c:pt idx="258" formatCode="0.000000">
                  <c:v>9.8710003408343155E-2</c:v>
                </c:pt>
                <c:pt idx="259" formatCode="0.000000">
                  <c:v>9.9577430657615068E-2</c:v>
                </c:pt>
                <c:pt idx="260" formatCode="0.000000">
                  <c:v>0.10032753955536133</c:v>
                </c:pt>
                <c:pt idx="261" formatCode="0.000000">
                  <c:v>0.10079899368488046</c:v>
                </c:pt>
                <c:pt idx="262" formatCode="0.000000">
                  <c:v>0.10122183371449615</c:v>
                </c:pt>
                <c:pt idx="263" formatCode="0.000000">
                  <c:v>0.10167404663664979</c:v>
                </c:pt>
                <c:pt idx="264" formatCode="0.000000">
                  <c:v>0.10247147959683779</c:v>
                </c:pt>
                <c:pt idx="265" formatCode="0.000000">
                  <c:v>0.10358921375356937</c:v>
                </c:pt>
                <c:pt idx="266" formatCode="0.000000">
                  <c:v>0.10429376671924166</c:v>
                </c:pt>
                <c:pt idx="267" formatCode="0.000000">
                  <c:v>0.10466361818006731</c:v>
                </c:pt>
                <c:pt idx="268" formatCode="0.000000">
                  <c:v>0.10464827858470444</c:v>
                </c:pt>
                <c:pt idx="269" formatCode="0.000000">
                  <c:v>0.10569835496124765</c:v>
                </c:pt>
                <c:pt idx="270" formatCode="0.000000">
                  <c:v>0.10605010390162307</c:v>
                </c:pt>
                <c:pt idx="271" formatCode="0.000000">
                  <c:v>0.10692363191242556</c:v>
                </c:pt>
                <c:pt idx="272" formatCode="0.000000">
                  <c:v>0.10652528328016163</c:v>
                </c:pt>
                <c:pt idx="273" formatCode="0.000000">
                  <c:v>0.10692706917436602</c:v>
                </c:pt>
                <c:pt idx="274" formatCode="0.000000">
                  <c:v>0.10788394182371444</c:v>
                </c:pt>
                <c:pt idx="275" formatCode="0.000000">
                  <c:v>0.10753454220845396</c:v>
                </c:pt>
                <c:pt idx="276" formatCode="0.000000">
                  <c:v>0.10723474541736398</c:v>
                </c:pt>
                <c:pt idx="277" formatCode="0.000000">
                  <c:v>0.10822372373042126</c:v>
                </c:pt>
                <c:pt idx="278" formatCode="0.000000">
                  <c:v>0.10842824354116372</c:v>
                </c:pt>
                <c:pt idx="279" formatCode="0.000000">
                  <c:v>0.10934670136163696</c:v>
                </c:pt>
                <c:pt idx="280" formatCode="0.000000">
                  <c:v>0.10890625242732854</c:v>
                </c:pt>
                <c:pt idx="281" formatCode="0.000000">
                  <c:v>0.11058291889885352</c:v>
                </c:pt>
                <c:pt idx="282" formatCode="0.000000">
                  <c:v>0.11252433321428454</c:v>
                </c:pt>
                <c:pt idx="283" formatCode="0.000000">
                  <c:v>0.11447269042101572</c:v>
                </c:pt>
                <c:pt idx="284" formatCode="0.000000">
                  <c:v>0.11544573230723414</c:v>
                </c:pt>
                <c:pt idx="285" formatCode="0.000000">
                  <c:v>0.11609519067784563</c:v>
                </c:pt>
                <c:pt idx="286" formatCode="0.000000">
                  <c:v>0.11703978686482586</c:v>
                </c:pt>
                <c:pt idx="287" formatCode="0.000000">
                  <c:v>0.11750926349295313</c:v>
                </c:pt>
                <c:pt idx="288" formatCode="0.000000">
                  <c:v>0.1183831875108876</c:v>
                </c:pt>
                <c:pt idx="289" formatCode="0.000000">
                  <c:v>0.11933696516022999</c:v>
                </c:pt>
                <c:pt idx="290" formatCode="0.000000">
                  <c:v>0.1203762696070321</c:v>
                </c:pt>
                <c:pt idx="291" formatCode="0.000000">
                  <c:v>0.12015408558771587</c:v>
                </c:pt>
                <c:pt idx="292" formatCode="0.000000">
                  <c:v>0.11988505744076798</c:v>
                </c:pt>
                <c:pt idx="293" formatCode="0.000000">
                  <c:v>0.11965351047360943</c:v>
                </c:pt>
                <c:pt idx="294" formatCode="0.000000">
                  <c:v>0.1201223589395302</c:v>
                </c:pt>
                <c:pt idx="295" formatCode="0.000000">
                  <c:v>0.12137358148427324</c:v>
                </c:pt>
                <c:pt idx="296" formatCode="0.000000">
                  <c:v>0.12258505637270735</c:v>
                </c:pt>
                <c:pt idx="297" formatCode="0.000000">
                  <c:v>0.1238668282563665</c:v>
                </c:pt>
                <c:pt idx="298" formatCode="0.000000">
                  <c:v>0.12494918171928321</c:v>
                </c:pt>
                <c:pt idx="299" formatCode="0.000000">
                  <c:v>0.12603478590746911</c:v>
                </c:pt>
                <c:pt idx="300" formatCode="0.000000">
                  <c:v>0.12684307866852274</c:v>
                </c:pt>
                <c:pt idx="301" formatCode="0.000000">
                  <c:v>0.12755902578453743</c:v>
                </c:pt>
                <c:pt idx="302" formatCode="0.000000">
                  <c:v>0.12827415553515431</c:v>
                </c:pt>
                <c:pt idx="303" formatCode="0.000000">
                  <c:v>0.12888893703827756</c:v>
                </c:pt>
                <c:pt idx="304" formatCode="0.000000">
                  <c:v>0.12949683460159739</c:v>
                </c:pt>
                <c:pt idx="305" formatCode="0.000000">
                  <c:v>0.13018871914174762</c:v>
                </c:pt>
                <c:pt idx="306" formatCode="0.000000">
                  <c:v>0.130589845280808</c:v>
                </c:pt>
                <c:pt idx="307" formatCode="0.000000">
                  <c:v>0.13143395978014424</c:v>
                </c:pt>
                <c:pt idx="308" formatCode="0.000000">
                  <c:v>0.13266611578923737</c:v>
                </c:pt>
                <c:pt idx="309" formatCode="0.000000">
                  <c:v>0.13383716224465575</c:v>
                </c:pt>
                <c:pt idx="310" formatCode="0.000000">
                  <c:v>0.13481059716564864</c:v>
                </c:pt>
                <c:pt idx="311" formatCode="0.000000">
                  <c:v>0.13536385535366371</c:v>
                </c:pt>
                <c:pt idx="312" formatCode="0.000000">
                  <c:v>0.1359924751528569</c:v>
                </c:pt>
                <c:pt idx="313" formatCode="0.000000">
                  <c:v>0.13653165724574956</c:v>
                </c:pt>
                <c:pt idx="314" formatCode="0.000000">
                  <c:v>0.13690439650167657</c:v>
                </c:pt>
                <c:pt idx="315" formatCode="0.000000">
                  <c:v>0.13735124709925783</c:v>
                </c:pt>
                <c:pt idx="316" formatCode="0.000000">
                  <c:v>0.13786329285714533</c:v>
                </c:pt>
                <c:pt idx="317" formatCode="0.000000">
                  <c:v>0.13863952909840047</c:v>
                </c:pt>
                <c:pt idx="318" formatCode="0.000000">
                  <c:v>0.13929996731473385</c:v>
                </c:pt>
                <c:pt idx="319" formatCode="0.000000">
                  <c:v>0.13960087978523403</c:v>
                </c:pt>
                <c:pt idx="320" formatCode="0.000000">
                  <c:v>0.13996661746956188</c:v>
                </c:pt>
                <c:pt idx="321" formatCode="0.000000">
                  <c:v>0.14055652486067985</c:v>
                </c:pt>
                <c:pt idx="322" formatCode="0.000000">
                  <c:v>0.14179158685773074</c:v>
                </c:pt>
                <c:pt idx="323" formatCode="0.000000">
                  <c:v>0.14209734923508843</c:v>
                </c:pt>
                <c:pt idx="324" formatCode="0.000000">
                  <c:v>0.14285584600265919</c:v>
                </c:pt>
                <c:pt idx="325" formatCode="0.000000">
                  <c:v>0.14294287709593295</c:v>
                </c:pt>
                <c:pt idx="326" formatCode="0.000000">
                  <c:v>0.14343087663337387</c:v>
                </c:pt>
                <c:pt idx="327" formatCode="0.000000">
                  <c:v>0.14400356967821204</c:v>
                </c:pt>
                <c:pt idx="328" formatCode="0.000000">
                  <c:v>0.14423113018382694</c:v>
                </c:pt>
                <c:pt idx="329" formatCode="0.000000">
                  <c:v>0.14460162960015066</c:v>
                </c:pt>
                <c:pt idx="330" formatCode="0.000000">
                  <c:v>0.14377645493370436</c:v>
                </c:pt>
                <c:pt idx="331" formatCode="0.000000">
                  <c:v>0.14416713452850796</c:v>
                </c:pt>
                <c:pt idx="332" formatCode="0.000000">
                  <c:v>0.14547328673439719</c:v>
                </c:pt>
                <c:pt idx="333" formatCode="0.000000">
                  <c:v>0.14587299315287031</c:v>
                </c:pt>
                <c:pt idx="334" formatCode="0.000000">
                  <c:v>0.14592002799030213</c:v>
                </c:pt>
                <c:pt idx="335" formatCode="0.000000">
                  <c:v>0.14633361769843115</c:v>
                </c:pt>
                <c:pt idx="336" formatCode="0.000000">
                  <c:v>0.14647307930954229</c:v>
                </c:pt>
                <c:pt idx="337" formatCode="0.000000">
                  <c:v>0.14673478226133305</c:v>
                </c:pt>
                <c:pt idx="338" formatCode="0.000000">
                  <c:v>0.14704456196795238</c:v>
                </c:pt>
                <c:pt idx="339" formatCode="0.000000">
                  <c:v>0.14737489324253589</c:v>
                </c:pt>
                <c:pt idx="340" formatCode="0.000000">
                  <c:v>0.1477988997634985</c:v>
                </c:pt>
                <c:pt idx="341" formatCode="0.000000">
                  <c:v>0.14851754009342927</c:v>
                </c:pt>
                <c:pt idx="342" formatCode="0.000000">
                  <c:v>0.1492315349159655</c:v>
                </c:pt>
                <c:pt idx="343" formatCode="0.000000">
                  <c:v>0.14964929175126734</c:v>
                </c:pt>
                <c:pt idx="344" formatCode="0.000000">
                  <c:v>0.149176724529796</c:v>
                </c:pt>
                <c:pt idx="345" formatCode="0.000000">
                  <c:v>0.14928092292402717</c:v>
                </c:pt>
                <c:pt idx="346" formatCode="0.000000">
                  <c:v>0.14963076675400949</c:v>
                </c:pt>
                <c:pt idx="347" formatCode="0.000000">
                  <c:v>0.15039974895127176</c:v>
                </c:pt>
                <c:pt idx="348" formatCode="0.000000">
                  <c:v>0.15045896217105056</c:v>
                </c:pt>
                <c:pt idx="349" formatCode="0.000000">
                  <c:v>0.15104691379547722</c:v>
                </c:pt>
                <c:pt idx="350" formatCode="0.000000">
                  <c:v>0.15154099219891876</c:v>
                </c:pt>
                <c:pt idx="351" formatCode="0.000000">
                  <c:v>0.15188027955552683</c:v>
                </c:pt>
                <c:pt idx="352" formatCode="0.000000">
                  <c:v>0.15216419138313275</c:v>
                </c:pt>
                <c:pt idx="353" formatCode="0.000000">
                  <c:v>0.15250399977384882</c:v>
                </c:pt>
                <c:pt idx="354" formatCode="0.000000">
                  <c:v>0.15295710623880041</c:v>
                </c:pt>
                <c:pt idx="355" formatCode="0.000000">
                  <c:v>0.15340826585364095</c:v>
                </c:pt>
                <c:pt idx="356" formatCode="0.000000">
                  <c:v>0.15391449343881153</c:v>
                </c:pt>
                <c:pt idx="357" formatCode="0.000000">
                  <c:v>0.15447752791912958</c:v>
                </c:pt>
                <c:pt idx="358" formatCode="0.000000">
                  <c:v>0.15487382748893372</c:v>
                </c:pt>
                <c:pt idx="359" formatCode="0.000000">
                  <c:v>0.15515601161910453</c:v>
                </c:pt>
                <c:pt idx="360" formatCode="0.000000">
                  <c:v>0.15509284405737614</c:v>
                </c:pt>
                <c:pt idx="361" formatCode="0.000000">
                  <c:v>0.15510760042327026</c:v>
                </c:pt>
                <c:pt idx="362" formatCode="0.000000">
                  <c:v>0.15562661175688758</c:v>
                </c:pt>
                <c:pt idx="363" formatCode="0.000000">
                  <c:v>0.15629133968247058</c:v>
                </c:pt>
                <c:pt idx="364" formatCode="0.000000">
                  <c:v>0.15688811771489072</c:v>
                </c:pt>
                <c:pt idx="365" formatCode="0.000000">
                  <c:v>0.15739823684014459</c:v>
                </c:pt>
                <c:pt idx="366" formatCode="0.000000">
                  <c:v>0.15788838665343696</c:v>
                </c:pt>
                <c:pt idx="367" formatCode="0.000000">
                  <c:v>0.15824837102712883</c:v>
                </c:pt>
                <c:pt idx="368" formatCode="0.000000">
                  <c:v>0.15869548894495289</c:v>
                </c:pt>
                <c:pt idx="369" formatCode="0.000000">
                  <c:v>0.15924166700320908</c:v>
                </c:pt>
                <c:pt idx="370" formatCode="0.000000">
                  <c:v>0.15982601253262987</c:v>
                </c:pt>
                <c:pt idx="371" formatCode="0.000000">
                  <c:v>0.15994480423414936</c:v>
                </c:pt>
                <c:pt idx="372" formatCode="0.000000">
                  <c:v>0.16004128574604159</c:v>
                </c:pt>
                <c:pt idx="373" formatCode="0.000000">
                  <c:v>0.15997651244976471</c:v>
                </c:pt>
                <c:pt idx="374" formatCode="0.000000">
                  <c:v>0.15948339274292636</c:v>
                </c:pt>
                <c:pt idx="375" formatCode="0.000000">
                  <c:v>0.15946037337066785</c:v>
                </c:pt>
                <c:pt idx="376" formatCode="0.000000">
                  <c:v>0.16010099943833397</c:v>
                </c:pt>
                <c:pt idx="377" formatCode="0.000000">
                  <c:v>0.16077313415245434</c:v>
                </c:pt>
                <c:pt idx="378" formatCode="0.000000">
                  <c:v>0.16127072856493546</c:v>
                </c:pt>
                <c:pt idx="379" formatCode="0.000000">
                  <c:v>0.16156263535023105</c:v>
                </c:pt>
                <c:pt idx="380" formatCode="0.000000">
                  <c:v>0.16179987250906983</c:v>
                </c:pt>
                <c:pt idx="381" formatCode="0.000000">
                  <c:v>0.16194932802154408</c:v>
                </c:pt>
                <c:pt idx="382" formatCode="0.000000">
                  <c:v>0.16202298226142747</c:v>
                </c:pt>
                <c:pt idx="383" formatCode="0.000000">
                  <c:v>0.16212376849397328</c:v>
                </c:pt>
                <c:pt idx="384" formatCode="0.000000">
                  <c:v>0.16222416651607188</c:v>
                </c:pt>
                <c:pt idx="385" formatCode="0.000000">
                  <c:v>0.16229198070990344</c:v>
                </c:pt>
                <c:pt idx="386" formatCode="0.000000">
                  <c:v>0.16236525355810558</c:v>
                </c:pt>
                <c:pt idx="387" formatCode="0.000000">
                  <c:v>0.16242749111287413</c:v>
                </c:pt>
                <c:pt idx="388" formatCode="0.000000">
                  <c:v>0.16244404276217969</c:v>
                </c:pt>
                <c:pt idx="389" formatCode="0.000000">
                  <c:v>0.16244404276217969</c:v>
                </c:pt>
                <c:pt idx="390" formatCode="0.000000">
                  <c:v>0.16244404276217969</c:v>
                </c:pt>
                <c:pt idx="391" formatCode="0.000000">
                  <c:v>0.16244404276217969</c:v>
                </c:pt>
                <c:pt idx="392" formatCode="0.000000">
                  <c:v>0.16244404276217969</c:v>
                </c:pt>
                <c:pt idx="393" formatCode="0.000000">
                  <c:v>0.16244404276217969</c:v>
                </c:pt>
                <c:pt idx="394" formatCode="0.000000">
                  <c:v>0.16246760685589554</c:v>
                </c:pt>
                <c:pt idx="395" formatCode="0.000000">
                  <c:v>0.16259745022977895</c:v>
                </c:pt>
                <c:pt idx="396" formatCode="0.000000">
                  <c:v>0.16289439666097752</c:v>
                </c:pt>
                <c:pt idx="397" formatCode="0.000000">
                  <c:v>0.16335053048436235</c:v>
                </c:pt>
                <c:pt idx="398" formatCode="0.000000">
                  <c:v>0.16393437475900213</c:v>
                </c:pt>
                <c:pt idx="399" formatCode="0.000000">
                  <c:v>0.16456154869433201</c:v>
                </c:pt>
                <c:pt idx="400" formatCode="0.000000">
                  <c:v>0.16483342852595134</c:v>
                </c:pt>
                <c:pt idx="401" formatCode="0.000000">
                  <c:v>0.16449590842526224</c:v>
                </c:pt>
                <c:pt idx="402" formatCode="0.000000">
                  <c:v>0.1642088765478617</c:v>
                </c:pt>
                <c:pt idx="403" formatCode="0.000000">
                  <c:v>0.16424797346418543</c:v>
                </c:pt>
                <c:pt idx="404" formatCode="0.000000">
                  <c:v>0.16419237429554218</c:v>
                </c:pt>
                <c:pt idx="405" formatCode="0.000000">
                  <c:v>0.16456034876854203</c:v>
                </c:pt>
                <c:pt idx="406" formatCode="0.000000">
                  <c:v>0.1650850689879779</c:v>
                </c:pt>
                <c:pt idx="407" formatCode="0.000000">
                  <c:v>0.16539297384131402</c:v>
                </c:pt>
                <c:pt idx="408" formatCode="0.000000">
                  <c:v>0.16564637487697062</c:v>
                </c:pt>
                <c:pt idx="409" formatCode="0.000000">
                  <c:v>0.16596127207971517</c:v>
                </c:pt>
                <c:pt idx="410" formatCode="0.000000">
                  <c:v>0.1664363781514912</c:v>
                </c:pt>
                <c:pt idx="411" formatCode="0.000000">
                  <c:v>0.16690429262272211</c:v>
                </c:pt>
                <c:pt idx="412" formatCode="0.000000">
                  <c:v>0.16722609394737692</c:v>
                </c:pt>
                <c:pt idx="413" formatCode="0.000000">
                  <c:v>0.16746282238787757</c:v>
                </c:pt>
                <c:pt idx="414" formatCode="0.000000">
                  <c:v>0.16770371361986811</c:v>
                </c:pt>
                <c:pt idx="415" formatCode="0.000000">
                  <c:v>0.16795096487355535</c:v>
                </c:pt>
                <c:pt idx="416" formatCode="0.000000">
                  <c:v>0.16835902461862362</c:v>
                </c:pt>
                <c:pt idx="417" formatCode="0.000000">
                  <c:v>0.1687799706153329</c:v>
                </c:pt>
                <c:pt idx="418" formatCode="0.000000">
                  <c:v>0.16901720977012005</c:v>
                </c:pt>
                <c:pt idx="419" formatCode="0.000000">
                  <c:v>0.16899168486377564</c:v>
                </c:pt>
                <c:pt idx="420" formatCode="0.000000">
                  <c:v>0.16901228553064526</c:v>
                </c:pt>
                <c:pt idx="421" formatCode="0.000000">
                  <c:v>0.16895389523709245</c:v>
                </c:pt>
                <c:pt idx="422" formatCode="0.000000">
                  <c:v>0.16932090029299093</c:v>
                </c:pt>
                <c:pt idx="423" formatCode="0.000000">
                  <c:v>0.16979420519218399</c:v>
                </c:pt>
                <c:pt idx="424" formatCode="0.000000">
                  <c:v>0.17023897944934813</c:v>
                </c:pt>
                <c:pt idx="425" formatCode="0.000000">
                  <c:v>0.17068698039632171</c:v>
                </c:pt>
                <c:pt idx="426" formatCode="0.000000">
                  <c:v>0.17134577551947841</c:v>
                </c:pt>
                <c:pt idx="427" formatCode="0.000000">
                  <c:v>0.17233454550004829</c:v>
                </c:pt>
                <c:pt idx="428" formatCode="0.000000">
                  <c:v>0.17353603025965583</c:v>
                </c:pt>
                <c:pt idx="429" formatCode="0.000000">
                  <c:v>0.17411024453795337</c:v>
                </c:pt>
                <c:pt idx="430" formatCode="0.000000">
                  <c:v>0.17344437710092489</c:v>
                </c:pt>
                <c:pt idx="431" formatCode="0.000000">
                  <c:v>0.17291188312235301</c:v>
                </c:pt>
                <c:pt idx="432" formatCode="0.000000">
                  <c:v>0.17292816164436453</c:v>
                </c:pt>
                <c:pt idx="433" formatCode="0.000000">
                  <c:v>0.17335280903663991</c:v>
                </c:pt>
                <c:pt idx="434" formatCode="0.000000">
                  <c:v>0.17409457994986585</c:v>
                </c:pt>
                <c:pt idx="435" formatCode="0.000000">
                  <c:v>0.17487494185165298</c:v>
                </c:pt>
                <c:pt idx="436" formatCode="0.000000">
                  <c:v>0.17519814638600481</c:v>
                </c:pt>
                <c:pt idx="437" formatCode="0.000000">
                  <c:v>0.17514327444100847</c:v>
                </c:pt>
                <c:pt idx="438" formatCode="0.000000">
                  <c:v>0.17500153860694639</c:v>
                </c:pt>
                <c:pt idx="439" formatCode="0.000000">
                  <c:v>0.17490050996855247</c:v>
                </c:pt>
                <c:pt idx="440" formatCode="0.000000">
                  <c:v>0.17502118540276779</c:v>
                </c:pt>
                <c:pt idx="441" formatCode="0.000000">
                  <c:v>0.17558157928382809</c:v>
                </c:pt>
                <c:pt idx="442" formatCode="0.000000">
                  <c:v>0.1763726998931073</c:v>
                </c:pt>
                <c:pt idx="443" formatCode="0.000000">
                  <c:v>0.17724189290882139</c:v>
                </c:pt>
                <c:pt idx="444" formatCode="0.000000">
                  <c:v>0.17771636830282753</c:v>
                </c:pt>
                <c:pt idx="445" formatCode="0.000000">
                  <c:v>0.17790003940834787</c:v>
                </c:pt>
                <c:pt idx="446" formatCode="0.000000">
                  <c:v>0.1779313294806269</c:v>
                </c:pt>
                <c:pt idx="447" formatCode="0.000000">
                  <c:v>0.17793214684602471</c:v>
                </c:pt>
                <c:pt idx="448" formatCode="0.000000">
                  <c:v>0.17793214684602471</c:v>
                </c:pt>
                <c:pt idx="449" formatCode="0.000000">
                  <c:v>0.17793214684602471</c:v>
                </c:pt>
                <c:pt idx="450" formatCode="0.000000">
                  <c:v>0.17793214684602471</c:v>
                </c:pt>
                <c:pt idx="451" formatCode="0.000000">
                  <c:v>0.17793214684602471</c:v>
                </c:pt>
                <c:pt idx="452" formatCode="0.000000">
                  <c:v>0.17793214684602471</c:v>
                </c:pt>
                <c:pt idx="453" formatCode="0.000000">
                  <c:v>0.17793214684602471</c:v>
                </c:pt>
                <c:pt idx="454" formatCode="0.000000">
                  <c:v>0.17793214684602471</c:v>
                </c:pt>
                <c:pt idx="455" formatCode="0.000000">
                  <c:v>0.17793214684602471</c:v>
                </c:pt>
                <c:pt idx="456" formatCode="0.000000">
                  <c:v>0.17793214684602471</c:v>
                </c:pt>
                <c:pt idx="457" formatCode="0.000000">
                  <c:v>0.17793214684602471</c:v>
                </c:pt>
                <c:pt idx="458" formatCode="0.000000">
                  <c:v>0.17793214684602471</c:v>
                </c:pt>
                <c:pt idx="459" formatCode="0.000000">
                  <c:v>0.17793214684602471</c:v>
                </c:pt>
                <c:pt idx="460" formatCode="0.000000">
                  <c:v>0.17793214684602471</c:v>
                </c:pt>
                <c:pt idx="461" formatCode="0.000000">
                  <c:v>0.17793214684602471</c:v>
                </c:pt>
                <c:pt idx="462" formatCode="0.000000">
                  <c:v>0.17793214684602471</c:v>
                </c:pt>
                <c:pt idx="463" formatCode="0.000000">
                  <c:v>0.17793214684602471</c:v>
                </c:pt>
                <c:pt idx="464" formatCode="0.000000">
                  <c:v>0.17793214684602471</c:v>
                </c:pt>
                <c:pt idx="465" formatCode="0.000000">
                  <c:v>0.17793214684602471</c:v>
                </c:pt>
                <c:pt idx="466" formatCode="0.000000">
                  <c:v>0.17793214684602471</c:v>
                </c:pt>
                <c:pt idx="467" formatCode="0.000000">
                  <c:v>0.17793214684602471</c:v>
                </c:pt>
                <c:pt idx="468" formatCode="0.000000">
                  <c:v>0.17793214684602471</c:v>
                </c:pt>
                <c:pt idx="469" formatCode="0.000000">
                  <c:v>0.17793214684602471</c:v>
                </c:pt>
                <c:pt idx="470" formatCode="0.000000">
                  <c:v>0.17793214684602471</c:v>
                </c:pt>
                <c:pt idx="471" formatCode="0.000000">
                  <c:v>0.17793214684602471</c:v>
                </c:pt>
                <c:pt idx="472" formatCode="0.000000">
                  <c:v>0.17793214684602471</c:v>
                </c:pt>
                <c:pt idx="473" formatCode="0.000000">
                  <c:v>0.17793214684602471</c:v>
                </c:pt>
                <c:pt idx="474" formatCode="0.000000">
                  <c:v>0.17793214684602471</c:v>
                </c:pt>
                <c:pt idx="475" formatCode="0.000000">
                  <c:v>0.17793214684602471</c:v>
                </c:pt>
                <c:pt idx="476" formatCode="0.000000">
                  <c:v>0.17793214684602471</c:v>
                </c:pt>
                <c:pt idx="477" formatCode="0.000000">
                  <c:v>0.17793214684602471</c:v>
                </c:pt>
                <c:pt idx="478" formatCode="0.000000">
                  <c:v>0.17793214684602471</c:v>
                </c:pt>
                <c:pt idx="479" formatCode="0.000000">
                  <c:v>0.17793214684602471</c:v>
                </c:pt>
                <c:pt idx="480" formatCode="0.000000">
                  <c:v>0.17793214684602471</c:v>
                </c:pt>
                <c:pt idx="481" formatCode="0.000000">
                  <c:v>0.17793214684602471</c:v>
                </c:pt>
                <c:pt idx="482" formatCode="0.000000">
                  <c:v>0.17793214684602471</c:v>
                </c:pt>
                <c:pt idx="483" formatCode="0.000000">
                  <c:v>0.17793214684602471</c:v>
                </c:pt>
                <c:pt idx="484" formatCode="0.000000">
                  <c:v>0.17793214684602471</c:v>
                </c:pt>
                <c:pt idx="485" formatCode="0.000000">
                  <c:v>0.17793214684602471</c:v>
                </c:pt>
                <c:pt idx="486" formatCode="0.000000">
                  <c:v>0.17793214684602471</c:v>
                </c:pt>
                <c:pt idx="487" formatCode="0.000000">
                  <c:v>0.17793214684602471</c:v>
                </c:pt>
                <c:pt idx="488" formatCode="0.000000">
                  <c:v>0.17793214684602471</c:v>
                </c:pt>
                <c:pt idx="489" formatCode="0.000000">
                  <c:v>0.17793214684602471</c:v>
                </c:pt>
                <c:pt idx="490" formatCode="0.000000">
                  <c:v>0.17793214684602471</c:v>
                </c:pt>
                <c:pt idx="491" formatCode="0.000000">
                  <c:v>0.17793214684602471</c:v>
                </c:pt>
                <c:pt idx="492" formatCode="0.000000">
                  <c:v>0.17793214684602471</c:v>
                </c:pt>
                <c:pt idx="493" formatCode="0.000000">
                  <c:v>0.17793214684602471</c:v>
                </c:pt>
                <c:pt idx="494" formatCode="0.000000">
                  <c:v>0.17793214684602471</c:v>
                </c:pt>
                <c:pt idx="495" formatCode="0.000000">
                  <c:v>0.17793214684602471</c:v>
                </c:pt>
                <c:pt idx="496" formatCode="0.000000">
                  <c:v>0.17793214684602471</c:v>
                </c:pt>
                <c:pt idx="497" formatCode="0.000000">
                  <c:v>0.17793214684602471</c:v>
                </c:pt>
                <c:pt idx="498" formatCode="0.000000">
                  <c:v>0.17793214684602471</c:v>
                </c:pt>
                <c:pt idx="499" formatCode="0.000000">
                  <c:v>0.17793214684602471</c:v>
                </c:pt>
                <c:pt idx="500" formatCode="0.000000">
                  <c:v>0.17793214684602471</c:v>
                </c:pt>
                <c:pt idx="501" formatCode="0.000000">
                  <c:v>0.17793214684602471</c:v>
                </c:pt>
                <c:pt idx="502" formatCode="0.000000">
                  <c:v>0.17793214684602471</c:v>
                </c:pt>
                <c:pt idx="503" formatCode="0.000000">
                  <c:v>0.17793214684602471</c:v>
                </c:pt>
                <c:pt idx="504" formatCode="0.000000">
                  <c:v>0.17793214684602471</c:v>
                </c:pt>
                <c:pt idx="505" formatCode="0.000000">
                  <c:v>0.17793214684602471</c:v>
                </c:pt>
                <c:pt idx="506" formatCode="0.000000">
                  <c:v>0.17793214684602471</c:v>
                </c:pt>
                <c:pt idx="507" formatCode="0.000000">
                  <c:v>0.17793214684602471</c:v>
                </c:pt>
                <c:pt idx="508" formatCode="0.000000">
                  <c:v>0.17793214684602471</c:v>
                </c:pt>
                <c:pt idx="509" formatCode="0.000000">
                  <c:v>0.17793214684602471</c:v>
                </c:pt>
                <c:pt idx="510" formatCode="0.000000">
                  <c:v>0.17793214684602471</c:v>
                </c:pt>
                <c:pt idx="511" formatCode="0.000000">
                  <c:v>0.17793214684602471</c:v>
                </c:pt>
                <c:pt idx="512" formatCode="0.000000">
                  <c:v>0.17793214684602471</c:v>
                </c:pt>
                <c:pt idx="513" formatCode="0.000000">
                  <c:v>0.17793214684602471</c:v>
                </c:pt>
                <c:pt idx="514" formatCode="0.000000">
                  <c:v>0.17795979776672957</c:v>
                </c:pt>
                <c:pt idx="515" formatCode="0.000000">
                  <c:v>0.17818492944327238</c:v>
                </c:pt>
                <c:pt idx="516" formatCode="0.000000">
                  <c:v>0.17877265043873386</c:v>
                </c:pt>
                <c:pt idx="517" formatCode="0.000000">
                  <c:v>0.17945077982022284</c:v>
                </c:pt>
                <c:pt idx="518" formatCode="0.000000">
                  <c:v>0.17976794205239019</c:v>
                </c:pt>
                <c:pt idx="519" formatCode="0.000000">
                  <c:v>0.17939847182723492</c:v>
                </c:pt>
                <c:pt idx="520" formatCode="0.000000">
                  <c:v>0.1791505027210234</c:v>
                </c:pt>
                <c:pt idx="521" formatCode="0.000000">
                  <c:v>0.17922048875455807</c:v>
                </c:pt>
                <c:pt idx="522" formatCode="0.000000">
                  <c:v>0.1793817852795046</c:v>
                </c:pt>
                <c:pt idx="523" formatCode="0.000000">
                  <c:v>0.17967157476220982</c:v>
                </c:pt>
                <c:pt idx="524" formatCode="0.000000">
                  <c:v>0.17987081304080205</c:v>
                </c:pt>
                <c:pt idx="525" formatCode="0.000000">
                  <c:v>0.17985244846690482</c:v>
                </c:pt>
                <c:pt idx="526" formatCode="0.000000">
                  <c:v>0.17978045345658661</c:v>
                </c:pt>
                <c:pt idx="527" formatCode="0.000000">
                  <c:v>0.18005041160577895</c:v>
                </c:pt>
                <c:pt idx="528" formatCode="0.000000">
                  <c:v>0.18064757591665001</c:v>
                </c:pt>
                <c:pt idx="529" formatCode="0.000000">
                  <c:v>0.18110104945317262</c:v>
                </c:pt>
                <c:pt idx="530" formatCode="0.000000">
                  <c:v>0.18125253740563319</c:v>
                </c:pt>
                <c:pt idx="531" formatCode="0.000000">
                  <c:v>0.18128740671207288</c:v>
                </c:pt>
                <c:pt idx="532" formatCode="0.000000">
                  <c:v>0.18130784084701801</c:v>
                </c:pt>
                <c:pt idx="533" formatCode="0.000000">
                  <c:v>0.18130784084701801</c:v>
                </c:pt>
                <c:pt idx="534" formatCode="0.000000">
                  <c:v>0.18130784084701801</c:v>
                </c:pt>
                <c:pt idx="535" formatCode="0.000000">
                  <c:v>0.18131481429871232</c:v>
                </c:pt>
                <c:pt idx="536" formatCode="0.000000">
                  <c:v>0.18137709272776753</c:v>
                </c:pt>
                <c:pt idx="537" formatCode="0.000000">
                  <c:v>0.18150508489374831</c:v>
                </c:pt>
                <c:pt idx="538" formatCode="0.000000">
                  <c:v>0.1817684306929167</c:v>
                </c:pt>
                <c:pt idx="539" formatCode="0.000000">
                  <c:v>0.18237347288582328</c:v>
                </c:pt>
                <c:pt idx="540" formatCode="0.000000">
                  <c:v>0.18330223546611843</c:v>
                </c:pt>
                <c:pt idx="541" formatCode="0.000000">
                  <c:v>0.18369891335779368</c:v>
                </c:pt>
                <c:pt idx="542" formatCode="0.000000">
                  <c:v>0.18306755688654064</c:v>
                </c:pt>
                <c:pt idx="543" formatCode="0.000000">
                  <c:v>0.18279169897628059</c:v>
                </c:pt>
                <c:pt idx="544" formatCode="0.000000">
                  <c:v>0.1830765537289149</c:v>
                </c:pt>
                <c:pt idx="545" formatCode="0.000000">
                  <c:v>0.18321042970775672</c:v>
                </c:pt>
                <c:pt idx="546" formatCode="0.000000">
                  <c:v>0.18329975542723548</c:v>
                </c:pt>
                <c:pt idx="547" formatCode="0.000000">
                  <c:v>0.18326969015319716</c:v>
                </c:pt>
                <c:pt idx="548" formatCode="0.000000">
                  <c:v>0.18392245478049654</c:v>
                </c:pt>
                <c:pt idx="549" formatCode="0.000000">
                  <c:v>0.18436869407781697</c:v>
                </c:pt>
                <c:pt idx="550" formatCode="0.000000">
                  <c:v>0.1848029180579267</c:v>
                </c:pt>
                <c:pt idx="551" formatCode="0.000000">
                  <c:v>0.18506396701285949</c:v>
                </c:pt>
                <c:pt idx="552" formatCode="0.000000">
                  <c:v>0.18537351596118876</c:v>
                </c:pt>
                <c:pt idx="553" formatCode="0.000000">
                  <c:v>0.18569258536074817</c:v>
                </c:pt>
                <c:pt idx="554" formatCode="0.000000">
                  <c:v>0.18585004385369591</c:v>
                </c:pt>
                <c:pt idx="555" formatCode="0.000000">
                  <c:v>0.18611660776293118</c:v>
                </c:pt>
                <c:pt idx="556" formatCode="0.000000">
                  <c:v>0.18637121031223686</c:v>
                </c:pt>
                <c:pt idx="557" formatCode="0.000000">
                  <c:v>0.18661943376431897</c:v>
                </c:pt>
                <c:pt idx="558" formatCode="0.000000">
                  <c:v>0.1868668398510033</c:v>
                </c:pt>
                <c:pt idx="559" formatCode="0.000000">
                  <c:v>0.1871461677035926</c:v>
                </c:pt>
                <c:pt idx="560" formatCode="0.000000">
                  <c:v>0.1874124568431513</c:v>
                </c:pt>
                <c:pt idx="561" formatCode="0.000000">
                  <c:v>0.18802343569886185</c:v>
                </c:pt>
                <c:pt idx="562" formatCode="0.000000">
                  <c:v>0.1878471555797219</c:v>
                </c:pt>
                <c:pt idx="563" formatCode="0.000000">
                  <c:v>0.18793441651917772</c:v>
                </c:pt>
                <c:pt idx="564" formatCode="0.000000">
                  <c:v>0.18819025907193085</c:v>
                </c:pt>
                <c:pt idx="565" formatCode="0.000000">
                  <c:v>0.18789029315417644</c:v>
                </c:pt>
                <c:pt idx="566" formatCode="0.000000">
                  <c:v>0.18700832769385514</c:v>
                </c:pt>
                <c:pt idx="567" formatCode="0.000000">
                  <c:v>0.18773029417146586</c:v>
                </c:pt>
                <c:pt idx="568" formatCode="0.000000">
                  <c:v>0.18842284545520213</c:v>
                </c:pt>
                <c:pt idx="569" formatCode="0.000000">
                  <c:v>0.18889364792433794</c:v>
                </c:pt>
                <c:pt idx="570" formatCode="0.000000">
                  <c:v>0.18889364792433794</c:v>
                </c:pt>
                <c:pt idx="571" formatCode="0.000000">
                  <c:v>0.18889364792433794</c:v>
                </c:pt>
                <c:pt idx="572" formatCode="0.000000">
                  <c:v>0.18889364792433794</c:v>
                </c:pt>
                <c:pt idx="573" formatCode="0.000000">
                  <c:v>0.18889364792433794</c:v>
                </c:pt>
                <c:pt idx="574" formatCode="0.000000">
                  <c:v>0.18889364792433794</c:v>
                </c:pt>
                <c:pt idx="575" formatCode="0.000000">
                  <c:v>0.18889364792433794</c:v>
                </c:pt>
                <c:pt idx="576" formatCode="0.000000">
                  <c:v>0.18889364792433794</c:v>
                </c:pt>
                <c:pt idx="577" formatCode="0.000000">
                  <c:v>0.18889364792433794</c:v>
                </c:pt>
                <c:pt idx="578" formatCode="0.000000">
                  <c:v>0.18889364792433794</c:v>
                </c:pt>
                <c:pt idx="579" formatCode="0.000000">
                  <c:v>0.18889364792433794</c:v>
                </c:pt>
                <c:pt idx="580" formatCode="0.000000">
                  <c:v>0.18889364792433794</c:v>
                </c:pt>
                <c:pt idx="581" formatCode="0.000000">
                  <c:v>0.18889364792433794</c:v>
                </c:pt>
                <c:pt idx="582" formatCode="0.000000">
                  <c:v>0.18889364792433794</c:v>
                </c:pt>
                <c:pt idx="583" formatCode="0.000000">
                  <c:v>0.18889364792433794</c:v>
                </c:pt>
                <c:pt idx="584" formatCode="0.000000">
                  <c:v>0.18889364792433794</c:v>
                </c:pt>
                <c:pt idx="585" formatCode="0.000000">
                  <c:v>0.18889364792433794</c:v>
                </c:pt>
                <c:pt idx="586" formatCode="0.000000">
                  <c:v>0.18889364792433794</c:v>
                </c:pt>
                <c:pt idx="587" formatCode="0.000000">
                  <c:v>0.18889364792433794</c:v>
                </c:pt>
                <c:pt idx="588" formatCode="0.000000">
                  <c:v>0.18889364792433794</c:v>
                </c:pt>
                <c:pt idx="589" formatCode="0.000000">
                  <c:v>0.18889364792433794</c:v>
                </c:pt>
                <c:pt idx="590" formatCode="0.000000">
                  <c:v>0.18889364792433794</c:v>
                </c:pt>
                <c:pt idx="591" formatCode="0.000000">
                  <c:v>0.18889364792433794</c:v>
                </c:pt>
                <c:pt idx="592" formatCode="0.000000">
                  <c:v>0.18889364792433794</c:v>
                </c:pt>
                <c:pt idx="593" formatCode="0.000000">
                  <c:v>0.18889364792433794</c:v>
                </c:pt>
                <c:pt idx="594" formatCode="0.000000">
                  <c:v>0.18889364792433794</c:v>
                </c:pt>
                <c:pt idx="595" formatCode="0.000000">
                  <c:v>0.18889364792433794</c:v>
                </c:pt>
                <c:pt idx="596" formatCode="0.000000">
                  <c:v>0.18889364792433794</c:v>
                </c:pt>
                <c:pt idx="597" formatCode="0.000000">
                  <c:v>0.18889364792433794</c:v>
                </c:pt>
                <c:pt idx="598" formatCode="0.000000">
                  <c:v>0.18889364792433794</c:v>
                </c:pt>
                <c:pt idx="599" formatCode="0.000000">
                  <c:v>0.18889364792433794</c:v>
                </c:pt>
                <c:pt idx="600" formatCode="0.000000">
                  <c:v>0.18889364792433794</c:v>
                </c:pt>
                <c:pt idx="601" formatCode="0.000000">
                  <c:v>0.18889364792433794</c:v>
                </c:pt>
                <c:pt idx="602" formatCode="0.000000">
                  <c:v>0.18889364792433794</c:v>
                </c:pt>
                <c:pt idx="603" formatCode="0.000000">
                  <c:v>0.18893056064427213</c:v>
                </c:pt>
                <c:pt idx="604" formatCode="0.000000">
                  <c:v>0.18905427377767203</c:v>
                </c:pt>
                <c:pt idx="605" formatCode="0.000000">
                  <c:v>0.18942968728705992</c:v>
                </c:pt>
                <c:pt idx="606" formatCode="0.000000">
                  <c:v>0.19008922318526367</c:v>
                </c:pt>
                <c:pt idx="607" formatCode="0.000000">
                  <c:v>0.19097685478826756</c:v>
                </c:pt>
                <c:pt idx="608" formatCode="0.000000">
                  <c:v>0.19196046251530693</c:v>
                </c:pt>
                <c:pt idx="609" formatCode="0.000000">
                  <c:v>0.19266303377399754</c:v>
                </c:pt>
                <c:pt idx="610" formatCode="0.000000">
                  <c:v>0.19323835335555256</c:v>
                </c:pt>
                <c:pt idx="611" formatCode="0.000000">
                  <c:v>0.19399502408051827</c:v>
                </c:pt>
                <c:pt idx="612" formatCode="0.000000">
                  <c:v>0.19508586491157967</c:v>
                </c:pt>
                <c:pt idx="613" formatCode="0.000000">
                  <c:v>0.19569099712527474</c:v>
                </c:pt>
                <c:pt idx="614" formatCode="0.000000">
                  <c:v>0.19530708908733749</c:v>
                </c:pt>
                <c:pt idx="615" formatCode="0.000000">
                  <c:v>0.19483789622471195</c:v>
                </c:pt>
                <c:pt idx="616" formatCode="0.000000">
                  <c:v>0.1951933681658389</c:v>
                </c:pt>
                <c:pt idx="617" formatCode="0.000000">
                  <c:v>0.19623666911472876</c:v>
                </c:pt>
                <c:pt idx="618" formatCode="0.000000">
                  <c:v>0.19707840465339477</c:v>
                </c:pt>
                <c:pt idx="619" formatCode="0.000000">
                  <c:v>0.19781679670376875</c:v>
                </c:pt>
                <c:pt idx="620" formatCode="0.000000">
                  <c:v>0.19835225385349761</c:v>
                </c:pt>
                <c:pt idx="621" formatCode="0.000000">
                  <c:v>0.19897704880974654</c:v>
                </c:pt>
                <c:pt idx="622" formatCode="0.000000">
                  <c:v>0.19996433886811188</c:v>
                </c:pt>
                <c:pt idx="623" formatCode="0.000000">
                  <c:v>0.20128466661816616</c:v>
                </c:pt>
                <c:pt idx="624" formatCode="0.000000">
                  <c:v>0.20248023659570386</c:v>
                </c:pt>
                <c:pt idx="625" formatCode="0.000000">
                  <c:v>0.20357685968250072</c:v>
                </c:pt>
                <c:pt idx="626" formatCode="0.000000">
                  <c:v>0.20477166365535859</c:v>
                </c:pt>
                <c:pt idx="627" formatCode="0.000000">
                  <c:v>0.20562564580107068</c:v>
                </c:pt>
                <c:pt idx="628" formatCode="0.000000">
                  <c:v>0.20621605062594381</c:v>
                </c:pt>
                <c:pt idx="629" formatCode="0.000000">
                  <c:v>0.20680746529243901</c:v>
                </c:pt>
                <c:pt idx="630" formatCode="0.000000">
                  <c:v>0.20767903194903195</c:v>
                </c:pt>
                <c:pt idx="631" formatCode="0.000000">
                  <c:v>0.20864459562637247</c:v>
                </c:pt>
                <c:pt idx="632" formatCode="0.000000">
                  <c:v>0.20999017390361777</c:v>
                </c:pt>
                <c:pt idx="633" formatCode="0.000000">
                  <c:v>0.21127053413415284</c:v>
                </c:pt>
                <c:pt idx="634" formatCode="0.000000">
                  <c:v>0.21240589574313468</c:v>
                </c:pt>
                <c:pt idx="635" formatCode="0.000000">
                  <c:v>0.2135903894474874</c:v>
                </c:pt>
                <c:pt idx="636" formatCode="0.000000">
                  <c:v>0.21452512977071952</c:v>
                </c:pt>
                <c:pt idx="637" formatCode="0.000000">
                  <c:v>0.21528117786116879</c:v>
                </c:pt>
                <c:pt idx="638" formatCode="0.000000">
                  <c:v>0.21572635103357429</c:v>
                </c:pt>
                <c:pt idx="639" formatCode="0.000000">
                  <c:v>0.21637896717932725</c:v>
                </c:pt>
                <c:pt idx="640" formatCode="0.000000">
                  <c:v>0.21735321660911655</c:v>
                </c:pt>
                <c:pt idx="641" formatCode="0.000000">
                  <c:v>0.2183246370755953</c:v>
                </c:pt>
                <c:pt idx="642" formatCode="0.000000">
                  <c:v>0.21950600003960782</c:v>
                </c:pt>
                <c:pt idx="643" formatCode="0.000000">
                  <c:v>0.22122074601615424</c:v>
                </c:pt>
                <c:pt idx="644" formatCode="0.000000">
                  <c:v>0.22307118612070334</c:v>
                </c:pt>
                <c:pt idx="645" formatCode="0.000000">
                  <c:v>0.22389300095340373</c:v>
                </c:pt>
                <c:pt idx="646" formatCode="0.000000">
                  <c:v>0.2243882916042525</c:v>
                </c:pt>
                <c:pt idx="647" formatCode="0.000000">
                  <c:v>0.22566926966572573</c:v>
                </c:pt>
                <c:pt idx="648" formatCode="0.000000">
                  <c:v>0.22685198416782554</c:v>
                </c:pt>
                <c:pt idx="649" formatCode="0.000000">
                  <c:v>0.22804852865146846</c:v>
                </c:pt>
                <c:pt idx="650" formatCode="0.000000">
                  <c:v>0.2290272953269811</c:v>
                </c:pt>
                <c:pt idx="651" formatCode="0.000000">
                  <c:v>0.22989353844786117</c:v>
                </c:pt>
                <c:pt idx="652" formatCode="0.000000">
                  <c:v>0.2302920063202463</c:v>
                </c:pt>
                <c:pt idx="653" formatCode="0.000000">
                  <c:v>0.23034366438094592</c:v>
                </c:pt>
                <c:pt idx="654" formatCode="0.000000">
                  <c:v>0.23119954684557531</c:v>
                </c:pt>
                <c:pt idx="655" formatCode="0.000000">
                  <c:v>0.23244977743888126</c:v>
                </c:pt>
                <c:pt idx="656" formatCode="0.000000">
                  <c:v>0.23260149973862634</c:v>
                </c:pt>
                <c:pt idx="657" formatCode="0.000000">
                  <c:v>0.23261797507225973</c:v>
                </c:pt>
                <c:pt idx="658" formatCode="0.000000">
                  <c:v>0.23374041848138177</c:v>
                </c:pt>
                <c:pt idx="659" formatCode="0.000000">
                  <c:v>0.2358029653344339</c:v>
                </c:pt>
                <c:pt idx="660" formatCode="0.000000">
                  <c:v>0.23695539528621193</c:v>
                </c:pt>
                <c:pt idx="661" formatCode="0.000000">
                  <c:v>0.23686445615224672</c:v>
                </c:pt>
                <c:pt idx="662" formatCode="0.000000">
                  <c:v>0.23652108229783894</c:v>
                </c:pt>
                <c:pt idx="663" formatCode="0.000000">
                  <c:v>0.23728530329470965</c:v>
                </c:pt>
                <c:pt idx="664" formatCode="0.000000">
                  <c:v>0.23817698385967384</c:v>
                </c:pt>
                <c:pt idx="665" formatCode="0.000000">
                  <c:v>0.23992509590814029</c:v>
                </c:pt>
                <c:pt idx="666" formatCode="0.000000">
                  <c:v>0.24054828573646558</c:v>
                </c:pt>
                <c:pt idx="667" formatCode="0.000000">
                  <c:v>0.2411422292316216</c:v>
                </c:pt>
                <c:pt idx="668" formatCode="0.000000">
                  <c:v>0.24158734403138277</c:v>
                </c:pt>
                <c:pt idx="669" formatCode="0.000000">
                  <c:v>0.24284250975754873</c:v>
                </c:pt>
                <c:pt idx="670" formatCode="0.000000">
                  <c:v>0.24333162431116992</c:v>
                </c:pt>
                <c:pt idx="671" formatCode="0.000000">
                  <c:v>0.24433801097303548</c:v>
                </c:pt>
                <c:pt idx="672" formatCode="0.000000">
                  <c:v>0.24480204409289144</c:v>
                </c:pt>
                <c:pt idx="673" formatCode="0.000000">
                  <c:v>0.24435296681579952</c:v>
                </c:pt>
                <c:pt idx="674" formatCode="0.000000">
                  <c:v>0.24500927388177177</c:v>
                </c:pt>
                <c:pt idx="675" formatCode="0.000000">
                  <c:v>0.24571013104655226</c:v>
                </c:pt>
                <c:pt idx="676" formatCode="0.000000">
                  <c:v>0.24645738148143739</c:v>
                </c:pt>
                <c:pt idx="677" formatCode="0.000000">
                  <c:v>0.24586344957985987</c:v>
                </c:pt>
                <c:pt idx="678" formatCode="0.000000">
                  <c:v>0.24650421678394602</c:v>
                </c:pt>
                <c:pt idx="679" formatCode="0.000000">
                  <c:v>0.24582439739831302</c:v>
                </c:pt>
                <c:pt idx="680" formatCode="0.000000">
                  <c:v>0.2451253316476861</c:v>
                </c:pt>
                <c:pt idx="681" formatCode="0.000000">
                  <c:v>0.24552248331708351</c:v>
                </c:pt>
                <c:pt idx="682" formatCode="0.000000">
                  <c:v>0.24584101418444784</c:v>
                </c:pt>
                <c:pt idx="683" formatCode="0.000000">
                  <c:v>0.24694750361219495</c:v>
                </c:pt>
                <c:pt idx="684" formatCode="0.000000">
                  <c:v>0.24889102418155368</c:v>
                </c:pt>
                <c:pt idx="685" formatCode="0.000000">
                  <c:v>0.24905907588782603</c:v>
                </c:pt>
                <c:pt idx="686" formatCode="0.000000">
                  <c:v>0.25029481533676418</c:v>
                </c:pt>
                <c:pt idx="687" formatCode="0.000000">
                  <c:v>0.2515088946026604</c:v>
                </c:pt>
                <c:pt idx="688" formatCode="0.000000">
                  <c:v>0.2520416837009094</c:v>
                </c:pt>
                <c:pt idx="689" formatCode="0.000000">
                  <c:v>0.25226086621119681</c:v>
                </c:pt>
                <c:pt idx="690" formatCode="0.000000">
                  <c:v>0.25301810439909</c:v>
                </c:pt>
                <c:pt idx="691" formatCode="0.000000">
                  <c:v>0.25325638438863046</c:v>
                </c:pt>
                <c:pt idx="692" formatCode="0.000000">
                  <c:v>0.25302191651101491</c:v>
                </c:pt>
                <c:pt idx="693" formatCode="0.000000">
                  <c:v>0.25328562786691566</c:v>
                </c:pt>
                <c:pt idx="694" formatCode="0.000000">
                  <c:v>0.25411723367870231</c:v>
                </c:pt>
                <c:pt idx="695" formatCode="0.000000">
                  <c:v>0.25478477957092949</c:v>
                </c:pt>
                <c:pt idx="696" formatCode="0.000000">
                  <c:v>0.25508060559288204</c:v>
                </c:pt>
                <c:pt idx="697" formatCode="0.000000">
                  <c:v>0.254761020499775</c:v>
                </c:pt>
                <c:pt idx="698" formatCode="0.000000">
                  <c:v>0.25312946935655661</c:v>
                </c:pt>
                <c:pt idx="699" formatCode="0.000000">
                  <c:v>0.25485503142215571</c:v>
                </c:pt>
                <c:pt idx="700" formatCode="0.000000">
                  <c:v>0.25528631326972623</c:v>
                </c:pt>
                <c:pt idx="701" formatCode="0.000000">
                  <c:v>0.25645581711118753</c:v>
                </c:pt>
                <c:pt idx="702" formatCode="0.000000">
                  <c:v>0.25713891741522665</c:v>
                </c:pt>
                <c:pt idx="703" formatCode="0.000000">
                  <c:v>0.25764586193438815</c:v>
                </c:pt>
                <c:pt idx="704" formatCode="0.000000">
                  <c:v>0.25805535296097104</c:v>
                </c:pt>
                <c:pt idx="705" formatCode="0.000000">
                  <c:v>0.2583352915720018</c:v>
                </c:pt>
                <c:pt idx="706" formatCode="0.000000">
                  <c:v>0.25827225593187042</c:v>
                </c:pt>
                <c:pt idx="707" formatCode="0.000000">
                  <c:v>0.2581900799242019</c:v>
                </c:pt>
                <c:pt idx="708" formatCode="0.000000">
                  <c:v>0.25824978623457662</c:v>
                </c:pt>
                <c:pt idx="709" formatCode="0.000000">
                  <c:v>0.25878955129587033</c:v>
                </c:pt>
                <c:pt idx="710" formatCode="0.000000">
                  <c:v>0.2594792000041608</c:v>
                </c:pt>
                <c:pt idx="711" formatCode="0.000000">
                  <c:v>0.26015957989013477</c:v>
                </c:pt>
                <c:pt idx="712" formatCode="0.000000">
                  <c:v>0.26111270024005762</c:v>
                </c:pt>
                <c:pt idx="713" formatCode="0.000000">
                  <c:v>0.26171591770713781</c:v>
                </c:pt>
                <c:pt idx="714" formatCode="0.000000">
                  <c:v>0.26094461222998255</c:v>
                </c:pt>
                <c:pt idx="715" formatCode="0.000000">
                  <c:v>0.26071226328847985</c:v>
                </c:pt>
                <c:pt idx="716" formatCode="0.000000">
                  <c:v>0.26013619865554949</c:v>
                </c:pt>
                <c:pt idx="717" formatCode="0.000000">
                  <c:v>0.25984742211889356</c:v>
                </c:pt>
                <c:pt idx="718" formatCode="0.000000">
                  <c:v>0.26125304996103804</c:v>
                </c:pt>
                <c:pt idx="719" formatCode="0.000000">
                  <c:v>0.26196959826586486</c:v>
                </c:pt>
                <c:pt idx="720" formatCode="0.000000">
                  <c:v>0.26239169068613233</c:v>
                </c:pt>
                <c:pt idx="721" formatCode="0.000000">
                  <c:v>0.26313572868652352</c:v>
                </c:pt>
                <c:pt idx="722" formatCode="0.000000">
                  <c:v>0.26339582942983625</c:v>
                </c:pt>
                <c:pt idx="723" formatCode="0.000000">
                  <c:v>0.26365284863756477</c:v>
                </c:pt>
                <c:pt idx="724" formatCode="0.000000">
                  <c:v>0.26397474404055155</c:v>
                </c:pt>
                <c:pt idx="725" formatCode="0.000000">
                  <c:v>0.26421364703415429</c:v>
                </c:pt>
                <c:pt idx="726" formatCode="0.000000">
                  <c:v>0.26517496865773971</c:v>
                </c:pt>
                <c:pt idx="727" formatCode="0.000000">
                  <c:v>0.26611765686481381</c:v>
                </c:pt>
                <c:pt idx="728" formatCode="0.000000">
                  <c:v>0.26780632648197117</c:v>
                </c:pt>
                <c:pt idx="729" formatCode="0.000000">
                  <c:v>0.26753802099808915</c:v>
                </c:pt>
                <c:pt idx="730" formatCode="0.000000">
                  <c:v>0.26791927073907101</c:v>
                </c:pt>
                <c:pt idx="731" formatCode="0.000000">
                  <c:v>0.26793431669912438</c:v>
                </c:pt>
                <c:pt idx="732" formatCode="0.000000">
                  <c:v>0.26779329501719712</c:v>
                </c:pt>
                <c:pt idx="733" formatCode="0.000000">
                  <c:v>0.26838556602091246</c:v>
                </c:pt>
                <c:pt idx="734" formatCode="0.000000">
                  <c:v>0.26923583327185552</c:v>
                </c:pt>
                <c:pt idx="735" formatCode="0.000000">
                  <c:v>0.27000604544145318</c:v>
                </c:pt>
                <c:pt idx="736" formatCode="0.000000">
                  <c:v>0.27086807521065764</c:v>
                </c:pt>
                <c:pt idx="737" formatCode="0.000000">
                  <c:v>0.27173954574718223</c:v>
                </c:pt>
                <c:pt idx="738" formatCode="0.000000">
                  <c:v>0.27271181978580467</c:v>
                </c:pt>
                <c:pt idx="739" formatCode="0.000000">
                  <c:v>0.27326003959493761</c:v>
                </c:pt>
                <c:pt idx="740" formatCode="0.000000">
                  <c:v>0.27389883499681522</c:v>
                </c:pt>
                <c:pt idx="741" formatCode="0.000000">
                  <c:v>0.27570976108421619</c:v>
                </c:pt>
                <c:pt idx="742" formatCode="0.000000">
                  <c:v>0.27649874712674893</c:v>
                </c:pt>
                <c:pt idx="743" formatCode="0.000000">
                  <c:v>0.27712183325890771</c:v>
                </c:pt>
                <c:pt idx="744" formatCode="0.000000">
                  <c:v>0.27736533183178147</c:v>
                </c:pt>
                <c:pt idx="745" formatCode="0.000000">
                  <c:v>0.27827397284032873</c:v>
                </c:pt>
                <c:pt idx="746" formatCode="0.000000">
                  <c:v>0.27908863422564362</c:v>
                </c:pt>
                <c:pt idx="747" formatCode="0.000000">
                  <c:v>0.28009680686888883</c:v>
                </c:pt>
                <c:pt idx="748" formatCode="0.000000">
                  <c:v>0.28130239672032475</c:v>
                </c:pt>
                <c:pt idx="749" formatCode="0.000000">
                  <c:v>0.28252510168929912</c:v>
                </c:pt>
                <c:pt idx="750" formatCode="0.000000">
                  <c:v>0.28358075416672429</c:v>
                </c:pt>
                <c:pt idx="751" formatCode="0.000000">
                  <c:v>0.28416022299422239</c:v>
                </c:pt>
                <c:pt idx="752" formatCode="0.000000">
                  <c:v>0.2847386851362888</c:v>
                </c:pt>
                <c:pt idx="753" formatCode="0.000000">
                  <c:v>0.28561916379284424</c:v>
                </c:pt>
                <c:pt idx="754" formatCode="0.000000">
                  <c:v>0.28629390851105907</c:v>
                </c:pt>
                <c:pt idx="755" formatCode="0.000000">
                  <c:v>0.28686138436870134</c:v>
                </c:pt>
                <c:pt idx="756" formatCode="0.000000">
                  <c:v>0.28771873468959053</c:v>
                </c:pt>
                <c:pt idx="757" formatCode="0.000000">
                  <c:v>0.28826330982007747</c:v>
                </c:pt>
                <c:pt idx="758" formatCode="0.000000">
                  <c:v>0.28794789870375737</c:v>
                </c:pt>
                <c:pt idx="759" formatCode="0.000000">
                  <c:v>0.28728743943088586</c:v>
                </c:pt>
                <c:pt idx="760" formatCode="0.000000">
                  <c:v>0.28773730150687354</c:v>
                </c:pt>
                <c:pt idx="761" formatCode="0.000000">
                  <c:v>0.28893627675254197</c:v>
                </c:pt>
                <c:pt idx="762" formatCode="0.000000">
                  <c:v>0.28981983778384018</c:v>
                </c:pt>
                <c:pt idx="763" formatCode="0.000000">
                  <c:v>0.29076429424380584</c:v>
                </c:pt>
                <c:pt idx="764" formatCode="0.000000">
                  <c:v>0.29206833209835825</c:v>
                </c:pt>
                <c:pt idx="765" formatCode="0.000000">
                  <c:v>0.29315043519757311</c:v>
                </c:pt>
                <c:pt idx="766" formatCode="0.000000">
                  <c:v>0.29419556439231764</c:v>
                </c:pt>
                <c:pt idx="767" formatCode="0.000000">
                  <c:v>0.2950255956076811</c:v>
                </c:pt>
                <c:pt idx="768" formatCode="0.000000">
                  <c:v>0.29544181314197465</c:v>
                </c:pt>
                <c:pt idx="769" formatCode="0.000000">
                  <c:v>0.29600677916378254</c:v>
                </c:pt>
                <c:pt idx="770" formatCode="0.000000">
                  <c:v>0.29653081155108535</c:v>
                </c:pt>
                <c:pt idx="771" formatCode="0.000000">
                  <c:v>0.29782538171843786</c:v>
                </c:pt>
                <c:pt idx="772" formatCode="0.000000">
                  <c:v>0.29916233164016615</c:v>
                </c:pt>
                <c:pt idx="773" formatCode="0.000000">
                  <c:v>0.29988539934214514</c:v>
                </c:pt>
                <c:pt idx="774" formatCode="0.000000">
                  <c:v>0.30102917364244886</c:v>
                </c:pt>
                <c:pt idx="775" formatCode="0.000000">
                  <c:v>0.30083690853523132</c:v>
                </c:pt>
                <c:pt idx="776" formatCode="0.000000">
                  <c:v>0.30232326340081334</c:v>
                </c:pt>
                <c:pt idx="777" formatCode="0.000000">
                  <c:v>0.30336742719195819</c:v>
                </c:pt>
                <c:pt idx="778" formatCode="0.000000">
                  <c:v>0.30358980103735123</c:v>
                </c:pt>
                <c:pt idx="779" formatCode="0.000000">
                  <c:v>0.30442180055357304</c:v>
                </c:pt>
                <c:pt idx="780" formatCode="0.000000">
                  <c:v>0.30562623343775519</c:v>
                </c:pt>
                <c:pt idx="781" formatCode="0.000000">
                  <c:v>0.30651579950241464</c:v>
                </c:pt>
                <c:pt idx="782" formatCode="0.000000">
                  <c:v>0.30754423803219305</c:v>
                </c:pt>
                <c:pt idx="783" formatCode="0.000000">
                  <c:v>0.30859116514570806</c:v>
                </c:pt>
                <c:pt idx="784" formatCode="0.000000">
                  <c:v>0.30977928109829722</c:v>
                </c:pt>
                <c:pt idx="785" formatCode="0.000000">
                  <c:v>0.31098038680066736</c:v>
                </c:pt>
                <c:pt idx="786" formatCode="0.000000">
                  <c:v>0.31257893982638751</c:v>
                </c:pt>
                <c:pt idx="787" formatCode="0.000000">
                  <c:v>0.31445749094778674</c:v>
                </c:pt>
                <c:pt idx="788" formatCode="0.000000">
                  <c:v>0.31571468659015256</c:v>
                </c:pt>
                <c:pt idx="789" formatCode="0.000000">
                  <c:v>0.31671918909049546</c:v>
                </c:pt>
                <c:pt idx="790" formatCode="0.000000">
                  <c:v>0.3181224428385484</c:v>
                </c:pt>
                <c:pt idx="791" formatCode="0.000000">
                  <c:v>0.31979236204763523</c:v>
                </c:pt>
                <c:pt idx="792" formatCode="0.000000">
                  <c:v>0.32160050564215148</c:v>
                </c:pt>
                <c:pt idx="793" formatCode="0.000000">
                  <c:v>0.32315558514056608</c:v>
                </c:pt>
                <c:pt idx="794" formatCode="0.000000">
                  <c:v>0.32377926294792209</c:v>
                </c:pt>
                <c:pt idx="795" formatCode="0.000000">
                  <c:v>0.32305275649490428</c:v>
                </c:pt>
                <c:pt idx="796" formatCode="0.000000">
                  <c:v>0.32239973104830777</c:v>
                </c:pt>
                <c:pt idx="797" formatCode="0.000000">
                  <c:v>0.32242447455760792</c:v>
                </c:pt>
                <c:pt idx="798" formatCode="0.000000">
                  <c:v>0.32386810964857687</c:v>
                </c:pt>
                <c:pt idx="799" formatCode="0.000000">
                  <c:v>0.32631593460386998</c:v>
                </c:pt>
                <c:pt idx="800" formatCode="0.000000">
                  <c:v>0.32920417352826414</c:v>
                </c:pt>
                <c:pt idx="801" formatCode="0.000000">
                  <c:v>0.33158370745515925</c:v>
                </c:pt>
                <c:pt idx="802" formatCode="0.000000">
                  <c:v>0.33302594002494124</c:v>
                </c:pt>
                <c:pt idx="803" formatCode="0.000000">
                  <c:v>0.33453204595958325</c:v>
                </c:pt>
                <c:pt idx="804" formatCode="0.000000">
                  <c:v>0.33686043703124402</c:v>
                </c:pt>
                <c:pt idx="805" formatCode="0.000000">
                  <c:v>0.33883900990121718</c:v>
                </c:pt>
                <c:pt idx="806" formatCode="0.000000">
                  <c:v>0.33936687712712599</c:v>
                </c:pt>
                <c:pt idx="807" formatCode="0.000000">
                  <c:v>0.33879680300243148</c:v>
                </c:pt>
                <c:pt idx="808" formatCode="0.000000">
                  <c:v>0.33882731548633427</c:v>
                </c:pt>
                <c:pt idx="809" formatCode="0.000000">
                  <c:v>0.33904529758180435</c:v>
                </c:pt>
                <c:pt idx="810" formatCode="0.000000">
                  <c:v>0.33936588135420565</c:v>
                </c:pt>
                <c:pt idx="811" formatCode="0.000000">
                  <c:v>0.34000442058728458</c:v>
                </c:pt>
                <c:pt idx="812" formatCode="0.000000">
                  <c:v>0.34032504174690026</c:v>
                </c:pt>
                <c:pt idx="813" formatCode="0.000000">
                  <c:v>0.33998844396940653</c:v>
                </c:pt>
                <c:pt idx="814" formatCode="0.000000">
                  <c:v>0.34080905079735807</c:v>
                </c:pt>
                <c:pt idx="815" formatCode="0.000000">
                  <c:v>0.34168022377834989</c:v>
                </c:pt>
                <c:pt idx="816" formatCode="0.000000">
                  <c:v>0.34250341386359817</c:v>
                </c:pt>
                <c:pt idx="817" formatCode="0.000000">
                  <c:v>0.34315785572541058</c:v>
                </c:pt>
                <c:pt idx="818" formatCode="0.000000">
                  <c:v>0.34426202201459566</c:v>
                </c:pt>
                <c:pt idx="819" formatCode="0.000000">
                  <c:v>0.34521987121149622</c:v>
                </c:pt>
                <c:pt idx="820" formatCode="0.000000">
                  <c:v>0.34686957234189741</c:v>
                </c:pt>
                <c:pt idx="821" formatCode="0.000000">
                  <c:v>0.34784060961773011</c:v>
                </c:pt>
                <c:pt idx="822" formatCode="0.000000">
                  <c:v>0.34901603447605489</c:v>
                </c:pt>
                <c:pt idx="823" formatCode="0.000000">
                  <c:v>0.34958202716832915</c:v>
                </c:pt>
                <c:pt idx="824" formatCode="0.000000">
                  <c:v>0.35005669436105891</c:v>
                </c:pt>
                <c:pt idx="825" formatCode="0.000000">
                  <c:v>0.35058805593221198</c:v>
                </c:pt>
                <c:pt idx="826" formatCode="0.000000">
                  <c:v>0.35082621563565847</c:v>
                </c:pt>
                <c:pt idx="827" formatCode="0.000000">
                  <c:v>0.35141063886999596</c:v>
                </c:pt>
                <c:pt idx="828" formatCode="0.000000">
                  <c:v>0.35202788070423957</c:v>
                </c:pt>
                <c:pt idx="829" formatCode="0.000000">
                  <c:v>0.35260239824673878</c:v>
                </c:pt>
                <c:pt idx="830" formatCode="0.000000">
                  <c:v>0.35391204582257912</c:v>
                </c:pt>
                <c:pt idx="831" formatCode="0.000000">
                  <c:v>0.35487325885575277</c:v>
                </c:pt>
                <c:pt idx="832" formatCode="0.000000">
                  <c:v>0.35555843974395579</c:v>
                </c:pt>
                <c:pt idx="833" formatCode="0.000000">
                  <c:v>0.35569503169262195</c:v>
                </c:pt>
                <c:pt idx="834" formatCode="0.000000">
                  <c:v>0.35577783101058008</c:v>
                </c:pt>
                <c:pt idx="835" formatCode="0.000000">
                  <c:v>0.35671749929016366</c:v>
                </c:pt>
                <c:pt idx="836" formatCode="0.000000">
                  <c:v>0.35777140996371515</c:v>
                </c:pt>
                <c:pt idx="837" formatCode="0.000000">
                  <c:v>0.35864519350418483</c:v>
                </c:pt>
                <c:pt idx="838" formatCode="0.000000">
                  <c:v>0.35953078069447658</c:v>
                </c:pt>
                <c:pt idx="839" formatCode="0.000000">
                  <c:v>0.36083620202666855</c:v>
                </c:pt>
                <c:pt idx="840" formatCode="0.000000">
                  <c:v>0.3620701989314537</c:v>
                </c:pt>
                <c:pt idx="841" formatCode="0.000000">
                  <c:v>0.36291919561189673</c:v>
                </c:pt>
                <c:pt idx="842" formatCode="0.000000">
                  <c:v>0.36410291724438038</c:v>
                </c:pt>
                <c:pt idx="843" formatCode="0.000000">
                  <c:v>0.36564395488536772</c:v>
                </c:pt>
                <c:pt idx="844" formatCode="0.000000">
                  <c:v>0.36680531631004049</c:v>
                </c:pt>
                <c:pt idx="845" formatCode="0.000000">
                  <c:v>0.36755204196925167</c:v>
                </c:pt>
                <c:pt idx="846" formatCode="0.000000">
                  <c:v>0.36818808870276726</c:v>
                </c:pt>
                <c:pt idx="847" formatCode="0.000000">
                  <c:v>0.36928458662487806</c:v>
                </c:pt>
                <c:pt idx="848" formatCode="0.000000">
                  <c:v>0.37050315941489975</c:v>
                </c:pt>
                <c:pt idx="849" formatCode="0.000000">
                  <c:v>0.37207944183229513</c:v>
                </c:pt>
                <c:pt idx="850" formatCode="0.000000">
                  <c:v>0.37391666848482713</c:v>
                </c:pt>
                <c:pt idx="851" formatCode="0.000000">
                  <c:v>0.37569560100384064</c:v>
                </c:pt>
                <c:pt idx="852" formatCode="0.000000">
                  <c:v>0.3765749415300062</c:v>
                </c:pt>
                <c:pt idx="853" formatCode="0.000000">
                  <c:v>0.37746442794215779</c:v>
                </c:pt>
                <c:pt idx="854" formatCode="0.000000">
                  <c:v>0.37886338312507706</c:v>
                </c:pt>
                <c:pt idx="855" formatCode="0.000000">
                  <c:v>0.38028575897624239</c:v>
                </c:pt>
                <c:pt idx="856" formatCode="0.000000">
                  <c:v>0.38147478115197342</c:v>
                </c:pt>
                <c:pt idx="857" formatCode="0.000000">
                  <c:v>0.38254469970799582</c:v>
                </c:pt>
                <c:pt idx="858" formatCode="0.000000">
                  <c:v>0.38400360909313919</c:v>
                </c:pt>
                <c:pt idx="859" formatCode="0.000000">
                  <c:v>0.38663434913222516</c:v>
                </c:pt>
                <c:pt idx="860" formatCode="0.000000">
                  <c:v>0.38855355622726984</c:v>
                </c:pt>
                <c:pt idx="861" formatCode="0.000000">
                  <c:v>0.38974217053904653</c:v>
                </c:pt>
                <c:pt idx="862" formatCode="0.000000">
                  <c:v>0.39081662058521427</c:v>
                </c:pt>
                <c:pt idx="863" formatCode="0.000000">
                  <c:v>0.39355175035026585</c:v>
                </c:pt>
                <c:pt idx="864" formatCode="0.000000">
                  <c:v>0.39654480786621232</c:v>
                </c:pt>
                <c:pt idx="865" formatCode="0.000000">
                  <c:v>0.39684770207365017</c:v>
                </c:pt>
                <c:pt idx="866" formatCode="0.000000">
                  <c:v>0.39769270897380971</c:v>
                </c:pt>
                <c:pt idx="867" formatCode="0.000000">
                  <c:v>0.39972039085682576</c:v>
                </c:pt>
                <c:pt idx="868" formatCode="0.000000">
                  <c:v>0.40253065837623914</c:v>
                </c:pt>
                <c:pt idx="869" formatCode="0.000000">
                  <c:v>0.4048273283442872</c:v>
                </c:pt>
                <c:pt idx="870" formatCode="0.000000">
                  <c:v>0.40565836229661911</c:v>
                </c:pt>
                <c:pt idx="871" formatCode="0.000000">
                  <c:v>0.40663443360152635</c:v>
                </c:pt>
                <c:pt idx="872" formatCode="0.000000">
                  <c:v>0.40838119542675039</c:v>
                </c:pt>
                <c:pt idx="873" formatCode="0.000000">
                  <c:v>0.41027100408838557</c:v>
                </c:pt>
                <c:pt idx="874" formatCode="0.000000">
                  <c:v>0.41229739166860574</c:v>
                </c:pt>
                <c:pt idx="875" formatCode="0.000000">
                  <c:v>0.41399522815069262</c:v>
                </c:pt>
                <c:pt idx="876" formatCode="0.000000">
                  <c:v>0.41551643898732676</c:v>
                </c:pt>
                <c:pt idx="877" formatCode="0.000000">
                  <c:v>0.4170075319402019</c:v>
                </c:pt>
                <c:pt idx="878" formatCode="0.000000">
                  <c:v>0.41860882712769582</c:v>
                </c:pt>
                <c:pt idx="879" formatCode="0.000000">
                  <c:v>0.42117968166467462</c:v>
                </c:pt>
                <c:pt idx="880" formatCode="0.000000">
                  <c:v>0.42367593831123668</c:v>
                </c:pt>
                <c:pt idx="881" formatCode="0.000000">
                  <c:v>0.42599339816313142</c:v>
                </c:pt>
                <c:pt idx="882" formatCode="0.000000">
                  <c:v>0.42630504332881214</c:v>
                </c:pt>
                <c:pt idx="883" formatCode="0.000000">
                  <c:v>0.4280221653854876</c:v>
                </c:pt>
                <c:pt idx="884" formatCode="0.000000">
                  <c:v>0.4310843451145685</c:v>
                </c:pt>
                <c:pt idx="885" formatCode="0.000000">
                  <c:v>0.43273656953243544</c:v>
                </c:pt>
                <c:pt idx="886" formatCode="0.000000">
                  <c:v>0.43452774606792927</c:v>
                </c:pt>
                <c:pt idx="887" formatCode="0.000000">
                  <c:v>0.43646289471689798</c:v>
                </c:pt>
                <c:pt idx="888" formatCode="0.000000">
                  <c:v>0.43799486896226836</c:v>
                </c:pt>
                <c:pt idx="889" formatCode="0.000000">
                  <c:v>0.43953430541656685</c:v>
                </c:pt>
                <c:pt idx="890" formatCode="0.000000">
                  <c:v>0.44079661895510358</c:v>
                </c:pt>
                <c:pt idx="891" formatCode="0.000000">
                  <c:v>0.44219183524325845</c:v>
                </c:pt>
                <c:pt idx="892" formatCode="0.000000">
                  <c:v>0.44329511025861085</c:v>
                </c:pt>
                <c:pt idx="893" formatCode="0.000000">
                  <c:v>0.4445172415271193</c:v>
                </c:pt>
                <c:pt idx="894" formatCode="0.000000">
                  <c:v>0.44571051979368204</c:v>
                </c:pt>
                <c:pt idx="895" formatCode="0.000000">
                  <c:v>0.44753112421206342</c:v>
                </c:pt>
                <c:pt idx="896" formatCode="0.000000">
                  <c:v>0.44928722441821056</c:v>
                </c:pt>
                <c:pt idx="897" formatCode="0.000000">
                  <c:v>0.45137408435357257</c:v>
                </c:pt>
                <c:pt idx="898" formatCode="0.000000">
                  <c:v>0.45316706173393428</c:v>
                </c:pt>
                <c:pt idx="899" formatCode="0.000000">
                  <c:v>0.45482022774726794</c:v>
                </c:pt>
                <c:pt idx="900" formatCode="0.000000">
                  <c:v>0.45609311450927265</c:v>
                </c:pt>
                <c:pt idx="901" formatCode="0.000000">
                  <c:v>0.45723623546338898</c:v>
                </c:pt>
                <c:pt idx="902" formatCode="0.000000">
                  <c:v>0.45824492006706741</c:v>
                </c:pt>
                <c:pt idx="903" formatCode="0.000000">
                  <c:v>0.45886642618228368</c:v>
                </c:pt>
                <c:pt idx="904" formatCode="0.000000">
                  <c:v>0.45545373951111401</c:v>
                </c:pt>
                <c:pt idx="905" formatCode="0.000000">
                  <c:v>0.45689737460208302</c:v>
                </c:pt>
                <c:pt idx="906" formatCode="0.000000">
                  <c:v>0.45934519955737613</c:v>
                </c:pt>
                <c:pt idx="907" formatCode="0.000000">
                  <c:v>0.46223343848177023</c:v>
                </c:pt>
                <c:pt idx="908" formatCode="0.000000">
                  <c:v>0.46461297240866534</c:v>
                </c:pt>
                <c:pt idx="909" formatCode="0.000000">
                  <c:v>0.46605520497844738</c:v>
                </c:pt>
                <c:pt idx="910" formatCode="0.000000">
                  <c:v>0.46756131091308933</c:v>
                </c:pt>
                <c:pt idx="911" formatCode="0.000000">
                  <c:v>0.46988970198475011</c:v>
                </c:pt>
                <c:pt idx="912" formatCode="0.000000">
                  <c:v>0.47186827485472332</c:v>
                </c:pt>
                <c:pt idx="913" formatCode="0.000000">
                  <c:v>0.47239614208063213</c:v>
                </c:pt>
                <c:pt idx="914" formatCode="0.000000">
                  <c:v>0.47182606795593762</c:v>
                </c:pt>
                <c:pt idx="915" formatCode="0.000000">
                  <c:v>0.47293345935144876</c:v>
                </c:pt>
                <c:pt idx="916" formatCode="0.000000">
                  <c:v>0.47595914865871897</c:v>
                </c:pt>
                <c:pt idx="917" formatCode="0.000000">
                  <c:v>0.47514779448329142</c:v>
                </c:pt>
                <c:pt idx="918" formatCode="0.000000">
                  <c:v>0.47642946839756622</c:v>
                </c:pt>
                <c:pt idx="919" formatCode="0.000000">
                  <c:v>0.47617862431161806</c:v>
                </c:pt>
                <c:pt idx="920" formatCode="0.000000">
                  <c:v>0.47783081016260726</c:v>
                </c:pt>
                <c:pt idx="921" formatCode="0.000000">
                  <c:v>0.47948667090079672</c:v>
                </c:pt>
                <c:pt idx="922" formatCode="0.000000">
                  <c:v>0.48152757348781322</c:v>
                </c:pt>
                <c:pt idx="923" formatCode="0.000000">
                  <c:v>0.48388262747471</c:v>
                </c:pt>
                <c:pt idx="924" formatCode="0.000000">
                  <c:v>0.48510924431310093</c:v>
                </c:pt>
                <c:pt idx="925" formatCode="0.000000">
                  <c:v>0.48611814486903088</c:v>
                </c:pt>
                <c:pt idx="926" formatCode="0.000000">
                  <c:v>0.48474914966603649</c:v>
                </c:pt>
                <c:pt idx="927" formatCode="0.000000">
                  <c:v>0.48573266765091588</c:v>
                </c:pt>
                <c:pt idx="928" formatCode="0.000000">
                  <c:v>0.48810036539441815</c:v>
                </c:pt>
                <c:pt idx="929" formatCode="0.000000">
                  <c:v>0.48951365163755944</c:v>
                </c:pt>
                <c:pt idx="930" formatCode="0.000000">
                  <c:v>0.4912755913410361</c:v>
                </c:pt>
                <c:pt idx="931" formatCode="0.000000">
                  <c:v>0.49263967392015839</c:v>
                </c:pt>
                <c:pt idx="932" formatCode="0.000000">
                  <c:v>0.49411217761877502</c:v>
                </c:pt>
                <c:pt idx="933" formatCode="0.000000">
                  <c:v>0.49532528822699795</c:v>
                </c:pt>
                <c:pt idx="934" formatCode="0.000000">
                  <c:v>0.49664785361114466</c:v>
                </c:pt>
                <c:pt idx="935" formatCode="0.000000">
                  <c:v>0.49747003731159584</c:v>
                </c:pt>
                <c:pt idx="936" formatCode="0.000000">
                  <c:v>0.49839894320471251</c:v>
                </c:pt>
                <c:pt idx="937" formatCode="0.000000">
                  <c:v>0.49989412110692161</c:v>
                </c:pt>
                <c:pt idx="938" formatCode="0.000000">
                  <c:v>0.50146136749702686</c:v>
                </c:pt>
                <c:pt idx="939" formatCode="0.000000">
                  <c:v>0.50276604671256186</c:v>
                </c:pt>
                <c:pt idx="940" formatCode="0.000000">
                  <c:v>0.50393688478668075</c:v>
                </c:pt>
                <c:pt idx="941" formatCode="0.000000">
                  <c:v>0.50497835048495643</c:v>
                </c:pt>
                <c:pt idx="942" formatCode="0.000000">
                  <c:v>0.50644778737778906</c:v>
                </c:pt>
                <c:pt idx="943" formatCode="0.000000">
                  <c:v>0.5077893387941268</c:v>
                </c:pt>
                <c:pt idx="944" formatCode="0.000000">
                  <c:v>0.50890484516672629</c:v>
                </c:pt>
                <c:pt idx="945" formatCode="0.000000">
                  <c:v>0.51012718546573588</c:v>
                </c:pt>
                <c:pt idx="946" formatCode="0.000000">
                  <c:v>0.51134932142339606</c:v>
                </c:pt>
                <c:pt idx="947" formatCode="0.000000">
                  <c:v>0.51257517212469916</c:v>
                </c:pt>
                <c:pt idx="948" formatCode="0.000000">
                  <c:v>0.51436244246012763</c:v>
                </c:pt>
                <c:pt idx="949" formatCode="0.000000">
                  <c:v>0.51552426521323014</c:v>
                </c:pt>
                <c:pt idx="950" formatCode="0.000000">
                  <c:v>0.51625725863246341</c:v>
                </c:pt>
                <c:pt idx="951" formatCode="0.000000">
                  <c:v>0.51687613565133028</c:v>
                </c:pt>
                <c:pt idx="952" formatCode="0.000000">
                  <c:v>0.51703096618920386</c:v>
                </c:pt>
                <c:pt idx="953" formatCode="0.000000">
                  <c:v>0.51662723885696837</c:v>
                </c:pt>
                <c:pt idx="954" formatCode="0.000000">
                  <c:v>0.51577172724965026</c:v>
                </c:pt>
                <c:pt idx="955" formatCode="0.000000">
                  <c:v>0.51610097468389249</c:v>
                </c:pt>
                <c:pt idx="956" formatCode="0.000000">
                  <c:v>0.51746783186830536</c:v>
                </c:pt>
                <c:pt idx="957" formatCode="0.000000">
                  <c:v>0.51870261542594531</c:v>
                </c:pt>
                <c:pt idx="958" formatCode="0.000000">
                  <c:v>0.51981891621076193</c:v>
                </c:pt>
                <c:pt idx="959" formatCode="0.000000">
                  <c:v>0.52260700658640502</c:v>
                </c:pt>
                <c:pt idx="960" formatCode="0.000000">
                  <c:v>0.52463181515168267</c:v>
                </c:pt>
                <c:pt idx="961" formatCode="0.000000">
                  <c:v>0.52633621069737879</c:v>
                </c:pt>
                <c:pt idx="962" formatCode="0.000000">
                  <c:v>0.52823272726642467</c:v>
                </c:pt>
                <c:pt idx="963" formatCode="0.000000">
                  <c:v>0.52974798076713736</c:v>
                </c:pt>
                <c:pt idx="964" formatCode="0.000000">
                  <c:v>0.53041616290238247</c:v>
                </c:pt>
                <c:pt idx="965" formatCode="0.000000">
                  <c:v>0.53064811442631099</c:v>
                </c:pt>
                <c:pt idx="966" formatCode="0.000000">
                  <c:v>0.53028402105035177</c:v>
                </c:pt>
                <c:pt idx="967" formatCode="0.000000">
                  <c:v>0.53024771338517407</c:v>
                </c:pt>
                <c:pt idx="968" formatCode="0.000000">
                  <c:v>0.53036364514767576</c:v>
                </c:pt>
                <c:pt idx="969" formatCode="0.000000">
                  <c:v>0.53120735517097939</c:v>
                </c:pt>
                <c:pt idx="970" formatCode="0.000000">
                  <c:v>0.53194182819827018</c:v>
                </c:pt>
                <c:pt idx="971" formatCode="0.000000">
                  <c:v>0.53256350518070339</c:v>
                </c:pt>
                <c:pt idx="972" formatCode="0.000000">
                  <c:v>0.53265645999015254</c:v>
                </c:pt>
                <c:pt idx="973" formatCode="0.000000">
                  <c:v>0.53207111143425401</c:v>
                </c:pt>
                <c:pt idx="974" formatCode="0.000000">
                  <c:v>0.5312865576515271</c:v>
                </c:pt>
                <c:pt idx="975" formatCode="0.000000">
                  <c:v>0.53258930158364193</c:v>
                </c:pt>
                <c:pt idx="976" formatCode="0.000000">
                  <c:v>0.53376662010545117</c:v>
                </c:pt>
                <c:pt idx="977" formatCode="0.000000">
                  <c:v>0.53483120520490246</c:v>
                </c:pt>
                <c:pt idx="978" formatCode="0.000000">
                  <c:v>0.5357433709607049</c:v>
                </c:pt>
                <c:pt idx="979" formatCode="0.000000">
                  <c:v>0.53746131987828316</c:v>
                </c:pt>
                <c:pt idx="980" formatCode="0.000000">
                  <c:v>0.53808698729576432</c:v>
                </c:pt>
                <c:pt idx="981" formatCode="0.000000">
                  <c:v>0.53852353271427422</c:v>
                </c:pt>
                <c:pt idx="982" formatCode="0.000000">
                  <c:v>0.53893948009707804</c:v>
                </c:pt>
                <c:pt idx="983" formatCode="0.000000">
                  <c:v>0.53919565796088975</c:v>
                </c:pt>
                <c:pt idx="984" formatCode="0.000000">
                  <c:v>0.53933797089418878</c:v>
                </c:pt>
                <c:pt idx="985" formatCode="0.000000">
                  <c:v>0.53940932953673681</c:v>
                </c:pt>
                <c:pt idx="986" formatCode="0.000000">
                  <c:v>0.53957675958316176</c:v>
                </c:pt>
                <c:pt idx="987" formatCode="0.000000">
                  <c:v>0.5397052308481457</c:v>
                </c:pt>
                <c:pt idx="988" formatCode="0.000000">
                  <c:v>0.53972995615142927</c:v>
                </c:pt>
                <c:pt idx="989" formatCode="0.000000">
                  <c:v>0.53972995615142927</c:v>
                </c:pt>
                <c:pt idx="990" formatCode="0.000000">
                  <c:v>0.53972995615142927</c:v>
                </c:pt>
                <c:pt idx="991" formatCode="0.000000">
                  <c:v>0.53972995615142927</c:v>
                </c:pt>
                <c:pt idx="992" formatCode="0.000000">
                  <c:v>0.53972995615142927</c:v>
                </c:pt>
                <c:pt idx="993" formatCode="0.000000">
                  <c:v>0.53972995615142927</c:v>
                </c:pt>
                <c:pt idx="994" formatCode="0.000000">
                  <c:v>0.53972995615142927</c:v>
                </c:pt>
                <c:pt idx="995" formatCode="0.000000">
                  <c:v>0.53972995615142927</c:v>
                </c:pt>
                <c:pt idx="996" formatCode="0.000000">
                  <c:v>0.53972995615142927</c:v>
                </c:pt>
                <c:pt idx="997" formatCode="0.000000">
                  <c:v>0.53972995615142927</c:v>
                </c:pt>
                <c:pt idx="998" formatCode="0.000000">
                  <c:v>0.53972995615142927</c:v>
                </c:pt>
                <c:pt idx="999" formatCode="0.000000">
                  <c:v>0.53972995615142927</c:v>
                </c:pt>
                <c:pt idx="1000" formatCode="0.000000">
                  <c:v>0.53972995615142927</c:v>
                </c:pt>
                <c:pt idx="1001" formatCode="0.000000">
                  <c:v>0.53972995615142927</c:v>
                </c:pt>
                <c:pt idx="1002" formatCode="0.000000">
                  <c:v>0.53972995615142927</c:v>
                </c:pt>
                <c:pt idx="1003" formatCode="0.000000">
                  <c:v>0.53972995615142927</c:v>
                </c:pt>
                <c:pt idx="1004" formatCode="0.000000">
                  <c:v>0.53972995615142927</c:v>
                </c:pt>
                <c:pt idx="1005" formatCode="0.000000">
                  <c:v>0.53972995615142927</c:v>
                </c:pt>
                <c:pt idx="1006" formatCode="0.000000">
                  <c:v>0.53972995615142927</c:v>
                </c:pt>
                <c:pt idx="1007" formatCode="0.000000">
                  <c:v>0.53972995615142927</c:v>
                </c:pt>
                <c:pt idx="1008" formatCode="0.000000">
                  <c:v>0.53972995615142927</c:v>
                </c:pt>
                <c:pt idx="1009" formatCode="0.000000">
                  <c:v>0.53972995615142927</c:v>
                </c:pt>
                <c:pt idx="1010" formatCode="0.000000">
                  <c:v>0.53972995615142927</c:v>
                </c:pt>
                <c:pt idx="1011" formatCode="0.000000">
                  <c:v>0.53972995615142927</c:v>
                </c:pt>
                <c:pt idx="1012" formatCode="0.000000">
                  <c:v>0.53972995615142927</c:v>
                </c:pt>
                <c:pt idx="1013" formatCode="0.000000">
                  <c:v>0.53972995615142927</c:v>
                </c:pt>
                <c:pt idx="1014" formatCode="0.000000">
                  <c:v>0.53972995615142927</c:v>
                </c:pt>
                <c:pt idx="1015" formatCode="0.000000">
                  <c:v>0.53972995615142927</c:v>
                </c:pt>
                <c:pt idx="1016" formatCode="0.000000">
                  <c:v>0.53972995615142927</c:v>
                </c:pt>
                <c:pt idx="1017" formatCode="0.000000">
                  <c:v>0.53972995615142927</c:v>
                </c:pt>
                <c:pt idx="1018" formatCode="0.000000">
                  <c:v>0.53972995615142927</c:v>
                </c:pt>
                <c:pt idx="1019" formatCode="0.000000">
                  <c:v>0.53972995615142927</c:v>
                </c:pt>
                <c:pt idx="1020" formatCode="0.000000">
                  <c:v>0.53972995615142927</c:v>
                </c:pt>
                <c:pt idx="1021" formatCode="0.000000">
                  <c:v>0.53972995615142927</c:v>
                </c:pt>
                <c:pt idx="1022" formatCode="0.000000">
                  <c:v>0.53972995615142927</c:v>
                </c:pt>
                <c:pt idx="1023" formatCode="0.000000">
                  <c:v>0.53972995615142927</c:v>
                </c:pt>
                <c:pt idx="1024" formatCode="0.000000">
                  <c:v>0.53972995615142927</c:v>
                </c:pt>
                <c:pt idx="1025" formatCode="0.000000">
                  <c:v>0.53972995615142927</c:v>
                </c:pt>
                <c:pt idx="1026" formatCode="0.000000">
                  <c:v>0.53972995615142927</c:v>
                </c:pt>
                <c:pt idx="1027" formatCode="0.000000">
                  <c:v>0.53972995615142927</c:v>
                </c:pt>
                <c:pt idx="1028" formatCode="0.000000">
                  <c:v>0.53972995615142927</c:v>
                </c:pt>
                <c:pt idx="1029" formatCode="0.000000">
                  <c:v>0.53978727613651156</c:v>
                </c:pt>
                <c:pt idx="1030" formatCode="0.000000">
                  <c:v>0.54016137657199692</c:v>
                </c:pt>
                <c:pt idx="1031" formatCode="0.000000">
                  <c:v>0.54097344453296115</c:v>
                </c:pt>
                <c:pt idx="1032" formatCode="0.000000">
                  <c:v>0.54174743184658114</c:v>
                </c:pt>
                <c:pt idx="1033" formatCode="0.000000">
                  <c:v>0.542240335687459</c:v>
                </c:pt>
                <c:pt idx="1034" formatCode="0.000000">
                  <c:v>0.54271994092627074</c:v>
                </c:pt>
                <c:pt idx="1035" formatCode="0.000000">
                  <c:v>0.54329698962369977</c:v>
                </c:pt>
                <c:pt idx="1036" formatCode="0.000000">
                  <c:v>0.5439432389747727</c:v>
                </c:pt>
                <c:pt idx="1037" formatCode="0.000000">
                  <c:v>0.54426175197725357</c:v>
                </c:pt>
                <c:pt idx="1038" formatCode="0.000000">
                  <c:v>0.54467180786477076</c:v>
                </c:pt>
                <c:pt idx="1039" formatCode="0.000000">
                  <c:v>0.54522502570601628</c:v>
                </c:pt>
                <c:pt idx="1040" formatCode="0.000000">
                  <c:v>0.54629708252722842</c:v>
                </c:pt>
                <c:pt idx="1041" formatCode="0.000000">
                  <c:v>0.54746056788533881</c:v>
                </c:pt>
                <c:pt idx="1042" formatCode="0.000000">
                  <c:v>0.54844983515921575</c:v>
                </c:pt>
                <c:pt idx="1043" formatCode="0.000000">
                  <c:v>0.54921126454754743</c:v>
                </c:pt>
                <c:pt idx="1044" formatCode="0.000000">
                  <c:v>0.54958264349593089</c:v>
                </c:pt>
                <c:pt idx="1045" formatCode="0.000000">
                  <c:v>0.54992762881499424</c:v>
                </c:pt>
                <c:pt idx="1046" formatCode="0.000000">
                  <c:v>0.55046986412838905</c:v>
                </c:pt>
                <c:pt idx="1047" formatCode="0.000000">
                  <c:v>0.55143887108535061</c:v>
                </c:pt>
                <c:pt idx="1048" formatCode="0.000000">
                  <c:v>0.55262648469954889</c:v>
                </c:pt>
                <c:pt idx="1049" formatCode="0.000000">
                  <c:v>0.55371309683984893</c:v>
                </c:pt>
                <c:pt idx="1050" formatCode="0.000000">
                  <c:v>0.55437056248580885</c:v>
                </c:pt>
                <c:pt idx="1051" formatCode="0.000000">
                  <c:v>0.55480614308675724</c:v>
                </c:pt>
                <c:pt idx="1052" formatCode="0.000000">
                  <c:v>0.55502428529494252</c:v>
                </c:pt>
                <c:pt idx="1053" formatCode="0.000000">
                  <c:v>0.55577556839314191</c:v>
                </c:pt>
                <c:pt idx="1054" formatCode="0.000000">
                  <c:v>0.55640271348946402</c:v>
                </c:pt>
                <c:pt idx="1055" formatCode="0.000000">
                  <c:v>0.55701636328910453</c:v>
                </c:pt>
                <c:pt idx="1056" formatCode="0.000000">
                  <c:v>0.55726073935933673</c:v>
                </c:pt>
                <c:pt idx="1057" formatCode="0.000000">
                  <c:v>0.55757353869755355</c:v>
                </c:pt>
                <c:pt idx="1058" formatCode="0.000000">
                  <c:v>0.55783485761966423</c:v>
                </c:pt>
                <c:pt idx="1059" formatCode="0.000000">
                  <c:v>0.55891367259331926</c:v>
                </c:pt>
                <c:pt idx="1060" formatCode="0.000000">
                  <c:v>0.56035634946437007</c:v>
                </c:pt>
                <c:pt idx="1061" formatCode="0.000000">
                  <c:v>0.56111771629470808</c:v>
                </c:pt>
                <c:pt idx="1062" formatCode="0.000000">
                  <c:v>0.56208776100761138</c:v>
                </c:pt>
                <c:pt idx="1063" formatCode="0.000000">
                  <c:v>0.5630290774666038</c:v>
                </c:pt>
                <c:pt idx="1064" formatCode="0.000000">
                  <c:v>0.56361382560103457</c:v>
                </c:pt>
                <c:pt idx="1065" formatCode="0.000000">
                  <c:v>0.56394080079551712</c:v>
                </c:pt>
                <c:pt idx="1066" formatCode="0.000000">
                  <c:v>0.56468929981244964</c:v>
                </c:pt>
                <c:pt idx="1067" formatCode="0.000000">
                  <c:v>0.5655609164786447</c:v>
                </c:pt>
                <c:pt idx="1068" formatCode="0.000000">
                  <c:v>0.56591746134824816</c:v>
                </c:pt>
                <c:pt idx="1069" formatCode="0.000000">
                  <c:v>0.56543308122186031</c:v>
                </c:pt>
                <c:pt idx="1070" formatCode="0.000000">
                  <c:v>0.56554770958620248</c:v>
                </c:pt>
                <c:pt idx="1071" formatCode="0.000000">
                  <c:v>0.56626188177640313</c:v>
                </c:pt>
                <c:pt idx="1072" formatCode="0.000000">
                  <c:v>0.56735894471004511</c:v>
                </c:pt>
                <c:pt idx="1073" formatCode="0.000000">
                  <c:v>0.56829637867918092</c:v>
                </c:pt>
                <c:pt idx="1074" formatCode="0.000000">
                  <c:v>0.56933276070716776</c:v>
                </c:pt>
                <c:pt idx="1075" formatCode="0.000000">
                  <c:v>0.5706913300059403</c:v>
                </c:pt>
                <c:pt idx="1076" formatCode="0.000000">
                  <c:v>0.57239908683852547</c:v>
                </c:pt>
                <c:pt idx="1077" formatCode="0.000000">
                  <c:v>0.57355833541657875</c:v>
                </c:pt>
                <c:pt idx="1078" formatCode="0.000000">
                  <c:v>0.57419038314064763</c:v>
                </c:pt>
                <c:pt idx="1079" formatCode="0.000000">
                  <c:v>0.57462940788404415</c:v>
                </c:pt>
                <c:pt idx="1080" formatCode="0.000000">
                  <c:v>0.57533103929548102</c:v>
                </c:pt>
                <c:pt idx="1081" formatCode="0.000000">
                  <c:v>0.57650405549097905</c:v>
                </c:pt>
                <c:pt idx="1082" formatCode="0.000000">
                  <c:v>0.57685893888081108</c:v>
                </c:pt>
                <c:pt idx="1083" formatCode="0.000000">
                  <c:v>0.57704665031437263</c:v>
                </c:pt>
                <c:pt idx="1084" formatCode="0.000000">
                  <c:v>0.57733401102379367</c:v>
                </c:pt>
                <c:pt idx="1085" formatCode="0.000000">
                  <c:v>0.57735716288972805</c:v>
                </c:pt>
                <c:pt idx="1086" formatCode="0.000000">
                  <c:v>0.57877028739271863</c:v>
                </c:pt>
                <c:pt idx="1087" formatCode="0.000000">
                  <c:v>0.58121390022570973</c:v>
                </c:pt>
                <c:pt idx="1088" formatCode="0.000000">
                  <c:v>0.58333718130636925</c:v>
                </c:pt>
                <c:pt idx="1089" formatCode="0.000000">
                  <c:v>0.58473198547623484</c:v>
                </c:pt>
                <c:pt idx="1090" formatCode="0.000000">
                  <c:v>0.58601089471314094</c:v>
                </c:pt>
                <c:pt idx="1091" formatCode="0.000000">
                  <c:v>0.5871733035065223</c:v>
                </c:pt>
                <c:pt idx="1092" formatCode="0.000000">
                  <c:v>0.58845566067203159</c:v>
                </c:pt>
                <c:pt idx="1093" formatCode="0.000000">
                  <c:v>0.59009847597797294</c:v>
                </c:pt>
                <c:pt idx="1094" formatCode="0.000000">
                  <c:v>0.59223903439706083</c:v>
                </c:pt>
                <c:pt idx="1095" formatCode="0.000000">
                  <c:v>0.5943268496638815</c:v>
                </c:pt>
                <c:pt idx="1096" formatCode="0.000000">
                  <c:v>0.59539252410584564</c:v>
                </c:pt>
                <c:pt idx="1097" formatCode="0.000000">
                  <c:v>0.59609735419219578</c:v>
                </c:pt>
                <c:pt idx="1098" formatCode="0.000000">
                  <c:v>0.5969273286860155</c:v>
                </c:pt>
                <c:pt idx="1099" formatCode="0.000000">
                  <c:v>0.59762358697728502</c:v>
                </c:pt>
                <c:pt idx="1100" formatCode="0.000000">
                  <c:v>0.5980515272692859</c:v>
                </c:pt>
                <c:pt idx="1101" formatCode="0.000000">
                  <c:v>0.59847753470052667</c:v>
                </c:pt>
                <c:pt idx="1102" formatCode="0.000000">
                  <c:v>0.60063662977924315</c:v>
                </c:pt>
                <c:pt idx="1103" formatCode="0.000000">
                  <c:v>0.60304591113892148</c:v>
                </c:pt>
                <c:pt idx="1104" formatCode="0.000000">
                  <c:v>0.60539283092077156</c:v>
                </c:pt>
                <c:pt idx="1105" formatCode="0.000000">
                  <c:v>0.6078799846826457</c:v>
                </c:pt>
                <c:pt idx="1106" formatCode="0.000000">
                  <c:v>0.61011541506217348</c:v>
                </c:pt>
                <c:pt idx="1107" formatCode="0.000000">
                  <c:v>0.61098402585632583</c:v>
                </c:pt>
                <c:pt idx="1108" formatCode="0.000000">
                  <c:v>0.61120948167845945</c:v>
                </c:pt>
                <c:pt idx="1109" formatCode="0.000000">
                  <c:v>0.61179760922317827</c:v>
                </c:pt>
                <c:pt idx="1110" formatCode="0.000000">
                  <c:v>0.61224431768451237</c:v>
                </c:pt>
                <c:pt idx="1111" formatCode="0.000000">
                  <c:v>0.61294505367803076</c:v>
                </c:pt>
                <c:pt idx="1112" formatCode="0.000000">
                  <c:v>0.61528114545529411</c:v>
                </c:pt>
                <c:pt idx="1113" formatCode="0.000000">
                  <c:v>0.61779203442318675</c:v>
                </c:pt>
                <c:pt idx="1114" formatCode="0.000000">
                  <c:v>0.62067151696681266</c:v>
                </c:pt>
                <c:pt idx="1115" formatCode="0.000000">
                  <c:v>0.62392373561809533</c:v>
                </c:pt>
                <c:pt idx="1116" formatCode="0.000000">
                  <c:v>0.62560918476974048</c:v>
                </c:pt>
                <c:pt idx="1117" formatCode="0.000000">
                  <c:v>0.62560399650220788</c:v>
                </c:pt>
                <c:pt idx="1118" formatCode="0.000000">
                  <c:v>0.62579882544362475</c:v>
                </c:pt>
                <c:pt idx="1119" formatCode="0.000000">
                  <c:v>0.62653202018045984</c:v>
                </c:pt>
                <c:pt idx="1120" formatCode="0.000000">
                  <c:v>0.62711261981250954</c:v>
                </c:pt>
                <c:pt idx="1121" formatCode="0.000000">
                  <c:v>0.62879867635649711</c:v>
                </c:pt>
                <c:pt idx="1122" formatCode="0.000000">
                  <c:v>0.63111594269190208</c:v>
                </c:pt>
                <c:pt idx="1123" formatCode="0.000000">
                  <c:v>0.63297087824798814</c:v>
                </c:pt>
                <c:pt idx="1124" formatCode="0.000000">
                  <c:v>0.63412647040822545</c:v>
                </c:pt>
                <c:pt idx="1125" formatCode="0.000000">
                  <c:v>0.63446585235428332</c:v>
                </c:pt>
                <c:pt idx="1126" formatCode="0.000000">
                  <c:v>0.63442587190259447</c:v>
                </c:pt>
                <c:pt idx="1127" formatCode="0.000000">
                  <c:v>0.63396428917459791</c:v>
                </c:pt>
                <c:pt idx="1128" formatCode="0.000000">
                  <c:v>0.63464190608812998</c:v>
                </c:pt>
                <c:pt idx="1129" formatCode="0.000000">
                  <c:v>0.63621951202232452</c:v>
                </c:pt>
                <c:pt idx="1130" formatCode="0.000000">
                  <c:v>0.63782760524840487</c:v>
                </c:pt>
                <c:pt idx="1131" formatCode="0.000000">
                  <c:v>0.64005871025676453</c:v>
                </c:pt>
                <c:pt idx="1132" formatCode="0.000000">
                  <c:v>0.64143701818001664</c:v>
                </c:pt>
                <c:pt idx="1133" formatCode="0.000000">
                  <c:v>0.64234481904089802</c:v>
                </c:pt>
                <c:pt idx="1134" formatCode="0.000000">
                  <c:v>0.64296685667754172</c:v>
                </c:pt>
                <c:pt idx="1135" formatCode="0.000000">
                  <c:v>0.64338275288573044</c:v>
                </c:pt>
                <c:pt idx="1136" formatCode="0.000000">
                  <c:v>0.6440054950155476</c:v>
                </c:pt>
                <c:pt idx="1137" formatCode="0.000000">
                  <c:v>0.64476410949767737</c:v>
                </c:pt>
                <c:pt idx="1138" formatCode="0.000000">
                  <c:v>0.64567128579957511</c:v>
                </c:pt>
                <c:pt idx="1139" formatCode="0.000000">
                  <c:v>0.64633554180853969</c:v>
                </c:pt>
                <c:pt idx="1140" formatCode="0.000000">
                  <c:v>0.64669495102321195</c:v>
                </c:pt>
                <c:pt idx="1141" formatCode="0.000000">
                  <c:v>0.64696622764780409</c:v>
                </c:pt>
                <c:pt idx="1142" formatCode="0.000000">
                  <c:v>0.64724509587170354</c:v>
                </c:pt>
                <c:pt idx="1143" formatCode="0.000000">
                  <c:v>0.64772233248006517</c:v>
                </c:pt>
                <c:pt idx="1144" formatCode="0.000000">
                  <c:v>0.6484721456001783</c:v>
                </c:pt>
                <c:pt idx="1145" formatCode="0.000000">
                  <c:v>0.6491848504176394</c:v>
                </c:pt>
                <c:pt idx="1146" formatCode="0.000000">
                  <c:v>0.64908045994416397</c:v>
                </c:pt>
                <c:pt idx="1147" formatCode="0.000000">
                  <c:v>0.64878949395419483</c:v>
                </c:pt>
                <c:pt idx="1148" formatCode="0.000000">
                  <c:v>0.64791632560594381</c:v>
                </c:pt>
                <c:pt idx="1149" formatCode="0.000000">
                  <c:v>0.64687468793411906</c:v>
                </c:pt>
                <c:pt idx="1150" formatCode="0.000000">
                  <c:v>0.64831549763717444</c:v>
                </c:pt>
                <c:pt idx="1151" formatCode="0.000000">
                  <c:v>0.64929269033147419</c:v>
                </c:pt>
                <c:pt idx="1152" formatCode="0.000000">
                  <c:v>0.64997715704443726</c:v>
                </c:pt>
                <c:pt idx="1153" formatCode="0.000000">
                  <c:v>0.65015403984536313</c:v>
                </c:pt>
                <c:pt idx="1154" formatCode="0.000000">
                  <c:v>0.65079682092303803</c:v>
                </c:pt>
                <c:pt idx="1155" formatCode="0.000000">
                  <c:v>0.6519290400396166</c:v>
                </c:pt>
                <c:pt idx="1156" formatCode="0.000000">
                  <c:v>0.65324300624897869</c:v>
                </c:pt>
                <c:pt idx="1157" formatCode="0.000000">
                  <c:v>0.65362940587435581</c:v>
                </c:pt>
                <c:pt idx="1158" formatCode="0.000000">
                  <c:v>0.65414109918229579</c:v>
                </c:pt>
                <c:pt idx="1159" formatCode="0.000000">
                  <c:v>0.65531452779426969</c:v>
                </c:pt>
                <c:pt idx="1160" formatCode="0.000000">
                  <c:v>0.65700485834960554</c:v>
                </c:pt>
                <c:pt idx="1161" formatCode="0.000000">
                  <c:v>0.6586242334792406</c:v>
                </c:pt>
                <c:pt idx="1162" formatCode="0.000000">
                  <c:v>0.65959805125230908</c:v>
                </c:pt>
                <c:pt idx="1163" formatCode="0.000000">
                  <c:v>0.66020795082675288</c:v>
                </c:pt>
                <c:pt idx="1164" formatCode="0.000000">
                  <c:v>0.66142674012266878</c:v>
                </c:pt>
                <c:pt idx="1165" formatCode="0.000000">
                  <c:v>0.66283899889151343</c:v>
                </c:pt>
                <c:pt idx="1166" formatCode="0.000000">
                  <c:v>0.66448050019319493</c:v>
                </c:pt>
                <c:pt idx="1167" formatCode="0.000000">
                  <c:v>0.6661070844833612</c:v>
                </c:pt>
                <c:pt idx="1168" formatCode="0.000000">
                  <c:v>0.66549923700518054</c:v>
                </c:pt>
                <c:pt idx="1169" formatCode="0.000000">
                  <c:v>0.6672736205222255</c:v>
                </c:pt>
                <c:pt idx="1170" formatCode="0.000000">
                  <c:v>0.6701665035255524</c:v>
                </c:pt>
                <c:pt idx="1171" formatCode="0.000000">
                  <c:v>0.67197253223391251</c:v>
                </c:pt>
                <c:pt idx="1172" formatCode="0.000000">
                  <c:v>0.67400521177294481</c:v>
                </c:pt>
                <c:pt idx="1173" formatCode="0.000000">
                  <c:v>0.67611439602938761</c:v>
                </c:pt>
                <c:pt idx="1174" formatCode="0.000000">
                  <c:v>0.67813213908518433</c:v>
                </c:pt>
                <c:pt idx="1175" formatCode="0.000000">
                  <c:v>0.68037552946971613</c:v>
                </c:pt>
                <c:pt idx="1176" formatCode="0.000000">
                  <c:v>0.68268145907860556</c:v>
                </c:pt>
                <c:pt idx="1177" formatCode="0.000000">
                  <c:v>0.68487317797096137</c:v>
                </c:pt>
                <c:pt idx="1178" formatCode="0.000000">
                  <c:v>0.6872824113675603</c:v>
                </c:pt>
                <c:pt idx="1179" formatCode="0.000000">
                  <c:v>0.68991220843748624</c:v>
                </c:pt>
                <c:pt idx="1180" formatCode="0.000000">
                  <c:v>0.69294800071923401</c:v>
                </c:pt>
                <c:pt idx="1181" formatCode="0.000000">
                  <c:v>0.69569873152952688</c:v>
                </c:pt>
                <c:pt idx="1182" formatCode="0.000000">
                  <c:v>0.69851413487296821</c:v>
                </c:pt>
                <c:pt idx="1183" formatCode="0.000000">
                  <c:v>0.70121123965594157</c:v>
                </c:pt>
                <c:pt idx="1184" formatCode="0.000000">
                  <c:v>0.70377688962322871</c:v>
                </c:pt>
                <c:pt idx="1185" formatCode="0.000000">
                  <c:v>0.70656800843817014</c:v>
                </c:pt>
                <c:pt idx="1186" formatCode="0.000000">
                  <c:v>0.70939640595944498</c:v>
                </c:pt>
                <c:pt idx="1187" formatCode="0.000000">
                  <c:v>0.71206653101375739</c:v>
                </c:pt>
                <c:pt idx="1188" formatCode="0.000000">
                  <c:v>0.71456283665837639</c:v>
                </c:pt>
                <c:pt idx="1189" formatCode="0.000000">
                  <c:v>0.71762802861986785</c:v>
                </c:pt>
                <c:pt idx="1190" formatCode="0.000000">
                  <c:v>0.72069322058135932</c:v>
                </c:pt>
                <c:pt idx="1191" formatCode="0.000000">
                  <c:v>0.72375841254285067</c:v>
                </c:pt>
                <c:pt idx="1192" formatCode="0.000000">
                  <c:v>0.72682360450434214</c:v>
                </c:pt>
                <c:pt idx="1193" formatCode="0.000000">
                  <c:v>0.7298887964658336</c:v>
                </c:pt>
                <c:pt idx="1194" formatCode="0.000000">
                  <c:v>0.73295398842732495</c:v>
                </c:pt>
                <c:pt idx="1195" formatCode="0.000000">
                  <c:v>0.73601918038881642</c:v>
                </c:pt>
                <c:pt idx="1196" formatCode="0.000000">
                  <c:v>0.73908437235030788</c:v>
                </c:pt>
                <c:pt idx="1197" formatCode="0.000000">
                  <c:v>0.74233980610813843</c:v>
                </c:pt>
                <c:pt idx="1198" formatCode="0.000000">
                  <c:v>0.74522175272156432</c:v>
                </c:pt>
                <c:pt idx="1199" formatCode="0.000000">
                  <c:v>0.748484387269018</c:v>
                </c:pt>
                <c:pt idx="1200" formatCode="0.000000">
                  <c:v>0.75213573983493465</c:v>
                </c:pt>
                <c:pt idx="1201" formatCode="0.000000">
                  <c:v>0.75543782698930451</c:v>
                </c:pt>
                <c:pt idx="1202" formatCode="0.000000">
                  <c:v>0.75916321529884134</c:v>
                </c:pt>
                <c:pt idx="1203" formatCode="0.000000">
                  <c:v>0.76237646995673647</c:v>
                </c:pt>
                <c:pt idx="1204" formatCode="0.000000">
                  <c:v>0.7652563505062423</c:v>
                </c:pt>
                <c:pt idx="1205" formatCode="0.000000">
                  <c:v>0.76817217999402521</c:v>
                </c:pt>
                <c:pt idx="1206" formatCode="0.000000">
                  <c:v>0.77111194959501983</c:v>
                </c:pt>
                <c:pt idx="1207" formatCode="0.000000">
                  <c:v>0.77426156596893203</c:v>
                </c:pt>
                <c:pt idx="1208" formatCode="0.000000">
                  <c:v>0.77761625160784431</c:v>
                </c:pt>
                <c:pt idx="1209" formatCode="0.000000">
                  <c:v>0.78097842085544378</c:v>
                </c:pt>
                <c:pt idx="1210" formatCode="0.000000">
                  <c:v>0.78434808615313678</c:v>
                </c:pt>
                <c:pt idx="1211" formatCode="0.000000">
                  <c:v>0.78752623148076339</c:v>
                </c:pt>
                <c:pt idx="1212" formatCode="0.000000">
                  <c:v>0.7909032009414062</c:v>
                </c:pt>
                <c:pt idx="1213" formatCode="0.000000">
                  <c:v>0.79428017040204901</c:v>
                </c:pt>
                <c:pt idx="1214" formatCode="0.000000">
                  <c:v>0.79745811138832623</c:v>
                </c:pt>
                <c:pt idx="1215" formatCode="0.000000">
                  <c:v>0.8010266008190351</c:v>
                </c:pt>
                <c:pt idx="1216" formatCode="0.000000">
                  <c:v>0.80439606177537859</c:v>
                </c:pt>
                <c:pt idx="1217" formatCode="0.000000">
                  <c:v>0.80776552273172197</c:v>
                </c:pt>
                <c:pt idx="1218" formatCode="0.000000">
                  <c:v>0.81093615955504927</c:v>
                </c:pt>
                <c:pt idx="1219" formatCode="0.000000">
                  <c:v>0.81429832880264863</c:v>
                </c:pt>
                <c:pt idx="1220" formatCode="0.000000">
                  <c:v>0.81765301444156091</c:v>
                </c:pt>
                <c:pt idx="1221" formatCode="0.000000">
                  <c:v>0.8210002289003927</c:v>
                </c:pt>
                <c:pt idx="1222" formatCode="0.000000">
                  <c:v>0.8241419778273319</c:v>
                </c:pt>
                <c:pt idx="1223" formatCode="0.000000">
                  <c:v>0.8272698681286913</c:v>
                </c:pt>
                <c:pt idx="1224" formatCode="0.000000">
                  <c:v>0.83057415052178107</c:v>
                </c:pt>
                <c:pt idx="1225" formatCode="0.000000">
                  <c:v>0.83365994422918277</c:v>
                </c:pt>
                <c:pt idx="1226" formatCode="0.000000">
                  <c:v>0.83730533298933485</c:v>
                </c:pt>
                <c:pt idx="1227" formatCode="0.000000">
                  <c:v>0.84054257549991429</c:v>
                </c:pt>
                <c:pt idx="1228" formatCode="0.000000">
                  <c:v>0.84396001940122989</c:v>
                </c:pt>
                <c:pt idx="1229" formatCode="0.000000">
                  <c:v>0.846980330353862</c:v>
                </c:pt>
                <c:pt idx="1230" formatCode="0.000000">
                  <c:v>0.85037544881276861</c:v>
                </c:pt>
                <c:pt idx="1231" formatCode="0.000000">
                  <c:v>0.85337469688891976</c:v>
                </c:pt>
                <c:pt idx="1232" formatCode="0.000000">
                  <c:v>0.85655408808578282</c:v>
                </c:pt>
                <c:pt idx="1233" formatCode="0.000000">
                  <c:v>0.85991224049955672</c:v>
                </c:pt>
                <c:pt idx="1234" formatCode="0.000000">
                  <c:v>0.86326242301888967</c:v>
                </c:pt>
                <c:pt idx="1235" formatCode="0.000000">
                  <c:v>0.86622660472910917</c:v>
                </c:pt>
                <c:pt idx="1236" formatCode="0.000000">
                  <c:v>0.86956944246106149</c:v>
                </c:pt>
                <c:pt idx="1237" formatCode="0.000000">
                  <c:v>0.87233399417406654</c:v>
                </c:pt>
                <c:pt idx="1238" formatCode="0.000000">
                  <c:v>0.87547050634330859</c:v>
                </c:pt>
                <c:pt idx="1239" formatCode="0.000000">
                  <c:v>0.87801719241536991</c:v>
                </c:pt>
                <c:pt idx="1240" formatCode="0.000000">
                  <c:v>0.88091766323607346</c:v>
                </c:pt>
                <c:pt idx="1241" formatCode="0.000000">
                  <c:v>0.88359003604523001</c:v>
                </c:pt>
                <c:pt idx="1242" formatCode="0.000000">
                  <c:v>0.88678012264416683</c:v>
                </c:pt>
                <c:pt idx="1243" formatCode="0.000000">
                  <c:v>0.88973141660091482</c:v>
                </c:pt>
                <c:pt idx="1244" formatCode="0.000000">
                  <c:v>0.89282068296449624</c:v>
                </c:pt>
                <c:pt idx="1245" formatCode="0.000000">
                  <c:v>0.89549828125732023</c:v>
                </c:pt>
                <c:pt idx="1246" formatCode="0.000000">
                  <c:v>0.89849881096950424</c:v>
                </c:pt>
                <c:pt idx="1247" formatCode="0.000000">
                  <c:v>0.90127513131464132</c:v>
                </c:pt>
                <c:pt idx="1248" formatCode="0.000000">
                  <c:v>0.90383275954970288</c:v>
                </c:pt>
                <c:pt idx="1249" formatCode="0.000000">
                  <c:v>0.9065284698987095</c:v>
                </c:pt>
                <c:pt idx="1250" formatCode="0.000000">
                  <c:v>0.90918012935951509</c:v>
                </c:pt>
                <c:pt idx="1251" formatCode="0.000000">
                  <c:v>0.91178828170605142</c:v>
                </c:pt>
                <c:pt idx="1252" formatCode="0.000000">
                  <c:v>0.91452776949300085</c:v>
                </c:pt>
                <c:pt idx="1253" formatCode="0.000000">
                  <c:v>0.91705389416526084</c:v>
                </c:pt>
                <c:pt idx="1254" formatCode="0.000000">
                  <c:v>0.91954400562297867</c:v>
                </c:pt>
                <c:pt idx="1255" formatCode="0.000000">
                  <c:v>0.92199849139291923</c:v>
                </c:pt>
                <c:pt idx="1256" formatCode="0.000000">
                  <c:v>0.92441773623709045</c:v>
                </c:pt>
                <c:pt idx="1257" formatCode="0.000000">
                  <c:v>0.92680212215274382</c:v>
                </c:pt>
                <c:pt idx="1258" formatCode="0.000000">
                  <c:v>0.92915202837237321</c:v>
                </c:pt>
                <c:pt idx="1259" formatCode="0.000000">
                  <c:v>0.93146783136371614</c:v>
                </c:pt>
                <c:pt idx="1260" formatCode="0.000000">
                  <c:v>0.93374990482975273</c:v>
                </c:pt>
                <c:pt idx="1261" formatCode="0.000000">
                  <c:v>0.93616188844691806</c:v>
                </c:pt>
                <c:pt idx="1262" formatCode="0.000000">
                  <c:v>0.93854308514087492</c:v>
                </c:pt>
                <c:pt idx="1263" formatCode="0.000000">
                  <c:v>0.94089979443954497</c:v>
                </c:pt>
                <c:pt idx="1264" formatCode="0.000000">
                  <c:v>0.9435598266095947</c:v>
                </c:pt>
                <c:pt idx="1265" formatCode="0.000000">
                  <c:v>0.94589638642346319</c:v>
                </c:pt>
                <c:pt idx="1266" formatCode="0.000000">
                  <c:v>0.9483997881459425</c:v>
                </c:pt>
                <c:pt idx="1267" formatCode="0.000000">
                  <c:v>0.95059907992877257</c:v>
                </c:pt>
                <c:pt idx="1268" formatCode="0.000000">
                  <c:v>0.95265251309820953</c:v>
                </c:pt>
                <c:pt idx="1269" formatCode="0.000000">
                  <c:v>0.95487814799828674</c:v>
                </c:pt>
                <c:pt idx="1270" formatCode="0.000000">
                  <c:v>0.95678867126512812</c:v>
                </c:pt>
                <c:pt idx="1271" formatCode="0.000000">
                  <c:v>0.95869837716657169</c:v>
                </c:pt>
                <c:pt idx="1272" formatCode="0.000000">
                  <c:v>0.9607613563524855</c:v>
                </c:pt>
                <c:pt idx="1273" formatCode="0.000000">
                  <c:v>0.96280952091127281</c:v>
                </c:pt>
                <c:pt idx="1274" formatCode="0.000000">
                  <c:v>0.96499936811604614</c:v>
                </c:pt>
                <c:pt idx="1275" formatCode="0.000000">
                  <c:v>0.9673279944312474</c:v>
                </c:pt>
                <c:pt idx="1276" formatCode="0.000000">
                  <c:v>0.96947866630817103</c:v>
                </c:pt>
                <c:pt idx="1277" formatCode="0.000000">
                  <c:v>0.97177249409180211</c:v>
                </c:pt>
                <c:pt idx="1278" formatCode="0.000000">
                  <c:v>0.9742130305880573</c:v>
                </c:pt>
                <c:pt idx="1279" formatCode="0.000000">
                  <c:v>0.97649397649039105</c:v>
                </c:pt>
                <c:pt idx="1280" formatCode="0.000000">
                  <c:v>0.97862166558965469</c:v>
                </c:pt>
                <c:pt idx="1281" formatCode="0.000000">
                  <c:v>0.98091385864249014</c:v>
                </c:pt>
                <c:pt idx="1282" formatCode="0.000000">
                  <c:v>0.98305815681878383</c:v>
                </c:pt>
                <c:pt idx="1283" formatCode="0.000000">
                  <c:v>0.98489317043904645</c:v>
                </c:pt>
                <c:pt idx="1284" formatCode="0.000000">
                  <c:v>0.98720736452377233</c:v>
                </c:pt>
                <c:pt idx="1285" formatCode="0.000000">
                  <c:v>0.98920693208082822</c:v>
                </c:pt>
                <c:pt idx="1286" formatCode="0.000000">
                  <c:v>0.99136649891450457</c:v>
                </c:pt>
                <c:pt idx="1287" formatCode="0.000000">
                  <c:v>0.99320565851224119</c:v>
                </c:pt>
                <c:pt idx="1288" formatCode="0.000000">
                  <c:v>0.99535530868241762</c:v>
                </c:pt>
                <c:pt idx="1289" formatCode="0.000000">
                  <c:v>0.9973348786089008</c:v>
                </c:pt>
                <c:pt idx="1290" formatCode="0.000000">
                  <c:v>0.99930011712633227</c:v>
                </c:pt>
                <c:pt idx="1291" formatCode="0.000000">
                  <c:v>1.0014044102517696</c:v>
                </c:pt>
                <c:pt idx="1292" formatCode="0.000000">
                  <c:v>1.0036448511729059</c:v>
                </c:pt>
                <c:pt idx="1293" formatCode="0.000000">
                  <c:v>1.005554558103456</c:v>
                </c:pt>
                <c:pt idx="1294" formatCode="0.000000">
                  <c:v>1.0074457971545374</c:v>
                </c:pt>
                <c:pt idx="1295" formatCode="0.000000">
                  <c:v>1.0094689081997386</c:v>
                </c:pt>
                <c:pt idx="1296" formatCode="0.000000">
                  <c:v>1.0114665862948602</c:v>
                </c:pt>
                <c:pt idx="1297" formatCode="0.000000">
                  <c:v>1.0137443580522354</c:v>
                </c:pt>
                <c:pt idx="1298" formatCode="0.000000">
                  <c:v>1.0160026337514383</c:v>
                </c:pt>
                <c:pt idx="1299" formatCode="0.000000">
                  <c:v>1.018253884917488</c:v>
                </c:pt>
                <c:pt idx="1300" formatCode="0.000000">
                  <c:v>1.0203584959219032</c:v>
                </c:pt>
                <c:pt idx="1301" formatCode="0.000000">
                  <c:v>1.0224741194543374</c:v>
                </c:pt>
                <c:pt idx="1302" formatCode="0.000000">
                  <c:v>1.0243003322548809</c:v>
                </c:pt>
                <c:pt idx="1303" formatCode="0.000000">
                  <c:v>1.0262886615191977</c:v>
                </c:pt>
                <c:pt idx="1304" formatCode="0.000000">
                  <c:v>1.0282871157338975</c:v>
                </c:pt>
                <c:pt idx="1305" formatCode="0.000000">
                  <c:v>1.0304500111708155</c:v>
                </c:pt>
                <c:pt idx="1306" formatCode="0.000000">
                  <c:v>1.0321651868758213</c:v>
                </c:pt>
                <c:pt idx="1307" formatCode="0.000000">
                  <c:v>1.0341936346452125</c:v>
                </c:pt>
                <c:pt idx="1308" formatCode="0.000000">
                  <c:v>1.0360719180134823</c:v>
                </c:pt>
                <c:pt idx="1309" formatCode="0.000000">
                  <c:v>1.0381052964659858</c:v>
                </c:pt>
                <c:pt idx="1310" formatCode="0.000000">
                  <c:v>1.0399833754929062</c:v>
                </c:pt>
                <c:pt idx="1311" formatCode="0.000000">
                  <c:v>1.042166918346531</c:v>
                </c:pt>
                <c:pt idx="1312" formatCode="0.000000">
                  <c:v>1.0440400666903391</c:v>
                </c:pt>
                <c:pt idx="1313" formatCode="0.000000">
                  <c:v>1.0460633891503175</c:v>
                </c:pt>
                <c:pt idx="1314" formatCode="0.000000">
                  <c:v>1.0479269096015973</c:v>
                </c:pt>
                <c:pt idx="1315" formatCode="0.000000">
                  <c:v>1.0497812496008436</c:v>
                </c:pt>
                <c:pt idx="1316" formatCode="0.000000">
                  <c:v>1.0519293229291615</c:v>
                </c:pt>
                <c:pt idx="1317" formatCode="0.000000">
                  <c:v>1.0537593481315739</c:v>
                </c:pt>
                <c:pt idx="1318" formatCode="0.000000">
                  <c:v>1.055270635487157</c:v>
                </c:pt>
                <c:pt idx="1319" formatCode="0.000000">
                  <c:v>1.057518287513679</c:v>
                </c:pt>
                <c:pt idx="1320" formatCode="0.000000">
                  <c:v>1.0594392651040325</c:v>
                </c:pt>
                <c:pt idx="1321" formatCode="0.000000">
                  <c:v>1.0622393331552298</c:v>
                </c:pt>
                <c:pt idx="1322" formatCode="0.000000">
                  <c:v>1.0645986111122012</c:v>
                </c:pt>
                <c:pt idx="1323" formatCode="0.000000">
                  <c:v>1.0671410792710663</c:v>
                </c:pt>
                <c:pt idx="1324" formatCode="0.000000">
                  <c:v>1.0695942113317263</c:v>
                </c:pt>
                <c:pt idx="1325" formatCode="0.000000">
                  <c:v>1.0722841747585905</c:v>
                </c:pt>
                <c:pt idx="1326" formatCode="0.000000">
                  <c:v>1.0742998855893364</c:v>
                </c:pt>
                <c:pt idx="1327" formatCode="0.000000">
                  <c:v>1.0759014143729011</c:v>
                </c:pt>
                <c:pt idx="1328" formatCode="0.000000">
                  <c:v>1.0772051796241302</c:v>
                </c:pt>
                <c:pt idx="1329" formatCode="0.000000">
                  <c:v>1.0790065001268307</c:v>
                </c:pt>
                <c:pt idx="1330" formatCode="0.000000">
                  <c:v>1.0809790837443987</c:v>
                </c:pt>
                <c:pt idx="1331" formatCode="0.000000">
                  <c:v>1.08328188298268</c:v>
                </c:pt>
                <c:pt idx="1332" formatCode="0.000000">
                  <c:v>1.0855846822209612</c:v>
                </c:pt>
                <c:pt idx="1333" formatCode="0.000000">
                  <c:v>1.0878874814592425</c:v>
                </c:pt>
                <c:pt idx="1334" formatCode="0.000000">
                  <c:v>1.0900247642044683</c:v>
                </c:pt>
                <c:pt idx="1335" formatCode="0.000000">
                  <c:v>1.0919915063840437</c:v>
                </c:pt>
                <c:pt idx="1336" formatCode="0.000000">
                  <c:v>1.0942736583869319</c:v>
                </c:pt>
                <c:pt idx="1337" formatCode="0.000000">
                  <c:v>1.0965390540286788</c:v>
                </c:pt>
                <c:pt idx="1338" formatCode="0.000000">
                  <c:v>1.099114731972566</c:v>
                </c:pt>
                <c:pt idx="1339" formatCode="0.000000">
                  <c:v>1.101356294904289</c:v>
                </c:pt>
                <c:pt idx="1340" formatCode="0.000000">
                  <c:v>1.1037553983376684</c:v>
                </c:pt>
                <c:pt idx="1341" formatCode="0.000000">
                  <c:v>1.1059912330328363</c:v>
                </c:pt>
                <c:pt idx="1342" formatCode="0.000000">
                  <c:v>1.1083901321248661</c:v>
                </c:pt>
                <c:pt idx="1343" formatCode="0.000000">
                  <c:v>1.1106316950565893</c:v>
                </c:pt>
                <c:pt idx="1344" formatCode="0.000000">
                  <c:v>1.1133692113492417</c:v>
                </c:pt>
                <c:pt idx="1345" formatCode="0.000000">
                  <c:v>1.1156416125388422</c:v>
                </c:pt>
                <c:pt idx="1346" formatCode="0.000000">
                  <c:v>1.1179364174004678</c:v>
                </c:pt>
                <c:pt idx="1347" formatCode="0.000000">
                  <c:v>1.1200878662341869</c:v>
                </c:pt>
                <c:pt idx="1348" formatCode="0.000000">
                  <c:v>1.1220877694017961</c:v>
                </c:pt>
                <c:pt idx="1349" formatCode="0.000000">
                  <c:v>1.1242580711927339</c:v>
                </c:pt>
                <c:pt idx="1350" formatCode="0.000000">
                  <c:v>1.1262614261011701</c:v>
                </c:pt>
                <c:pt idx="1351" formatCode="0.000000">
                  <c:v>1.1277560256055372</c:v>
                </c:pt>
                <c:pt idx="1352" formatCode="0.000000">
                  <c:v>1.1293923434563007</c:v>
                </c:pt>
                <c:pt idx="1353" formatCode="0.000000">
                  <c:v>1.1311539191517739</c:v>
                </c:pt>
                <c:pt idx="1354" formatCode="0.000000">
                  <c:v>1.1333428028610451</c:v>
                </c:pt>
                <c:pt idx="1355" formatCode="0.000000">
                  <c:v>1.1353007295350848</c:v>
                </c:pt>
                <c:pt idx="1356" formatCode="0.000000">
                  <c:v>1.1373443431880133</c:v>
                </c:pt>
                <c:pt idx="1357" formatCode="0.000000">
                  <c:v>1.1390113445387557</c:v>
                </c:pt>
                <c:pt idx="1358" formatCode="0.000000">
                  <c:v>1.140615933335053</c:v>
                </c:pt>
                <c:pt idx="1359" formatCode="0.000000">
                  <c:v>1.1422974639934838</c:v>
                </c:pt>
                <c:pt idx="1360" formatCode="0.000000">
                  <c:v>1.1439008868110687</c:v>
                </c:pt>
                <c:pt idx="1361" formatCode="0.000000">
                  <c:v>1.1452909931783506</c:v>
                </c:pt>
                <c:pt idx="1362" formatCode="0.000000">
                  <c:v>1.1470042927627073</c:v>
                </c:pt>
                <c:pt idx="1363" formatCode="0.000000">
                  <c:v>1.1494979113114041</c:v>
                </c:pt>
                <c:pt idx="1364" formatCode="0.000000">
                  <c:v>1.1521023821680412</c:v>
                </c:pt>
                <c:pt idx="1365" formatCode="0.000000">
                  <c:v>1.1546469088219067</c:v>
                </c:pt>
                <c:pt idx="1366" formatCode="0.000000">
                  <c:v>1.1569834682741098</c:v>
                </c:pt>
                <c:pt idx="1367" formatCode="0.000000">
                  <c:v>1.1576613039755257</c:v>
                </c:pt>
                <c:pt idx="1368" formatCode="0.000000">
                  <c:v>1.1582057954052292</c:v>
                </c:pt>
                <c:pt idx="1369" formatCode="0.000000">
                  <c:v>1.1584836941678929</c:v>
                </c:pt>
                <c:pt idx="1370" formatCode="0.000000">
                  <c:v>1.158504785823159</c:v>
                </c:pt>
                <c:pt idx="1371" formatCode="0.000000">
                  <c:v>1.1602731425950641</c:v>
                </c:pt>
                <c:pt idx="1372" formatCode="0.000000">
                  <c:v>1.1627866005767169</c:v>
                </c:pt>
                <c:pt idx="1373" formatCode="0.000000">
                  <c:v>1.1647487837019366</c:v>
                </c:pt>
                <c:pt idx="1374" formatCode="0.000000">
                  <c:v>1.165994954738679</c:v>
                </c:pt>
                <c:pt idx="1375" formatCode="0.000000">
                  <c:v>1.1666505792755073</c:v>
                </c:pt>
                <c:pt idx="1376" formatCode="0.000000">
                  <c:v>1.1671815184578558</c:v>
                </c:pt>
                <c:pt idx="1377" formatCode="0.000000">
                  <c:v>1.1674773318032401</c:v>
                </c:pt>
                <c:pt idx="1378" formatCode="0.000000">
                  <c:v>1.1669010431229947</c:v>
                </c:pt>
                <c:pt idx="1379" formatCode="0.000000">
                  <c:v>1.1662957305206283</c:v>
                </c:pt>
                <c:pt idx="1380" formatCode="0.000000">
                  <c:v>1.1677273777463704</c:v>
                </c:pt>
                <c:pt idx="1381" formatCode="0.000000">
                  <c:v>1.1690201701645426</c:v>
                </c:pt>
                <c:pt idx="1382" formatCode="0.000000">
                  <c:v>1.1701885615404568</c:v>
                </c:pt>
                <c:pt idx="1383" formatCode="0.000000">
                  <c:v>1.173059651226628</c:v>
                </c:pt>
                <c:pt idx="1384" formatCode="0.000000">
                  <c:v>1.1760039378580585</c:v>
                </c:pt>
                <c:pt idx="1385" formatCode="0.000000">
                  <c:v>1.1775201751757756</c:v>
                </c:pt>
                <c:pt idx="1386" formatCode="0.000000">
                  <c:v>1.1777307633523291</c:v>
                </c:pt>
                <c:pt idx="1387" formatCode="0.000000">
                  <c:v>1.177325866297888</c:v>
                </c:pt>
                <c:pt idx="1388" formatCode="0.000000">
                  <c:v>1.1778357484179578</c:v>
                </c:pt>
                <c:pt idx="1389" formatCode="0.000000">
                  <c:v>1.179199874066063</c:v>
                </c:pt>
                <c:pt idx="1390" formatCode="0.000000">
                  <c:v>1.1810118577606199</c:v>
                </c:pt>
                <c:pt idx="1391" formatCode="0.000000">
                  <c:v>1.1827670036987261</c:v>
                </c:pt>
                <c:pt idx="1392" formatCode="0.000000">
                  <c:v>1.1836945218111241</c:v>
                </c:pt>
                <c:pt idx="1393" formatCode="0.000000">
                  <c:v>1.1838403059851801</c:v>
                </c:pt>
                <c:pt idx="1394" formatCode="0.000000">
                  <c:v>1.18386770800387</c:v>
                </c:pt>
                <c:pt idx="1395" formatCode="0.000000">
                  <c:v>1.1840403303693636</c:v>
                </c:pt>
                <c:pt idx="1396" formatCode="0.000000">
                  <c:v>1.1845199554037302</c:v>
                </c:pt>
                <c:pt idx="1397" formatCode="0.000000">
                  <c:v>1.1854409577529117</c:v>
                </c:pt>
                <c:pt idx="1398" formatCode="0.000000">
                  <c:v>1.1861333149533435</c:v>
                </c:pt>
                <c:pt idx="1399" formatCode="0.000000">
                  <c:v>1.1869276402358506</c:v>
                </c:pt>
                <c:pt idx="1400" formatCode="0.000000">
                  <c:v>1.1878158186908403</c:v>
                </c:pt>
                <c:pt idx="1401" formatCode="0.000000">
                  <c:v>1.1885748126800653</c:v>
                </c:pt>
                <c:pt idx="1402" formatCode="0.000000">
                  <c:v>1.1894174363614693</c:v>
                </c:pt>
                <c:pt idx="1403" formatCode="0.000000">
                  <c:v>1.1903305986986628</c:v>
                </c:pt>
                <c:pt idx="1404" formatCode="0.000000">
                  <c:v>1.19081667919406</c:v>
                </c:pt>
                <c:pt idx="1405" formatCode="0.000000">
                  <c:v>1.1906566067233382</c:v>
                </c:pt>
                <c:pt idx="1406" formatCode="0.000000">
                  <c:v>1.190029052111075</c:v>
                </c:pt>
                <c:pt idx="1407" formatCode="0.000000">
                  <c:v>1.191233589106963</c:v>
                </c:pt>
                <c:pt idx="1408" formatCode="0.000000">
                  <c:v>1.1934065124241355</c:v>
                </c:pt>
                <c:pt idx="1409" formatCode="0.000000">
                  <c:v>1.1957500905585234</c:v>
                </c:pt>
                <c:pt idx="1410" formatCode="0.000000">
                  <c:v>1.1967945229843027</c:v>
                </c:pt>
                <c:pt idx="1411" formatCode="0.000000">
                  <c:v>1.1971236490254555</c:v>
                </c:pt>
                <c:pt idx="1412" formatCode="0.000000">
                  <c:v>1.1973971593036585</c:v>
                </c:pt>
                <c:pt idx="1413" formatCode="0.000000">
                  <c:v>1.1977247335731682</c:v>
                </c:pt>
                <c:pt idx="1414" formatCode="0.000000">
                  <c:v>1.1981047895036159</c:v>
                </c:pt>
                <c:pt idx="1415" formatCode="0.000000">
                  <c:v>1.1988068223685657</c:v>
                </c:pt>
                <c:pt idx="1416" formatCode="0.000000">
                  <c:v>1.1999468209304656</c:v>
                </c:pt>
                <c:pt idx="1417" formatCode="0.000000">
                  <c:v>1.2013060883135942</c:v>
                </c:pt>
                <c:pt idx="1418" formatCode="0.000000">
                  <c:v>1.2024993783139095</c:v>
                </c:pt>
                <c:pt idx="1419" formatCode="0.000000">
                  <c:v>1.2033001867703568</c:v>
                </c:pt>
                <c:pt idx="1420" formatCode="0.000000">
                  <c:v>1.203376898039904</c:v>
                </c:pt>
                <c:pt idx="1421" formatCode="0.000000">
                  <c:v>1.2028200932182902</c:v>
                </c:pt>
                <c:pt idx="1422" formatCode="0.000000">
                  <c:v>1.2022263525192489</c:v>
                </c:pt>
                <c:pt idx="1423" formatCode="0.000000">
                  <c:v>1.2014713365886671</c:v>
                </c:pt>
                <c:pt idx="1424" formatCode="0.000000">
                  <c:v>1.2019690585821827</c:v>
                </c:pt>
                <c:pt idx="1425" formatCode="0.000000">
                  <c:v>1.2041989393950159</c:v>
                </c:pt>
                <c:pt idx="1426" formatCode="0.000000">
                  <c:v>1.2057116711715443</c:v>
                </c:pt>
                <c:pt idx="1427" formatCode="0.000000">
                  <c:v>1.2072910878559846</c:v>
                </c:pt>
                <c:pt idx="1428" formatCode="0.000000">
                  <c:v>1.2090887407647228</c:v>
                </c:pt>
                <c:pt idx="1429" formatCode="0.000000">
                  <c:v>1.2092731328371484</c:v>
                </c:pt>
                <c:pt idx="1430" formatCode="0.000000">
                  <c:v>1.2087737002509913</c:v>
                </c:pt>
                <c:pt idx="1431" formatCode="0.000000">
                  <c:v>1.2084318952610282</c:v>
                </c:pt>
                <c:pt idx="1432" formatCode="0.000000">
                  <c:v>1.2081734932269776</c:v>
                </c:pt>
                <c:pt idx="1433" formatCode="0.000000">
                  <c:v>1.2075630274298677</c:v>
                </c:pt>
                <c:pt idx="1434" formatCode="0.000000">
                  <c:v>1.2070999851866779</c:v>
                </c:pt>
                <c:pt idx="1435" formatCode="0.000000">
                  <c:v>1.2081911502809808</c:v>
                </c:pt>
                <c:pt idx="1436" formatCode="0.000000">
                  <c:v>1.2091247702565466</c:v>
                </c:pt>
                <c:pt idx="1437" formatCode="0.000000">
                  <c:v>1.2116782775368911</c:v>
                </c:pt>
                <c:pt idx="1438" formatCode="0.000000">
                  <c:v>1.2128344030826617</c:v>
                </c:pt>
                <c:pt idx="1439" formatCode="0.000000">
                  <c:v>1.2134644420654808</c:v>
                </c:pt>
                <c:pt idx="1440" formatCode="0.000000">
                  <c:v>1.2136134900262543</c:v>
                </c:pt>
                <c:pt idx="1441" formatCode="0.000000">
                  <c:v>1.2136106431203901</c:v>
                </c:pt>
                <c:pt idx="1442" formatCode="0.000000">
                  <c:v>1.2135915686448813</c:v>
                </c:pt>
                <c:pt idx="1443" formatCode="0.000000">
                  <c:v>1.2134503359267046</c:v>
                </c:pt>
                <c:pt idx="1444" formatCode="0.000000">
                  <c:v>1.214015747354988</c:v>
                </c:pt>
                <c:pt idx="1445" formatCode="0.000000">
                  <c:v>1.2147014242134997</c:v>
                </c:pt>
                <c:pt idx="1446" formatCode="0.000000">
                  <c:v>1.2151961880368021</c:v>
                </c:pt>
                <c:pt idx="1447" formatCode="0.000000">
                  <c:v>1.2154378311429561</c:v>
                </c:pt>
                <c:pt idx="1448" formatCode="0.000000">
                  <c:v>1.2154167417740813</c:v>
                </c:pt>
                <c:pt idx="1449" formatCode="0.000000">
                  <c:v>1.2148534113099791</c:v>
                </c:pt>
                <c:pt idx="1450" formatCode="0.000000">
                  <c:v>1.2145746313924712</c:v>
                </c:pt>
                <c:pt idx="1451" formatCode="0.000000">
                  <c:v>1.2152106206722926</c:v>
                </c:pt>
                <c:pt idx="1452" formatCode="0.000000">
                  <c:v>1.2160298094849156</c:v>
                </c:pt>
                <c:pt idx="1453" formatCode="0.000000">
                  <c:v>1.2163372975333127</c:v>
                </c:pt>
                <c:pt idx="1454" formatCode="0.000000">
                  <c:v>1.2163667226876336</c:v>
                </c:pt>
                <c:pt idx="1455" formatCode="0.000000">
                  <c:v>1.2163667226876336</c:v>
                </c:pt>
                <c:pt idx="1456" formatCode="0.000000">
                  <c:v>1.2163667226876336</c:v>
                </c:pt>
                <c:pt idx="1457" formatCode="0.000000">
                  <c:v>1.2163667226876336</c:v>
                </c:pt>
                <c:pt idx="1458" formatCode="0.000000">
                  <c:v>1.2163667226876336</c:v>
                </c:pt>
                <c:pt idx="1459" formatCode="0.000000">
                  <c:v>1.2163667226876336</c:v>
                </c:pt>
                <c:pt idx="1460" formatCode="0.000000">
                  <c:v>1.2163667226876336</c:v>
                </c:pt>
                <c:pt idx="1461" formatCode="0.000000">
                  <c:v>1.2163667226876336</c:v>
                </c:pt>
                <c:pt idx="1462" formatCode="0.000000">
                  <c:v>1.2163667226876336</c:v>
                </c:pt>
                <c:pt idx="1463" formatCode="0.000000">
                  <c:v>1.2163667226876336</c:v>
                </c:pt>
                <c:pt idx="1464" formatCode="0.000000">
                  <c:v>1.2163667226876336</c:v>
                </c:pt>
                <c:pt idx="1465" formatCode="0.000000">
                  <c:v>1.2163667226876336</c:v>
                </c:pt>
                <c:pt idx="1466" formatCode="0.000000">
                  <c:v>1.2163667226876336</c:v>
                </c:pt>
                <c:pt idx="1467" formatCode="0.000000">
                  <c:v>1.2163667226876336</c:v>
                </c:pt>
                <c:pt idx="1468" formatCode="0.000000">
                  <c:v>1.2163667226876336</c:v>
                </c:pt>
                <c:pt idx="1469" formatCode="0.000000">
                  <c:v>1.2163667226876336</c:v>
                </c:pt>
                <c:pt idx="1470" formatCode="0.000000">
                  <c:v>1.2163667226876336</c:v>
                </c:pt>
                <c:pt idx="1471" formatCode="0.000000">
                  <c:v>1.2163667226876336</c:v>
                </c:pt>
                <c:pt idx="1472" formatCode="0.000000">
                  <c:v>1.2163667226876336</c:v>
                </c:pt>
                <c:pt idx="1473" formatCode="0.000000">
                  <c:v>1.2163667226876336</c:v>
                </c:pt>
                <c:pt idx="1474" formatCode="0.000000">
                  <c:v>1.2163667226876336</c:v>
                </c:pt>
                <c:pt idx="1475" formatCode="0.000000">
                  <c:v>1.2163667226876336</c:v>
                </c:pt>
                <c:pt idx="1476" formatCode="0.000000">
                  <c:v>1.2163667226876336</c:v>
                </c:pt>
                <c:pt idx="1477" formatCode="0.000000">
                  <c:v>1.2163667226876336</c:v>
                </c:pt>
                <c:pt idx="1478" formatCode="0.000000">
                  <c:v>1.2163667226876336</c:v>
                </c:pt>
                <c:pt idx="1479" formatCode="0.000000">
                  <c:v>1.2163667226876336</c:v>
                </c:pt>
                <c:pt idx="1480" formatCode="0.000000">
                  <c:v>1.2163667226876336</c:v>
                </c:pt>
                <c:pt idx="1481" formatCode="0.000000">
                  <c:v>1.2164973993001753</c:v>
                </c:pt>
                <c:pt idx="1482" formatCode="0.000000">
                  <c:v>1.2166330145462745</c:v>
                </c:pt>
                <c:pt idx="1483" formatCode="0.000000">
                  <c:v>1.2167596228242981</c:v>
                </c:pt>
                <c:pt idx="1484" formatCode="0.000000">
                  <c:v>1.2168785781118274</c:v>
                </c:pt>
                <c:pt idx="1485" formatCode="0.000000">
                  <c:v>1.2170287575223211</c:v>
                </c:pt>
                <c:pt idx="1486" formatCode="0.000000">
                  <c:v>1.2171894344460181</c:v>
                </c:pt>
                <c:pt idx="1487" formatCode="0.000000">
                  <c:v>1.2174538819369056</c:v>
                </c:pt>
                <c:pt idx="1488" formatCode="0.000000">
                  <c:v>1.2177901387023062</c:v>
                </c:pt>
                <c:pt idx="1489" formatCode="0.000000">
                  <c:v>1.2182254783297033</c:v>
                </c:pt>
                <c:pt idx="1490" formatCode="0.000000">
                  <c:v>1.2187631076033496</c:v>
                </c:pt>
                <c:pt idx="1491" formatCode="0.000000">
                  <c:v>1.219427942825245</c:v>
                </c:pt>
                <c:pt idx="1492" formatCode="0.000000">
                  <c:v>1.2201517781835531</c:v>
                </c:pt>
                <c:pt idx="1493" formatCode="0.000000">
                  <c:v>1.2209516905548901</c:v>
                </c:pt>
                <c:pt idx="1494" formatCode="0.000000">
                  <c:v>1.2216228462293377</c:v>
                </c:pt>
                <c:pt idx="1495" formatCode="0.000000">
                  <c:v>1.2223250676544901</c:v>
                </c:pt>
                <c:pt idx="1496" formatCode="0.000000">
                  <c:v>1.2229851394166797</c:v>
                </c:pt>
                <c:pt idx="1497" formatCode="0.000000">
                  <c:v>1.2235784101834997</c:v>
                </c:pt>
                <c:pt idx="1498" formatCode="0.000000">
                  <c:v>1.2242600733100222</c:v>
                </c:pt>
                <c:pt idx="1499" formatCode="0.000000">
                  <c:v>1.2248674384668998</c:v>
                </c:pt>
                <c:pt idx="1500" formatCode="0.000000">
                  <c:v>1.2254792775385874</c:v>
                </c:pt>
                <c:pt idx="1501" formatCode="0.000000">
                  <c:v>1.2260957953200977</c:v>
                </c:pt>
                <c:pt idx="1502" formatCode="0.000000">
                  <c:v>1.2267160620321129</c:v>
                </c:pt>
                <c:pt idx="1503" formatCode="0.000000">
                  <c:v>1.22775756240631</c:v>
                </c:pt>
                <c:pt idx="1504" formatCode="0.000000">
                  <c:v>1.2286113707816804</c:v>
                </c:pt>
                <c:pt idx="1505" formatCode="0.000000">
                  <c:v>1.2297992726688751</c:v>
                </c:pt>
                <c:pt idx="1506" formatCode="0.000000">
                  <c:v>1.2307957360103692</c:v>
                </c:pt>
                <c:pt idx="1507" formatCode="0.000000">
                  <c:v>1.2318080500014958</c:v>
                </c:pt>
                <c:pt idx="1508" formatCode="0.000000">
                  <c:v>1.2329450948055838</c:v>
                </c:pt>
                <c:pt idx="1509" formatCode="0.000000">
                  <c:v>1.2342113359882561</c:v>
                </c:pt>
                <c:pt idx="1510" formatCode="0.000000">
                  <c:v>1.2355014537947118</c:v>
                </c:pt>
                <c:pt idx="1511" formatCode="0.000000">
                  <c:v>1.2369348299023688</c:v>
                </c:pt>
                <c:pt idx="1512" formatCode="0.000000">
                  <c:v>1.2386437298555582</c:v>
                </c:pt>
                <c:pt idx="1513" formatCode="0.000000">
                  <c:v>1.2404278451846322</c:v>
                </c:pt>
                <c:pt idx="1514" formatCode="0.000000">
                  <c:v>1.2423132388325502</c:v>
                </c:pt>
                <c:pt idx="1515" formatCode="0.000000">
                  <c:v>1.2442002869123676</c:v>
                </c:pt>
                <c:pt idx="1516" formatCode="0.000000">
                  <c:v>1.2458295881520842</c:v>
                </c:pt>
                <c:pt idx="1517" formatCode="0.000000">
                  <c:v>1.2471489014425179</c:v>
                </c:pt>
                <c:pt idx="1518" formatCode="0.000000">
                  <c:v>1.2480962768899628</c:v>
                </c:pt>
                <c:pt idx="1519" formatCode="0.000000">
                  <c:v>1.2494831553364294</c:v>
                </c:pt>
                <c:pt idx="1520" formatCode="0.000000">
                  <c:v>1.2507555671133705</c:v>
                </c:pt>
                <c:pt idx="1521" formatCode="0.000000">
                  <c:v>1.2524890711539596</c:v>
                </c:pt>
                <c:pt idx="1522" formatCode="0.000000">
                  <c:v>1.2539521161564406</c:v>
                </c:pt>
                <c:pt idx="1523" formatCode="0.000000">
                  <c:v>1.2557272140810429</c:v>
                </c:pt>
                <c:pt idx="1524" formatCode="0.000000">
                  <c:v>1.257060847251469</c:v>
                </c:pt>
                <c:pt idx="1525" formatCode="0.000000">
                  <c:v>1.2585399230277892</c:v>
                </c:pt>
                <c:pt idx="1526" formatCode="0.000000">
                  <c:v>1.2594032191690787</c:v>
                </c:pt>
                <c:pt idx="1527" formatCode="0.000000">
                  <c:v>1.2603984088778817</c:v>
                </c:pt>
                <c:pt idx="1528" formatCode="0.000000">
                  <c:v>1.2615130516103064</c:v>
                </c:pt>
                <c:pt idx="1529" formatCode="0.000000">
                  <c:v>1.2630103937466179</c:v>
                </c:pt>
                <c:pt idx="1530" formatCode="0.000000">
                  <c:v>1.2649730171938647</c:v>
                </c:pt>
                <c:pt idx="1531" formatCode="0.000000">
                  <c:v>1.2670779785304558</c:v>
                </c:pt>
                <c:pt idx="1532" formatCode="0.000000">
                  <c:v>1.2691907829813251</c:v>
                </c:pt>
                <c:pt idx="1533" formatCode="0.000000">
                  <c:v>1.2713327930778084</c:v>
                </c:pt>
                <c:pt idx="1534" formatCode="0.000000">
                  <c:v>1.2732921582942276</c:v>
                </c:pt>
                <c:pt idx="1535" formatCode="0.000000">
                  <c:v>1.2753553796333907</c:v>
                </c:pt>
                <c:pt idx="1536" formatCode="0.000000">
                  <c:v>1.2774410079084679</c:v>
                </c:pt>
                <c:pt idx="1537" formatCode="0.000000">
                  <c:v>1.2798451621008708</c:v>
                </c:pt>
                <c:pt idx="1538" formatCode="0.000000">
                  <c:v>1.2821369207877706</c:v>
                </c:pt>
                <c:pt idx="1539" formatCode="0.000000">
                  <c:v>1.2843398519204867</c:v>
                </c:pt>
                <c:pt idx="1540" formatCode="0.000000">
                  <c:v>1.2867290381268053</c:v>
                </c:pt>
                <c:pt idx="1541" formatCode="0.000000">
                  <c:v>1.2889010503665601</c:v>
                </c:pt>
                <c:pt idx="1542" formatCode="0.000000">
                  <c:v>1.2914071068367279</c:v>
                </c:pt>
                <c:pt idx="1543" formatCode="0.000000">
                  <c:v>1.2936567882055121</c:v>
                </c:pt>
                <c:pt idx="1544" formatCode="0.000000">
                  <c:v>1.2957398234627191</c:v>
                </c:pt>
                <c:pt idx="1545" formatCode="0.000000">
                  <c:v>1.2974261400488825</c:v>
                </c:pt>
                <c:pt idx="1546" formatCode="0.000000">
                  <c:v>1.2986322019603891</c:v>
                </c:pt>
                <c:pt idx="1547" formatCode="0.000000">
                  <c:v>1.3003817813853558</c:v>
                </c:pt>
                <c:pt idx="1548" formatCode="0.000000">
                  <c:v>1.3025207358810262</c:v>
                </c:pt>
                <c:pt idx="1549" formatCode="0.000000">
                  <c:v>1.305051946019256</c:v>
                </c:pt>
                <c:pt idx="1550" formatCode="0.000000">
                  <c:v>1.3081621656828308</c:v>
                </c:pt>
                <c:pt idx="1551" formatCode="0.000000">
                  <c:v>1.3111221349613769</c:v>
                </c:pt>
                <c:pt idx="1552" formatCode="0.000000">
                  <c:v>1.3144922462891806</c:v>
                </c:pt>
                <c:pt idx="1553" formatCode="0.000000">
                  <c:v>1.3175395842218467</c:v>
                </c:pt>
                <c:pt idx="1554" formatCode="0.000000">
                  <c:v>1.320826668875712</c:v>
                </c:pt>
                <c:pt idx="1555" formatCode="0.000000">
                  <c:v>1.3237900682931449</c:v>
                </c:pt>
                <c:pt idx="1556" formatCode="0.000000">
                  <c:v>1.3271869646353285</c:v>
                </c:pt>
                <c:pt idx="1557" formatCode="0.000000">
                  <c:v>1.3306466071088294</c:v>
                </c:pt>
                <c:pt idx="1558" formatCode="0.000000">
                  <c:v>1.3343751956725027</c:v>
                </c:pt>
                <c:pt idx="1559" formatCode="0.000000">
                  <c:v>1.3379991323009757</c:v>
                </c:pt>
                <c:pt idx="1560" formatCode="0.000000">
                  <c:v>1.3421259384728432</c:v>
                </c:pt>
                <c:pt idx="1561" formatCode="0.000000">
                  <c:v>1.345985153273769</c:v>
                </c:pt>
                <c:pt idx="1562" formatCode="0.000000">
                  <c:v>1.3497735096997379</c:v>
                </c:pt>
                <c:pt idx="1563" formatCode="0.000000">
                  <c:v>1.3536931741677165</c:v>
                </c:pt>
                <c:pt idx="1564" formatCode="0.000000">
                  <c:v>1.3577475413896387</c:v>
                </c:pt>
                <c:pt idx="1565" formatCode="0.000000">
                  <c:v>1.3621582950666362</c:v>
                </c:pt>
                <c:pt idx="1566" formatCode="0.000000">
                  <c:v>1.3665081753934465</c:v>
                </c:pt>
                <c:pt idx="1567" formatCode="0.000000">
                  <c:v>1.371012689236248</c:v>
                </c:pt>
                <c:pt idx="1568" formatCode="0.000000">
                  <c:v>1.3759045710199942</c:v>
                </c:pt>
                <c:pt idx="1569" formatCode="0.000000">
                  <c:v>1.3802828334855513</c:v>
                </c:pt>
                <c:pt idx="1570" formatCode="0.000000">
                  <c:v>1.3850336093070648</c:v>
                </c:pt>
                <c:pt idx="1571" formatCode="0.000000">
                  <c:v>1.3899259237543815</c:v>
                </c:pt>
                <c:pt idx="1572" formatCode="0.000000">
                  <c:v>1.3949533613141754</c:v>
                </c:pt>
                <c:pt idx="1573" formatCode="0.000000">
                  <c:v>1.4001089101944073</c:v>
                </c:pt>
                <c:pt idx="1574" formatCode="0.000000">
                  <c:v>1.4053849936838345</c:v>
                </c:pt>
                <c:pt idx="1575" formatCode="0.000000">
                  <c:v>1.4102757284802219</c:v>
                </c:pt>
                <c:pt idx="1576" formatCode="0.000000">
                  <c:v>1.4154884357755162</c:v>
                </c:pt>
                <c:pt idx="1577" formatCode="0.000000">
                  <c:v>1.4207596293861129</c:v>
                </c:pt>
                <c:pt idx="1578" formatCode="0.000000">
                  <c:v>1.4258172907269482</c:v>
                </c:pt>
                <c:pt idx="1579" formatCode="0.000000">
                  <c:v>1.431135272491135</c:v>
                </c:pt>
                <c:pt idx="1580" formatCode="0.000000">
                  <c:v>1.4364424346196505</c:v>
                </c:pt>
                <c:pt idx="1581" formatCode="0.000000">
                  <c:v>1.4422227732118149</c:v>
                </c:pt>
                <c:pt idx="1582" formatCode="0.000000">
                  <c:v>1.4474669840407275</c:v>
                </c:pt>
                <c:pt idx="1583" formatCode="0.000000">
                  <c:v>1.4534120301690558</c:v>
                </c:pt>
                <c:pt idx="1584" formatCode="0.000000">
                  <c:v>1.4585618541812817</c:v>
                </c:pt>
                <c:pt idx="1585" formatCode="0.000000">
                  <c:v>1.4639008654836967</c:v>
                </c:pt>
                <c:pt idx="1586" formatCode="0.000000">
                  <c:v>1.4691681069226112</c:v>
                </c:pt>
                <c:pt idx="1587" formatCode="0.000000">
                  <c:v>1.4743542823255604</c:v>
                </c:pt>
                <c:pt idx="1588" formatCode="0.000000">
                  <c:v>1.479450458676024</c:v>
                </c:pt>
                <c:pt idx="1589" formatCode="0.000000">
                  <c:v>1.4846894337456968</c:v>
                </c:pt>
                <c:pt idx="1590" formatCode="0.000000">
                  <c:v>1.4900647498784094</c:v>
                </c:pt>
                <c:pt idx="1591" formatCode="0.000000">
                  <c:v>1.4955804225971863</c:v>
                </c:pt>
                <c:pt idx="1592" formatCode="0.000000">
                  <c:v>1.5007804519051497</c:v>
                </c:pt>
                <c:pt idx="1593" formatCode="0.000000">
                  <c:v>1.5061517669998783</c:v>
                </c:pt>
                <c:pt idx="1594" formatCode="0.000000">
                  <c:v>1.511009966531252</c:v>
                </c:pt>
                <c:pt idx="1595" formatCode="0.000000">
                  <c:v>1.5162952551990958</c:v>
                </c:pt>
                <c:pt idx="1596" formatCode="0.000000">
                  <c:v>1.5210922635784432</c:v>
                </c:pt>
                <c:pt idx="1597" formatCode="0.000000">
                  <c:v>1.5254051368121759</c:v>
                </c:pt>
                <c:pt idx="1598" formatCode="0.000000">
                  <c:v>1.5301463830749107</c:v>
                </c:pt>
                <c:pt idx="1599" formatCode="0.000000">
                  <c:v>1.5341570059259968</c:v>
                </c:pt>
                <c:pt idx="1600" formatCode="0.000000">
                  <c:v>1.5385703523610159</c:v>
                </c:pt>
                <c:pt idx="1601" formatCode="0.000000">
                  <c:v>1.5429128568312502</c:v>
                </c:pt>
                <c:pt idx="1602" formatCode="0.000000">
                  <c:v>1.5471767801191882</c:v>
                </c:pt>
                <c:pt idx="1603" formatCode="0.000000">
                  <c:v>1.5515785107183444</c:v>
                </c:pt>
                <c:pt idx="1604" formatCode="0.000000">
                  <c:v>1.5563331912584175</c:v>
                </c:pt>
                <c:pt idx="1605" formatCode="0.000000">
                  <c:v>1.5610058699532243</c:v>
                </c:pt>
                <c:pt idx="1606" formatCode="0.000000">
                  <c:v>1.5653985726820476</c:v>
                </c:pt>
                <c:pt idx="1607" formatCode="0.000000">
                  <c:v>1.5701799115374842</c:v>
                </c:pt>
                <c:pt idx="1608" formatCode="0.000000">
                  <c:v>1.5742860711232181</c:v>
                </c:pt>
                <c:pt idx="1609" formatCode="0.000000">
                  <c:v>1.5788089017453188</c:v>
                </c:pt>
                <c:pt idx="1610" formatCode="0.000000">
                  <c:v>1.5828968939757877</c:v>
                </c:pt>
                <c:pt idx="1611" formatCode="0.000000">
                  <c:v>1.5874189072324909</c:v>
                </c:pt>
                <c:pt idx="1612" formatCode="0.000000">
                  <c:v>1.5913076476224088</c:v>
                </c:pt>
                <c:pt idx="1613" formatCode="0.000000">
                  <c:v>1.5958571366754413</c:v>
                </c:pt>
                <c:pt idx="1614" formatCode="0.000000">
                  <c:v>1.6002174180391244</c:v>
                </c:pt>
                <c:pt idx="1615" formatCode="0.000000">
                  <c:v>1.604834083317245</c:v>
                </c:pt>
                <c:pt idx="1616" formatCode="0.000000">
                  <c:v>1.609290042790898</c:v>
                </c:pt>
                <c:pt idx="1617" formatCode="0.000000">
                  <c:v>1.6140343019221493</c:v>
                </c:pt>
                <c:pt idx="1618" formatCode="0.000000">
                  <c:v>1.6188701389697047</c:v>
                </c:pt>
                <c:pt idx="1619" formatCode="0.000000">
                  <c:v>1.6235938302939079</c:v>
                </c:pt>
                <c:pt idx="1620" formatCode="0.000000">
                  <c:v>1.6284367885093285</c:v>
                </c:pt>
                <c:pt idx="1621" formatCode="0.000000">
                  <c:v>1.6327185763945147</c:v>
                </c:pt>
                <c:pt idx="1622" formatCode="0.000000">
                  <c:v>1.6373258604648786</c:v>
                </c:pt>
                <c:pt idx="1623" formatCode="0.000000">
                  <c:v>1.6417900975467861</c:v>
                </c:pt>
                <c:pt idx="1624" formatCode="0.000000">
                  <c:v>1.6463235565984884</c:v>
                </c:pt>
                <c:pt idx="1625" formatCode="0.000000">
                  <c:v>1.6504332351522684</c:v>
                </c:pt>
                <c:pt idx="1626" formatCode="0.000000">
                  <c:v>1.6547934950645833</c:v>
                </c:pt>
                <c:pt idx="1627" formatCode="0.000000">
                  <c:v>1.6591436031857627</c:v>
                </c:pt>
                <c:pt idx="1628" formatCode="0.000000">
                  <c:v>1.6627464365323257</c:v>
                </c:pt>
                <c:pt idx="1629" formatCode="0.000000">
                  <c:v>1.6667493917289995</c:v>
                </c:pt>
                <c:pt idx="1630" formatCode="0.000000">
                  <c:v>1.6706457330831714</c:v>
                </c:pt>
                <c:pt idx="1631" formatCode="0.000000">
                  <c:v>1.6750967107057708</c:v>
                </c:pt>
                <c:pt idx="1632" formatCode="0.000000">
                  <c:v>1.6798317086336505</c:v>
                </c:pt>
                <c:pt idx="1633" formatCode="0.000000">
                  <c:v>1.6852773222204902</c:v>
                </c:pt>
                <c:pt idx="1634" formatCode="0.000000">
                  <c:v>1.6903441563394408</c:v>
                </c:pt>
                <c:pt idx="1635" formatCode="0.000000">
                  <c:v>1.6957408826513707</c:v>
                </c:pt>
                <c:pt idx="1636" formatCode="0.000000">
                  <c:v>1.7002285632879501</c:v>
                </c:pt>
                <c:pt idx="1637" formatCode="0.000000">
                  <c:v>1.7044896113517689</c:v>
                </c:pt>
                <c:pt idx="1638" formatCode="0.000000">
                  <c:v>1.7083184774614981</c:v>
                </c:pt>
                <c:pt idx="1639" formatCode="0.000000">
                  <c:v>1.7119233809653991</c:v>
                </c:pt>
                <c:pt idx="1640" formatCode="0.000000">
                  <c:v>1.715720637266982</c:v>
                </c:pt>
                <c:pt idx="1641" formatCode="0.000000">
                  <c:v>1.7194860907287615</c:v>
                </c:pt>
                <c:pt idx="1642" formatCode="0.000000">
                  <c:v>1.7236388084750749</c:v>
                </c:pt>
                <c:pt idx="1643" formatCode="0.000000">
                  <c:v>1.7279678164123178</c:v>
                </c:pt>
                <c:pt idx="1644" formatCode="0.000000">
                  <c:v>1.7324889569431765</c:v>
                </c:pt>
                <c:pt idx="1645" formatCode="0.000000">
                  <c:v>1.7372307536193805</c:v>
                </c:pt>
                <c:pt idx="1646" formatCode="0.000000">
                  <c:v>1.7415968037345211</c:v>
                </c:pt>
                <c:pt idx="1647" formatCode="0.000000">
                  <c:v>1.7462446412033696</c:v>
                </c:pt>
                <c:pt idx="1648" formatCode="0.000000">
                  <c:v>1.7505612191421001</c:v>
                </c:pt>
                <c:pt idx="1649" formatCode="0.000000">
                  <c:v>1.7551993402619133</c:v>
                </c:pt>
                <c:pt idx="1650" formatCode="0.000000">
                  <c:v>1.7597464099909441</c:v>
                </c:pt>
                <c:pt idx="1651" formatCode="0.000000">
                  <c:v>1.7642043373997036</c:v>
                </c:pt>
                <c:pt idx="1652" formatCode="0.000000">
                  <c:v>1.768792072764175</c:v>
                </c:pt>
                <c:pt idx="1653" formatCode="0.000000">
                  <c:v>1.7730518229336114</c:v>
                </c:pt>
                <c:pt idx="1654" formatCode="0.000000">
                  <c:v>1.7776446943048572</c:v>
                </c:pt>
                <c:pt idx="1655" formatCode="0.000000">
                  <c:v>1.7823387092556406</c:v>
                </c:pt>
                <c:pt idx="1656" formatCode="0.000000">
                  <c:v>1.7868891635011825</c:v>
                </c:pt>
                <c:pt idx="1657" formatCode="0.000000">
                  <c:v>1.7919872496873965</c:v>
                </c:pt>
                <c:pt idx="1658" formatCode="0.000000">
                  <c:v>1.7971672089828357</c:v>
                </c:pt>
                <c:pt idx="1659" formatCode="0.000000">
                  <c:v>1.802430004751697</c:v>
                </c:pt>
                <c:pt idx="1660" formatCode="0.000000">
                  <c:v>1.8077766069116765</c:v>
                </c:pt>
                <c:pt idx="1661" formatCode="0.000000">
                  <c:v>1.8132079919339672</c:v>
                </c:pt>
                <c:pt idx="1662" formatCode="0.000000">
                  <c:v>1.8187251428432607</c:v>
                </c:pt>
                <c:pt idx="1663" formatCode="0.000000">
                  <c:v>1.8240805701368137</c:v>
                </c:pt>
                <c:pt idx="1664" formatCode="0.000000">
                  <c:v>1.8300080488087576</c:v>
                </c:pt>
                <c:pt idx="1665" formatCode="0.000000">
                  <c:v>1.8355257675174119</c:v>
                </c:pt>
                <c:pt idx="1666" formatCode="0.000000">
                  <c:v>1.8411173677260186</c:v>
                </c:pt>
                <c:pt idx="1667" formatCode="0.000000">
                  <c:v>1.8470270842152587</c:v>
                </c:pt>
                <c:pt idx="1668" formatCode="0.000000">
                  <c:v>1.8524943186847</c:v>
                </c:pt>
                <c:pt idx="1669" formatCode="0.000000">
                  <c:v>1.8585142204276861</c:v>
                </c:pt>
                <c:pt idx="1670" formatCode="0.000000">
                  <c:v>1.8643232182951683</c:v>
                </c:pt>
                <c:pt idx="1671" formatCode="0.000000">
                  <c:v>1.8704226343751613</c:v>
                </c:pt>
                <c:pt idx="1672" formatCode="0.000000">
                  <c:v>1.8762986954387328</c:v>
                </c:pt>
                <c:pt idx="1673" formatCode="0.000000">
                  <c:v>1.8821966952857891</c:v>
                </c:pt>
                <c:pt idx="1674" formatCode="0.000000">
                  <c:v>1.8883644871440892</c:v>
                </c:pt>
                <c:pt idx="1675" formatCode="0.000000">
                  <c:v>1.8945440041066235</c:v>
                </c:pt>
                <c:pt idx="1676" formatCode="0.000000">
                  <c:v>1.9004759532310858</c:v>
                </c:pt>
                <c:pt idx="1677" formatCode="0.000000">
                  <c:v>1.9066670071866521</c:v>
                </c:pt>
                <c:pt idx="1678" formatCode="0.000000">
                  <c:v>1.9125987519697649</c:v>
                </c:pt>
                <c:pt idx="1679" formatCode="0.000000">
                  <c:v>1.9185191641011947</c:v>
                </c:pt>
                <c:pt idx="1680" formatCode="0.000000">
                  <c:v>1.9244171639482508</c:v>
                </c:pt>
                <c:pt idx="1681" formatCode="0.000000">
                  <c:v>1.9305398521658859</c:v>
                </c:pt>
                <c:pt idx="1682" formatCode="0.000000">
                  <c:v>1.9366276563942808</c:v>
                </c:pt>
                <c:pt idx="1683" formatCode="0.000000">
                  <c:v>1.9431944359356965</c:v>
                </c:pt>
                <c:pt idx="1684" formatCode="0.000000">
                  <c:v>1.9494909719113052</c:v>
                </c:pt>
                <c:pt idx="1685" formatCode="0.000000">
                  <c:v>1.9560439562804752</c:v>
                </c:pt>
                <c:pt idx="1686" formatCode="0.000000">
                  <c:v>1.9626216863045931</c:v>
                </c:pt>
                <c:pt idx="1687" formatCode="0.000000">
                  <c:v>1.9687341607661788</c:v>
                </c:pt>
                <c:pt idx="1688" formatCode="0.000000">
                  <c:v>1.9748933088578338</c:v>
                </c:pt>
                <c:pt idx="1689" formatCode="0.000000">
                  <c:v>1.9810993898523201</c:v>
                </c:pt>
                <c:pt idx="1690" formatCode="0.000000">
                  <c:v>1.9868320020831853</c:v>
                </c:pt>
                <c:pt idx="1691" formatCode="0.000000">
                  <c:v>1.9931065182641268</c:v>
                </c:pt>
                <c:pt idx="1692" formatCode="0.000000">
                  <c:v>1.9991436458185197</c:v>
                </c:pt>
                <c:pt idx="1693" formatCode="0.000000">
                  <c:v>2.0054532129333058</c:v>
                </c:pt>
                <c:pt idx="1694" formatCode="0.000000">
                  <c:v>2.0117747007588802</c:v>
                </c:pt>
                <c:pt idx="1695" formatCode="0.000000">
                  <c:v>2.0181081256789879</c:v>
                </c:pt>
                <c:pt idx="1696" formatCode="0.000000">
                  <c:v>2.024453504090173</c:v>
                </c:pt>
                <c:pt idx="1697" formatCode="0.000000">
                  <c:v>2.0308108524017801</c:v>
                </c:pt>
                <c:pt idx="1698" formatCode="0.000000">
                  <c:v>2.0371801870359536</c:v>
                </c:pt>
                <c:pt idx="1699" formatCode="0.000000">
                  <c:v>2.0435615244276377</c:v>
                </c:pt>
                <c:pt idx="1700" formatCode="0.000000">
                  <c:v>2.0496920980491815</c:v>
                </c:pt>
                <c:pt idx="1701" formatCode="0.000000">
                  <c:v>2.0558224673293757</c:v>
                </c:pt>
                <c:pt idx="1702" formatCode="0.000000">
                  <c:v>2.0619412260870149</c:v>
                </c:pt>
                <c:pt idx="1703" formatCode="0.000000">
                  <c:v>2.0682991874226704</c:v>
                </c:pt>
                <c:pt idx="1704" formatCode="0.000000">
                  <c:v>2.074633225366826</c:v>
                </c:pt>
                <c:pt idx="1705" formatCode="0.000000">
                  <c:v>2.0806820529197121</c:v>
                </c:pt>
                <c:pt idx="1706" formatCode="0.000000">
                  <c:v>2.0872183303693008</c:v>
                </c:pt>
                <c:pt idx="1707" formatCode="0.000000">
                  <c:v>2.0934691522623745</c:v>
                </c:pt>
                <c:pt idx="1708" formatCode="0.000000">
                  <c:v>2.099696345095365</c:v>
                </c:pt>
                <c:pt idx="1709" formatCode="0.000000">
                  <c:v>2.106159487507461</c:v>
                </c:pt>
                <c:pt idx="1710" formatCode="0.000000">
                  <c:v>2.1123507458043767</c:v>
                </c:pt>
                <c:pt idx="1711" formatCode="0.000000">
                  <c:v>2.1185302627669111</c:v>
                </c:pt>
                <c:pt idx="1712" formatCode="0.000000">
                  <c:v>2.1252158556047207</c:v>
                </c:pt>
                <c:pt idx="1713" formatCode="0.000000">
                  <c:v>2.1313953725672552</c:v>
                </c:pt>
                <c:pt idx="1714" formatCode="0.000000">
                  <c:v>2.1378459400366245</c:v>
                </c:pt>
                <c:pt idx="1715" formatCode="0.000000">
                  <c:v>2.1443210606231458</c:v>
                </c:pt>
                <c:pt idx="1716" formatCode="0.000000">
                  <c:v>2.1505729042229667</c:v>
                </c:pt>
                <c:pt idx="1717" formatCode="0.000000">
                  <c:v>2.1571212576502572</c:v>
                </c:pt>
                <c:pt idx="1718" formatCode="0.000000">
                  <c:v>2.1634577476906065</c:v>
                </c:pt>
                <c:pt idx="1719" formatCode="0.000000">
                  <c:v>2.1701047288365771</c:v>
                </c:pt>
                <c:pt idx="1720" formatCode="0.000000">
                  <c:v>2.1765512311803539</c:v>
                </c:pt>
                <c:pt idx="1721" formatCode="0.000000">
                  <c:v>2.1833230291249475</c:v>
                </c:pt>
                <c:pt idx="1722" formatCode="0.000000">
                  <c:v>2.1896399600854224</c:v>
                </c:pt>
                <c:pt idx="1723" formatCode="0.000000">
                  <c:v>2.1960152089153531</c:v>
                </c:pt>
                <c:pt idx="1724" formatCode="0.000000">
                  <c:v>2.2021696848257131</c:v>
                </c:pt>
                <c:pt idx="1725" formatCode="0.000000">
                  <c:v>2.2086138730230722</c:v>
                </c:pt>
                <c:pt idx="1726" formatCode="0.000000">
                  <c:v>2.2148014117958672</c:v>
                </c:pt>
                <c:pt idx="1727" formatCode="0.000000">
                  <c:v>2.2204406994177379</c:v>
                </c:pt>
                <c:pt idx="1728" formatCode="0.000000">
                  <c:v>2.2260268890397503</c:v>
                </c:pt>
                <c:pt idx="1729" formatCode="0.000000">
                  <c:v>2.2312559356329054</c:v>
                </c:pt>
                <c:pt idx="1730" formatCode="0.000000">
                  <c:v>2.2363532453667445</c:v>
                </c:pt>
                <c:pt idx="1731" formatCode="0.000000">
                  <c:v>2.2412787395063414</c:v>
                </c:pt>
                <c:pt idx="1732" formatCode="0.000000">
                  <c:v>2.2470112421653514</c:v>
                </c:pt>
                <c:pt idx="1733" formatCode="0.000000">
                  <c:v>2.2524813049559467</c:v>
                </c:pt>
                <c:pt idx="1734" formatCode="0.000000">
                  <c:v>2.2581750873416793</c:v>
                </c:pt>
                <c:pt idx="1735" formatCode="0.000000">
                  <c:v>2.2635954113108401</c:v>
                </c:pt>
                <c:pt idx="1736" formatCode="0.000000">
                  <c:v>2.2687619776546524</c:v>
                </c:pt>
                <c:pt idx="1737" formatCode="0.000000">
                  <c:v>2.2734647935421641</c:v>
                </c:pt>
                <c:pt idx="1738" formatCode="0.000000">
                  <c:v>2.2777304328025854</c:v>
                </c:pt>
                <c:pt idx="1739" formatCode="0.000000">
                  <c:v>2.2822334798601123</c:v>
                </c:pt>
                <c:pt idx="1740" formatCode="0.000000">
                  <c:v>2.2863096354605492</c:v>
                </c:pt>
                <c:pt idx="1741" formatCode="0.000000">
                  <c:v>2.2906133491060512</c:v>
                </c:pt>
                <c:pt idx="1742" formatCode="0.000000">
                  <c:v>2.2949270190681568</c:v>
                </c:pt>
                <c:pt idx="1743" formatCode="0.000000">
                  <c:v>2.2992671955470501</c:v>
                </c:pt>
                <c:pt idx="1744" formatCode="0.000000">
                  <c:v>2.302867831149459</c:v>
                </c:pt>
                <c:pt idx="1745" formatCode="0.000000">
                  <c:v>2.3065599353096413</c:v>
                </c:pt>
                <c:pt idx="1746" formatCode="0.000000">
                  <c:v>2.3099641388985477</c:v>
                </c:pt>
                <c:pt idx="1747" formatCode="0.000000">
                  <c:v>2.3130989910985913</c:v>
                </c:pt>
                <c:pt idx="1748" formatCode="0.000000">
                  <c:v>2.3161636992986945</c:v>
                </c:pt>
                <c:pt idx="1749" formatCode="0.000000">
                  <c:v>2.3195346220379509</c:v>
                </c:pt>
                <c:pt idx="1750" formatCode="0.000000">
                  <c:v>2.3224686994582986</c:v>
                </c:pt>
                <c:pt idx="1751" formatCode="0.000000">
                  <c:v>2.3257178358207118</c:v>
                </c:pt>
                <c:pt idx="1752" formatCode="0.000000">
                  <c:v>2.328736014306823</c:v>
                </c:pt>
                <c:pt idx="1753" formatCode="0.000000">
                  <c:v>2.3315360920490553</c:v>
                </c:pt>
                <c:pt idx="1754" formatCode="0.000000">
                  <c:v>2.3343036917669213</c:v>
                </c:pt>
                <c:pt idx="1755" formatCode="0.000000">
                  <c:v>2.3370390969760053</c:v>
                </c:pt>
                <c:pt idx="1756" formatCode="0.000000">
                  <c:v>2.3397425895919173</c:v>
                </c:pt>
                <c:pt idx="1757" formatCode="0.000000">
                  <c:v>2.3424144499302924</c:v>
                </c:pt>
                <c:pt idx="1758" formatCode="0.000000">
                  <c:v>2.3450549567067895</c:v>
                </c:pt>
                <c:pt idx="1759" formatCode="0.000000">
                  <c:v>2.3474884491352159</c:v>
                </c:pt>
                <c:pt idx="1760" formatCode="0.000000">
                  <c:v>2.3502379108786511</c:v>
                </c:pt>
                <c:pt idx="1761" formatCode="0.000000">
                  <c:v>2.3526062504428285</c:v>
                </c:pt>
                <c:pt idx="1762" formatCode="0.000000">
                  <c:v>2.3551143198941742</c:v>
                </c:pt>
                <c:pt idx="1763" formatCode="0.000000">
                  <c:v>2.3575865702399548</c:v>
                </c:pt>
                <c:pt idx="1764" formatCode="0.000000">
                  <c:v>2.3600233876245573</c:v>
                </c:pt>
                <c:pt idx="1765" formatCode="0.000000">
                  <c:v>2.3624251554276108</c:v>
                </c:pt>
                <c:pt idx="1766" formatCode="0.000000">
                  <c:v>2.3646246943574374</c:v>
                </c:pt>
                <c:pt idx="1767" formatCode="0.000000">
                  <c:v>2.3666222208357928</c:v>
                </c:pt>
                <c:pt idx="1768" formatCode="0.000000">
                  <c:v>2.3682507424332724</c:v>
                </c:pt>
                <c:pt idx="1769" formatCode="0.000000">
                  <c:v>2.3698361928023508</c:v>
                </c:pt>
                <c:pt idx="1770" formatCode="0.000000">
                  <c:v>2.3710525822684589</c:v>
                </c:pt>
                <c:pt idx="1771" formatCode="0.000000">
                  <c:v>2.3723808889740479</c:v>
                </c:pt>
                <c:pt idx="1772" formatCode="0.000000">
                  <c:v>2.3737998907248157</c:v>
                </c:pt>
                <c:pt idx="1773" formatCode="0.000000">
                  <c:v>2.3757103189028173</c:v>
                </c:pt>
                <c:pt idx="1774" formatCode="0.000000">
                  <c:v>2.3774812333357271</c:v>
                </c:pt>
                <c:pt idx="1775" formatCode="0.000000">
                  <c:v>2.3793775155860453</c:v>
                </c:pt>
                <c:pt idx="1776" formatCode="0.000000">
                  <c:v>2.3812429659712029</c:v>
                </c:pt>
                <c:pt idx="1777" formatCode="0.000000">
                  <c:v>2.3829591099471386</c:v>
                </c:pt>
                <c:pt idx="1778" formatCode="0.000000">
                  <c:v>2.3842120945590697</c:v>
                </c:pt>
                <c:pt idx="1779" formatCode="0.000000">
                  <c:v>2.3852799670427216</c:v>
                </c:pt>
                <c:pt idx="1780" formatCode="0.000000">
                  <c:v>2.3859806631123166</c:v>
                </c:pt>
                <c:pt idx="1781" formatCode="0.000000">
                  <c:v>2.3866641235247825</c:v>
                </c:pt>
                <c:pt idx="1782" formatCode="0.000000">
                  <c:v>2.3874234210201708</c:v>
                </c:pt>
                <c:pt idx="1783" formatCode="0.000000">
                  <c:v>2.3884811676123556</c:v>
                </c:pt>
                <c:pt idx="1784" formatCode="0.000000">
                  <c:v>2.3895828750676027</c:v>
                </c:pt>
                <c:pt idx="1785" formatCode="0.000000">
                  <c:v>2.3906885708869181</c:v>
                </c:pt>
                <c:pt idx="1786" formatCode="0.000000">
                  <c:v>2.391649891277587</c:v>
                </c:pt>
                <c:pt idx="1787" formatCode="0.000000">
                  <c:v>2.3923212563213663</c:v>
                </c:pt>
                <c:pt idx="1788" formatCode="0.000000">
                  <c:v>2.3928751313564791</c:v>
                </c:pt>
                <c:pt idx="1789" formatCode="0.000000">
                  <c:v>2.3933320547055019</c:v>
                </c:pt>
                <c:pt idx="1790" formatCode="0.000000">
                  <c:v>2.3937088881099844</c:v>
                </c:pt>
                <c:pt idx="1791" formatCode="0.000000">
                  <c:v>2.3939792106499609</c:v>
                </c:pt>
                <c:pt idx="1792" formatCode="0.000000">
                  <c:v>2.3942140887613457</c:v>
                </c:pt>
                <c:pt idx="1793" formatCode="0.000000">
                  <c:v>2.394436345294237</c:v>
                </c:pt>
                <c:pt idx="1794" formatCode="0.000000">
                  <c:v>2.3947265510497155</c:v>
                </c:pt>
                <c:pt idx="1795" formatCode="0.000000">
                  <c:v>2.3951361273528216</c:v>
                </c:pt>
                <c:pt idx="1796" formatCode="0.000000">
                  <c:v>2.3952811595106573</c:v>
                </c:pt>
                <c:pt idx="1797" formatCode="0.000000">
                  <c:v>2.3958336985195738</c:v>
                </c:pt>
                <c:pt idx="1798" formatCode="0.000000">
                  <c:v>2.3958336985195738</c:v>
                </c:pt>
                <c:pt idx="1799" formatCode="0.000000">
                  <c:v>2.3958336985195738</c:v>
                </c:pt>
                <c:pt idx="1800" formatCode="0.000000">
                  <c:v>2.3958336985195738</c:v>
                </c:pt>
                <c:pt idx="1801" formatCode="0.000000">
                  <c:v>2.3958336985195738</c:v>
                </c:pt>
                <c:pt idx="1802" formatCode="0.000000">
                  <c:v>2.3958336985195738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0C-C84D-90D2-072FE5616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9123520"/>
        <c:axId val="1555461056"/>
      </c:scatterChart>
      <c:valAx>
        <c:axId val="1469123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5461056"/>
        <c:crosses val="autoZero"/>
        <c:crossBetween val="midCat"/>
      </c:valAx>
      <c:valAx>
        <c:axId val="155546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Braking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9123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</a:t>
            </a:r>
            <a:r>
              <a:rPr lang="en-US" baseline="0"/>
              <a:t> Tractive Energy (kWh) against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WLTP_class_3!$V$1:$V$7</c:f>
              <c:strCache>
                <c:ptCount val="7"/>
                <c:pt idx="0">
                  <c:v>kg/m^3</c:v>
                </c:pt>
                <c:pt idx="1">
                  <c:v>159672.66</c:v>
                </c:pt>
                <c:pt idx="2">
                  <c:v>m^2</c:v>
                </c:pt>
                <c:pt idx="3">
                  <c:v>kg</c:v>
                </c:pt>
                <c:pt idx="5">
                  <c:v>m/s^2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WLTP_class_3!$V$8:$V$1810</c:f>
              <c:numCache>
                <c:formatCode>0.000000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9.8342305866340893E-6</c:v>
                </c:pt>
                <c:pt idx="15">
                  <c:v>2.1501862933558921E-4</c:v>
                </c:pt>
                <c:pt idx="16">
                  <c:v>1.1981164489247096E-3</c:v>
                </c:pt>
                <c:pt idx="17">
                  <c:v>2.9007675728818373E-3</c:v>
                </c:pt>
                <c:pt idx="18">
                  <c:v>4.9684464004783671E-3</c:v>
                </c:pt>
                <c:pt idx="19">
                  <c:v>8.1925589510673854E-3</c:v>
                </c:pt>
                <c:pt idx="20">
                  <c:v>1.2562683235763487E-2</c:v>
                </c:pt>
                <c:pt idx="21">
                  <c:v>1.6056904661303609E-2</c:v>
                </c:pt>
                <c:pt idx="22">
                  <c:v>1.7678250480487503E-2</c:v>
                </c:pt>
                <c:pt idx="23">
                  <c:v>1.859051195765617E-2</c:v>
                </c:pt>
                <c:pt idx="24">
                  <c:v>1.9452118797775208E-2</c:v>
                </c:pt>
                <c:pt idx="25">
                  <c:v>2.0389552766911009E-2</c:v>
                </c:pt>
                <c:pt idx="26">
                  <c:v>2.2051389978316696E-2</c:v>
                </c:pt>
                <c:pt idx="27">
                  <c:v>2.4320498353959698E-2</c:v>
                </c:pt>
                <c:pt idx="28">
                  <c:v>2.700126433212904E-2</c:v>
                </c:pt>
                <c:pt idx="29">
                  <c:v>3.085299897637429E-2</c:v>
                </c:pt>
                <c:pt idx="30">
                  <c:v>3.5225286085250961E-2</c:v>
                </c:pt>
                <c:pt idx="31">
                  <c:v>3.9672320009766955E-2</c:v>
                </c:pt>
                <c:pt idx="32">
                  <c:v>4.3288046036144188E-2</c:v>
                </c:pt>
                <c:pt idx="33">
                  <c:v>4.5802115746112503E-2</c:v>
                </c:pt>
                <c:pt idx="34">
                  <c:v>4.783897070219599E-2</c:v>
                </c:pt>
                <c:pt idx="35">
                  <c:v>4.9639832285244663E-2</c:v>
                </c:pt>
                <c:pt idx="36">
                  <c:v>5.1011748847358866E-2</c:v>
                </c:pt>
                <c:pt idx="37">
                  <c:v>5.1660144051783943E-2</c:v>
                </c:pt>
                <c:pt idx="38">
                  <c:v>5.1660144051783943E-2</c:v>
                </c:pt>
                <c:pt idx="39">
                  <c:v>5.1660144051783943E-2</c:v>
                </c:pt>
                <c:pt idx="40">
                  <c:v>5.1660144051783943E-2</c:v>
                </c:pt>
                <c:pt idx="41">
                  <c:v>5.1660144051783943E-2</c:v>
                </c:pt>
                <c:pt idx="42">
                  <c:v>5.1660144051783943E-2</c:v>
                </c:pt>
                <c:pt idx="43">
                  <c:v>5.1660144051783943E-2</c:v>
                </c:pt>
                <c:pt idx="44">
                  <c:v>5.1660144051783943E-2</c:v>
                </c:pt>
                <c:pt idx="45">
                  <c:v>5.1660144051783943E-2</c:v>
                </c:pt>
                <c:pt idx="46">
                  <c:v>5.1660144051783943E-2</c:v>
                </c:pt>
                <c:pt idx="47">
                  <c:v>5.1660144051783943E-2</c:v>
                </c:pt>
                <c:pt idx="48">
                  <c:v>5.1660144051783943E-2</c:v>
                </c:pt>
                <c:pt idx="49">
                  <c:v>5.1660144051783943E-2</c:v>
                </c:pt>
                <c:pt idx="50">
                  <c:v>5.1660144051783943E-2</c:v>
                </c:pt>
                <c:pt idx="51">
                  <c:v>5.1710846854001236E-2</c:v>
                </c:pt>
                <c:pt idx="52">
                  <c:v>5.1834295176623191E-2</c:v>
                </c:pt>
                <c:pt idx="53">
                  <c:v>5.1834295176623191E-2</c:v>
                </c:pt>
                <c:pt idx="54">
                  <c:v>5.1834295176623191E-2</c:v>
                </c:pt>
                <c:pt idx="55">
                  <c:v>5.1834295176623191E-2</c:v>
                </c:pt>
                <c:pt idx="56">
                  <c:v>5.1834295176623191E-2</c:v>
                </c:pt>
                <c:pt idx="57">
                  <c:v>5.1986657015614959E-2</c:v>
                </c:pt>
                <c:pt idx="58">
                  <c:v>5.2163539816540885E-2</c:v>
                </c:pt>
                <c:pt idx="59">
                  <c:v>5.2413985503269277E-2</c:v>
                </c:pt>
                <c:pt idx="60">
                  <c:v>5.2746285576734511E-2</c:v>
                </c:pt>
                <c:pt idx="61">
                  <c:v>5.3550337501069002E-2</c:v>
                </c:pt>
                <c:pt idx="62">
                  <c:v>5.4580310455369485E-2</c:v>
                </c:pt>
                <c:pt idx="63">
                  <c:v>5.518394723595036E-2</c:v>
                </c:pt>
                <c:pt idx="64">
                  <c:v>5.571442019596555E-2</c:v>
                </c:pt>
                <c:pt idx="65">
                  <c:v>5.6354544783205139E-2</c:v>
                </c:pt>
                <c:pt idx="66">
                  <c:v>5.7171094619112496E-2</c:v>
                </c:pt>
                <c:pt idx="67">
                  <c:v>5.7803761584567105E-2</c:v>
                </c:pt>
                <c:pt idx="68">
                  <c:v>5.8299564198526853E-2</c:v>
                </c:pt>
                <c:pt idx="69">
                  <c:v>5.9405595285461008E-2</c:v>
                </c:pt>
                <c:pt idx="70">
                  <c:v>6.1707534036213194E-2</c:v>
                </c:pt>
                <c:pt idx="71">
                  <c:v>6.5008265369717988E-2</c:v>
                </c:pt>
                <c:pt idx="72">
                  <c:v>6.9004370998860684E-2</c:v>
                </c:pt>
                <c:pt idx="73">
                  <c:v>7.3205447371143983E-2</c:v>
                </c:pt>
                <c:pt idx="74">
                  <c:v>7.681417755711685E-2</c:v>
                </c:pt>
                <c:pt idx="75">
                  <c:v>7.9436024866616162E-2</c:v>
                </c:pt>
                <c:pt idx="76">
                  <c:v>8.1494662750647012E-2</c:v>
                </c:pt>
                <c:pt idx="77">
                  <c:v>8.353613607202047E-2</c:v>
                </c:pt>
                <c:pt idx="78">
                  <c:v>8.5792429318992988E-2</c:v>
                </c:pt>
                <c:pt idx="79">
                  <c:v>8.7964598498188204E-2</c:v>
                </c:pt>
                <c:pt idx="80">
                  <c:v>8.9464366427656677E-2</c:v>
                </c:pt>
                <c:pt idx="81">
                  <c:v>8.9923801956443838E-2</c:v>
                </c:pt>
                <c:pt idx="82">
                  <c:v>8.9923801956443838E-2</c:v>
                </c:pt>
                <c:pt idx="83">
                  <c:v>8.9923801956443838E-2</c:v>
                </c:pt>
                <c:pt idx="84">
                  <c:v>8.9923801956443838E-2</c:v>
                </c:pt>
                <c:pt idx="85">
                  <c:v>9.0112244624401872E-2</c:v>
                </c:pt>
                <c:pt idx="86">
                  <c:v>9.0112244624401872E-2</c:v>
                </c:pt>
                <c:pt idx="87">
                  <c:v>9.0112244624401872E-2</c:v>
                </c:pt>
                <c:pt idx="88">
                  <c:v>9.0112244624401872E-2</c:v>
                </c:pt>
                <c:pt idx="89">
                  <c:v>9.0112244624401872E-2</c:v>
                </c:pt>
                <c:pt idx="90">
                  <c:v>9.0112244624401872E-2</c:v>
                </c:pt>
                <c:pt idx="91">
                  <c:v>9.0112244624401872E-2</c:v>
                </c:pt>
                <c:pt idx="92">
                  <c:v>9.0112244624401872E-2</c:v>
                </c:pt>
                <c:pt idx="93">
                  <c:v>9.0112244624401872E-2</c:v>
                </c:pt>
                <c:pt idx="94">
                  <c:v>9.0112244624401872E-2</c:v>
                </c:pt>
                <c:pt idx="95">
                  <c:v>9.0112244624401872E-2</c:v>
                </c:pt>
                <c:pt idx="96">
                  <c:v>9.0112244624401872E-2</c:v>
                </c:pt>
                <c:pt idx="97">
                  <c:v>9.0112244624401872E-2</c:v>
                </c:pt>
                <c:pt idx="98">
                  <c:v>9.0112244624401872E-2</c:v>
                </c:pt>
                <c:pt idx="99">
                  <c:v>9.0112244624401872E-2</c:v>
                </c:pt>
                <c:pt idx="100">
                  <c:v>9.0112244624401872E-2</c:v>
                </c:pt>
                <c:pt idx="101">
                  <c:v>9.0112244624401872E-2</c:v>
                </c:pt>
                <c:pt idx="102">
                  <c:v>9.0112244624401872E-2</c:v>
                </c:pt>
                <c:pt idx="103">
                  <c:v>9.0112244624401872E-2</c:v>
                </c:pt>
                <c:pt idx="104">
                  <c:v>9.0112244624401872E-2</c:v>
                </c:pt>
                <c:pt idx="105">
                  <c:v>9.0112244624401872E-2</c:v>
                </c:pt>
                <c:pt idx="106">
                  <c:v>9.0112244624401872E-2</c:v>
                </c:pt>
                <c:pt idx="107">
                  <c:v>9.0112244624401872E-2</c:v>
                </c:pt>
                <c:pt idx="108">
                  <c:v>9.0112244624401872E-2</c:v>
                </c:pt>
                <c:pt idx="109">
                  <c:v>9.0112244624401872E-2</c:v>
                </c:pt>
                <c:pt idx="110">
                  <c:v>9.0112244624401872E-2</c:v>
                </c:pt>
                <c:pt idx="111">
                  <c:v>9.0112244624401872E-2</c:v>
                </c:pt>
                <c:pt idx="112">
                  <c:v>9.0112244624401872E-2</c:v>
                </c:pt>
                <c:pt idx="113">
                  <c:v>9.0112244624401872E-2</c:v>
                </c:pt>
                <c:pt idx="114">
                  <c:v>9.0112244624401872E-2</c:v>
                </c:pt>
                <c:pt idx="115">
                  <c:v>9.0112244624401872E-2</c:v>
                </c:pt>
                <c:pt idx="116">
                  <c:v>9.0112244624401872E-2</c:v>
                </c:pt>
                <c:pt idx="117">
                  <c:v>9.0112244624401872E-2</c:v>
                </c:pt>
                <c:pt idx="118">
                  <c:v>9.0112244624401872E-2</c:v>
                </c:pt>
                <c:pt idx="119">
                  <c:v>9.0112244624401872E-2</c:v>
                </c:pt>
                <c:pt idx="120">
                  <c:v>9.0112244624401872E-2</c:v>
                </c:pt>
                <c:pt idx="121">
                  <c:v>9.0112244624401872E-2</c:v>
                </c:pt>
                <c:pt idx="122">
                  <c:v>9.0112244624401872E-2</c:v>
                </c:pt>
                <c:pt idx="123">
                  <c:v>9.0112244624401872E-2</c:v>
                </c:pt>
                <c:pt idx="124">
                  <c:v>9.0112244624401872E-2</c:v>
                </c:pt>
                <c:pt idx="125">
                  <c:v>9.0112244624401872E-2</c:v>
                </c:pt>
                <c:pt idx="126">
                  <c:v>9.0112244624401872E-2</c:v>
                </c:pt>
                <c:pt idx="127">
                  <c:v>9.0112244624401872E-2</c:v>
                </c:pt>
                <c:pt idx="128">
                  <c:v>9.0112244624401872E-2</c:v>
                </c:pt>
                <c:pt idx="129">
                  <c:v>9.0112244624401872E-2</c:v>
                </c:pt>
                <c:pt idx="130">
                  <c:v>9.0112244624401872E-2</c:v>
                </c:pt>
                <c:pt idx="131">
                  <c:v>9.0112244624401872E-2</c:v>
                </c:pt>
                <c:pt idx="132">
                  <c:v>9.0112244624401872E-2</c:v>
                </c:pt>
                <c:pt idx="133">
                  <c:v>9.0112244624401872E-2</c:v>
                </c:pt>
                <c:pt idx="134">
                  <c:v>9.0112244624401872E-2</c:v>
                </c:pt>
                <c:pt idx="135">
                  <c:v>9.0112244624401872E-2</c:v>
                </c:pt>
                <c:pt idx="136">
                  <c:v>9.0112244624401872E-2</c:v>
                </c:pt>
                <c:pt idx="137">
                  <c:v>9.0112244624401872E-2</c:v>
                </c:pt>
                <c:pt idx="138">
                  <c:v>9.0112244624401872E-2</c:v>
                </c:pt>
                <c:pt idx="139">
                  <c:v>9.0112244624401872E-2</c:v>
                </c:pt>
                <c:pt idx="140">
                  <c:v>9.0122896220386314E-2</c:v>
                </c:pt>
                <c:pt idx="141">
                  <c:v>9.0379400277996139E-2</c:v>
                </c:pt>
                <c:pt idx="142">
                  <c:v>9.1689478616594752E-2</c:v>
                </c:pt>
                <c:pt idx="143">
                  <c:v>9.432427948689881E-2</c:v>
                </c:pt>
                <c:pt idx="144">
                  <c:v>9.6983253834935501E-2</c:v>
                </c:pt>
                <c:pt idx="145">
                  <c:v>9.8622158766341034E-2</c:v>
                </c:pt>
                <c:pt idx="146">
                  <c:v>9.9698802551410892E-2</c:v>
                </c:pt>
                <c:pt idx="147">
                  <c:v>0.10125079414571815</c:v>
                </c:pt>
                <c:pt idx="148">
                  <c:v>0.10374828411343934</c:v>
                </c:pt>
                <c:pt idx="149">
                  <c:v>0.10669307424430675</c:v>
                </c:pt>
                <c:pt idx="150">
                  <c:v>0.10928910746425502</c:v>
                </c:pt>
                <c:pt idx="151">
                  <c:v>0.11101668629497347</c:v>
                </c:pt>
                <c:pt idx="152">
                  <c:v>0.11162503306120396</c:v>
                </c:pt>
                <c:pt idx="153">
                  <c:v>0.11162503306120396</c:v>
                </c:pt>
                <c:pt idx="154">
                  <c:v>0.11162503306120396</c:v>
                </c:pt>
                <c:pt idx="155">
                  <c:v>0.11162503306120396</c:v>
                </c:pt>
                <c:pt idx="156">
                  <c:v>0.11162503306120396</c:v>
                </c:pt>
                <c:pt idx="157">
                  <c:v>0.11162503306120396</c:v>
                </c:pt>
                <c:pt idx="158">
                  <c:v>0.11163026912859079</c:v>
                </c:pt>
                <c:pt idx="159">
                  <c:v>0.11235708002283271</c:v>
                </c:pt>
                <c:pt idx="160">
                  <c:v>0.11389192396558726</c:v>
                </c:pt>
                <c:pt idx="161">
                  <c:v>0.11625983013555467</c:v>
                </c:pt>
                <c:pt idx="162">
                  <c:v>0.11911375977914351</c:v>
                </c:pt>
                <c:pt idx="163">
                  <c:v>0.12206088393409142</c:v>
                </c:pt>
                <c:pt idx="164">
                  <c:v>0.12465279530980879</c:v>
                </c:pt>
                <c:pt idx="165">
                  <c:v>0.12735192739224191</c:v>
                </c:pt>
                <c:pt idx="166">
                  <c:v>0.12994229333251153</c:v>
                </c:pt>
                <c:pt idx="167">
                  <c:v>0.13210763513216683</c:v>
                </c:pt>
                <c:pt idx="168">
                  <c:v>0.1340189620728075</c:v>
                </c:pt>
                <c:pt idx="169">
                  <c:v>0.13667928687874886</c:v>
                </c:pt>
                <c:pt idx="170">
                  <c:v>0.14015749821825504</c:v>
                </c:pt>
                <c:pt idx="171">
                  <c:v>0.14293264656714907</c:v>
                </c:pt>
                <c:pt idx="172">
                  <c:v>0.14375345988783667</c:v>
                </c:pt>
                <c:pt idx="173">
                  <c:v>0.14375345988783667</c:v>
                </c:pt>
                <c:pt idx="174">
                  <c:v>0.14375345988783667</c:v>
                </c:pt>
                <c:pt idx="175">
                  <c:v>0.14375345988783667</c:v>
                </c:pt>
                <c:pt idx="176">
                  <c:v>0.14375345988783667</c:v>
                </c:pt>
                <c:pt idx="177">
                  <c:v>0.14375345988783667</c:v>
                </c:pt>
                <c:pt idx="178">
                  <c:v>0.14445720162891162</c:v>
                </c:pt>
                <c:pt idx="179">
                  <c:v>0.1462970402861978</c:v>
                </c:pt>
                <c:pt idx="180">
                  <c:v>0.14861874013836579</c:v>
                </c:pt>
                <c:pt idx="181">
                  <c:v>0.15016731594696489</c:v>
                </c:pt>
                <c:pt idx="182">
                  <c:v>0.15083131471771249</c:v>
                </c:pt>
                <c:pt idx="183">
                  <c:v>0.15107073343254485</c:v>
                </c:pt>
                <c:pt idx="184">
                  <c:v>0.15107073343254485</c:v>
                </c:pt>
                <c:pt idx="185">
                  <c:v>0.15107073343254485</c:v>
                </c:pt>
                <c:pt idx="186">
                  <c:v>0.15107073343254485</c:v>
                </c:pt>
                <c:pt idx="187">
                  <c:v>0.15107073343254485</c:v>
                </c:pt>
                <c:pt idx="188">
                  <c:v>0.15107073343254485</c:v>
                </c:pt>
                <c:pt idx="189">
                  <c:v>0.15107073343254485</c:v>
                </c:pt>
                <c:pt idx="190">
                  <c:v>0.15107073343254485</c:v>
                </c:pt>
                <c:pt idx="191">
                  <c:v>0.15107073343254485</c:v>
                </c:pt>
                <c:pt idx="192">
                  <c:v>0.15107073343254485</c:v>
                </c:pt>
                <c:pt idx="193">
                  <c:v>0.15107073343254485</c:v>
                </c:pt>
                <c:pt idx="194">
                  <c:v>0.15107073343254485</c:v>
                </c:pt>
                <c:pt idx="195">
                  <c:v>0.15107651433098571</c:v>
                </c:pt>
                <c:pt idx="196">
                  <c:v>0.15113182292253341</c:v>
                </c:pt>
                <c:pt idx="197">
                  <c:v>0.15125966379959105</c:v>
                </c:pt>
                <c:pt idx="198">
                  <c:v>0.15143654660051695</c:v>
                </c:pt>
                <c:pt idx="199">
                  <c:v>0.15161342940144287</c:v>
                </c:pt>
                <c:pt idx="200">
                  <c:v>0.15191291701203957</c:v>
                </c:pt>
                <c:pt idx="201">
                  <c:v>0.15235292327806443</c:v>
                </c:pt>
                <c:pt idx="202">
                  <c:v>0.15294370526636711</c:v>
                </c:pt>
                <c:pt idx="203">
                  <c:v>0.15372377735505882</c:v>
                </c:pt>
                <c:pt idx="204">
                  <c:v>0.15471375287629405</c:v>
                </c:pt>
                <c:pt idx="205">
                  <c:v>0.15631013396364415</c:v>
                </c:pt>
                <c:pt idx="206">
                  <c:v>0.15842376224540322</c:v>
                </c:pt>
                <c:pt idx="207">
                  <c:v>0.16082944658366627</c:v>
                </c:pt>
                <c:pt idx="208">
                  <c:v>0.1639738072384106</c:v>
                </c:pt>
                <c:pt idx="209">
                  <c:v>0.16759171461917954</c:v>
                </c:pt>
                <c:pt idx="210">
                  <c:v>0.17115899528293127</c:v>
                </c:pt>
                <c:pt idx="211">
                  <c:v>0.17535255346537296</c:v>
                </c:pt>
                <c:pt idx="212">
                  <c:v>0.17990968712998201</c:v>
                </c:pt>
                <c:pt idx="213">
                  <c:v>0.18362854455210817</c:v>
                </c:pt>
                <c:pt idx="214">
                  <c:v>0.18672587599878171</c:v>
                </c:pt>
                <c:pt idx="215">
                  <c:v>0.18943832735538976</c:v>
                </c:pt>
                <c:pt idx="216">
                  <c:v>0.19240247681972447</c:v>
                </c:pt>
                <c:pt idx="217">
                  <c:v>0.19618975728838808</c:v>
                </c:pt>
                <c:pt idx="218">
                  <c:v>0.20071178526991779</c:v>
                </c:pt>
                <c:pt idx="219">
                  <c:v>0.20546427475808046</c:v>
                </c:pt>
                <c:pt idx="220">
                  <c:v>0.20992692839751056</c:v>
                </c:pt>
                <c:pt idx="221">
                  <c:v>0.21382872639260767</c:v>
                </c:pt>
                <c:pt idx="222">
                  <c:v>0.21709569426110797</c:v>
                </c:pt>
                <c:pt idx="223">
                  <c:v>0.21956849455365274</c:v>
                </c:pt>
                <c:pt idx="224">
                  <c:v>0.2215223313810242</c:v>
                </c:pt>
                <c:pt idx="225">
                  <c:v>0.22338643032417663</c:v>
                </c:pt>
                <c:pt idx="226">
                  <c:v>0.22526467665466468</c:v>
                </c:pt>
                <c:pt idx="227">
                  <c:v>0.22749414167030577</c:v>
                </c:pt>
                <c:pt idx="228">
                  <c:v>0.22986791174690896</c:v>
                </c:pt>
                <c:pt idx="229">
                  <c:v>0.23215683387422981</c:v>
                </c:pt>
                <c:pt idx="230">
                  <c:v>0.234359041596018</c:v>
                </c:pt>
                <c:pt idx="231">
                  <c:v>0.2363527272139932</c:v>
                </c:pt>
                <c:pt idx="232">
                  <c:v>0.23789931900066386</c:v>
                </c:pt>
                <c:pt idx="233">
                  <c:v>0.23875319361269459</c:v>
                </c:pt>
                <c:pt idx="234">
                  <c:v>0.23875319361269459</c:v>
                </c:pt>
                <c:pt idx="235">
                  <c:v>0.23875319361269459</c:v>
                </c:pt>
                <c:pt idx="236">
                  <c:v>0.23875319361269459</c:v>
                </c:pt>
                <c:pt idx="237">
                  <c:v>0.23875319361269459</c:v>
                </c:pt>
                <c:pt idx="238">
                  <c:v>0.23875319361269459</c:v>
                </c:pt>
                <c:pt idx="239">
                  <c:v>0.23875319361269459</c:v>
                </c:pt>
                <c:pt idx="240">
                  <c:v>0.23875319361269459</c:v>
                </c:pt>
                <c:pt idx="241">
                  <c:v>0.23875319361269459</c:v>
                </c:pt>
                <c:pt idx="242">
                  <c:v>0.23875319361269459</c:v>
                </c:pt>
                <c:pt idx="243">
                  <c:v>0.23875319361269459</c:v>
                </c:pt>
                <c:pt idx="244">
                  <c:v>0.23875319361269459</c:v>
                </c:pt>
                <c:pt idx="245">
                  <c:v>0.23875319361269459</c:v>
                </c:pt>
                <c:pt idx="246">
                  <c:v>0.23875319361269459</c:v>
                </c:pt>
                <c:pt idx="247">
                  <c:v>0.23875319361269459</c:v>
                </c:pt>
                <c:pt idx="248">
                  <c:v>0.23875319361269459</c:v>
                </c:pt>
                <c:pt idx="249">
                  <c:v>0.23875319361269459</c:v>
                </c:pt>
                <c:pt idx="250">
                  <c:v>0.23875319361269459</c:v>
                </c:pt>
                <c:pt idx="251">
                  <c:v>0.23875319361269459</c:v>
                </c:pt>
                <c:pt idx="252">
                  <c:v>0.23875319361269459</c:v>
                </c:pt>
                <c:pt idx="253">
                  <c:v>0.23875319361269459</c:v>
                </c:pt>
                <c:pt idx="254">
                  <c:v>0.23875319361269459</c:v>
                </c:pt>
                <c:pt idx="255">
                  <c:v>0.2388038964149119</c:v>
                </c:pt>
                <c:pt idx="256">
                  <c:v>0.23892734473753385</c:v>
                </c:pt>
                <c:pt idx="257">
                  <c:v>0.23892734473753385</c:v>
                </c:pt>
                <c:pt idx="258">
                  <c:v>0.23892734473753385</c:v>
                </c:pt>
                <c:pt idx="259">
                  <c:v>0.23905423893639427</c:v>
                </c:pt>
                <c:pt idx="260">
                  <c:v>0.24035423040551399</c:v>
                </c:pt>
                <c:pt idx="261">
                  <c:v>0.24252682626921518</c:v>
                </c:pt>
                <c:pt idx="262">
                  <c:v>0.24507379462637718</c:v>
                </c:pt>
                <c:pt idx="263">
                  <c:v>0.24785304683608225</c:v>
                </c:pt>
                <c:pt idx="264">
                  <c:v>0.25114855279331244</c:v>
                </c:pt>
                <c:pt idx="265">
                  <c:v>0.25560113777308929</c:v>
                </c:pt>
                <c:pt idx="266">
                  <c:v>0.26105785316160107</c:v>
                </c:pt>
                <c:pt idx="267">
                  <c:v>0.26647411858847608</c:v>
                </c:pt>
                <c:pt idx="268">
                  <c:v>0.27090912924281313</c:v>
                </c:pt>
                <c:pt idx="269">
                  <c:v>0.27489436476287488</c:v>
                </c:pt>
                <c:pt idx="270">
                  <c:v>0.27883782160255588</c:v>
                </c:pt>
                <c:pt idx="271">
                  <c:v>0.28238719958442315</c:v>
                </c:pt>
                <c:pt idx="272">
                  <c:v>0.2847566545304771</c:v>
                </c:pt>
                <c:pt idx="273">
                  <c:v>0.28534623012482724</c:v>
                </c:pt>
                <c:pt idx="274">
                  <c:v>0.28555439606978611</c:v>
                </c:pt>
                <c:pt idx="275">
                  <c:v>0.28555439606978611</c:v>
                </c:pt>
                <c:pt idx="276">
                  <c:v>0.28555439606978611</c:v>
                </c:pt>
                <c:pt idx="277">
                  <c:v>0.28555439606978611</c:v>
                </c:pt>
                <c:pt idx="278">
                  <c:v>0.28555439606978611</c:v>
                </c:pt>
                <c:pt idx="279">
                  <c:v>0.28555439606978611</c:v>
                </c:pt>
                <c:pt idx="280">
                  <c:v>0.28555439606978611</c:v>
                </c:pt>
                <c:pt idx="281">
                  <c:v>0.28555439606978611</c:v>
                </c:pt>
                <c:pt idx="282">
                  <c:v>0.28555439606978611</c:v>
                </c:pt>
                <c:pt idx="283">
                  <c:v>0.28648268126005638</c:v>
                </c:pt>
                <c:pt idx="284">
                  <c:v>0.28983364342983958</c:v>
                </c:pt>
                <c:pt idx="285">
                  <c:v>0.29422561361565169</c:v>
                </c:pt>
                <c:pt idx="286">
                  <c:v>0.2993485817162122</c:v>
                </c:pt>
                <c:pt idx="287">
                  <c:v>0.30494232636452984</c:v>
                </c:pt>
                <c:pt idx="288">
                  <c:v>0.3106376845227678</c:v>
                </c:pt>
                <c:pt idx="289">
                  <c:v>0.31685795177151865</c:v>
                </c:pt>
                <c:pt idx="290">
                  <c:v>0.32360880127683411</c:v>
                </c:pt>
                <c:pt idx="291">
                  <c:v>0.32954321777513618</c:v>
                </c:pt>
                <c:pt idx="292">
                  <c:v>0.33302078827037801</c:v>
                </c:pt>
                <c:pt idx="293">
                  <c:v>0.33400302891896017</c:v>
                </c:pt>
                <c:pt idx="294">
                  <c:v>0.33400302891896017</c:v>
                </c:pt>
                <c:pt idx="295">
                  <c:v>0.33400302891896017</c:v>
                </c:pt>
                <c:pt idx="296">
                  <c:v>0.33400302891896017</c:v>
                </c:pt>
                <c:pt idx="297">
                  <c:v>0.33432337475345086</c:v>
                </c:pt>
                <c:pt idx="298">
                  <c:v>0.33521466905463065</c:v>
                </c:pt>
                <c:pt idx="299">
                  <c:v>0.33649133240455348</c:v>
                </c:pt>
                <c:pt idx="300">
                  <c:v>0.33787525474701141</c:v>
                </c:pt>
                <c:pt idx="301">
                  <c:v>0.33897699833079015</c:v>
                </c:pt>
                <c:pt idx="302">
                  <c:v>0.33969212808140703</c:v>
                </c:pt>
                <c:pt idx="303">
                  <c:v>0.3399211131167662</c:v>
                </c:pt>
                <c:pt idx="304">
                  <c:v>0.3399211131167662</c:v>
                </c:pt>
                <c:pt idx="305">
                  <c:v>0.3399211131167662</c:v>
                </c:pt>
                <c:pt idx="306">
                  <c:v>0.3399211131167662</c:v>
                </c:pt>
                <c:pt idx="307">
                  <c:v>0.3399211131167662</c:v>
                </c:pt>
                <c:pt idx="308">
                  <c:v>0.3399211131167662</c:v>
                </c:pt>
                <c:pt idx="309">
                  <c:v>0.3399211131167662</c:v>
                </c:pt>
                <c:pt idx="310">
                  <c:v>0.34006594386573408</c:v>
                </c:pt>
                <c:pt idx="311">
                  <c:v>0.34029062116383146</c:v>
                </c:pt>
                <c:pt idx="312">
                  <c:v>0.34029062116383146</c:v>
                </c:pt>
                <c:pt idx="313">
                  <c:v>0.34029062116383146</c:v>
                </c:pt>
                <c:pt idx="314">
                  <c:v>0.34029062116383146</c:v>
                </c:pt>
                <c:pt idx="315">
                  <c:v>0.34029062116383146</c:v>
                </c:pt>
                <c:pt idx="316">
                  <c:v>0.34029062116383146</c:v>
                </c:pt>
                <c:pt idx="317">
                  <c:v>0.34029062116383146</c:v>
                </c:pt>
                <c:pt idx="318">
                  <c:v>0.34029062116383146</c:v>
                </c:pt>
                <c:pt idx="319">
                  <c:v>0.34029062116383146</c:v>
                </c:pt>
                <c:pt idx="320">
                  <c:v>0.34029062116383146</c:v>
                </c:pt>
                <c:pt idx="321">
                  <c:v>0.34029062116383146</c:v>
                </c:pt>
                <c:pt idx="322">
                  <c:v>0.34029062116383146</c:v>
                </c:pt>
                <c:pt idx="323">
                  <c:v>0.34029062116383146</c:v>
                </c:pt>
                <c:pt idx="324">
                  <c:v>0.34032677126109184</c:v>
                </c:pt>
                <c:pt idx="325">
                  <c:v>0.34041380235436569</c:v>
                </c:pt>
                <c:pt idx="326">
                  <c:v>0.34041380235436569</c:v>
                </c:pt>
                <c:pt idx="327">
                  <c:v>0.3405925252774617</c:v>
                </c:pt>
                <c:pt idx="328">
                  <c:v>0.3408200857830766</c:v>
                </c:pt>
                <c:pt idx="329">
                  <c:v>0.34089939877643222</c:v>
                </c:pt>
                <c:pt idx="330">
                  <c:v>0.34089939877643222</c:v>
                </c:pt>
                <c:pt idx="331">
                  <c:v>0.34089939877643222</c:v>
                </c:pt>
                <c:pt idx="332">
                  <c:v>0.34089939877643222</c:v>
                </c:pt>
                <c:pt idx="333">
                  <c:v>0.34089939877643222</c:v>
                </c:pt>
                <c:pt idx="334">
                  <c:v>0.34089939877643222</c:v>
                </c:pt>
                <c:pt idx="335">
                  <c:v>0.34089939877643222</c:v>
                </c:pt>
                <c:pt idx="336">
                  <c:v>0.34089939877643222</c:v>
                </c:pt>
                <c:pt idx="337">
                  <c:v>0.34089939877643222</c:v>
                </c:pt>
                <c:pt idx="338">
                  <c:v>0.34090777499261093</c:v>
                </c:pt>
                <c:pt idx="339">
                  <c:v>0.34112040564991047</c:v>
                </c:pt>
                <c:pt idx="340">
                  <c:v>0.341662112788157</c:v>
                </c:pt>
                <c:pt idx="341">
                  <c:v>0.34293063568946125</c:v>
                </c:pt>
                <c:pt idx="342">
                  <c:v>0.34527282238442542</c:v>
                </c:pt>
                <c:pt idx="343">
                  <c:v>0.34831370912263365</c:v>
                </c:pt>
                <c:pt idx="344">
                  <c:v>0.35061201059972197</c:v>
                </c:pt>
                <c:pt idx="345">
                  <c:v>0.35161919341717845</c:v>
                </c:pt>
                <c:pt idx="346">
                  <c:v>0.35227738834348282</c:v>
                </c:pt>
                <c:pt idx="347">
                  <c:v>0.35325398135178759</c:v>
                </c:pt>
                <c:pt idx="348">
                  <c:v>0.35426767301485346</c:v>
                </c:pt>
                <c:pt idx="349">
                  <c:v>0.35507222646969849</c:v>
                </c:pt>
                <c:pt idx="350">
                  <c:v>0.35611496139641674</c:v>
                </c:pt>
                <c:pt idx="351">
                  <c:v>0.35712612311002073</c:v>
                </c:pt>
                <c:pt idx="352">
                  <c:v>0.35786612482960195</c:v>
                </c:pt>
                <c:pt idx="353">
                  <c:v>0.35832097740005908</c:v>
                </c:pt>
                <c:pt idx="354">
                  <c:v>0.35865903968526958</c:v>
                </c:pt>
                <c:pt idx="355">
                  <c:v>0.35899556380306791</c:v>
                </c:pt>
                <c:pt idx="356">
                  <c:v>0.3593875645738952</c:v>
                </c:pt>
                <c:pt idx="357">
                  <c:v>0.35995059905421323</c:v>
                </c:pt>
                <c:pt idx="358">
                  <c:v>0.36057576093540283</c:v>
                </c:pt>
                <c:pt idx="359">
                  <c:v>0.36097298924531473</c:v>
                </c:pt>
                <c:pt idx="360">
                  <c:v>0.36097298924531473</c:v>
                </c:pt>
                <c:pt idx="361">
                  <c:v>0.36097298924531473</c:v>
                </c:pt>
                <c:pt idx="362">
                  <c:v>0.36097298924531473</c:v>
                </c:pt>
                <c:pt idx="363">
                  <c:v>0.36097298924531473</c:v>
                </c:pt>
                <c:pt idx="364">
                  <c:v>0.36097298924531473</c:v>
                </c:pt>
                <c:pt idx="365">
                  <c:v>0.36097298924531473</c:v>
                </c:pt>
                <c:pt idx="366">
                  <c:v>0.36112148032232444</c:v>
                </c:pt>
                <c:pt idx="367">
                  <c:v>0.36148146469601639</c:v>
                </c:pt>
                <c:pt idx="368">
                  <c:v>0.3620133842738627</c:v>
                </c:pt>
                <c:pt idx="369">
                  <c:v>0.36290285579919712</c:v>
                </c:pt>
                <c:pt idx="370">
                  <c:v>0.36428351956742966</c:v>
                </c:pt>
                <c:pt idx="371">
                  <c:v>0.36570682644384628</c:v>
                </c:pt>
                <c:pt idx="372">
                  <c:v>0.36658470927604025</c:v>
                </c:pt>
                <c:pt idx="373">
                  <c:v>0.3667193731368279</c:v>
                </c:pt>
                <c:pt idx="374">
                  <c:v>0.3667193731368279</c:v>
                </c:pt>
                <c:pt idx="375">
                  <c:v>0.3667193731368279</c:v>
                </c:pt>
                <c:pt idx="376">
                  <c:v>0.3667193731368279</c:v>
                </c:pt>
                <c:pt idx="377">
                  <c:v>0.3667193731368279</c:v>
                </c:pt>
                <c:pt idx="378">
                  <c:v>0.3667193731368279</c:v>
                </c:pt>
                <c:pt idx="379">
                  <c:v>0.3667193731368279</c:v>
                </c:pt>
                <c:pt idx="380">
                  <c:v>0.3667193731368279</c:v>
                </c:pt>
                <c:pt idx="381">
                  <c:v>0.3667193731368279</c:v>
                </c:pt>
                <c:pt idx="382">
                  <c:v>0.3667193731368279</c:v>
                </c:pt>
                <c:pt idx="383">
                  <c:v>0.3667193731368279</c:v>
                </c:pt>
                <c:pt idx="384">
                  <c:v>0.3667193731368279</c:v>
                </c:pt>
                <c:pt idx="385">
                  <c:v>0.3667193731368279</c:v>
                </c:pt>
                <c:pt idx="386">
                  <c:v>0.3667193731368279</c:v>
                </c:pt>
                <c:pt idx="387">
                  <c:v>0.3667193731368279</c:v>
                </c:pt>
                <c:pt idx="388">
                  <c:v>0.3667193731368279</c:v>
                </c:pt>
                <c:pt idx="389">
                  <c:v>0.3667193731368279</c:v>
                </c:pt>
                <c:pt idx="390">
                  <c:v>0.3667193731368279</c:v>
                </c:pt>
                <c:pt idx="391">
                  <c:v>0.3667193731368279</c:v>
                </c:pt>
                <c:pt idx="392">
                  <c:v>0.3667193731368279</c:v>
                </c:pt>
                <c:pt idx="393">
                  <c:v>0.3667193731368279</c:v>
                </c:pt>
                <c:pt idx="394">
                  <c:v>0.36674804576428</c:v>
                </c:pt>
                <c:pt idx="395">
                  <c:v>0.36696289513953517</c:v>
                </c:pt>
                <c:pt idx="396">
                  <c:v>0.36764052950476145</c:v>
                </c:pt>
                <c:pt idx="397">
                  <c:v>0.36903356841538054</c:v>
                </c:pt>
                <c:pt idx="398">
                  <c:v>0.37130118540949908</c:v>
                </c:pt>
                <c:pt idx="399">
                  <c:v>0.37446770929446022</c:v>
                </c:pt>
                <c:pt idx="400">
                  <c:v>0.37803459338598178</c:v>
                </c:pt>
                <c:pt idx="401">
                  <c:v>0.3807382855891765</c:v>
                </c:pt>
                <c:pt idx="402">
                  <c:v>0.38187592160015044</c:v>
                </c:pt>
                <c:pt idx="403">
                  <c:v>0.38191501851647419</c:v>
                </c:pt>
                <c:pt idx="404">
                  <c:v>0.38191501851647419</c:v>
                </c:pt>
                <c:pt idx="405">
                  <c:v>0.38191501851647419</c:v>
                </c:pt>
                <c:pt idx="406">
                  <c:v>0.38191501851647419</c:v>
                </c:pt>
                <c:pt idx="407">
                  <c:v>0.38191501851647419</c:v>
                </c:pt>
                <c:pt idx="408">
                  <c:v>0.38191501851647419</c:v>
                </c:pt>
                <c:pt idx="409">
                  <c:v>0.38191501851647419</c:v>
                </c:pt>
                <c:pt idx="410">
                  <c:v>0.38191501851647419</c:v>
                </c:pt>
                <c:pt idx="411">
                  <c:v>0.38191501851647419</c:v>
                </c:pt>
                <c:pt idx="412">
                  <c:v>0.38206456008354156</c:v>
                </c:pt>
                <c:pt idx="413">
                  <c:v>0.38235829976053914</c:v>
                </c:pt>
                <c:pt idx="414">
                  <c:v>0.38271443951362022</c:v>
                </c:pt>
                <c:pt idx="415">
                  <c:v>0.38313762866918499</c:v>
                </c:pt>
                <c:pt idx="416">
                  <c:v>0.3837859938412081</c:v>
                </c:pt>
                <c:pt idx="417">
                  <c:v>0.3848363111942274</c:v>
                </c:pt>
                <c:pt idx="418">
                  <c:v>0.38609423538952381</c:v>
                </c:pt>
                <c:pt idx="419">
                  <c:v>0.38702768443615432</c:v>
                </c:pt>
                <c:pt idx="420">
                  <c:v>0.38735724922339432</c:v>
                </c:pt>
                <c:pt idx="421">
                  <c:v>0.38735724922339432</c:v>
                </c:pt>
                <c:pt idx="422">
                  <c:v>0.38735724922339432</c:v>
                </c:pt>
                <c:pt idx="423">
                  <c:v>0.38735724922339432</c:v>
                </c:pt>
                <c:pt idx="424">
                  <c:v>0.38753392763007832</c:v>
                </c:pt>
                <c:pt idx="425">
                  <c:v>0.38811515913689421</c:v>
                </c:pt>
                <c:pt idx="426">
                  <c:v>0.389323223807376</c:v>
                </c:pt>
                <c:pt idx="427">
                  <c:v>0.39172133607511156</c:v>
                </c:pt>
                <c:pt idx="428">
                  <c:v>0.3959051828299609</c:v>
                </c:pt>
                <c:pt idx="429">
                  <c:v>0.40138358949508973</c:v>
                </c:pt>
                <c:pt idx="430">
                  <c:v>0.40578130069746454</c:v>
                </c:pt>
                <c:pt idx="431">
                  <c:v>0.40763960050747289</c:v>
                </c:pt>
                <c:pt idx="432">
                  <c:v>0.40779258339226732</c:v>
                </c:pt>
                <c:pt idx="433">
                  <c:v>0.40779258339226732</c:v>
                </c:pt>
                <c:pt idx="434">
                  <c:v>0.40779258339226732</c:v>
                </c:pt>
                <c:pt idx="435">
                  <c:v>0.40779808289693514</c:v>
                </c:pt>
                <c:pt idx="436">
                  <c:v>0.40786626942717175</c:v>
                </c:pt>
                <c:pt idx="437">
                  <c:v>0.40786626942717175</c:v>
                </c:pt>
                <c:pt idx="438">
                  <c:v>0.40786626942717175</c:v>
                </c:pt>
                <c:pt idx="439">
                  <c:v>0.40786626942717175</c:v>
                </c:pt>
                <c:pt idx="440">
                  <c:v>0.40786626942717175</c:v>
                </c:pt>
                <c:pt idx="441">
                  <c:v>0.40786626942717175</c:v>
                </c:pt>
                <c:pt idx="442">
                  <c:v>0.40786626942717175</c:v>
                </c:pt>
                <c:pt idx="443">
                  <c:v>0.40786626942717175</c:v>
                </c:pt>
                <c:pt idx="444">
                  <c:v>0.40786626942717175</c:v>
                </c:pt>
                <c:pt idx="445">
                  <c:v>0.40786626942717175</c:v>
                </c:pt>
                <c:pt idx="446">
                  <c:v>0.40786626942717175</c:v>
                </c:pt>
                <c:pt idx="447">
                  <c:v>0.40786626942717175</c:v>
                </c:pt>
                <c:pt idx="448">
                  <c:v>0.40786626942717175</c:v>
                </c:pt>
                <c:pt idx="449">
                  <c:v>0.40786626942717175</c:v>
                </c:pt>
                <c:pt idx="450">
                  <c:v>0.40786626942717175</c:v>
                </c:pt>
                <c:pt idx="451">
                  <c:v>0.40786626942717175</c:v>
                </c:pt>
                <c:pt idx="452">
                  <c:v>0.40786626942717175</c:v>
                </c:pt>
                <c:pt idx="453">
                  <c:v>0.40786626942717175</c:v>
                </c:pt>
                <c:pt idx="454">
                  <c:v>0.40786626942717175</c:v>
                </c:pt>
                <c:pt idx="455">
                  <c:v>0.40786626942717175</c:v>
                </c:pt>
                <c:pt idx="456">
                  <c:v>0.40786626942717175</c:v>
                </c:pt>
                <c:pt idx="457">
                  <c:v>0.40786626942717175</c:v>
                </c:pt>
                <c:pt idx="458">
                  <c:v>0.40786626942717175</c:v>
                </c:pt>
                <c:pt idx="459">
                  <c:v>0.40786626942717175</c:v>
                </c:pt>
                <c:pt idx="460">
                  <c:v>0.40786626942717175</c:v>
                </c:pt>
                <c:pt idx="461">
                  <c:v>0.40786626942717175</c:v>
                </c:pt>
                <c:pt idx="462">
                  <c:v>0.40786626942717175</c:v>
                </c:pt>
                <c:pt idx="463">
                  <c:v>0.40786626942717175</c:v>
                </c:pt>
                <c:pt idx="464">
                  <c:v>0.40786626942717175</c:v>
                </c:pt>
                <c:pt idx="465">
                  <c:v>0.40786626942717175</c:v>
                </c:pt>
                <c:pt idx="466">
                  <c:v>0.40786626942717175</c:v>
                </c:pt>
                <c:pt idx="467">
                  <c:v>0.40786626942717175</c:v>
                </c:pt>
                <c:pt idx="468">
                  <c:v>0.40786626942717175</c:v>
                </c:pt>
                <c:pt idx="469">
                  <c:v>0.40786626942717175</c:v>
                </c:pt>
                <c:pt idx="470">
                  <c:v>0.40786626942717175</c:v>
                </c:pt>
                <c:pt idx="471">
                  <c:v>0.40786626942717175</c:v>
                </c:pt>
                <c:pt idx="472">
                  <c:v>0.40786626942717175</c:v>
                </c:pt>
                <c:pt idx="473">
                  <c:v>0.40786626942717175</c:v>
                </c:pt>
                <c:pt idx="474">
                  <c:v>0.40786626942717175</c:v>
                </c:pt>
                <c:pt idx="475">
                  <c:v>0.40786626942717175</c:v>
                </c:pt>
                <c:pt idx="476">
                  <c:v>0.40786626942717175</c:v>
                </c:pt>
                <c:pt idx="477">
                  <c:v>0.40786626942717175</c:v>
                </c:pt>
                <c:pt idx="478">
                  <c:v>0.40786626942717175</c:v>
                </c:pt>
                <c:pt idx="479">
                  <c:v>0.40786626942717175</c:v>
                </c:pt>
                <c:pt idx="480">
                  <c:v>0.40786626942717175</c:v>
                </c:pt>
                <c:pt idx="481">
                  <c:v>0.40786626942717175</c:v>
                </c:pt>
                <c:pt idx="482">
                  <c:v>0.40786626942717175</c:v>
                </c:pt>
                <c:pt idx="483">
                  <c:v>0.40786626942717175</c:v>
                </c:pt>
                <c:pt idx="484">
                  <c:v>0.40786626942717175</c:v>
                </c:pt>
                <c:pt idx="485">
                  <c:v>0.40786626942717175</c:v>
                </c:pt>
                <c:pt idx="486">
                  <c:v>0.40786626942717175</c:v>
                </c:pt>
                <c:pt idx="487">
                  <c:v>0.40786626942717175</c:v>
                </c:pt>
                <c:pt idx="488">
                  <c:v>0.40786626942717175</c:v>
                </c:pt>
                <c:pt idx="489">
                  <c:v>0.40786626942717175</c:v>
                </c:pt>
                <c:pt idx="490">
                  <c:v>0.40786626942717175</c:v>
                </c:pt>
                <c:pt idx="491">
                  <c:v>0.40786626942717175</c:v>
                </c:pt>
                <c:pt idx="492">
                  <c:v>0.40786626942717175</c:v>
                </c:pt>
                <c:pt idx="493">
                  <c:v>0.40786626942717175</c:v>
                </c:pt>
                <c:pt idx="494">
                  <c:v>0.40786626942717175</c:v>
                </c:pt>
                <c:pt idx="495">
                  <c:v>0.40786626942717175</c:v>
                </c:pt>
                <c:pt idx="496">
                  <c:v>0.40786626942717175</c:v>
                </c:pt>
                <c:pt idx="497">
                  <c:v>0.40786626942717175</c:v>
                </c:pt>
                <c:pt idx="498">
                  <c:v>0.40786626942717175</c:v>
                </c:pt>
                <c:pt idx="499">
                  <c:v>0.40786626942717175</c:v>
                </c:pt>
                <c:pt idx="500">
                  <c:v>0.40786626942717175</c:v>
                </c:pt>
                <c:pt idx="501">
                  <c:v>0.40786626942717175</c:v>
                </c:pt>
                <c:pt idx="502">
                  <c:v>0.40786626942717175</c:v>
                </c:pt>
                <c:pt idx="503">
                  <c:v>0.40786626942717175</c:v>
                </c:pt>
                <c:pt idx="504">
                  <c:v>0.40786626942717175</c:v>
                </c:pt>
                <c:pt idx="505">
                  <c:v>0.40786626942717175</c:v>
                </c:pt>
                <c:pt idx="506">
                  <c:v>0.40786626942717175</c:v>
                </c:pt>
                <c:pt idx="507">
                  <c:v>0.40786626942717175</c:v>
                </c:pt>
                <c:pt idx="508">
                  <c:v>0.40786626942717175</c:v>
                </c:pt>
                <c:pt idx="509">
                  <c:v>0.40786626942717175</c:v>
                </c:pt>
                <c:pt idx="510">
                  <c:v>0.40786626942717175</c:v>
                </c:pt>
                <c:pt idx="511">
                  <c:v>0.40786626942717175</c:v>
                </c:pt>
                <c:pt idx="512">
                  <c:v>0.40786626942717175</c:v>
                </c:pt>
                <c:pt idx="513">
                  <c:v>0.40786626942717175</c:v>
                </c:pt>
                <c:pt idx="514">
                  <c:v>0.40789902888161284</c:v>
                </c:pt>
                <c:pt idx="515">
                  <c:v>0.40824676536782645</c:v>
                </c:pt>
                <c:pt idx="516">
                  <c:v>0.40959688393809068</c:v>
                </c:pt>
                <c:pt idx="517">
                  <c:v>0.41223015135112973</c:v>
                </c:pt>
                <c:pt idx="518">
                  <c:v>0.41546939488045076</c:v>
                </c:pt>
                <c:pt idx="519">
                  <c:v>0.41792003961907292</c:v>
                </c:pt>
                <c:pt idx="520">
                  <c:v>0.41888504076320432</c:v>
                </c:pt>
                <c:pt idx="521">
                  <c:v>0.41895502679673896</c:v>
                </c:pt>
                <c:pt idx="522">
                  <c:v>0.41895502679673896</c:v>
                </c:pt>
                <c:pt idx="523">
                  <c:v>0.41895502679673896</c:v>
                </c:pt>
                <c:pt idx="524">
                  <c:v>0.41895502679673896</c:v>
                </c:pt>
                <c:pt idx="525">
                  <c:v>0.41895502679673896</c:v>
                </c:pt>
                <c:pt idx="526">
                  <c:v>0.41895502679673896</c:v>
                </c:pt>
                <c:pt idx="527">
                  <c:v>0.41895502679673896</c:v>
                </c:pt>
                <c:pt idx="528">
                  <c:v>0.41895502679673896</c:v>
                </c:pt>
                <c:pt idx="529">
                  <c:v>0.41895502679673896</c:v>
                </c:pt>
                <c:pt idx="530">
                  <c:v>0.41895502679673896</c:v>
                </c:pt>
                <c:pt idx="531">
                  <c:v>0.41895502679673896</c:v>
                </c:pt>
                <c:pt idx="532">
                  <c:v>0.41895502679673896</c:v>
                </c:pt>
                <c:pt idx="533">
                  <c:v>0.41895502679673896</c:v>
                </c:pt>
                <c:pt idx="534">
                  <c:v>0.41895502679673896</c:v>
                </c:pt>
                <c:pt idx="535">
                  <c:v>0.41896281761383108</c:v>
                </c:pt>
                <c:pt idx="536">
                  <c:v>0.41905370383180951</c:v>
                </c:pt>
                <c:pt idx="537">
                  <c:v>0.41936151638530744</c:v>
                </c:pt>
                <c:pt idx="538">
                  <c:v>0.41996815565155399</c:v>
                </c:pt>
                <c:pt idx="539">
                  <c:v>0.42139465006925481</c:v>
                </c:pt>
                <c:pt idx="540">
                  <c:v>0.42440279022156641</c:v>
                </c:pt>
                <c:pt idx="541">
                  <c:v>0.42856833996252153</c:v>
                </c:pt>
                <c:pt idx="542">
                  <c:v>0.43161860158433257</c:v>
                </c:pt>
                <c:pt idx="543">
                  <c:v>0.43270447442681598</c:v>
                </c:pt>
                <c:pt idx="544">
                  <c:v>0.43298932917945027</c:v>
                </c:pt>
                <c:pt idx="545">
                  <c:v>0.43298932917945027</c:v>
                </c:pt>
                <c:pt idx="546">
                  <c:v>0.43298932917945027</c:v>
                </c:pt>
                <c:pt idx="547">
                  <c:v>0.43298932917945027</c:v>
                </c:pt>
                <c:pt idx="548">
                  <c:v>0.43298932917945027</c:v>
                </c:pt>
                <c:pt idx="549">
                  <c:v>0.43298932917945027</c:v>
                </c:pt>
                <c:pt idx="550">
                  <c:v>0.43298932917945027</c:v>
                </c:pt>
                <c:pt idx="551">
                  <c:v>0.43298932917945027</c:v>
                </c:pt>
                <c:pt idx="552">
                  <c:v>0.43298932917945027</c:v>
                </c:pt>
                <c:pt idx="553">
                  <c:v>0.43298932917945027</c:v>
                </c:pt>
                <c:pt idx="554">
                  <c:v>0.43298932917945027</c:v>
                </c:pt>
                <c:pt idx="555">
                  <c:v>0.43298932917945027</c:v>
                </c:pt>
                <c:pt idx="556">
                  <c:v>0.4330232430713486</c:v>
                </c:pt>
                <c:pt idx="557">
                  <c:v>0.43316357429092045</c:v>
                </c:pt>
                <c:pt idx="558">
                  <c:v>0.43341098037760478</c:v>
                </c:pt>
                <c:pt idx="559">
                  <c:v>0.43379820046270434</c:v>
                </c:pt>
                <c:pt idx="560">
                  <c:v>0.43434137213076957</c:v>
                </c:pt>
                <c:pt idx="561">
                  <c:v>0.43535715119974311</c:v>
                </c:pt>
                <c:pt idx="562">
                  <c:v>0.43644778744720125</c:v>
                </c:pt>
                <c:pt idx="563">
                  <c:v>0.43687732014698799</c:v>
                </c:pt>
                <c:pt idx="564">
                  <c:v>0.43713316269974106</c:v>
                </c:pt>
                <c:pt idx="565">
                  <c:v>0.43713316269974106</c:v>
                </c:pt>
                <c:pt idx="566">
                  <c:v>0.43713316269974106</c:v>
                </c:pt>
                <c:pt idx="567">
                  <c:v>0.43713316269974106</c:v>
                </c:pt>
                <c:pt idx="568">
                  <c:v>0.43713316269974106</c:v>
                </c:pt>
                <c:pt idx="569">
                  <c:v>0.43713316269974106</c:v>
                </c:pt>
                <c:pt idx="570">
                  <c:v>0.43713316269974106</c:v>
                </c:pt>
                <c:pt idx="571">
                  <c:v>0.43713316269974106</c:v>
                </c:pt>
                <c:pt idx="572">
                  <c:v>0.43713316269974106</c:v>
                </c:pt>
                <c:pt idx="573">
                  <c:v>0.43713316269974106</c:v>
                </c:pt>
                <c:pt idx="574">
                  <c:v>0.43713316269974106</c:v>
                </c:pt>
                <c:pt idx="575">
                  <c:v>0.43713316269974106</c:v>
                </c:pt>
                <c:pt idx="576">
                  <c:v>0.43713316269974106</c:v>
                </c:pt>
                <c:pt idx="577">
                  <c:v>0.43713316269974106</c:v>
                </c:pt>
                <c:pt idx="578">
                  <c:v>0.43713316269974106</c:v>
                </c:pt>
                <c:pt idx="579">
                  <c:v>0.43713316269974106</c:v>
                </c:pt>
                <c:pt idx="580">
                  <c:v>0.43713316269974106</c:v>
                </c:pt>
                <c:pt idx="581">
                  <c:v>0.43713316269974106</c:v>
                </c:pt>
                <c:pt idx="582">
                  <c:v>0.43713316269974106</c:v>
                </c:pt>
                <c:pt idx="583">
                  <c:v>0.43713316269974106</c:v>
                </c:pt>
                <c:pt idx="584">
                  <c:v>0.43713316269974106</c:v>
                </c:pt>
                <c:pt idx="585">
                  <c:v>0.43713316269974106</c:v>
                </c:pt>
                <c:pt idx="586">
                  <c:v>0.43713316269974106</c:v>
                </c:pt>
                <c:pt idx="587">
                  <c:v>0.43713316269974106</c:v>
                </c:pt>
                <c:pt idx="588">
                  <c:v>0.43713316269974106</c:v>
                </c:pt>
                <c:pt idx="589">
                  <c:v>0.43713316269974106</c:v>
                </c:pt>
                <c:pt idx="590">
                  <c:v>0.43713316269974106</c:v>
                </c:pt>
                <c:pt idx="591">
                  <c:v>0.43713316269974106</c:v>
                </c:pt>
                <c:pt idx="592">
                  <c:v>0.43713316269974106</c:v>
                </c:pt>
                <c:pt idx="593">
                  <c:v>0.43713316269974106</c:v>
                </c:pt>
                <c:pt idx="594">
                  <c:v>0.43713316269974106</c:v>
                </c:pt>
                <c:pt idx="595">
                  <c:v>0.43713316269974106</c:v>
                </c:pt>
                <c:pt idx="596">
                  <c:v>0.43713316269974106</c:v>
                </c:pt>
                <c:pt idx="597">
                  <c:v>0.43713316269974106</c:v>
                </c:pt>
                <c:pt idx="598">
                  <c:v>0.43713316269974106</c:v>
                </c:pt>
                <c:pt idx="599">
                  <c:v>0.43713316269974106</c:v>
                </c:pt>
                <c:pt idx="600">
                  <c:v>0.43713316269974106</c:v>
                </c:pt>
                <c:pt idx="601">
                  <c:v>0.43713316269974106</c:v>
                </c:pt>
                <c:pt idx="602">
                  <c:v>0.43713316269974106</c:v>
                </c:pt>
                <c:pt idx="603">
                  <c:v>0.43719050955462041</c:v>
                </c:pt>
                <c:pt idx="604">
                  <c:v>0.4373839030881832</c:v>
                </c:pt>
                <c:pt idx="605">
                  <c:v>0.43814000453159885</c:v>
                </c:pt>
                <c:pt idx="606">
                  <c:v>0.44002088867547301</c:v>
                </c:pt>
                <c:pt idx="607">
                  <c:v>0.44333670853400675</c:v>
                </c:pt>
                <c:pt idx="608">
                  <c:v>0.44821097555459899</c:v>
                </c:pt>
                <c:pt idx="609">
                  <c:v>0.45418984479747171</c:v>
                </c:pt>
                <c:pt idx="610">
                  <c:v>0.46048672216366321</c:v>
                </c:pt>
                <c:pt idx="611">
                  <c:v>0.46698109363987206</c:v>
                </c:pt>
                <c:pt idx="612">
                  <c:v>0.47408774379877983</c:v>
                </c:pt>
                <c:pt idx="613">
                  <c:v>0.48153769819504516</c:v>
                </c:pt>
                <c:pt idx="614">
                  <c:v>0.48754047903420844</c:v>
                </c:pt>
                <c:pt idx="615">
                  <c:v>0.49074800007226022</c:v>
                </c:pt>
                <c:pt idx="616">
                  <c:v>0.49189631644925819</c:v>
                </c:pt>
                <c:pt idx="617">
                  <c:v>0.49254237781481475</c:v>
                </c:pt>
                <c:pt idx="618">
                  <c:v>0.49318610658586237</c:v>
                </c:pt>
                <c:pt idx="619">
                  <c:v>0.49352971114909644</c:v>
                </c:pt>
                <c:pt idx="620">
                  <c:v>0.49352971114909644</c:v>
                </c:pt>
                <c:pt idx="621">
                  <c:v>0.49352971114909644</c:v>
                </c:pt>
                <c:pt idx="622">
                  <c:v>0.49352971114909644</c:v>
                </c:pt>
                <c:pt idx="623">
                  <c:v>0.49352971114909644</c:v>
                </c:pt>
                <c:pt idx="624">
                  <c:v>0.49381289700133407</c:v>
                </c:pt>
                <c:pt idx="625">
                  <c:v>0.49472826931116765</c:v>
                </c:pt>
                <c:pt idx="626">
                  <c:v>0.49628598352065101</c:v>
                </c:pt>
                <c:pt idx="627">
                  <c:v>0.49823850476101333</c:v>
                </c:pt>
                <c:pt idx="628">
                  <c:v>0.49994216125769714</c:v>
                </c:pt>
                <c:pt idx="629">
                  <c:v>0.50109571897653282</c:v>
                </c:pt>
                <c:pt idx="630">
                  <c:v>0.50196728563312587</c:v>
                </c:pt>
                <c:pt idx="631">
                  <c:v>0.50293284931046633</c:v>
                </c:pt>
                <c:pt idx="632">
                  <c:v>0.50446662597055636</c:v>
                </c:pt>
                <c:pt idx="633">
                  <c:v>0.50688475883483619</c:v>
                </c:pt>
                <c:pt idx="634">
                  <c:v>0.50994910278263827</c:v>
                </c:pt>
                <c:pt idx="635">
                  <c:v>0.51350232140983054</c:v>
                </c:pt>
                <c:pt idx="636">
                  <c:v>0.51727495439424243</c:v>
                </c:pt>
                <c:pt idx="637">
                  <c:v>0.52073791234087308</c:v>
                </c:pt>
                <c:pt idx="638">
                  <c:v>0.52331232237456105</c:v>
                </c:pt>
                <c:pt idx="639">
                  <c:v>0.5248280763803963</c:v>
                </c:pt>
                <c:pt idx="640">
                  <c:v>0.5258023258101856</c:v>
                </c:pt>
                <c:pt idx="641">
                  <c:v>0.52655734878759541</c:v>
                </c:pt>
                <c:pt idx="642">
                  <c:v>0.52730714282156677</c:v>
                </c:pt>
                <c:pt idx="643">
                  <c:v>0.52880671735714102</c:v>
                </c:pt>
                <c:pt idx="644">
                  <c:v>0.53173710149354025</c:v>
                </c:pt>
                <c:pt idx="645">
                  <c:v>0.53519246763796902</c:v>
                </c:pt>
                <c:pt idx="646">
                  <c:v>0.53770154228766032</c:v>
                </c:pt>
                <c:pt idx="647">
                  <c:v>0.53966113797066129</c:v>
                </c:pt>
                <c:pt idx="648">
                  <c:v>0.54175439752591614</c:v>
                </c:pt>
                <c:pt idx="649">
                  <c:v>0.54386802598589645</c:v>
                </c:pt>
                <c:pt idx="650">
                  <c:v>0.54577041556092909</c:v>
                </c:pt>
                <c:pt idx="651">
                  <c:v>0.54710092222776252</c:v>
                </c:pt>
                <c:pt idx="652">
                  <c:v>0.54726705398582154</c:v>
                </c:pt>
                <c:pt idx="653">
                  <c:v>0.54726705398582154</c:v>
                </c:pt>
                <c:pt idx="654">
                  <c:v>0.54726705398582154</c:v>
                </c:pt>
                <c:pt idx="655">
                  <c:v>0.54726705398582154</c:v>
                </c:pt>
                <c:pt idx="656">
                  <c:v>0.54726705398582154</c:v>
                </c:pt>
                <c:pt idx="657">
                  <c:v>0.54726705398582154</c:v>
                </c:pt>
                <c:pt idx="658">
                  <c:v>0.54726705398582154</c:v>
                </c:pt>
                <c:pt idx="659">
                  <c:v>0.54726705398582154</c:v>
                </c:pt>
                <c:pt idx="660">
                  <c:v>0.54726705398582154</c:v>
                </c:pt>
                <c:pt idx="661">
                  <c:v>0.54726705398582154</c:v>
                </c:pt>
                <c:pt idx="662">
                  <c:v>0.54726705398582154</c:v>
                </c:pt>
                <c:pt idx="663">
                  <c:v>0.54726705398582154</c:v>
                </c:pt>
                <c:pt idx="664">
                  <c:v>0.54726705398582154</c:v>
                </c:pt>
                <c:pt idx="665">
                  <c:v>0.54726705398582154</c:v>
                </c:pt>
                <c:pt idx="666">
                  <c:v>0.54726705398582154</c:v>
                </c:pt>
                <c:pt idx="667">
                  <c:v>0.54729681101514249</c:v>
                </c:pt>
                <c:pt idx="668">
                  <c:v>0.54799224396798141</c:v>
                </c:pt>
                <c:pt idx="669">
                  <c:v>0.55005966655821636</c:v>
                </c:pt>
                <c:pt idx="670">
                  <c:v>0.55392041337778408</c:v>
                </c:pt>
                <c:pt idx="671">
                  <c:v>0.55854854611732452</c:v>
                </c:pt>
                <c:pt idx="672">
                  <c:v>0.56403447224129566</c:v>
                </c:pt>
                <c:pt idx="673">
                  <c:v>0.56848958735103505</c:v>
                </c:pt>
                <c:pt idx="674">
                  <c:v>0.57184320022976443</c:v>
                </c:pt>
                <c:pt idx="675">
                  <c:v>0.57540483628686323</c:v>
                </c:pt>
                <c:pt idx="676">
                  <c:v>0.57917633869362761</c:v>
                </c:pt>
                <c:pt idx="677">
                  <c:v>0.58177013184349047</c:v>
                </c:pt>
                <c:pt idx="678">
                  <c:v>0.58290315735840481</c:v>
                </c:pt>
                <c:pt idx="679">
                  <c:v>0.58290315735840481</c:v>
                </c:pt>
                <c:pt idx="680">
                  <c:v>0.58290315735840481</c:v>
                </c:pt>
                <c:pt idx="681">
                  <c:v>0.58290315735840481</c:v>
                </c:pt>
                <c:pt idx="682">
                  <c:v>0.58290315735840481</c:v>
                </c:pt>
                <c:pt idx="683">
                  <c:v>0.58290315735840481</c:v>
                </c:pt>
                <c:pt idx="684">
                  <c:v>0.58290315735840481</c:v>
                </c:pt>
                <c:pt idx="685">
                  <c:v>0.58290315735840481</c:v>
                </c:pt>
                <c:pt idx="686">
                  <c:v>0.58290315735840481</c:v>
                </c:pt>
                <c:pt idx="687">
                  <c:v>0.58411723662430115</c:v>
                </c:pt>
                <c:pt idx="688">
                  <c:v>0.58662151106205629</c:v>
                </c:pt>
                <c:pt idx="689">
                  <c:v>0.58924211311109531</c:v>
                </c:pt>
                <c:pt idx="690">
                  <c:v>0.59203459113952339</c:v>
                </c:pt>
                <c:pt idx="691">
                  <c:v>0.59504680494786533</c:v>
                </c:pt>
                <c:pt idx="692">
                  <c:v>0.5970913561406801</c:v>
                </c:pt>
                <c:pt idx="693">
                  <c:v>0.59810540893176611</c:v>
                </c:pt>
                <c:pt idx="694">
                  <c:v>0.59919039801687235</c:v>
                </c:pt>
                <c:pt idx="695">
                  <c:v>0.60075765887073362</c:v>
                </c:pt>
                <c:pt idx="696">
                  <c:v>0.60223968642625092</c:v>
                </c:pt>
                <c:pt idx="697">
                  <c:v>0.602593406079586</c:v>
                </c:pt>
                <c:pt idx="698">
                  <c:v>0.602593406079586</c:v>
                </c:pt>
                <c:pt idx="699">
                  <c:v>0.602593406079586</c:v>
                </c:pt>
                <c:pt idx="700">
                  <c:v>0.602593406079586</c:v>
                </c:pt>
                <c:pt idx="701">
                  <c:v>0.602593406079586</c:v>
                </c:pt>
                <c:pt idx="702">
                  <c:v>0.602593406079586</c:v>
                </c:pt>
                <c:pt idx="703">
                  <c:v>0.602593406079586</c:v>
                </c:pt>
                <c:pt idx="704">
                  <c:v>0.60283043300723194</c:v>
                </c:pt>
                <c:pt idx="705">
                  <c:v>0.60311037161826264</c:v>
                </c:pt>
                <c:pt idx="706">
                  <c:v>0.60311037161826264</c:v>
                </c:pt>
                <c:pt idx="707">
                  <c:v>0.60311037161826264</c:v>
                </c:pt>
                <c:pt idx="708">
                  <c:v>0.60311037161826264</c:v>
                </c:pt>
                <c:pt idx="709">
                  <c:v>0.60311037161826264</c:v>
                </c:pt>
                <c:pt idx="710">
                  <c:v>0.60311037161826264</c:v>
                </c:pt>
                <c:pt idx="711">
                  <c:v>0.60338533826692509</c:v>
                </c:pt>
                <c:pt idx="712">
                  <c:v>0.60495638685758868</c:v>
                </c:pt>
                <c:pt idx="713">
                  <c:v>0.60797430605113489</c:v>
                </c:pt>
                <c:pt idx="714">
                  <c:v>0.61032533639359554</c:v>
                </c:pt>
                <c:pt idx="715">
                  <c:v>0.6107066245244952</c:v>
                </c:pt>
                <c:pt idx="716">
                  <c:v>0.6107066245244952</c:v>
                </c:pt>
                <c:pt idx="717">
                  <c:v>0.6107066245244952</c:v>
                </c:pt>
                <c:pt idx="718">
                  <c:v>0.6107066245244952</c:v>
                </c:pt>
                <c:pt idx="719">
                  <c:v>0.6107066245244952</c:v>
                </c:pt>
                <c:pt idx="720">
                  <c:v>0.61112871694476267</c:v>
                </c:pt>
                <c:pt idx="721">
                  <c:v>0.61238360831878214</c:v>
                </c:pt>
                <c:pt idx="722">
                  <c:v>0.61442147880232112</c:v>
                </c:pt>
                <c:pt idx="723">
                  <c:v>0.61644094214906719</c:v>
                </c:pt>
                <c:pt idx="724">
                  <c:v>0.61844068437239863</c:v>
                </c:pt>
                <c:pt idx="725">
                  <c:v>0.62035293867665819</c:v>
                </c:pt>
                <c:pt idx="726">
                  <c:v>0.6227395412126665</c:v>
                </c:pt>
                <c:pt idx="727">
                  <c:v>0.62637054421312188</c:v>
                </c:pt>
                <c:pt idx="728">
                  <c:v>0.6318691582907987</c:v>
                </c:pt>
                <c:pt idx="729">
                  <c:v>0.63807908660857138</c:v>
                </c:pt>
                <c:pt idx="730">
                  <c:v>0.64291089094060261</c:v>
                </c:pt>
                <c:pt idx="731">
                  <c:v>0.64675120696238453</c:v>
                </c:pt>
                <c:pt idx="732">
                  <c:v>0.64895030241437346</c:v>
                </c:pt>
                <c:pt idx="733">
                  <c:v>0.65005444849846428</c:v>
                </c:pt>
                <c:pt idx="734">
                  <c:v>0.65107615814159703</c:v>
                </c:pt>
                <c:pt idx="735">
                  <c:v>0.65219048114367073</c:v>
                </c:pt>
                <c:pt idx="736">
                  <c:v>0.6533982564761468</c:v>
                </c:pt>
                <c:pt idx="737">
                  <c:v>0.65479141047782052</c:v>
                </c:pt>
                <c:pt idx="738">
                  <c:v>0.65646498402775988</c:v>
                </c:pt>
                <c:pt idx="739">
                  <c:v>0.65807741358483518</c:v>
                </c:pt>
                <c:pt idx="740">
                  <c:v>0.6592538310771191</c:v>
                </c:pt>
                <c:pt idx="741">
                  <c:v>0.66124478189338676</c:v>
                </c:pt>
                <c:pt idx="742">
                  <c:v>0.66422594193283302</c:v>
                </c:pt>
                <c:pt idx="743">
                  <c:v>0.66691021925690708</c:v>
                </c:pt>
                <c:pt idx="744">
                  <c:v>0.66868382585447228</c:v>
                </c:pt>
                <c:pt idx="745">
                  <c:v>0.66978556943825107</c:v>
                </c:pt>
                <c:pt idx="746">
                  <c:v>0.67079374208149634</c:v>
                </c:pt>
                <c:pt idx="747">
                  <c:v>0.67180191472474149</c:v>
                </c:pt>
                <c:pt idx="748">
                  <c:v>0.67320142451680665</c:v>
                </c:pt>
                <c:pt idx="749">
                  <c:v>0.67520389607528719</c:v>
                </c:pt>
                <c:pt idx="750">
                  <c:v>0.6776398743682559</c:v>
                </c:pt>
                <c:pt idx="751">
                  <c:v>0.67982137937545217</c:v>
                </c:pt>
                <c:pt idx="752">
                  <c:v>0.68121066799214136</c:v>
                </c:pt>
                <c:pt idx="753">
                  <c:v>0.68209114664869686</c:v>
                </c:pt>
                <c:pt idx="754">
                  <c:v>0.68256257172420765</c:v>
                </c:pt>
                <c:pt idx="755">
                  <c:v>0.68256257172420765</c:v>
                </c:pt>
                <c:pt idx="756">
                  <c:v>0.68256257172420765</c:v>
                </c:pt>
                <c:pt idx="757">
                  <c:v>0.68256257172420765</c:v>
                </c:pt>
                <c:pt idx="758">
                  <c:v>0.68256257172420765</c:v>
                </c:pt>
                <c:pt idx="759">
                  <c:v>0.68256257172420765</c:v>
                </c:pt>
                <c:pt idx="760">
                  <c:v>0.68256257172420765</c:v>
                </c:pt>
                <c:pt idx="761">
                  <c:v>0.68256257172420765</c:v>
                </c:pt>
                <c:pt idx="762">
                  <c:v>0.68256257172420765</c:v>
                </c:pt>
                <c:pt idx="763">
                  <c:v>0.68256257172420765</c:v>
                </c:pt>
                <c:pt idx="764">
                  <c:v>0.68256257172420765</c:v>
                </c:pt>
                <c:pt idx="765">
                  <c:v>0.68256257172420765</c:v>
                </c:pt>
                <c:pt idx="766">
                  <c:v>0.68256257172420765</c:v>
                </c:pt>
                <c:pt idx="767">
                  <c:v>0.68379801617688252</c:v>
                </c:pt>
                <c:pt idx="768">
                  <c:v>0.68609744358771929</c:v>
                </c:pt>
                <c:pt idx="769">
                  <c:v>0.68888584783290685</c:v>
                </c:pt>
                <c:pt idx="770">
                  <c:v>0.69220833500094514</c:v>
                </c:pt>
                <c:pt idx="771">
                  <c:v>0.69664158829586964</c:v>
                </c:pt>
                <c:pt idx="772">
                  <c:v>0.70310035414159489</c:v>
                </c:pt>
                <c:pt idx="773">
                  <c:v>0.7107726624557138</c:v>
                </c:pt>
                <c:pt idx="774">
                  <c:v>0.71898501271623694</c:v>
                </c:pt>
                <c:pt idx="775">
                  <c:v>0.72672609616011663</c:v>
                </c:pt>
                <c:pt idx="776">
                  <c:v>0.73385227227055472</c:v>
                </c:pt>
                <c:pt idx="777">
                  <c:v>0.74173288024894235</c:v>
                </c:pt>
                <c:pt idx="778">
                  <c:v>0.74882112343589913</c:v>
                </c:pt>
                <c:pt idx="779">
                  <c:v>0.75461616564759415</c:v>
                </c:pt>
                <c:pt idx="780">
                  <c:v>0.76002839559967761</c:v>
                </c:pt>
                <c:pt idx="781">
                  <c:v>0.76501357533138947</c:v>
                </c:pt>
                <c:pt idx="782">
                  <c:v>0.76925364685049413</c:v>
                </c:pt>
                <c:pt idx="783">
                  <c:v>0.77281805938924919</c:v>
                </c:pt>
                <c:pt idx="784">
                  <c:v>0.77579273176009111</c:v>
                </c:pt>
                <c:pt idx="785">
                  <c:v>0.77828220967075168</c:v>
                </c:pt>
                <c:pt idx="786">
                  <c:v>0.78065869021383294</c:v>
                </c:pt>
                <c:pt idx="787">
                  <c:v>0.78358019958283154</c:v>
                </c:pt>
                <c:pt idx="788">
                  <c:v>0.78667830644240422</c:v>
                </c:pt>
                <c:pt idx="789">
                  <c:v>0.78901000600743343</c:v>
                </c:pt>
                <c:pt idx="790">
                  <c:v>0.7906799252165202</c:v>
                </c:pt>
                <c:pt idx="791">
                  <c:v>0.79234984442560696</c:v>
                </c:pt>
                <c:pt idx="792">
                  <c:v>0.79442506216385611</c:v>
                </c:pt>
                <c:pt idx="793">
                  <c:v>0.79678381618966276</c:v>
                </c:pt>
                <c:pt idx="794">
                  <c:v>0.79821484666870079</c:v>
                </c:pt>
                <c:pt idx="795">
                  <c:v>0.79821484666870079</c:v>
                </c:pt>
                <c:pt idx="796">
                  <c:v>0.79821484666870079</c:v>
                </c:pt>
                <c:pt idx="797">
                  <c:v>0.79821484666870079</c:v>
                </c:pt>
                <c:pt idx="798">
                  <c:v>0.79821484666870079</c:v>
                </c:pt>
                <c:pt idx="799">
                  <c:v>0.79821484666870079</c:v>
                </c:pt>
                <c:pt idx="800">
                  <c:v>0.79821484666870079</c:v>
                </c:pt>
                <c:pt idx="801">
                  <c:v>0.79821484666870079</c:v>
                </c:pt>
                <c:pt idx="802">
                  <c:v>0.79821484666870079</c:v>
                </c:pt>
                <c:pt idx="803">
                  <c:v>0.7995519623073466</c:v>
                </c:pt>
                <c:pt idx="804">
                  <c:v>0.80324371886254653</c:v>
                </c:pt>
                <c:pt idx="805">
                  <c:v>0.80983386730693674</c:v>
                </c:pt>
                <c:pt idx="806">
                  <c:v>0.81740068099739449</c:v>
                </c:pt>
                <c:pt idx="807">
                  <c:v>0.82294858687527195</c:v>
                </c:pt>
                <c:pt idx="808">
                  <c:v>0.82574445084129922</c:v>
                </c:pt>
                <c:pt idx="809">
                  <c:v>0.82661039935587932</c:v>
                </c:pt>
                <c:pt idx="810">
                  <c:v>0.82661039935587932</c:v>
                </c:pt>
                <c:pt idx="811">
                  <c:v>0.82661039935587932</c:v>
                </c:pt>
                <c:pt idx="812">
                  <c:v>0.82661039935587932</c:v>
                </c:pt>
                <c:pt idx="813">
                  <c:v>0.82661039935587932</c:v>
                </c:pt>
                <c:pt idx="814">
                  <c:v>0.82661039935587932</c:v>
                </c:pt>
                <c:pt idx="815">
                  <c:v>0.82661039935587932</c:v>
                </c:pt>
                <c:pt idx="816">
                  <c:v>0.82661039935587932</c:v>
                </c:pt>
                <c:pt idx="817">
                  <c:v>0.82661039935587932</c:v>
                </c:pt>
                <c:pt idx="818">
                  <c:v>0.82661039935587932</c:v>
                </c:pt>
                <c:pt idx="819">
                  <c:v>0.82661039935587932</c:v>
                </c:pt>
                <c:pt idx="820">
                  <c:v>0.82661039935587932</c:v>
                </c:pt>
                <c:pt idx="821">
                  <c:v>0.82686624190863245</c:v>
                </c:pt>
                <c:pt idx="822">
                  <c:v>0.8287568614900368</c:v>
                </c:pt>
                <c:pt idx="823">
                  <c:v>0.83206021089956073</c:v>
                </c:pt>
                <c:pt idx="824">
                  <c:v>0.83574467200947167</c:v>
                </c:pt>
                <c:pt idx="825">
                  <c:v>0.83961435820661068</c:v>
                </c:pt>
                <c:pt idx="826">
                  <c:v>0.8433310207017668</c:v>
                </c:pt>
                <c:pt idx="827">
                  <c:v>0.84678357911700275</c:v>
                </c:pt>
                <c:pt idx="828">
                  <c:v>0.85032310658974952</c:v>
                </c:pt>
                <c:pt idx="829">
                  <c:v>0.85384831321832555</c:v>
                </c:pt>
                <c:pt idx="830">
                  <c:v>0.8579533504546597</c:v>
                </c:pt>
                <c:pt idx="831">
                  <c:v>0.86301671607806829</c:v>
                </c:pt>
                <c:pt idx="832">
                  <c:v>0.86823909228948803</c:v>
                </c:pt>
                <c:pt idx="833">
                  <c:v>0.87261964972490835</c:v>
                </c:pt>
                <c:pt idx="834">
                  <c:v>0.87539158120164573</c:v>
                </c:pt>
                <c:pt idx="835">
                  <c:v>0.87731106625184829</c:v>
                </c:pt>
                <c:pt idx="836">
                  <c:v>0.87935501076349132</c:v>
                </c:pt>
                <c:pt idx="837">
                  <c:v>0.88143032143873468</c:v>
                </c:pt>
                <c:pt idx="838">
                  <c:v>0.88332842001555756</c:v>
                </c:pt>
                <c:pt idx="839">
                  <c:v>0.88545120674555478</c:v>
                </c:pt>
                <c:pt idx="840">
                  <c:v>0.88813132738040679</c:v>
                </c:pt>
                <c:pt idx="841">
                  <c:v>0.8908690511538282</c:v>
                </c:pt>
                <c:pt idx="842">
                  <c:v>0.89354466897865592</c:v>
                </c:pt>
                <c:pt idx="843">
                  <c:v>0.89681525180139898</c:v>
                </c:pt>
                <c:pt idx="844">
                  <c:v>0.90061997292257379</c:v>
                </c:pt>
                <c:pt idx="845">
                  <c:v>0.90406890858692901</c:v>
                </c:pt>
                <c:pt idx="846">
                  <c:v>0.90653912327311958</c:v>
                </c:pt>
                <c:pt idx="847">
                  <c:v>0.90833017744201539</c:v>
                </c:pt>
                <c:pt idx="848">
                  <c:v>0.91001383114338819</c:v>
                </c:pt>
                <c:pt idx="849">
                  <c:v>0.9120568292029303</c:v>
                </c:pt>
                <c:pt idx="850">
                  <c:v>0.91506799690805996</c:v>
                </c:pt>
                <c:pt idx="851">
                  <c:v>0.91922546273468653</c:v>
                </c:pt>
                <c:pt idx="852">
                  <c:v>0.9235034085849263</c:v>
                </c:pt>
                <c:pt idx="853">
                  <c:v>0.92686951215242763</c:v>
                </c:pt>
                <c:pt idx="854">
                  <c:v>0.92977405439810401</c:v>
                </c:pt>
                <c:pt idx="855">
                  <c:v>0.93271672988918697</c:v>
                </c:pt>
                <c:pt idx="856">
                  <c:v>0.9354407642819963</c:v>
                </c:pt>
                <c:pt idx="857">
                  <c:v>0.93754219797004879</c:v>
                </c:pt>
                <c:pt idx="858">
                  <c:v>0.9392600078449469</c:v>
                </c:pt>
                <c:pt idx="859">
                  <c:v>0.94215005705648658</c:v>
                </c:pt>
                <c:pt idx="860">
                  <c:v>0.94668483342450793</c:v>
                </c:pt>
                <c:pt idx="861">
                  <c:v>0.95133478585464026</c:v>
                </c:pt>
                <c:pt idx="862">
                  <c:v>0.95511880219453227</c:v>
                </c:pt>
                <c:pt idx="863">
                  <c:v>0.9594992885053657</c:v>
                </c:pt>
                <c:pt idx="864">
                  <c:v>0.96638872687264965</c:v>
                </c:pt>
                <c:pt idx="865">
                  <c:v>0.9732667126813821</c:v>
                </c:pt>
                <c:pt idx="866">
                  <c:v>0.97762802552289962</c:v>
                </c:pt>
                <c:pt idx="867">
                  <c:v>0.981138203896185</c:v>
                </c:pt>
                <c:pt idx="868">
                  <c:v>0.9857409537329852</c:v>
                </c:pt>
                <c:pt idx="869">
                  <c:v>0.99166672606728845</c:v>
                </c:pt>
                <c:pt idx="870">
                  <c:v>0.99680609303145162</c:v>
                </c:pt>
                <c:pt idx="871">
                  <c:v>0.99965311373193499</c:v>
                </c:pt>
                <c:pt idx="872">
                  <c:v>1.0010870289511493</c:v>
                </c:pt>
                <c:pt idx="873">
                  <c:v>1.002040749890948</c:v>
                </c:pt>
                <c:pt idx="874">
                  <c:v>1.0028247420665042</c:v>
                </c:pt>
                <c:pt idx="875">
                  <c:v>1.0032867220671098</c:v>
                </c:pt>
                <c:pt idx="876">
                  <c:v>1.0032867220671098</c:v>
                </c:pt>
                <c:pt idx="877">
                  <c:v>1.0032867220671098</c:v>
                </c:pt>
                <c:pt idx="878">
                  <c:v>1.0032867220671098</c:v>
                </c:pt>
                <c:pt idx="879">
                  <c:v>1.0032867220671098</c:v>
                </c:pt>
                <c:pt idx="880">
                  <c:v>1.0032867220671098</c:v>
                </c:pt>
                <c:pt idx="881">
                  <c:v>1.0044566009004858</c:v>
                </c:pt>
                <c:pt idx="882">
                  <c:v>1.0047682460661667</c:v>
                </c:pt>
                <c:pt idx="883">
                  <c:v>1.0047682460661667</c:v>
                </c:pt>
                <c:pt idx="884">
                  <c:v>1.0050309493077645</c:v>
                </c:pt>
                <c:pt idx="885">
                  <c:v>1.0066831737256314</c:v>
                </c:pt>
                <c:pt idx="886">
                  <c:v>1.0084743502611253</c:v>
                </c:pt>
                <c:pt idx="887">
                  <c:v>1.0106876074866971</c:v>
                </c:pt>
                <c:pt idx="888">
                  <c:v>1.0130563595580706</c:v>
                </c:pt>
                <c:pt idx="889">
                  <c:v>1.0151556913098656</c:v>
                </c:pt>
                <c:pt idx="890">
                  <c:v>1.0166985655211989</c:v>
                </c:pt>
                <c:pt idx="891">
                  <c:v>1.0175330691464592</c:v>
                </c:pt>
                <c:pt idx="892">
                  <c:v>1.0175330691464592</c:v>
                </c:pt>
                <c:pt idx="893">
                  <c:v>1.0175330691464592</c:v>
                </c:pt>
                <c:pt idx="894">
                  <c:v>1.0175330691464592</c:v>
                </c:pt>
                <c:pt idx="895">
                  <c:v>1.0175330691464592</c:v>
                </c:pt>
                <c:pt idx="896">
                  <c:v>1.0175330691464592</c:v>
                </c:pt>
                <c:pt idx="897">
                  <c:v>1.0175330691464592</c:v>
                </c:pt>
                <c:pt idx="898">
                  <c:v>1.0180519782129922</c:v>
                </c:pt>
                <c:pt idx="899">
                  <c:v>1.0191983776796867</c:v>
                </c:pt>
                <c:pt idx="900">
                  <c:v>1.0204712644416913</c:v>
                </c:pt>
                <c:pt idx="901">
                  <c:v>1.0213616151465363</c:v>
                </c:pt>
                <c:pt idx="902">
                  <c:v>1.0216144410985946</c:v>
                </c:pt>
                <c:pt idx="903">
                  <c:v>1.0216144410985946</c:v>
                </c:pt>
                <c:pt idx="904">
                  <c:v>1.0216144410985946</c:v>
                </c:pt>
                <c:pt idx="905">
                  <c:v>1.0216144410985946</c:v>
                </c:pt>
                <c:pt idx="906">
                  <c:v>1.0216144410985946</c:v>
                </c:pt>
                <c:pt idx="907">
                  <c:v>1.0216144410985946</c:v>
                </c:pt>
                <c:pt idx="908">
                  <c:v>1.0216144410985946</c:v>
                </c:pt>
                <c:pt idx="909">
                  <c:v>1.0216144410985946</c:v>
                </c:pt>
                <c:pt idx="910">
                  <c:v>1.0229515567372403</c:v>
                </c:pt>
                <c:pt idx="911">
                  <c:v>1.0266433132924402</c:v>
                </c:pt>
                <c:pt idx="912">
                  <c:v>1.0332334617368304</c:v>
                </c:pt>
                <c:pt idx="913">
                  <c:v>1.040800275427288</c:v>
                </c:pt>
                <c:pt idx="914">
                  <c:v>1.0463481813051656</c:v>
                </c:pt>
                <c:pt idx="915">
                  <c:v>1.0502209241828013</c:v>
                </c:pt>
                <c:pt idx="916">
                  <c:v>1.0560810323483105</c:v>
                </c:pt>
                <c:pt idx="917">
                  <c:v>1.0620742451096115</c:v>
                </c:pt>
                <c:pt idx="918">
                  <c:v>1.0659430848492892</c:v>
                </c:pt>
                <c:pt idx="919">
                  <c:v>1.0683288571953111</c:v>
                </c:pt>
                <c:pt idx="920">
                  <c:v>1.0694979800961975</c:v>
                </c:pt>
                <c:pt idx="921">
                  <c:v>1.0713951679680889</c:v>
                </c:pt>
                <c:pt idx="922">
                  <c:v>1.0744054659169024</c:v>
                </c:pt>
                <c:pt idx="923">
                  <c:v>1.0792126160972149</c:v>
                </c:pt>
                <c:pt idx="924">
                  <c:v>1.0849559941238773</c:v>
                </c:pt>
                <c:pt idx="925">
                  <c:v>1.0900909552079281</c:v>
                </c:pt>
                <c:pt idx="926">
                  <c:v>1.0918851640944398</c:v>
                </c:pt>
                <c:pt idx="927">
                  <c:v>1.0918851640944398</c:v>
                </c:pt>
                <c:pt idx="928">
                  <c:v>1.0918851640944398</c:v>
                </c:pt>
                <c:pt idx="929">
                  <c:v>1.0918851640944398</c:v>
                </c:pt>
                <c:pt idx="930">
                  <c:v>1.0918851640944398</c:v>
                </c:pt>
                <c:pt idx="931">
                  <c:v>1.0922504261574442</c:v>
                </c:pt>
                <c:pt idx="932">
                  <c:v>1.0927306482631252</c:v>
                </c:pt>
                <c:pt idx="933">
                  <c:v>1.093203838844985</c:v>
                </c:pt>
                <c:pt idx="934">
                  <c:v>1.0935455657517654</c:v>
                </c:pt>
                <c:pt idx="935">
                  <c:v>1.0935455657517654</c:v>
                </c:pt>
                <c:pt idx="936">
                  <c:v>1.0935455657517654</c:v>
                </c:pt>
                <c:pt idx="937">
                  <c:v>1.0935455657517654</c:v>
                </c:pt>
                <c:pt idx="938">
                  <c:v>1.0935455657517654</c:v>
                </c:pt>
                <c:pt idx="939">
                  <c:v>1.0935455657517654</c:v>
                </c:pt>
                <c:pt idx="940">
                  <c:v>1.0935772008026934</c:v>
                </c:pt>
                <c:pt idx="941">
                  <c:v>1.0935772008026934</c:v>
                </c:pt>
                <c:pt idx="942">
                  <c:v>1.0937053410777278</c:v>
                </c:pt>
                <c:pt idx="943">
                  <c:v>1.0943817614016016</c:v>
                </c:pt>
                <c:pt idx="944">
                  <c:v>1.0952763747754442</c:v>
                </c:pt>
                <c:pt idx="945">
                  <c:v>1.0962782307583958</c:v>
                </c:pt>
                <c:pt idx="946">
                  <c:v>1.0975003667160561</c:v>
                </c:pt>
                <c:pt idx="947">
                  <c:v>1.0989467017334171</c:v>
                </c:pt>
                <c:pt idx="948">
                  <c:v>1.1011761667490583</c:v>
                </c:pt>
                <c:pt idx="949">
                  <c:v>1.1041231155309674</c:v>
                </c:pt>
                <c:pt idx="950">
                  <c:v>1.106667390671737</c:v>
                </c:pt>
                <c:pt idx="951">
                  <c:v>1.1082017169361458</c:v>
                </c:pt>
                <c:pt idx="952">
                  <c:v>1.1082017169361458</c:v>
                </c:pt>
                <c:pt idx="953">
                  <c:v>1.1082017169361458</c:v>
                </c:pt>
                <c:pt idx="954">
                  <c:v>1.1082017169361458</c:v>
                </c:pt>
                <c:pt idx="955">
                  <c:v>1.1082017169361458</c:v>
                </c:pt>
                <c:pt idx="956">
                  <c:v>1.1082017169361458</c:v>
                </c:pt>
                <c:pt idx="957">
                  <c:v>1.1082017169361458</c:v>
                </c:pt>
                <c:pt idx="958">
                  <c:v>1.1082017169361458</c:v>
                </c:pt>
                <c:pt idx="959">
                  <c:v>1.1082017169361458</c:v>
                </c:pt>
                <c:pt idx="960">
                  <c:v>1.1082017169361458</c:v>
                </c:pt>
                <c:pt idx="961">
                  <c:v>1.1108458783479684</c:v>
                </c:pt>
                <c:pt idx="962">
                  <c:v>1.1164714202031512</c:v>
                </c:pt>
                <c:pt idx="963">
                  <c:v>1.1249071021857311</c:v>
                </c:pt>
                <c:pt idx="964">
                  <c:v>1.1344641330221079</c:v>
                </c:pt>
                <c:pt idx="965">
                  <c:v>1.1432769908335449</c:v>
                </c:pt>
                <c:pt idx="966">
                  <c:v>1.1500425714812912</c:v>
                </c:pt>
                <c:pt idx="967">
                  <c:v>1.1543017233229294</c:v>
                </c:pt>
                <c:pt idx="968">
                  <c:v>1.1565264578117684</c:v>
                </c:pt>
                <c:pt idx="969">
                  <c:v>1.1575832958625498</c:v>
                </c:pt>
                <c:pt idx="970">
                  <c:v>1.158104640862363</c:v>
                </c:pt>
                <c:pt idx="971">
                  <c:v>1.158104640862363</c:v>
                </c:pt>
                <c:pt idx="972">
                  <c:v>1.158104640862363</c:v>
                </c:pt>
                <c:pt idx="973">
                  <c:v>1.158104640862363</c:v>
                </c:pt>
                <c:pt idx="974">
                  <c:v>1.158104640862363</c:v>
                </c:pt>
                <c:pt idx="975">
                  <c:v>1.158104640862363</c:v>
                </c:pt>
                <c:pt idx="976">
                  <c:v>1.158104640862363</c:v>
                </c:pt>
                <c:pt idx="977">
                  <c:v>1.158104640862363</c:v>
                </c:pt>
                <c:pt idx="978">
                  <c:v>1.158104640862363</c:v>
                </c:pt>
                <c:pt idx="979">
                  <c:v>1.158104640862363</c:v>
                </c:pt>
                <c:pt idx="980">
                  <c:v>1.158104640862363</c:v>
                </c:pt>
                <c:pt idx="981">
                  <c:v>1.158104640862363</c:v>
                </c:pt>
                <c:pt idx="982">
                  <c:v>1.158104640862363</c:v>
                </c:pt>
                <c:pt idx="983">
                  <c:v>1.158104640862363</c:v>
                </c:pt>
                <c:pt idx="984">
                  <c:v>1.158104640862363</c:v>
                </c:pt>
                <c:pt idx="985">
                  <c:v>1.158104640862363</c:v>
                </c:pt>
                <c:pt idx="986">
                  <c:v>1.158104640862363</c:v>
                </c:pt>
                <c:pt idx="987">
                  <c:v>1.158104640862363</c:v>
                </c:pt>
                <c:pt idx="988">
                  <c:v>1.158104640862363</c:v>
                </c:pt>
                <c:pt idx="989">
                  <c:v>1.158104640862363</c:v>
                </c:pt>
                <c:pt idx="990">
                  <c:v>1.158104640862363</c:v>
                </c:pt>
                <c:pt idx="991">
                  <c:v>1.158104640862363</c:v>
                </c:pt>
                <c:pt idx="992">
                  <c:v>1.158104640862363</c:v>
                </c:pt>
                <c:pt idx="993">
                  <c:v>1.158104640862363</c:v>
                </c:pt>
                <c:pt idx="994">
                  <c:v>1.158104640862363</c:v>
                </c:pt>
                <c:pt idx="995">
                  <c:v>1.158104640862363</c:v>
                </c:pt>
                <c:pt idx="996">
                  <c:v>1.158104640862363</c:v>
                </c:pt>
                <c:pt idx="997">
                  <c:v>1.158104640862363</c:v>
                </c:pt>
                <c:pt idx="998">
                  <c:v>1.158104640862363</c:v>
                </c:pt>
                <c:pt idx="999">
                  <c:v>1.158104640862363</c:v>
                </c:pt>
                <c:pt idx="1000">
                  <c:v>1.158104640862363</c:v>
                </c:pt>
                <c:pt idx="1001">
                  <c:v>1.158104640862363</c:v>
                </c:pt>
                <c:pt idx="1002">
                  <c:v>1.158104640862363</c:v>
                </c:pt>
                <c:pt idx="1003">
                  <c:v>1.158104640862363</c:v>
                </c:pt>
                <c:pt idx="1004">
                  <c:v>1.158104640862363</c:v>
                </c:pt>
                <c:pt idx="1005">
                  <c:v>1.158104640862363</c:v>
                </c:pt>
                <c:pt idx="1006">
                  <c:v>1.158104640862363</c:v>
                </c:pt>
                <c:pt idx="1007">
                  <c:v>1.158104640862363</c:v>
                </c:pt>
                <c:pt idx="1008">
                  <c:v>1.158104640862363</c:v>
                </c:pt>
                <c:pt idx="1009">
                  <c:v>1.158104640862363</c:v>
                </c:pt>
                <c:pt idx="1010">
                  <c:v>1.158104640862363</c:v>
                </c:pt>
                <c:pt idx="1011">
                  <c:v>1.158104640862363</c:v>
                </c:pt>
                <c:pt idx="1012">
                  <c:v>1.158104640862363</c:v>
                </c:pt>
                <c:pt idx="1013">
                  <c:v>1.158104640862363</c:v>
                </c:pt>
                <c:pt idx="1014">
                  <c:v>1.158104640862363</c:v>
                </c:pt>
                <c:pt idx="1015">
                  <c:v>1.158104640862363</c:v>
                </c:pt>
                <c:pt idx="1016">
                  <c:v>1.158104640862363</c:v>
                </c:pt>
                <c:pt idx="1017">
                  <c:v>1.158104640862363</c:v>
                </c:pt>
                <c:pt idx="1018">
                  <c:v>1.158104640862363</c:v>
                </c:pt>
                <c:pt idx="1019">
                  <c:v>1.158104640862363</c:v>
                </c:pt>
                <c:pt idx="1020">
                  <c:v>1.158104640862363</c:v>
                </c:pt>
                <c:pt idx="1021">
                  <c:v>1.158104640862363</c:v>
                </c:pt>
                <c:pt idx="1022">
                  <c:v>1.158104640862363</c:v>
                </c:pt>
                <c:pt idx="1023">
                  <c:v>1.158104640862363</c:v>
                </c:pt>
                <c:pt idx="1024">
                  <c:v>1.158104640862363</c:v>
                </c:pt>
                <c:pt idx="1025">
                  <c:v>1.158104640862363</c:v>
                </c:pt>
                <c:pt idx="1026">
                  <c:v>1.158104640862363</c:v>
                </c:pt>
                <c:pt idx="1027">
                  <c:v>1.158104640862363</c:v>
                </c:pt>
                <c:pt idx="1028">
                  <c:v>1.158104640862363</c:v>
                </c:pt>
                <c:pt idx="1029">
                  <c:v>1.1581750386938101</c:v>
                </c:pt>
                <c:pt idx="1030">
                  <c:v>1.1588008876718194</c:v>
                </c:pt>
                <c:pt idx="1031">
                  <c:v>1.1608594378644366</c:v>
                </c:pt>
                <c:pt idx="1032">
                  <c:v>1.1644778567624186</c:v>
                </c:pt>
                <c:pt idx="1033">
                  <c:v>1.1687886743764446</c:v>
                </c:pt>
                <c:pt idx="1034">
                  <c:v>1.1732602922181372</c:v>
                </c:pt>
                <c:pt idx="1035">
                  <c:v>1.1779217158083988</c:v>
                </c:pt>
                <c:pt idx="1036">
                  <c:v>1.1828519815507181</c:v>
                </c:pt>
                <c:pt idx="1037">
                  <c:v>1.1876682519959718</c:v>
                </c:pt>
                <c:pt idx="1038">
                  <c:v>1.1919354551957317</c:v>
                </c:pt>
                <c:pt idx="1039">
                  <c:v>1.1958057461626204</c:v>
                </c:pt>
                <c:pt idx="1040">
                  <c:v>1.1998644561474126</c:v>
                </c:pt>
                <c:pt idx="1041">
                  <c:v>1.2046797257615673</c:v>
                </c:pt>
                <c:pt idx="1042">
                  <c:v>1.2100631494140448</c:v>
                </c:pt>
                <c:pt idx="1043">
                  <c:v>1.2154541364155453</c:v>
                </c:pt>
                <c:pt idx="1044">
                  <c:v>1.2200694808506831</c:v>
                </c:pt>
                <c:pt idx="1045">
                  <c:v>1.2233439037554805</c:v>
                </c:pt>
                <c:pt idx="1046">
                  <c:v>1.2253808960401116</c:v>
                </c:pt>
                <c:pt idx="1047">
                  <c:v>1.2267806545617166</c:v>
                </c:pt>
                <c:pt idx="1048">
                  <c:v>1.2281842569822847</c:v>
                </c:pt>
                <c:pt idx="1049">
                  <c:v>1.2297040727834214</c:v>
                </c:pt>
                <c:pt idx="1050">
                  <c:v>1.2307963768210137</c:v>
                </c:pt>
                <c:pt idx="1051">
                  <c:v>1.2307971190303297</c:v>
                </c:pt>
                <c:pt idx="1052">
                  <c:v>1.2307971190303297</c:v>
                </c:pt>
                <c:pt idx="1053">
                  <c:v>1.2307971190303297</c:v>
                </c:pt>
                <c:pt idx="1054">
                  <c:v>1.2307971190303297</c:v>
                </c:pt>
                <c:pt idx="1055">
                  <c:v>1.2307971190303297</c:v>
                </c:pt>
                <c:pt idx="1056">
                  <c:v>1.2307971190303297</c:v>
                </c:pt>
                <c:pt idx="1057">
                  <c:v>1.2307971190303297</c:v>
                </c:pt>
                <c:pt idx="1058">
                  <c:v>1.2307971190303297</c:v>
                </c:pt>
                <c:pt idx="1059">
                  <c:v>1.2307971190303297</c:v>
                </c:pt>
                <c:pt idx="1060">
                  <c:v>1.2307971190303297</c:v>
                </c:pt>
                <c:pt idx="1061">
                  <c:v>1.2307971190303297</c:v>
                </c:pt>
                <c:pt idx="1062">
                  <c:v>1.2307971190303297</c:v>
                </c:pt>
                <c:pt idx="1063">
                  <c:v>1.2307971190303297</c:v>
                </c:pt>
                <c:pt idx="1064">
                  <c:v>1.2307971190303297</c:v>
                </c:pt>
                <c:pt idx="1065">
                  <c:v>1.2311733404900302</c:v>
                </c:pt>
                <c:pt idx="1066">
                  <c:v>1.2322780064790562</c:v>
                </c:pt>
                <c:pt idx="1067">
                  <c:v>1.2347745455560879</c:v>
                </c:pt>
                <c:pt idx="1068">
                  <c:v>1.2382503611250657</c:v>
                </c:pt>
                <c:pt idx="1069">
                  <c:v>1.2408627741496123</c:v>
                </c:pt>
                <c:pt idx="1070">
                  <c:v>1.2421544086867942</c:v>
                </c:pt>
                <c:pt idx="1071">
                  <c:v>1.2434791528291553</c:v>
                </c:pt>
                <c:pt idx="1072">
                  <c:v>1.2458414973985996</c:v>
                </c:pt>
                <c:pt idx="1073">
                  <c:v>1.2494860455652663</c:v>
                </c:pt>
                <c:pt idx="1074">
                  <c:v>1.2542373533262778</c:v>
                </c:pt>
                <c:pt idx="1075">
                  <c:v>1.2603948792169142</c:v>
                </c:pt>
                <c:pt idx="1076">
                  <c:v>1.2685222238838616</c:v>
                </c:pt>
                <c:pt idx="1077">
                  <c:v>1.2782638091388696</c:v>
                </c:pt>
                <c:pt idx="1078">
                  <c:v>1.2880961217806342</c:v>
                </c:pt>
                <c:pt idx="1079">
                  <c:v>1.2969213155055122</c:v>
                </c:pt>
                <c:pt idx="1080">
                  <c:v>1.3045719831877396</c:v>
                </c:pt>
                <c:pt idx="1081">
                  <c:v>1.3116351387811713</c:v>
                </c:pt>
                <c:pt idx="1082">
                  <c:v>1.3176345432668966</c:v>
                </c:pt>
                <c:pt idx="1083">
                  <c:v>1.3213638989691481</c:v>
                </c:pt>
                <c:pt idx="1084">
                  <c:v>1.3226778706182125</c:v>
                </c:pt>
                <c:pt idx="1085">
                  <c:v>1.3226778706182125</c:v>
                </c:pt>
                <c:pt idx="1086">
                  <c:v>1.3226778706182125</c:v>
                </c:pt>
                <c:pt idx="1087">
                  <c:v>1.3226778706182125</c:v>
                </c:pt>
                <c:pt idx="1088">
                  <c:v>1.3231147225418505</c:v>
                </c:pt>
                <c:pt idx="1089">
                  <c:v>1.3245095267117164</c:v>
                </c:pt>
                <c:pt idx="1090">
                  <c:v>1.3260281283515287</c:v>
                </c:pt>
                <c:pt idx="1091">
                  <c:v>1.3274306382305154</c:v>
                </c:pt>
                <c:pt idx="1092">
                  <c:v>1.3287129953960246</c:v>
                </c:pt>
                <c:pt idx="1093">
                  <c:v>1.3303558107019662</c:v>
                </c:pt>
                <c:pt idx="1094">
                  <c:v>1.3332191244740634</c:v>
                </c:pt>
                <c:pt idx="1095">
                  <c:v>1.3377426886263435</c:v>
                </c:pt>
                <c:pt idx="1096">
                  <c:v>1.3427905672864147</c:v>
                </c:pt>
                <c:pt idx="1097">
                  <c:v>1.3468079749887198</c:v>
                </c:pt>
                <c:pt idx="1098">
                  <c:v>1.3494502529108232</c:v>
                </c:pt>
                <c:pt idx="1099">
                  <c:v>1.3506679903258925</c:v>
                </c:pt>
                <c:pt idx="1100">
                  <c:v>1.3506679903258925</c:v>
                </c:pt>
                <c:pt idx="1101">
                  <c:v>1.3506679903258925</c:v>
                </c:pt>
                <c:pt idx="1102">
                  <c:v>1.3506679903258925</c:v>
                </c:pt>
                <c:pt idx="1103">
                  <c:v>1.3506679903258925</c:v>
                </c:pt>
                <c:pt idx="1104">
                  <c:v>1.3518164480932107</c:v>
                </c:pt>
                <c:pt idx="1105">
                  <c:v>1.3552615541013127</c:v>
                </c:pt>
                <c:pt idx="1106">
                  <c:v>1.3609013113626991</c:v>
                </c:pt>
                <c:pt idx="1107">
                  <c:v>1.367026603371486</c:v>
                </c:pt>
                <c:pt idx="1108">
                  <c:v>1.3713781197217405</c:v>
                </c:pt>
                <c:pt idx="1109">
                  <c:v>1.373540493022632</c:v>
                </c:pt>
                <c:pt idx="1110">
                  <c:v>1.3737238054845233</c:v>
                </c:pt>
                <c:pt idx="1111">
                  <c:v>1.3737238054845233</c:v>
                </c:pt>
                <c:pt idx="1112">
                  <c:v>1.3737238054845233</c:v>
                </c:pt>
                <c:pt idx="1113">
                  <c:v>1.3742207061122238</c:v>
                </c:pt>
                <c:pt idx="1114">
                  <c:v>1.3773505068089276</c:v>
                </c:pt>
                <c:pt idx="1115">
                  <c:v>1.3838940515758225</c:v>
                </c:pt>
                <c:pt idx="1116">
                  <c:v>1.3926360205480695</c:v>
                </c:pt>
                <c:pt idx="1117">
                  <c:v>1.3999852817886387</c:v>
                </c:pt>
                <c:pt idx="1118">
                  <c:v>1.4041108209281008</c:v>
                </c:pt>
                <c:pt idx="1119">
                  <c:v>1.4056967321161962</c:v>
                </c:pt>
                <c:pt idx="1120">
                  <c:v>1.4056967321161962</c:v>
                </c:pt>
                <c:pt idx="1121">
                  <c:v>1.4056967321161962</c:v>
                </c:pt>
                <c:pt idx="1122">
                  <c:v>1.4056967321161962</c:v>
                </c:pt>
                <c:pt idx="1123">
                  <c:v>1.4056967321161962</c:v>
                </c:pt>
                <c:pt idx="1124">
                  <c:v>1.4056967321161962</c:v>
                </c:pt>
                <c:pt idx="1125">
                  <c:v>1.4056967321161962</c:v>
                </c:pt>
                <c:pt idx="1126">
                  <c:v>1.4056967321161962</c:v>
                </c:pt>
                <c:pt idx="1127">
                  <c:v>1.4056967321161962</c:v>
                </c:pt>
                <c:pt idx="1128">
                  <c:v>1.4056967321161962</c:v>
                </c:pt>
                <c:pt idx="1129">
                  <c:v>1.4056967321161962</c:v>
                </c:pt>
                <c:pt idx="1130">
                  <c:v>1.4056967321161962</c:v>
                </c:pt>
                <c:pt idx="1131">
                  <c:v>1.4056967321161962</c:v>
                </c:pt>
                <c:pt idx="1132">
                  <c:v>1.4056967321161962</c:v>
                </c:pt>
                <c:pt idx="1133">
                  <c:v>1.4056967321161962</c:v>
                </c:pt>
                <c:pt idx="1134">
                  <c:v>1.4056967321161962</c:v>
                </c:pt>
                <c:pt idx="1135">
                  <c:v>1.4056967321161962</c:v>
                </c:pt>
                <c:pt idx="1136">
                  <c:v>1.4056967321161962</c:v>
                </c:pt>
                <c:pt idx="1137">
                  <c:v>1.4056967321161962</c:v>
                </c:pt>
                <c:pt idx="1138">
                  <c:v>1.4056967321161962</c:v>
                </c:pt>
                <c:pt idx="1139">
                  <c:v>1.4056967321161962</c:v>
                </c:pt>
                <c:pt idx="1140">
                  <c:v>1.4058207400963005</c:v>
                </c:pt>
                <c:pt idx="1141">
                  <c:v>1.4061502540054862</c:v>
                </c:pt>
                <c:pt idx="1142">
                  <c:v>1.40660628617936</c:v>
                </c:pt>
                <c:pt idx="1143">
                  <c:v>1.4073869696916568</c:v>
                </c:pt>
                <c:pt idx="1144">
                  <c:v>1.4089735606377729</c:v>
                </c:pt>
                <c:pt idx="1145">
                  <c:v>1.4116448772897248</c:v>
                </c:pt>
                <c:pt idx="1146">
                  <c:v>1.4144306908628885</c:v>
                </c:pt>
                <c:pt idx="1147">
                  <c:v>1.4159606106378799</c:v>
                </c:pt>
                <c:pt idx="1148">
                  <c:v>1.4159606106378799</c:v>
                </c:pt>
                <c:pt idx="1149">
                  <c:v>1.4159606106378799</c:v>
                </c:pt>
                <c:pt idx="1150">
                  <c:v>1.4159606106378799</c:v>
                </c:pt>
                <c:pt idx="1151">
                  <c:v>1.4159606106378799</c:v>
                </c:pt>
                <c:pt idx="1152">
                  <c:v>1.4159606106378799</c:v>
                </c:pt>
                <c:pt idx="1153">
                  <c:v>1.416137493438806</c:v>
                </c:pt>
                <c:pt idx="1154">
                  <c:v>1.416780274516481</c:v>
                </c:pt>
                <c:pt idx="1155">
                  <c:v>1.4189180574137095</c:v>
                </c:pt>
                <c:pt idx="1156">
                  <c:v>1.4235061850653297</c:v>
                </c:pt>
                <c:pt idx="1157">
                  <c:v>1.4295440533924815</c:v>
                </c:pt>
                <c:pt idx="1158">
                  <c:v>1.4353283665403134</c:v>
                </c:pt>
                <c:pt idx="1159">
                  <c:v>1.4417002390823284</c:v>
                </c:pt>
                <c:pt idx="1160">
                  <c:v>1.4498641035882815</c:v>
                </c:pt>
                <c:pt idx="1161">
                  <c:v>1.4601540908578343</c:v>
                </c:pt>
                <c:pt idx="1162">
                  <c:v>1.4715012972357984</c:v>
                </c:pt>
                <c:pt idx="1163">
                  <c:v>1.48239426653868</c:v>
                </c:pt>
                <c:pt idx="1164">
                  <c:v>1.4927348536741019</c:v>
                </c:pt>
                <c:pt idx="1165">
                  <c:v>1.5031669439490765</c:v>
                </c:pt>
                <c:pt idx="1166">
                  <c:v>1.5138556584977143</c:v>
                </c:pt>
                <c:pt idx="1167">
                  <c:v>1.5247503490335939</c:v>
                </c:pt>
                <c:pt idx="1168">
                  <c:v>1.5332969940108316</c:v>
                </c:pt>
                <c:pt idx="1169">
                  <c:v>1.5392080638061689</c:v>
                </c:pt>
                <c:pt idx="1170">
                  <c:v>1.5460138793101388</c:v>
                </c:pt>
                <c:pt idx="1171">
                  <c:v>1.5536630489060588</c:v>
                </c:pt>
                <c:pt idx="1172">
                  <c:v>1.5610488587766669</c:v>
                </c:pt>
                <c:pt idx="1173">
                  <c:v>1.5683041755776912</c:v>
                </c:pt>
                <c:pt idx="1174">
                  <c:v>1.5752414366215279</c:v>
                </c:pt>
                <c:pt idx="1175">
                  <c:v>1.5818227895135613</c:v>
                </c:pt>
                <c:pt idx="1176">
                  <c:v>1.5881942946111338</c:v>
                </c:pt>
                <c:pt idx="1177">
                  <c:v>1.5941644893961935</c:v>
                </c:pt>
                <c:pt idx="1178">
                  <c:v>1.5997019845115426</c:v>
                </c:pt>
                <c:pt idx="1179">
                  <c:v>1.6051402490883271</c:v>
                </c:pt>
                <c:pt idx="1180">
                  <c:v>1.6110106645696634</c:v>
                </c:pt>
                <c:pt idx="1181">
                  <c:v>1.6173414558223433</c:v>
                </c:pt>
                <c:pt idx="1182">
                  <c:v>1.6237777878780617</c:v>
                </c:pt>
                <c:pt idx="1183">
                  <c:v>1.6301366896432026</c:v>
                </c:pt>
                <c:pt idx="1184">
                  <c:v>1.6360328992651965</c:v>
                </c:pt>
                <c:pt idx="1185">
                  <c:v>1.6414373395982707</c:v>
                </c:pt>
                <c:pt idx="1186">
                  <c:v>1.6465216656174875</c:v>
                </c:pt>
                <c:pt idx="1187">
                  <c:v>1.6510829698609719</c:v>
                </c:pt>
                <c:pt idx="1188">
                  <c:v>1.6547188872114806</c:v>
                </c:pt>
                <c:pt idx="1189">
                  <c:v>1.6577840791729721</c:v>
                </c:pt>
                <c:pt idx="1190">
                  <c:v>1.6608492711344636</c:v>
                </c:pt>
                <c:pt idx="1191">
                  <c:v>1.663914463095955</c:v>
                </c:pt>
                <c:pt idx="1192">
                  <c:v>1.6669796550574465</c:v>
                </c:pt>
                <c:pt idx="1193">
                  <c:v>1.6700448470189377</c:v>
                </c:pt>
                <c:pt idx="1194">
                  <c:v>1.6731100389804292</c:v>
                </c:pt>
                <c:pt idx="1195">
                  <c:v>1.6761752309419207</c:v>
                </c:pt>
                <c:pt idx="1196">
                  <c:v>1.6792404229034121</c:v>
                </c:pt>
                <c:pt idx="1197">
                  <c:v>1.6824958566612427</c:v>
                </c:pt>
                <c:pt idx="1198">
                  <c:v>1.6857584912086965</c:v>
                </c:pt>
                <c:pt idx="1199">
                  <c:v>1.68902112575615</c:v>
                </c:pt>
                <c:pt idx="1200">
                  <c:v>1.6930535749387932</c:v>
                </c:pt>
                <c:pt idx="1201">
                  <c:v>1.6978841353870588</c:v>
                </c:pt>
                <c:pt idx="1202">
                  <c:v>1.7035293106746907</c:v>
                </c:pt>
                <c:pt idx="1203">
                  <c:v>1.7098354759978807</c:v>
                </c:pt>
                <c:pt idx="1204">
                  <c:v>1.7158344229054112</c:v>
                </c:pt>
                <c:pt idx="1205">
                  <c:v>1.7211067168350664</c:v>
                </c:pt>
                <c:pt idx="1206">
                  <c:v>1.7256256363846207</c:v>
                </c:pt>
                <c:pt idx="1207">
                  <c:v>1.7295672798290063</c:v>
                </c:pt>
                <c:pt idx="1208">
                  <c:v>1.7333185920272036</c:v>
                </c:pt>
                <c:pt idx="1209">
                  <c:v>1.737077796516787</c:v>
                </c:pt>
                <c:pt idx="1210">
                  <c:v>1.7408449057391624</c:v>
                </c:pt>
                <c:pt idx="1211">
                  <c:v>1.7444209036741709</c:v>
                </c:pt>
                <c:pt idx="1212">
                  <c:v>1.7477978731348136</c:v>
                </c:pt>
                <c:pt idx="1213">
                  <c:v>1.7511748425954563</c:v>
                </c:pt>
                <c:pt idx="1214">
                  <c:v>1.7543527835817334</c:v>
                </c:pt>
                <c:pt idx="1215">
                  <c:v>1.7575234204050607</c:v>
                </c:pt>
                <c:pt idx="1216">
                  <c:v>1.760892881361404</c:v>
                </c:pt>
                <c:pt idx="1217">
                  <c:v>1.7642623423177473</c:v>
                </c:pt>
                <c:pt idx="1218">
                  <c:v>1.7674329791410746</c:v>
                </c:pt>
                <c:pt idx="1219">
                  <c:v>1.7703977044639911</c:v>
                </c:pt>
                <c:pt idx="1220">
                  <c:v>1.7733553548609196</c:v>
                </c:pt>
                <c:pt idx="1221">
                  <c:v>1.7763059427604664</c:v>
                </c:pt>
                <c:pt idx="1222">
                  <c:v>1.7790514738108196</c:v>
                </c:pt>
                <c:pt idx="1223">
                  <c:v>1.7813881544071035</c:v>
                </c:pt>
                <c:pt idx="1224">
                  <c:v>1.7835086873628221</c:v>
                </c:pt>
                <c:pt idx="1225">
                  <c:v>1.7854144097771423</c:v>
                </c:pt>
                <c:pt idx="1226">
                  <c:v>1.787492091704304</c:v>
                </c:pt>
                <c:pt idx="1227">
                  <c:v>1.7899479328945818</c:v>
                </c:pt>
                <c:pt idx="1228">
                  <c:v>1.7925856102063911</c:v>
                </c:pt>
                <c:pt idx="1229">
                  <c:v>1.7952166508883183</c:v>
                </c:pt>
                <c:pt idx="1230">
                  <c:v>1.7978344548539125</c:v>
                </c:pt>
                <c:pt idx="1231">
                  <c:v>1.8004456587074555</c:v>
                </c:pt>
                <c:pt idx="1232">
                  <c:v>1.8028501875071992</c:v>
                </c:pt>
                <c:pt idx="1233">
                  <c:v>1.805435112254649</c:v>
                </c:pt>
                <c:pt idx="1234">
                  <c:v>1.8083992939648688</c:v>
                </c:pt>
                <c:pt idx="1235">
                  <c:v>1.8113634756750883</c:v>
                </c:pt>
                <c:pt idx="1236">
                  <c:v>1.814320721280626</c:v>
                </c:pt>
                <c:pt idx="1237">
                  <c:v>1.8170852729936311</c:v>
                </c:pt>
                <c:pt idx="1238">
                  <c:v>1.8194518269581408</c:v>
                </c:pt>
                <c:pt idx="1239">
                  <c:v>1.8212301895562653</c:v>
                </c:pt>
                <c:pt idx="1240">
                  <c:v>1.8222170036393575</c:v>
                </c:pt>
                <c:pt idx="1241">
                  <c:v>1.8226064748924438</c:v>
                </c:pt>
                <c:pt idx="1242">
                  <c:v>1.8227755789810927</c:v>
                </c:pt>
                <c:pt idx="1243">
                  <c:v>1.823104969083031</c:v>
                </c:pt>
                <c:pt idx="1244">
                  <c:v>1.8235923570440487</c:v>
                </c:pt>
                <c:pt idx="1245">
                  <c:v>1.8240557124742185</c:v>
                </c:pt>
                <c:pt idx="1246">
                  <c:v>1.8244915539094393</c:v>
                </c:pt>
                <c:pt idx="1247">
                  <c:v>1.8250855086424365</c:v>
                </c:pt>
                <c:pt idx="1248">
                  <c:v>1.8254754838425185</c:v>
                </c:pt>
                <c:pt idx="1249">
                  <c:v>1.8256608607135156</c:v>
                </c:pt>
                <c:pt idx="1250">
                  <c:v>1.8258222121485581</c:v>
                </c:pt>
                <c:pt idx="1251">
                  <c:v>1.8259600819215775</c:v>
                </c:pt>
                <c:pt idx="1252">
                  <c:v>1.8262493125872563</c:v>
                </c:pt>
                <c:pt idx="1253">
                  <c:v>1.8266911554951131</c:v>
                </c:pt>
                <c:pt idx="1254">
                  <c:v>1.8271116977655879</c:v>
                </c:pt>
                <c:pt idx="1255">
                  <c:v>1.8275113269254462</c:v>
                </c:pt>
                <c:pt idx="1256">
                  <c:v>1.8278904277366956</c:v>
                </c:pt>
                <c:pt idx="1257">
                  <c:v>1.8282493821965875</c:v>
                </c:pt>
                <c:pt idx="1258">
                  <c:v>1.8285885695376163</c:v>
                </c:pt>
                <c:pt idx="1259">
                  <c:v>1.8289083662275185</c:v>
                </c:pt>
                <c:pt idx="1260">
                  <c:v>1.8292091459692754</c:v>
                </c:pt>
                <c:pt idx="1261">
                  <c:v>1.8296545484393214</c:v>
                </c:pt>
                <c:pt idx="1262">
                  <c:v>1.8304081662848986</c:v>
                </c:pt>
                <c:pt idx="1263">
                  <c:v>1.8314701687934452</c:v>
                </c:pt>
                <c:pt idx="1264">
                  <c:v>1.8331634620392407</c:v>
                </c:pt>
                <c:pt idx="1265">
                  <c:v>1.835500021853109</c:v>
                </c:pt>
                <c:pt idx="1266">
                  <c:v>1.8383252612009744</c:v>
                </c:pt>
                <c:pt idx="1267">
                  <c:v>1.841492517956155</c:v>
                </c:pt>
                <c:pt idx="1268">
                  <c:v>1.8445175942422332</c:v>
                </c:pt>
                <c:pt idx="1269">
                  <c:v>1.8473930346335654</c:v>
                </c:pt>
                <c:pt idx="1270">
                  <c:v>1.8499549981224577</c:v>
                </c:pt>
                <c:pt idx="1271">
                  <c:v>1.8518647040239009</c:v>
                </c:pt>
                <c:pt idx="1272">
                  <c:v>1.8532762429877643</c:v>
                </c:pt>
                <c:pt idx="1273">
                  <c:v>1.8543503123337173</c:v>
                </c:pt>
                <c:pt idx="1274">
                  <c:v>1.8552470874791629</c:v>
                </c:pt>
                <c:pt idx="1275">
                  <c:v>1.8562891806582189</c:v>
                </c:pt>
                <c:pt idx="1276">
                  <c:v>1.8574792438513719</c:v>
                </c:pt>
                <c:pt idx="1277">
                  <c:v>1.8588161410955226</c:v>
                </c:pt>
                <c:pt idx="1278">
                  <c:v>1.8606207673122852</c:v>
                </c:pt>
                <c:pt idx="1279">
                  <c:v>1.8629017132146191</c:v>
                </c:pt>
                <c:pt idx="1280">
                  <c:v>1.8653471531122796</c:v>
                </c:pt>
                <c:pt idx="1281">
                  <c:v>1.867957505646211</c:v>
                </c:pt>
                <c:pt idx="1282">
                  <c:v>1.8707393488327926</c:v>
                </c:pt>
                <c:pt idx="1283">
                  <c:v>1.8732135421941387</c:v>
                </c:pt>
                <c:pt idx="1284">
                  <c:v>1.8755277362788647</c:v>
                </c:pt>
                <c:pt idx="1285">
                  <c:v>1.8778475067305107</c:v>
                </c:pt>
                <c:pt idx="1286">
                  <c:v>1.8800070735641869</c:v>
                </c:pt>
                <c:pt idx="1287">
                  <c:v>1.8818462331619235</c:v>
                </c:pt>
                <c:pt idx="1288">
                  <c:v>1.8833558862256183</c:v>
                </c:pt>
                <c:pt idx="1289">
                  <c:v>1.8846970937764156</c:v>
                </c:pt>
                <c:pt idx="1290">
                  <c:v>1.8857078538505598</c:v>
                </c:pt>
                <c:pt idx="1291">
                  <c:v>1.8865452306093993</c:v>
                </c:pt>
                <c:pt idx="1292">
                  <c:v>1.8875252940871197</c:v>
                </c:pt>
                <c:pt idx="1293">
                  <c:v>1.8884940091034466</c:v>
                </c:pt>
                <c:pt idx="1294">
                  <c:v>1.8891363138266812</c:v>
                </c:pt>
                <c:pt idx="1295">
                  <c:v>1.8896074523227999</c:v>
                </c:pt>
                <c:pt idx="1296">
                  <c:v>1.8900633749363114</c:v>
                </c:pt>
                <c:pt idx="1297">
                  <c:v>1.8908096082795489</c:v>
                </c:pt>
                <c:pt idx="1298">
                  <c:v>1.8921538651226559</c:v>
                </c:pt>
                <c:pt idx="1299">
                  <c:v>1.8941012607020717</c:v>
                </c:pt>
                <c:pt idx="1300">
                  <c:v>1.8965097272931211</c:v>
                </c:pt>
                <c:pt idx="1301">
                  <c:v>1.8992342880469202</c:v>
                </c:pt>
                <c:pt idx="1302">
                  <c:v>1.9019769717997528</c:v>
                </c:pt>
                <c:pt idx="1303">
                  <c:v>1.9045783251124235</c:v>
                </c:pt>
                <c:pt idx="1304">
                  <c:v>1.9071914381062729</c:v>
                </c:pt>
                <c:pt idx="1305">
                  <c:v>1.9099706270531358</c:v>
                </c:pt>
                <c:pt idx="1306">
                  <c:v>1.9126133081433012</c:v>
                </c:pt>
                <c:pt idx="1307">
                  <c:v>1.9149517417398101</c:v>
                </c:pt>
                <c:pt idx="1308">
                  <c:v>1.9171404196178965</c:v>
                </c:pt>
                <c:pt idx="1309">
                  <c:v>1.9191737980704</c:v>
                </c:pt>
                <c:pt idx="1310">
                  <c:v>1.9210518770973204</c:v>
                </c:pt>
                <c:pt idx="1311">
                  <c:v>1.9229250254411288</c:v>
                </c:pt>
                <c:pt idx="1312">
                  <c:v>1.9247981737849369</c:v>
                </c:pt>
                <c:pt idx="1313">
                  <c:v>1.9265115104177977</c:v>
                </c:pt>
                <c:pt idx="1314">
                  <c:v>1.9280654537246587</c:v>
                </c:pt>
                <c:pt idx="1315">
                  <c:v>1.9293018654831644</c:v>
                </c:pt>
                <c:pt idx="1316">
                  <c:v>1.9305261115706129</c:v>
                </c:pt>
                <c:pt idx="1317">
                  <c:v>1.9317422953592736</c:v>
                </c:pt>
                <c:pt idx="1318">
                  <c:v>1.932335885714471</c:v>
                </c:pt>
                <c:pt idx="1319">
                  <c:v>1.9327591781730917</c:v>
                </c:pt>
                <c:pt idx="1320">
                  <c:v>1.9334720897054889</c:v>
                </c:pt>
                <c:pt idx="1321">
                  <c:v>1.9350706306219123</c:v>
                </c:pt>
                <c:pt idx="1322">
                  <c:v>1.938029854780873</c:v>
                </c:pt>
                <c:pt idx="1323">
                  <c:v>1.9420793403919414</c:v>
                </c:pt>
                <c:pt idx="1324">
                  <c:v>1.9472708508765986</c:v>
                </c:pt>
                <c:pt idx="1325">
                  <c:v>1.9536634795555203</c:v>
                </c:pt>
                <c:pt idx="1326">
                  <c:v>1.9607076223135638</c:v>
                </c:pt>
                <c:pt idx="1327">
                  <c:v>1.967118324756465</c:v>
                </c:pt>
                <c:pt idx="1328">
                  <c:v>1.9720072589838171</c:v>
                </c:pt>
                <c:pt idx="1329">
                  <c:v>1.975454549056348</c:v>
                </c:pt>
                <c:pt idx="1330">
                  <c:v>1.9780883812807404</c:v>
                </c:pt>
                <c:pt idx="1331">
                  <c:v>1.9803911805190217</c:v>
                </c:pt>
                <c:pt idx="1332">
                  <c:v>1.9826939797573033</c:v>
                </c:pt>
                <c:pt idx="1333">
                  <c:v>1.9849967789955847</c:v>
                </c:pt>
                <c:pt idx="1334">
                  <c:v>1.9871340617408104</c:v>
                </c:pt>
                <c:pt idx="1335">
                  <c:v>1.9887699752756245</c:v>
                </c:pt>
                <c:pt idx="1336">
                  <c:v>1.990062093440421</c:v>
                </c:pt>
                <c:pt idx="1337">
                  <c:v>1.9913411333883666</c:v>
                </c:pt>
                <c:pt idx="1338">
                  <c:v>1.9929341337827424</c:v>
                </c:pt>
                <c:pt idx="1339">
                  <c:v>1.9948489548966928</c:v>
                </c:pt>
                <c:pt idx="1340">
                  <c:v>1.9969217251949984</c:v>
                </c:pt>
                <c:pt idx="1341">
                  <c:v>1.9991575598901663</c:v>
                </c:pt>
                <c:pt idx="1342">
                  <c:v>2.0015564589821966</c:v>
                </c:pt>
                <c:pt idx="1343">
                  <c:v>2.0041243550489929</c:v>
                </c:pt>
                <c:pt idx="1344">
                  <c:v>2.0071886131594181</c:v>
                </c:pt>
                <c:pt idx="1345">
                  <c:v>2.0107720684470984</c:v>
                </c:pt>
                <c:pt idx="1346">
                  <c:v>2.0143844663299859</c:v>
                </c:pt>
                <c:pt idx="1347">
                  <c:v>2.0178600471081496</c:v>
                </c:pt>
                <c:pt idx="1348">
                  <c:v>2.0208573404024301</c:v>
                </c:pt>
                <c:pt idx="1349">
                  <c:v>2.0233609229343235</c:v>
                </c:pt>
                <c:pt idx="1350">
                  <c:v>2.0253642778427596</c:v>
                </c:pt>
                <c:pt idx="1351">
                  <c:v>2.0261927245479154</c:v>
                </c:pt>
                <c:pt idx="1352">
                  <c:v>2.0261927245479154</c:v>
                </c:pt>
                <c:pt idx="1353">
                  <c:v>2.0261927245479154</c:v>
                </c:pt>
                <c:pt idx="1354">
                  <c:v>2.0261927245479154</c:v>
                </c:pt>
                <c:pt idx="1355">
                  <c:v>2.0261927245479154</c:v>
                </c:pt>
                <c:pt idx="1356">
                  <c:v>2.0261927245479154</c:v>
                </c:pt>
                <c:pt idx="1357">
                  <c:v>2.0261927245479154</c:v>
                </c:pt>
                <c:pt idx="1358">
                  <c:v>2.0261927245479154</c:v>
                </c:pt>
                <c:pt idx="1359">
                  <c:v>2.0261927245479154</c:v>
                </c:pt>
                <c:pt idx="1360">
                  <c:v>2.0261927245479154</c:v>
                </c:pt>
                <c:pt idx="1361">
                  <c:v>2.0261927245479154</c:v>
                </c:pt>
                <c:pt idx="1362">
                  <c:v>2.0261927245479154</c:v>
                </c:pt>
                <c:pt idx="1363">
                  <c:v>2.0261927245479154</c:v>
                </c:pt>
                <c:pt idx="1364">
                  <c:v>2.0261927245479154</c:v>
                </c:pt>
                <c:pt idx="1365">
                  <c:v>2.0277564127244148</c:v>
                </c:pt>
                <c:pt idx="1366">
                  <c:v>2.0315666819888611</c:v>
                </c:pt>
                <c:pt idx="1367">
                  <c:v>2.0357403894966897</c:v>
                </c:pt>
                <c:pt idx="1368">
                  <c:v>2.0383184860361325</c:v>
                </c:pt>
                <c:pt idx="1369">
                  <c:v>2.0388524245096589</c:v>
                </c:pt>
                <c:pt idx="1370">
                  <c:v>2.0388524245096589</c:v>
                </c:pt>
                <c:pt idx="1371">
                  <c:v>2.0388524245096589</c:v>
                </c:pt>
                <c:pt idx="1372">
                  <c:v>2.0388524245096589</c:v>
                </c:pt>
                <c:pt idx="1373">
                  <c:v>2.0393899397465041</c:v>
                </c:pt>
                <c:pt idx="1374">
                  <c:v>2.0406361107832467</c:v>
                </c:pt>
                <c:pt idx="1375">
                  <c:v>2.0412917353200748</c:v>
                </c:pt>
                <c:pt idx="1376">
                  <c:v>2.0412917353200748</c:v>
                </c:pt>
                <c:pt idx="1377">
                  <c:v>2.0412917353200748</c:v>
                </c:pt>
                <c:pt idx="1378">
                  <c:v>2.0412917353200748</c:v>
                </c:pt>
                <c:pt idx="1379">
                  <c:v>2.0412917353200748</c:v>
                </c:pt>
                <c:pt idx="1380">
                  <c:v>2.0412917353200748</c:v>
                </c:pt>
                <c:pt idx="1381">
                  <c:v>2.0412917353200748</c:v>
                </c:pt>
                <c:pt idx="1382">
                  <c:v>2.0412917353200748</c:v>
                </c:pt>
                <c:pt idx="1383">
                  <c:v>2.0412917353200748</c:v>
                </c:pt>
                <c:pt idx="1384">
                  <c:v>2.0415618067112362</c:v>
                </c:pt>
                <c:pt idx="1385">
                  <c:v>2.045391188104742</c:v>
                </c:pt>
                <c:pt idx="1386">
                  <c:v>2.0501773877782088</c:v>
                </c:pt>
                <c:pt idx="1387">
                  <c:v>2.0535517839818698</c:v>
                </c:pt>
                <c:pt idx="1388">
                  <c:v>2.0556867928541256</c:v>
                </c:pt>
                <c:pt idx="1389">
                  <c:v>2.0584173491060116</c:v>
                </c:pt>
                <c:pt idx="1390">
                  <c:v>2.0630615039039637</c:v>
                </c:pt>
                <c:pt idx="1391">
                  <c:v>2.070004672363289</c:v>
                </c:pt>
                <c:pt idx="1392">
                  <c:v>2.0782067425161532</c:v>
                </c:pt>
                <c:pt idx="1393">
                  <c:v>2.085663655832227</c:v>
                </c:pt>
                <c:pt idx="1394">
                  <c:v>2.0911633191892229</c:v>
                </c:pt>
                <c:pt idx="1395">
                  <c:v>2.0946186853336517</c:v>
                </c:pt>
                <c:pt idx="1396">
                  <c:v>2.0964371548896232</c:v>
                </c:pt>
                <c:pt idx="1397">
                  <c:v>2.0973581572388045</c:v>
                </c:pt>
                <c:pt idx="1398">
                  <c:v>2.097602598201239</c:v>
                </c:pt>
                <c:pt idx="1399">
                  <c:v>2.097602598201239</c:v>
                </c:pt>
                <c:pt idx="1400">
                  <c:v>2.097602598201239</c:v>
                </c:pt>
                <c:pt idx="1401">
                  <c:v>2.097602598201239</c:v>
                </c:pt>
                <c:pt idx="1402">
                  <c:v>2.097602598201239</c:v>
                </c:pt>
                <c:pt idx="1403">
                  <c:v>2.097602598201239</c:v>
                </c:pt>
                <c:pt idx="1404">
                  <c:v>2.097602598201239</c:v>
                </c:pt>
                <c:pt idx="1405">
                  <c:v>2.097602598201239</c:v>
                </c:pt>
                <c:pt idx="1406">
                  <c:v>2.097602598201239</c:v>
                </c:pt>
                <c:pt idx="1407">
                  <c:v>2.097602598201239</c:v>
                </c:pt>
                <c:pt idx="1408">
                  <c:v>2.097602598201239</c:v>
                </c:pt>
                <c:pt idx="1409">
                  <c:v>2.097602598201239</c:v>
                </c:pt>
                <c:pt idx="1410">
                  <c:v>2.0978674683788614</c:v>
                </c:pt>
                <c:pt idx="1411">
                  <c:v>2.0986396064656248</c:v>
                </c:pt>
                <c:pt idx="1412">
                  <c:v>2.0991370748628264</c:v>
                </c:pt>
                <c:pt idx="1413">
                  <c:v>2.0993524657314877</c:v>
                </c:pt>
                <c:pt idx="1414">
                  <c:v>2.0993984235555825</c:v>
                </c:pt>
                <c:pt idx="1415">
                  <c:v>2.0996607138365131</c:v>
                </c:pt>
                <c:pt idx="1416">
                  <c:v>2.1009100350203695</c:v>
                </c:pt>
                <c:pt idx="1417">
                  <c:v>2.1038427307942729</c:v>
                </c:pt>
                <c:pt idx="1418">
                  <c:v>2.1085500789811027</c:v>
                </c:pt>
                <c:pt idx="1419">
                  <c:v>2.1143333425612205</c:v>
                </c:pt>
                <c:pt idx="1420">
                  <c:v>2.1197948570715086</c:v>
                </c:pt>
                <c:pt idx="1421">
                  <c:v>2.123289119502767</c:v>
                </c:pt>
                <c:pt idx="1422">
                  <c:v>2.1240456664409</c:v>
                </c:pt>
                <c:pt idx="1423">
                  <c:v>2.1240456664409</c:v>
                </c:pt>
                <c:pt idx="1424">
                  <c:v>2.1240456664409</c:v>
                </c:pt>
                <c:pt idx="1425">
                  <c:v>2.1240456664409</c:v>
                </c:pt>
                <c:pt idx="1426">
                  <c:v>2.1241361824252474</c:v>
                </c:pt>
                <c:pt idx="1427">
                  <c:v>2.1261379726790035</c:v>
                </c:pt>
                <c:pt idx="1428">
                  <c:v>2.1303985518726782</c:v>
                </c:pt>
                <c:pt idx="1429">
                  <c:v>2.1355394477173948</c:v>
                </c:pt>
                <c:pt idx="1430">
                  <c:v>2.1388609940246277</c:v>
                </c:pt>
                <c:pt idx="1431">
                  <c:v>2.1397250073377769</c:v>
                </c:pt>
                <c:pt idx="1432">
                  <c:v>2.1397250073377769</c:v>
                </c:pt>
                <c:pt idx="1433">
                  <c:v>2.1397250073377769</c:v>
                </c:pt>
                <c:pt idx="1434">
                  <c:v>2.1397250073377769</c:v>
                </c:pt>
                <c:pt idx="1435">
                  <c:v>2.1397250073377769</c:v>
                </c:pt>
                <c:pt idx="1436">
                  <c:v>2.1397250073377769</c:v>
                </c:pt>
                <c:pt idx="1437">
                  <c:v>2.1397250073377769</c:v>
                </c:pt>
                <c:pt idx="1438">
                  <c:v>2.1397250073377769</c:v>
                </c:pt>
                <c:pt idx="1439">
                  <c:v>2.1408307529821187</c:v>
                </c:pt>
                <c:pt idx="1440">
                  <c:v>2.1421469987309578</c:v>
                </c:pt>
                <c:pt idx="1441">
                  <c:v>2.1429367919196149</c:v>
                </c:pt>
                <c:pt idx="1442">
                  <c:v>2.1430078319792143</c:v>
                </c:pt>
                <c:pt idx="1443">
                  <c:v>2.1430078319792143</c:v>
                </c:pt>
                <c:pt idx="1444">
                  <c:v>2.1430078319792143</c:v>
                </c:pt>
                <c:pt idx="1445">
                  <c:v>2.1430078319792143</c:v>
                </c:pt>
                <c:pt idx="1446">
                  <c:v>2.143280068072964</c:v>
                </c:pt>
                <c:pt idx="1447">
                  <c:v>2.1437442389086705</c:v>
                </c:pt>
                <c:pt idx="1448">
                  <c:v>2.1438735447729917</c:v>
                </c:pt>
                <c:pt idx="1449">
                  <c:v>2.1438735447729917</c:v>
                </c:pt>
                <c:pt idx="1450">
                  <c:v>2.1438735447729917</c:v>
                </c:pt>
                <c:pt idx="1451">
                  <c:v>2.1438735447729917</c:v>
                </c:pt>
                <c:pt idx="1452">
                  <c:v>2.1438735447729917</c:v>
                </c:pt>
                <c:pt idx="1453">
                  <c:v>2.1438735447729917</c:v>
                </c:pt>
                <c:pt idx="1454">
                  <c:v>2.1438735447729917</c:v>
                </c:pt>
                <c:pt idx="1455">
                  <c:v>2.1438735447729917</c:v>
                </c:pt>
                <c:pt idx="1456">
                  <c:v>2.1438735447729917</c:v>
                </c:pt>
                <c:pt idx="1457">
                  <c:v>2.1438735447729917</c:v>
                </c:pt>
                <c:pt idx="1458">
                  <c:v>2.1438735447729917</c:v>
                </c:pt>
                <c:pt idx="1459">
                  <c:v>2.1438735447729917</c:v>
                </c:pt>
                <c:pt idx="1460">
                  <c:v>2.1438735447729917</c:v>
                </c:pt>
                <c:pt idx="1461">
                  <c:v>2.1438735447729917</c:v>
                </c:pt>
                <c:pt idx="1462">
                  <c:v>2.1438735447729917</c:v>
                </c:pt>
                <c:pt idx="1463">
                  <c:v>2.1438735447729917</c:v>
                </c:pt>
                <c:pt idx="1464">
                  <c:v>2.1438735447729917</c:v>
                </c:pt>
                <c:pt idx="1465">
                  <c:v>2.1438735447729917</c:v>
                </c:pt>
                <c:pt idx="1466">
                  <c:v>2.1438735447729917</c:v>
                </c:pt>
                <c:pt idx="1467">
                  <c:v>2.1438735447729917</c:v>
                </c:pt>
                <c:pt idx="1468">
                  <c:v>2.1438735447729917</c:v>
                </c:pt>
                <c:pt idx="1469">
                  <c:v>2.1438735447729917</c:v>
                </c:pt>
                <c:pt idx="1470">
                  <c:v>2.1438735447729917</c:v>
                </c:pt>
                <c:pt idx="1471">
                  <c:v>2.1438735447729917</c:v>
                </c:pt>
                <c:pt idx="1472">
                  <c:v>2.1438735447729917</c:v>
                </c:pt>
                <c:pt idx="1473">
                  <c:v>2.1438735447729917</c:v>
                </c:pt>
                <c:pt idx="1474">
                  <c:v>2.1438735447729917</c:v>
                </c:pt>
                <c:pt idx="1475">
                  <c:v>2.1438735447729917</c:v>
                </c:pt>
                <c:pt idx="1476">
                  <c:v>2.1438735447729917</c:v>
                </c:pt>
                <c:pt idx="1477">
                  <c:v>2.1438735447729917</c:v>
                </c:pt>
                <c:pt idx="1478">
                  <c:v>2.1438735447729917</c:v>
                </c:pt>
                <c:pt idx="1479">
                  <c:v>2.1438735447729917</c:v>
                </c:pt>
                <c:pt idx="1480">
                  <c:v>2.1438735447729917</c:v>
                </c:pt>
                <c:pt idx="1481">
                  <c:v>2.144103122598668</c:v>
                </c:pt>
                <c:pt idx="1482">
                  <c:v>2.1445354414841704</c:v>
                </c:pt>
                <c:pt idx="1483">
                  <c:v>2.1450774757256283</c:v>
                </c:pt>
                <c:pt idx="1484">
                  <c:v>2.145660694559111</c:v>
                </c:pt>
                <c:pt idx="1485">
                  <c:v>2.1462651247894353</c:v>
                </c:pt>
                <c:pt idx="1486">
                  <c:v>2.1469064125670414</c:v>
                </c:pt>
                <c:pt idx="1487">
                  <c:v>2.1476631183687571</c:v>
                </c:pt>
                <c:pt idx="1488">
                  <c:v>2.1486974051838832</c:v>
                </c:pt>
                <c:pt idx="1489">
                  <c:v>2.1501479126353544</c:v>
                </c:pt>
                <c:pt idx="1490">
                  <c:v>2.1521753946878506</c:v>
                </c:pt>
                <c:pt idx="1491">
                  <c:v>2.1549457631744922</c:v>
                </c:pt>
                <c:pt idx="1492">
                  <c:v>2.1585624590169821</c:v>
                </c:pt>
                <c:pt idx="1493">
                  <c:v>2.1630258031012821</c:v>
                </c:pt>
                <c:pt idx="1494">
                  <c:v>2.1681385223474035</c:v>
                </c:pt>
                <c:pt idx="1495">
                  <c:v>2.1735929061953949</c:v>
                </c:pt>
                <c:pt idx="1496">
                  <c:v>2.1792274637686271</c:v>
                </c:pt>
                <c:pt idx="1497">
                  <c:v>2.1847680429470127</c:v>
                </c:pt>
                <c:pt idx="1498">
                  <c:v>2.1900786506626555</c:v>
                </c:pt>
                <c:pt idx="1499">
                  <c:v>2.1950507470438132</c:v>
                </c:pt>
                <c:pt idx="1500">
                  <c:v>2.199479682523251</c:v>
                </c:pt>
                <c:pt idx="1501">
                  <c:v>2.203267578048246</c:v>
                </c:pt>
                <c:pt idx="1502">
                  <c:v>2.2063350367612897</c:v>
                </c:pt>
                <c:pt idx="1503">
                  <c:v>2.2090406930854183</c:v>
                </c:pt>
                <c:pt idx="1504">
                  <c:v>2.2115848131034497</c:v>
                </c:pt>
                <c:pt idx="1505">
                  <c:v>2.2140576133959944</c:v>
                </c:pt>
                <c:pt idx="1506">
                  <c:v>2.2165717199398633</c:v>
                </c:pt>
                <c:pt idx="1507">
                  <c:v>2.2189008095868541</c:v>
                </c:pt>
                <c:pt idx="1508">
                  <c:v>2.2211464062117154</c:v>
                </c:pt>
                <c:pt idx="1509">
                  <c:v>2.2235314162826336</c:v>
                </c:pt>
                <c:pt idx="1510">
                  <c:v>2.2261775432840483</c:v>
                </c:pt>
                <c:pt idx="1511">
                  <c:v>2.2292115251819573</c:v>
                </c:pt>
                <c:pt idx="1512">
                  <c:v>2.2330077720197918</c:v>
                </c:pt>
                <c:pt idx="1513">
                  <c:v>2.2378653855859629</c:v>
                </c:pt>
                <c:pt idx="1514">
                  <c:v>2.2438741833244586</c:v>
                </c:pt>
                <c:pt idx="1515">
                  <c:v>2.2510179126189107</c:v>
                </c:pt>
                <c:pt idx="1516">
                  <c:v>2.2588755381899031</c:v>
                </c:pt>
                <c:pt idx="1517">
                  <c:v>2.2666585770461802</c:v>
                </c:pt>
                <c:pt idx="1518">
                  <c:v>2.2734548149389702</c:v>
                </c:pt>
                <c:pt idx="1519">
                  <c:v>2.2791297966036721</c:v>
                </c:pt>
                <c:pt idx="1520">
                  <c:v>2.2838988975524241</c:v>
                </c:pt>
                <c:pt idx="1521">
                  <c:v>2.287996222323466</c:v>
                </c:pt>
                <c:pt idx="1522">
                  <c:v>2.2915490663067852</c:v>
                </c:pt>
                <c:pt idx="1523">
                  <c:v>2.294527326096957</c:v>
                </c:pt>
                <c:pt idx="1524">
                  <c:v>2.2967676218348987</c:v>
                </c:pt>
                <c:pt idx="1525">
                  <c:v>2.2979440680726815</c:v>
                </c:pt>
                <c:pt idx="1526">
                  <c:v>2.2979440680726815</c:v>
                </c:pt>
                <c:pt idx="1527">
                  <c:v>2.2979440680726815</c:v>
                </c:pt>
                <c:pt idx="1528">
                  <c:v>2.2979440680726815</c:v>
                </c:pt>
                <c:pt idx="1529">
                  <c:v>2.2979440680726815</c:v>
                </c:pt>
                <c:pt idx="1530">
                  <c:v>2.2979440680726815</c:v>
                </c:pt>
                <c:pt idx="1531">
                  <c:v>2.2979440680726815</c:v>
                </c:pt>
                <c:pt idx="1532">
                  <c:v>2.2979440680726815</c:v>
                </c:pt>
                <c:pt idx="1533">
                  <c:v>2.2979440680726815</c:v>
                </c:pt>
                <c:pt idx="1534">
                  <c:v>2.298171231669802</c:v>
                </c:pt>
                <c:pt idx="1535">
                  <c:v>2.2997432164048845</c:v>
                </c:pt>
                <c:pt idx="1536">
                  <c:v>2.3028129526189192</c:v>
                </c:pt>
                <c:pt idx="1537">
                  <c:v>2.3077059844476389</c:v>
                </c:pt>
                <c:pt idx="1538">
                  <c:v>2.3145807109200325</c:v>
                </c:pt>
                <c:pt idx="1539">
                  <c:v>2.3231002418469875</c:v>
                </c:pt>
                <c:pt idx="1540">
                  <c:v>2.333156315484719</c:v>
                </c:pt>
                <c:pt idx="1541">
                  <c:v>2.3444828201798922</c:v>
                </c:pt>
                <c:pt idx="1542">
                  <c:v>2.3568677591892833</c:v>
                </c:pt>
                <c:pt idx="1543">
                  <c:v>2.3700813756628776</c:v>
                </c:pt>
                <c:pt idx="1544">
                  <c:v>2.383294475541998</c:v>
                </c:pt>
                <c:pt idx="1545">
                  <c:v>2.3955405400437559</c:v>
                </c:pt>
                <c:pt idx="1546">
                  <c:v>2.4055486055828776</c:v>
                </c:pt>
                <c:pt idx="1547">
                  <c:v>2.4130655152547575</c:v>
                </c:pt>
                <c:pt idx="1548">
                  <c:v>2.4188621799056067</c:v>
                </c:pt>
                <c:pt idx="1549">
                  <c:v>2.4236076329064908</c:v>
                </c:pt>
                <c:pt idx="1550">
                  <c:v>2.4282021881324796</c:v>
                </c:pt>
                <c:pt idx="1551">
                  <c:v>2.4330267722247689</c:v>
                </c:pt>
                <c:pt idx="1552">
                  <c:v>2.4382717154337885</c:v>
                </c:pt>
                <c:pt idx="1553">
                  <c:v>2.4439609826735107</c:v>
                </c:pt>
                <c:pt idx="1554">
                  <c:v>2.4499100220866787</c:v>
                </c:pt>
                <c:pt idx="1555">
                  <c:v>2.4559401764766768</c:v>
                </c:pt>
                <c:pt idx="1556">
                  <c:v>2.4620419392615469</c:v>
                </c:pt>
                <c:pt idx="1557">
                  <c:v>2.4686173786314809</c:v>
                </c:pt>
                <c:pt idx="1558">
                  <c:v>2.4758825029301081</c:v>
                </c:pt>
                <c:pt idx="1559">
                  <c:v>2.4838738272204037</c:v>
                </c:pt>
                <c:pt idx="1560">
                  <c:v>2.4928214545085265</c:v>
                </c:pt>
                <c:pt idx="1561">
                  <c:v>2.5027894539512996</c:v>
                </c:pt>
                <c:pt idx="1562">
                  <c:v>2.5131952006378993</c:v>
                </c:pt>
                <c:pt idx="1563">
                  <c:v>2.5238368781374274</c:v>
                </c:pt>
                <c:pt idx="1564">
                  <c:v>2.5347178811618187</c:v>
                </c:pt>
                <c:pt idx="1565">
                  <c:v>2.5460598934122047</c:v>
                </c:pt>
                <c:pt idx="1566">
                  <c:v>2.5578888714702819</c:v>
                </c:pt>
                <c:pt idx="1567">
                  <c:v>2.5699905923443334</c:v>
                </c:pt>
                <c:pt idx="1568">
                  <c:v>2.5825977904593129</c:v>
                </c:pt>
                <c:pt idx="1569">
                  <c:v>2.5952739464433883</c:v>
                </c:pt>
                <c:pt idx="1570">
                  <c:v>2.6075117893087976</c:v>
                </c:pt>
                <c:pt idx="1571">
                  <c:v>2.6195182478372612</c:v>
                </c:pt>
                <c:pt idx="1572">
                  <c:v>2.631268515794003</c:v>
                </c:pt>
                <c:pt idx="1573">
                  <c:v>2.6427384167136294</c:v>
                </c:pt>
                <c:pt idx="1574">
                  <c:v>2.653904435259641</c:v>
                </c:pt>
                <c:pt idx="1575">
                  <c:v>2.6642459755526415</c:v>
                </c:pt>
                <c:pt idx="1576">
                  <c:v>2.6734539649124076</c:v>
                </c:pt>
                <c:pt idx="1577">
                  <c:v>2.6817387847447121</c:v>
                </c:pt>
                <c:pt idx="1578">
                  <c:v>2.6888137038873308</c:v>
                </c:pt>
                <c:pt idx="1579">
                  <c:v>2.6946370218087106</c:v>
                </c:pt>
                <c:pt idx="1580">
                  <c:v>2.6994388477800326</c:v>
                </c:pt>
                <c:pt idx="1581">
                  <c:v>2.7037056299968114</c:v>
                </c:pt>
                <c:pt idx="1582">
                  <c:v>2.7074399625946288</c:v>
                </c:pt>
                <c:pt idx="1583">
                  <c:v>2.7108767186584424</c:v>
                </c:pt>
                <c:pt idx="1584">
                  <c:v>2.7140272669076366</c:v>
                </c:pt>
                <c:pt idx="1585">
                  <c:v>2.7163796250464709</c:v>
                </c:pt>
                <c:pt idx="1586">
                  <c:v>2.7181810328573421</c:v>
                </c:pt>
                <c:pt idx="1587">
                  <c:v>2.7194307765044621</c:v>
                </c:pt>
                <c:pt idx="1588">
                  <c:v>2.7201297313560824</c:v>
                </c:pt>
                <c:pt idx="1589">
                  <c:v>2.7205217296167707</c:v>
                </c:pt>
                <c:pt idx="1590">
                  <c:v>2.7210909372103886</c:v>
                </c:pt>
                <c:pt idx="1591">
                  <c:v>2.7223160546147365</c:v>
                </c:pt>
                <c:pt idx="1592">
                  <c:v>2.7242018715759491</c:v>
                </c:pt>
                <c:pt idx="1593">
                  <c:v>2.7267483718558627</c:v>
                </c:pt>
                <c:pt idx="1594">
                  <c:v>2.7297315351646714</c:v>
                </c:pt>
                <c:pt idx="1595">
                  <c:v>2.733148326533132</c:v>
                </c:pt>
                <c:pt idx="1596">
                  <c:v>2.737013538358982</c:v>
                </c:pt>
                <c:pt idx="1597">
                  <c:v>2.7403962497700123</c:v>
                </c:pt>
                <c:pt idx="1598">
                  <c:v>2.7432820765797299</c:v>
                </c:pt>
                <c:pt idx="1599">
                  <c:v>2.7454438189009807</c:v>
                </c:pt>
                <c:pt idx="1600">
                  <c:v>2.7466373586926958</c:v>
                </c:pt>
                <c:pt idx="1601">
                  <c:v>2.747324605103945</c:v>
                </c:pt>
                <c:pt idx="1602">
                  <c:v>2.7475076273019905</c:v>
                </c:pt>
                <c:pt idx="1603">
                  <c:v>2.7475076273019905</c:v>
                </c:pt>
                <c:pt idx="1604">
                  <c:v>2.7478076664240256</c:v>
                </c:pt>
                <c:pt idx="1605">
                  <c:v>2.7489460571387223</c:v>
                </c:pt>
                <c:pt idx="1606">
                  <c:v>2.750705208555817</c:v>
                </c:pt>
                <c:pt idx="1607">
                  <c:v>2.7533031600923668</c:v>
                </c:pt>
                <c:pt idx="1608">
                  <c:v>2.7565388255294381</c:v>
                </c:pt>
                <c:pt idx="1609">
                  <c:v>2.7601927967336723</c:v>
                </c:pt>
                <c:pt idx="1610">
                  <c:v>2.7642807889641405</c:v>
                </c:pt>
                <c:pt idx="1611">
                  <c:v>2.7688028022208444</c:v>
                </c:pt>
                <c:pt idx="1612">
                  <c:v>2.7735604020286289</c:v>
                </c:pt>
                <c:pt idx="1613">
                  <c:v>2.7785449338146435</c:v>
                </c:pt>
                <c:pt idx="1614">
                  <c:v>2.7842127954734655</c:v>
                </c:pt>
                <c:pt idx="1615">
                  <c:v>2.7905786227028893</c:v>
                </c:pt>
                <c:pt idx="1616">
                  <c:v>2.7976705855844641</c:v>
                </c:pt>
                <c:pt idx="1617">
                  <c:v>2.8055087770877578</c:v>
                </c:pt>
                <c:pt idx="1618">
                  <c:v>2.8143519523394027</c:v>
                </c:pt>
                <c:pt idx="1619">
                  <c:v>2.8240184565654833</c:v>
                </c:pt>
                <c:pt idx="1620">
                  <c:v>2.8343099725226732</c:v>
                </c:pt>
                <c:pt idx="1621">
                  <c:v>2.8445607755666815</c:v>
                </c:pt>
                <c:pt idx="1622">
                  <c:v>2.8542727108876886</c:v>
                </c:pt>
                <c:pt idx="1623">
                  <c:v>2.86342045169902</c:v>
                </c:pt>
                <c:pt idx="1624">
                  <c:v>2.8717301388885819</c:v>
                </c:pt>
                <c:pt idx="1625">
                  <c:v>2.8786891532191112</c:v>
                </c:pt>
                <c:pt idx="1626">
                  <c:v>2.884002461185267</c:v>
                </c:pt>
                <c:pt idx="1627">
                  <c:v>2.8878758409381766</c:v>
                </c:pt>
                <c:pt idx="1628">
                  <c:v>2.8895758476386493</c:v>
                </c:pt>
                <c:pt idx="1629">
                  <c:v>2.8895758476386493</c:v>
                </c:pt>
                <c:pt idx="1630">
                  <c:v>2.8895758476386493</c:v>
                </c:pt>
                <c:pt idx="1631">
                  <c:v>2.8895758476386493</c:v>
                </c:pt>
                <c:pt idx="1632">
                  <c:v>2.8895758476386493</c:v>
                </c:pt>
                <c:pt idx="1633">
                  <c:v>2.8895758476386493</c:v>
                </c:pt>
                <c:pt idx="1634">
                  <c:v>2.8895758476386493</c:v>
                </c:pt>
                <c:pt idx="1635">
                  <c:v>2.8910535112094529</c:v>
                </c:pt>
                <c:pt idx="1636">
                  <c:v>2.8942421938875702</c:v>
                </c:pt>
                <c:pt idx="1637">
                  <c:v>2.8980710599972994</c:v>
                </c:pt>
                <c:pt idx="1638">
                  <c:v>2.9018999261070291</c:v>
                </c:pt>
                <c:pt idx="1639">
                  <c:v>2.9050730563395395</c:v>
                </c:pt>
                <c:pt idx="1640">
                  <c:v>2.907577444923144</c:v>
                </c:pt>
                <c:pt idx="1641">
                  <c:v>2.9096247963187367</c:v>
                </c:pt>
                <c:pt idx="1642">
                  <c:v>2.9116390818430422</c:v>
                </c:pt>
                <c:pt idx="1643">
                  <c:v>2.9142647002912585</c:v>
                </c:pt>
                <c:pt idx="1644">
                  <c:v>2.9179365981737981</c:v>
                </c:pt>
                <c:pt idx="1645">
                  <c:v>2.9231028118328126</c:v>
                </c:pt>
                <c:pt idx="1646">
                  <c:v>2.9295970771024882</c:v>
                </c:pt>
                <c:pt idx="1647">
                  <c:v>2.9372415804610403</c:v>
                </c:pt>
                <c:pt idx="1648">
                  <c:v>2.9458738477001822</c:v>
                </c:pt>
                <c:pt idx="1649">
                  <c:v>2.9553064299021714</c:v>
                </c:pt>
                <c:pt idx="1650">
                  <c:v>2.9655834354111659</c:v>
                </c:pt>
                <c:pt idx="1651">
                  <c:v>2.9762893039207485</c:v>
                </c:pt>
                <c:pt idx="1652">
                  <c:v>2.987205082195028</c:v>
                </c:pt>
                <c:pt idx="1653">
                  <c:v>2.9978729770832571</c:v>
                </c:pt>
                <c:pt idx="1654">
                  <c:v>3.0080222984287825</c:v>
                </c:pt>
                <c:pt idx="1655">
                  <c:v>3.0178614242174007</c:v>
                </c:pt>
                <c:pt idx="1656">
                  <c:v>3.027132163635267</c:v>
                </c:pt>
                <c:pt idx="1657">
                  <c:v>3.0360359031136626</c:v>
                </c:pt>
                <c:pt idx="1658">
                  <c:v>3.0450476713940122</c:v>
                </c:pt>
                <c:pt idx="1659">
                  <c:v>3.0541684318405147</c:v>
                </c:pt>
                <c:pt idx="1660">
                  <c:v>3.0633991543708645</c:v>
                </c:pt>
                <c:pt idx="1661">
                  <c:v>3.072740815456255</c:v>
                </c:pt>
                <c:pt idx="1662">
                  <c:v>3.0821943981213784</c:v>
                </c:pt>
                <c:pt idx="1663">
                  <c:v>3.0915124128634912</c:v>
                </c:pt>
                <c:pt idx="1664">
                  <c:v>3.1009286113946173</c:v>
                </c:pt>
                <c:pt idx="1665">
                  <c:v>3.1104579594756996</c:v>
                </c:pt>
                <c:pt idx="1666">
                  <c:v>3.1195811912268732</c:v>
                </c:pt>
                <c:pt idx="1667">
                  <c:v>3.1285339590921422</c:v>
                </c:pt>
                <c:pt idx="1668">
                  <c:v>3.1370589575147729</c:v>
                </c:pt>
                <c:pt idx="1669">
                  <c:v>3.1451255422138629</c:v>
                </c:pt>
                <c:pt idx="1670">
                  <c:v>3.1529877619606319</c:v>
                </c:pt>
                <c:pt idx="1671">
                  <c:v>3.1606313856184287</c:v>
                </c:pt>
                <c:pt idx="1672">
                  <c:v>3.1680553324040943</c:v>
                </c:pt>
                <c:pt idx="1673">
                  <c:v>3.174987299479374</c:v>
                </c:pt>
                <c:pt idx="1674">
                  <c:v>3.1816726879758339</c:v>
                </c:pt>
                <c:pt idx="1675">
                  <c:v>3.1883702102592277</c:v>
                </c:pt>
                <c:pt idx="1676">
                  <c:v>3.1948205733872479</c:v>
                </c:pt>
                <c:pt idx="1677">
                  <c:v>3.2010116273428144</c:v>
                </c:pt>
                <c:pt idx="1678">
                  <c:v>3.2069433721259268</c:v>
                </c:pt>
                <c:pt idx="1679">
                  <c:v>3.2123453702537992</c:v>
                </c:pt>
                <c:pt idx="1680">
                  <c:v>3.2172077681418356</c:v>
                </c:pt>
                <c:pt idx="1681">
                  <c:v>3.2217801185411834</c:v>
                </c:pt>
                <c:pt idx="1682">
                  <c:v>3.2263212630955818</c:v>
                </c:pt>
                <c:pt idx="1683">
                  <c:v>3.2313450611072905</c:v>
                </c:pt>
                <c:pt idx="1684">
                  <c:v>3.2371280872717278</c:v>
                </c:pt>
                <c:pt idx="1685">
                  <c:v>3.2436810716408977</c:v>
                </c:pt>
                <c:pt idx="1686">
                  <c:v>3.2512862299700567</c:v>
                </c:pt>
                <c:pt idx="1687">
                  <c:v>3.2594584652341116</c:v>
                </c:pt>
                <c:pt idx="1688">
                  <c:v>3.2676839130514184</c:v>
                </c:pt>
                <c:pt idx="1689">
                  <c:v>3.2759628326947388</c:v>
                </c:pt>
                <c:pt idx="1690">
                  <c:v>3.2837748224976204</c:v>
                </c:pt>
                <c:pt idx="1691">
                  <c:v>3.2910914795607633</c:v>
                </c:pt>
                <c:pt idx="1692">
                  <c:v>3.2981723827281533</c:v>
                </c:pt>
                <c:pt idx="1693">
                  <c:v>3.3050044506734864</c:v>
                </c:pt>
                <c:pt idx="1694">
                  <c:v>3.3118488480123065</c:v>
                </c:pt>
                <c:pt idx="1695">
                  <c:v>3.3187055911283587</c:v>
                </c:pt>
                <c:pt idx="1696">
                  <c:v>3.3255746964181876</c:v>
                </c:pt>
                <c:pt idx="1697">
                  <c:v>3.3324561802911377</c:v>
                </c:pt>
                <c:pt idx="1698">
                  <c:v>3.3393500591693526</c:v>
                </c:pt>
                <c:pt idx="1699">
                  <c:v>3.3462563494877764</c:v>
                </c:pt>
                <c:pt idx="1700">
                  <c:v>3.3529122847187596</c:v>
                </c:pt>
                <c:pt idx="1701">
                  <c:v>3.3590426539989542</c:v>
                </c:pt>
                <c:pt idx="1702">
                  <c:v>3.364636051147154</c:v>
                </c:pt>
                <c:pt idx="1703">
                  <c:v>3.3699445153120275</c:v>
                </c:pt>
                <c:pt idx="1704">
                  <c:v>3.3752306908161969</c:v>
                </c:pt>
                <c:pt idx="1705">
                  <c:v>3.3802332906598931</c:v>
                </c:pt>
                <c:pt idx="1706">
                  <c:v>3.3852032916659369</c:v>
                </c:pt>
                <c:pt idx="1707">
                  <c:v>3.3904119726768092</c:v>
                </c:pt>
                <c:pt idx="1708">
                  <c:v>3.3955986593583933</c:v>
                </c:pt>
                <c:pt idx="1709">
                  <c:v>3.4010229303498787</c:v>
                </c:pt>
                <c:pt idx="1710">
                  <c:v>3.4066953659605379</c:v>
                </c:pt>
                <c:pt idx="1711">
                  <c:v>3.4123564689195143</c:v>
                </c:pt>
                <c:pt idx="1712">
                  <c:v>3.4185240564364645</c:v>
                </c:pt>
                <c:pt idx="1713">
                  <c:v>3.4252215787198579</c:v>
                </c:pt>
                <c:pt idx="1714">
                  <c:v>3.4321905601927853</c:v>
                </c:pt>
                <c:pt idx="1715">
                  <c:v>3.4397037348345192</c:v>
                </c:pt>
                <c:pt idx="1716">
                  <c:v>3.4475157246374009</c:v>
                </c:pt>
                <c:pt idx="1717">
                  <c:v>3.4556279024120422</c:v>
                </c:pt>
                <c:pt idx="1718">
                  <c:v>3.4640552131399769</c:v>
                </c:pt>
                <c:pt idx="1719">
                  <c:v>3.4727995538967158</c:v>
                </c:pt>
                <c:pt idx="1720">
                  <c:v>3.4818769511146783</c:v>
                </c:pt>
                <c:pt idx="1721">
                  <c:v>3.4912898610009298</c:v>
                </c:pt>
                <c:pt idx="1722">
                  <c:v>3.5007896128204581</c:v>
                </c:pt>
                <c:pt idx="1723">
                  <c:v>3.509828451140486</c:v>
                </c:pt>
                <c:pt idx="1724">
                  <c:v>3.5181211549315043</c:v>
                </c:pt>
                <c:pt idx="1725">
                  <c:v>3.5256369091653865</c:v>
                </c:pt>
                <c:pt idx="1726">
                  <c:v>3.5323608439804914</c:v>
                </c:pt>
                <c:pt idx="1727">
                  <c:v>3.5374637355600527</c:v>
                </c:pt>
                <c:pt idx="1728">
                  <c:v>3.540374075211</c:v>
                </c:pt>
                <c:pt idx="1729">
                  <c:v>3.5408123388662691</c:v>
                </c:pt>
                <c:pt idx="1730">
                  <c:v>3.5408123388662691</c:v>
                </c:pt>
                <c:pt idx="1731">
                  <c:v>3.5408123388662691</c:v>
                </c:pt>
                <c:pt idx="1732">
                  <c:v>3.5408123388662691</c:v>
                </c:pt>
                <c:pt idx="1733">
                  <c:v>3.5408123388662691</c:v>
                </c:pt>
                <c:pt idx="1734">
                  <c:v>3.5408123388662691</c:v>
                </c:pt>
                <c:pt idx="1735">
                  <c:v>3.5408123388662691</c:v>
                </c:pt>
                <c:pt idx="1736">
                  <c:v>3.5408123388662691</c:v>
                </c:pt>
                <c:pt idx="1737">
                  <c:v>3.5408123388662691</c:v>
                </c:pt>
                <c:pt idx="1738">
                  <c:v>3.5408123388662691</c:v>
                </c:pt>
                <c:pt idx="1739">
                  <c:v>3.5408123388662691</c:v>
                </c:pt>
                <c:pt idx="1740">
                  <c:v>3.5408123388662691</c:v>
                </c:pt>
                <c:pt idx="1741">
                  <c:v>3.5408123388662691</c:v>
                </c:pt>
                <c:pt idx="1742">
                  <c:v>3.5408123388662691</c:v>
                </c:pt>
                <c:pt idx="1743">
                  <c:v>3.5408123388662691</c:v>
                </c:pt>
                <c:pt idx="1744">
                  <c:v>3.5408123388662691</c:v>
                </c:pt>
                <c:pt idx="1745">
                  <c:v>3.5408123388662691</c:v>
                </c:pt>
                <c:pt idx="1746">
                  <c:v>3.5408123388662691</c:v>
                </c:pt>
                <c:pt idx="1747">
                  <c:v>3.5408123388662691</c:v>
                </c:pt>
                <c:pt idx="1748">
                  <c:v>3.5408123388662691</c:v>
                </c:pt>
                <c:pt idx="1749">
                  <c:v>3.5408123388662691</c:v>
                </c:pt>
                <c:pt idx="1750">
                  <c:v>3.5408123388662691</c:v>
                </c:pt>
                <c:pt idx="1751">
                  <c:v>3.5410993430270361</c:v>
                </c:pt>
                <c:pt idx="1752">
                  <c:v>3.5419130870352671</c:v>
                </c:pt>
                <c:pt idx="1753">
                  <c:v>3.5428873748201521</c:v>
                </c:pt>
                <c:pt idx="1754">
                  <c:v>3.5438394016481429</c:v>
                </c:pt>
                <c:pt idx="1755">
                  <c:v>3.5447694510348251</c:v>
                </c:pt>
                <c:pt idx="1756">
                  <c:v>3.5456778048958077</c:v>
                </c:pt>
                <c:pt idx="1757">
                  <c:v>3.5465647435467256</c:v>
                </c:pt>
                <c:pt idx="1758">
                  <c:v>3.547430545703238</c:v>
                </c:pt>
                <c:pt idx="1759">
                  <c:v>3.5480995505791522</c:v>
                </c:pt>
                <c:pt idx="1760">
                  <c:v>3.5487451137886366</c:v>
                </c:pt>
                <c:pt idx="1761">
                  <c:v>3.5493714433487416</c:v>
                </c:pt>
                <c:pt idx="1762">
                  <c:v>3.5498025873242645</c:v>
                </c:pt>
                <c:pt idx="1763">
                  <c:v>3.5502126247713828</c:v>
                </c:pt>
                <c:pt idx="1764">
                  <c:v>3.5506019418344827</c:v>
                </c:pt>
                <c:pt idx="1765">
                  <c:v>3.5509709218931942</c:v>
                </c:pt>
                <c:pt idx="1766">
                  <c:v>3.5511523856558402</c:v>
                </c:pt>
                <c:pt idx="1767">
                  <c:v>3.5511523856558402</c:v>
                </c:pt>
                <c:pt idx="1768">
                  <c:v>3.5511523856558402</c:v>
                </c:pt>
                <c:pt idx="1769">
                  <c:v>3.5511523856558402</c:v>
                </c:pt>
                <c:pt idx="1770">
                  <c:v>3.5511523856558402</c:v>
                </c:pt>
                <c:pt idx="1771">
                  <c:v>3.5511523856558402</c:v>
                </c:pt>
                <c:pt idx="1772">
                  <c:v>3.5511523856558402</c:v>
                </c:pt>
                <c:pt idx="1773">
                  <c:v>3.5511523856558402</c:v>
                </c:pt>
                <c:pt idx="1774">
                  <c:v>3.5511523856558402</c:v>
                </c:pt>
                <c:pt idx="1775">
                  <c:v>3.5511523856558402</c:v>
                </c:pt>
                <c:pt idx="1776">
                  <c:v>3.5511523856558402</c:v>
                </c:pt>
                <c:pt idx="1777">
                  <c:v>3.5511523856558402</c:v>
                </c:pt>
                <c:pt idx="1778">
                  <c:v>3.5511523856558402</c:v>
                </c:pt>
                <c:pt idx="1779">
                  <c:v>3.5511523856558402</c:v>
                </c:pt>
                <c:pt idx="1780">
                  <c:v>3.5511523856558402</c:v>
                </c:pt>
                <c:pt idx="1781">
                  <c:v>3.5511523856558402</c:v>
                </c:pt>
                <c:pt idx="1782">
                  <c:v>3.5511523856558402</c:v>
                </c:pt>
                <c:pt idx="1783">
                  <c:v>3.5511523856558402</c:v>
                </c:pt>
                <c:pt idx="1784">
                  <c:v>3.5511523856558402</c:v>
                </c:pt>
                <c:pt idx="1785">
                  <c:v>3.5511523856558402</c:v>
                </c:pt>
                <c:pt idx="1786">
                  <c:v>3.5511523856558402</c:v>
                </c:pt>
                <c:pt idx="1787">
                  <c:v>3.5511523856558402</c:v>
                </c:pt>
                <c:pt idx="1788">
                  <c:v>3.5511523856558402</c:v>
                </c:pt>
                <c:pt idx="1789">
                  <c:v>3.5511523856558402</c:v>
                </c:pt>
                <c:pt idx="1790">
                  <c:v>3.5511523856558402</c:v>
                </c:pt>
                <c:pt idx="1791">
                  <c:v>3.5511523856558402</c:v>
                </c:pt>
                <c:pt idx="1792">
                  <c:v>3.5511523856558402</c:v>
                </c:pt>
                <c:pt idx="1793">
                  <c:v>3.5511523856558402</c:v>
                </c:pt>
                <c:pt idx="1794">
                  <c:v>3.5511523856558402</c:v>
                </c:pt>
                <c:pt idx="1795">
                  <c:v>3.5511523856558402</c:v>
                </c:pt>
                <c:pt idx="1796">
                  <c:v>3.5511523856558402</c:v>
                </c:pt>
                <c:pt idx="1797">
                  <c:v>3.5511523856558402</c:v>
                </c:pt>
                <c:pt idx="1798">
                  <c:v>3.5511523856558402</c:v>
                </c:pt>
                <c:pt idx="1799">
                  <c:v>3.5511523856558402</c:v>
                </c:pt>
                <c:pt idx="1800">
                  <c:v>3.5511523856558402</c:v>
                </c:pt>
                <c:pt idx="1801">
                  <c:v>3.5511523856558402</c:v>
                </c:pt>
                <c:pt idx="1802">
                  <c:v>3.5511523856558402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CC-8D48-B5BB-47551D9B53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9271792"/>
        <c:axId val="1324630336"/>
      </c:scatterChart>
      <c:valAx>
        <c:axId val="1579271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4630336"/>
        <c:crosses val="autoZero"/>
        <c:crossBetween val="midCat"/>
      </c:valAx>
      <c:valAx>
        <c:axId val="1324630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Tractive 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9271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(W)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WLTP_class_3!$P$1:$P$7</c:f>
              <c:strCache>
                <c:ptCount val="7"/>
                <c:pt idx="0">
                  <c:v>kg/m^3</c:v>
                </c:pt>
                <c:pt idx="1">
                  <c:v>45620.76</c:v>
                </c:pt>
                <c:pt idx="2">
                  <c:v>m^2</c:v>
                </c:pt>
                <c:pt idx="3">
                  <c:v>kg</c:v>
                </c:pt>
                <c:pt idx="5">
                  <c:v>m/s^2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WLTP_class_3!$P$8:$P$1810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35.403230111882721</c:v>
                </c:pt>
                <c:pt idx="15" formatCode="0.00">
                  <c:v>738.66383549623845</c:v>
                </c:pt>
                <c:pt idx="16" formatCode="0.00">
                  <c:v>3539.1521505208339</c:v>
                </c:pt>
                <c:pt idx="17" formatCode="0.00">
                  <c:v>6129.544046245659</c:v>
                </c:pt>
                <c:pt idx="18" formatCode="0.00">
                  <c:v>7443.6437793475097</c:v>
                </c:pt>
                <c:pt idx="19" formatCode="0.00">
                  <c:v>11606.805182120464</c:v>
                </c:pt>
                <c:pt idx="20" formatCode="0.00">
                  <c:v>15732.447424905962</c:v>
                </c:pt>
                <c:pt idx="21" formatCode="0.00">
                  <c:v>12579.197131944446</c:v>
                </c:pt>
                <c:pt idx="22" formatCode="0.00">
                  <c:v>5836.8449490620196</c:v>
                </c:pt>
                <c:pt idx="23" formatCode="0.00">
                  <c:v>3284.1413178071966</c:v>
                </c:pt>
                <c:pt idx="24" formatCode="0.00">
                  <c:v>3101.7846244285283</c:v>
                </c:pt>
                <c:pt idx="25" formatCode="0.00">
                  <c:v>3374.7622888888905</c:v>
                </c:pt>
                <c:pt idx="26" formatCode="0.00">
                  <c:v>5982.613961060476</c:v>
                </c:pt>
                <c:pt idx="27" formatCode="0.00">
                  <c:v>8168.7901523148084</c:v>
                </c:pt>
                <c:pt idx="28" formatCode="0.00">
                  <c:v>9650.7575214096269</c:v>
                </c:pt>
                <c:pt idx="29" formatCode="0.00">
                  <c:v>13866.244719282899</c:v>
                </c:pt>
                <c:pt idx="30" formatCode="0.00">
                  <c:v>15740.233591956017</c:v>
                </c:pt>
                <c:pt idx="31" formatCode="0.00">
                  <c:v>16009.322128257607</c:v>
                </c:pt>
                <c:pt idx="32" formatCode="0.00">
                  <c:v>13016.613694958036</c:v>
                </c:pt>
                <c:pt idx="33" formatCode="0.00">
                  <c:v>9050.6509558858997</c:v>
                </c:pt>
                <c:pt idx="34" formatCode="0.00">
                  <c:v>7332.6778419005541</c:v>
                </c:pt>
                <c:pt idx="35" formatCode="0.00">
                  <c:v>6483.101698975217</c:v>
                </c:pt>
                <c:pt idx="36" formatCode="0.00">
                  <c:v>4938.8996236111152</c:v>
                </c:pt>
                <c:pt idx="37" formatCode="0.00">
                  <c:v>2334.2227359302801</c:v>
                </c:pt>
                <c:pt idx="38" formatCode="0.00">
                  <c:v>-2892.9136645640342</c:v>
                </c:pt>
                <c:pt idx="39" formatCode="0.00">
                  <c:v>-10690.32171280142</c:v>
                </c:pt>
                <c:pt idx="40" formatCode="0.00">
                  <c:v>-14169.410300542542</c:v>
                </c:pt>
                <c:pt idx="41" formatCode="0.00">
                  <c:v>-12114.192236400455</c:v>
                </c:pt>
                <c:pt idx="42" formatCode="0.00">
                  <c:v>-9846.9032732060259</c:v>
                </c:pt>
                <c:pt idx="43" formatCode="0.00">
                  <c:v>-11368.982442411751</c:v>
                </c:pt>
                <c:pt idx="44" formatCode="0.00">
                  <c:v>-13665.816764949834</c:v>
                </c:pt>
                <c:pt idx="45" formatCode="0.00">
                  <c:v>-11130.100141080731</c:v>
                </c:pt>
                <c:pt idx="46" formatCode="0.00">
                  <c:v>-5621.4891196180588</c:v>
                </c:pt>
                <c:pt idx="47" formatCode="0.00">
                  <c:v>-1611.3818152753677</c:v>
                </c:pt>
                <c:pt idx="48" formatCode="0.00">
                  <c:v>-975.79408935184961</c:v>
                </c:pt>
                <c:pt idx="49" formatCode="0.00">
                  <c:v>-1798.8079118561923</c:v>
                </c:pt>
                <c:pt idx="50" formatCode="0.00">
                  <c:v>-1297.1607722222213</c:v>
                </c:pt>
                <c:pt idx="51" formatCode="0.00">
                  <c:v>182.53008798225591</c:v>
                </c:pt>
                <c:pt idx="52" formatCode="0.00">
                  <c:v>444.41396143904041</c:v>
                </c:pt>
                <c:pt idx="53" formatCode="0.00">
                  <c:v>-1743.4445404513901</c:v>
                </c:pt>
                <c:pt idx="54" formatCode="0.00">
                  <c:v>-4120.7547863691152</c:v>
                </c:pt>
                <c:pt idx="55" formatCode="0.00">
                  <c:v>-2771.2985431833522</c:v>
                </c:pt>
                <c:pt idx="56" formatCode="0.00">
                  <c:v>-336.81348967737244</c:v>
                </c:pt>
                <c:pt idx="57" formatCode="0.00">
                  <c:v>548.50262037037055</c:v>
                </c:pt>
                <c:pt idx="58" formatCode="0.00">
                  <c:v>636.77808333333326</c:v>
                </c:pt>
                <c:pt idx="59" formatCode="0.00">
                  <c:v>901.60447222222263</c:v>
                </c:pt>
                <c:pt idx="60" formatCode="0.00">
                  <c:v>1196.2802644748265</c:v>
                </c:pt>
                <c:pt idx="61" formatCode="0.00">
                  <c:v>2894.5869276041658</c:v>
                </c:pt>
                <c:pt idx="62" formatCode="0.00">
                  <c:v>3707.9026354817715</c:v>
                </c:pt>
                <c:pt idx="63" formatCode="0.00">
                  <c:v>2173.092410091147</c:v>
                </c:pt>
                <c:pt idx="64" formatCode="0.00">
                  <c:v>1909.702656054686</c:v>
                </c:pt>
                <c:pt idx="65" formatCode="0.00">
                  <c:v>2304.4485140625015</c:v>
                </c:pt>
                <c:pt idx="66" formatCode="0.00">
                  <c:v>2939.5794092664946</c:v>
                </c:pt>
                <c:pt idx="67" formatCode="0.00">
                  <c:v>2277.6010756365745</c:v>
                </c:pt>
                <c:pt idx="68" formatCode="0.00">
                  <c:v>1784.8894102551092</c:v>
                </c:pt>
                <c:pt idx="69" formatCode="0.00">
                  <c:v>3981.7119129629623</c:v>
                </c:pt>
                <c:pt idx="70" formatCode="0.00">
                  <c:v>8286.9795027078526</c:v>
                </c:pt>
                <c:pt idx="71" formatCode="0.00">
                  <c:v>11882.632800617281</c:v>
                </c:pt>
                <c:pt idx="72" formatCode="0.00">
                  <c:v>14385.980264913678</c:v>
                </c:pt>
                <c:pt idx="73" formatCode="0.00">
                  <c:v>15123.874940219914</c:v>
                </c:pt>
                <c:pt idx="74" formatCode="0.00">
                  <c:v>12991.428669502311</c:v>
                </c:pt>
                <c:pt idx="75" formatCode="0.00">
                  <c:v>9438.6503141975263</c:v>
                </c:pt>
                <c:pt idx="76" formatCode="0.00">
                  <c:v>7411.096382511093</c:v>
                </c:pt>
                <c:pt idx="77" formatCode="0.00">
                  <c:v>7349.30395694444</c:v>
                </c:pt>
                <c:pt idx="78" formatCode="0.00">
                  <c:v>8122.6556891010823</c:v>
                </c:pt>
                <c:pt idx="79" formatCode="0.00">
                  <c:v>7819.8090451027156</c:v>
                </c:pt>
                <c:pt idx="80" formatCode="0.00">
                  <c:v>5399.1645460865166</c:v>
                </c:pt>
                <c:pt idx="81" formatCode="0.00">
                  <c:v>1653.9679036337852</c:v>
                </c:pt>
                <c:pt idx="82" formatCode="0.00">
                  <c:v>-386.99115827546302</c:v>
                </c:pt>
                <c:pt idx="83" formatCode="0.00">
                  <c:v>-2376.0069271195102</c:v>
                </c:pt>
                <c:pt idx="84" formatCode="0.00">
                  <c:v>-1779.226799930073</c:v>
                </c:pt>
                <c:pt idx="85" formatCode="0.00">
                  <c:v>678.39360464893548</c:v>
                </c:pt>
                <c:pt idx="86" formatCode="0.00">
                  <c:v>-683.21757762587185</c:v>
                </c:pt>
                <c:pt idx="87" formatCode="0.00">
                  <c:v>-1476.6099350911607</c:v>
                </c:pt>
                <c:pt idx="88" formatCode="0.00">
                  <c:v>-1203.8356131534454</c:v>
                </c:pt>
                <c:pt idx="89" formatCode="0.00">
                  <c:v>-683.91021765044854</c:v>
                </c:pt>
                <c:pt idx="90" formatCode="0.00">
                  <c:v>-4708.5930328125069</c:v>
                </c:pt>
                <c:pt idx="91" formatCode="0.00">
                  <c:v>-14285.134260997786</c:v>
                </c:pt>
                <c:pt idx="92" formatCode="0.00">
                  <c:v>-18307.104102929687</c:v>
                </c:pt>
                <c:pt idx="93" formatCode="0.00">
                  <c:v>-15444.477931327161</c:v>
                </c:pt>
                <c:pt idx="94" formatCode="0.00">
                  <c:v>-8833.4054674961426</c:v>
                </c:pt>
                <c:pt idx="95" formatCode="0.00">
                  <c:v>-4463.1582700810177</c:v>
                </c:pt>
                <c:pt idx="96" formatCode="0.00">
                  <c:v>-3865.2705277777768</c:v>
                </c:pt>
                <c:pt idx="97" formatCode="0.00">
                  <c:v>-3671.80435057147</c:v>
                </c:pt>
                <c:pt idx="98" formatCode="0.00">
                  <c:v>-2043.7957827739192</c:v>
                </c:pt>
                <c:pt idx="99" formatCode="0.00">
                  <c:v>-765.96451249999984</c:v>
                </c:pt>
                <c:pt idx="100" formatCode="0.00">
                  <c:v>-468.22661768904322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38.345745543981486</c:v>
                </c:pt>
                <c:pt idx="141" formatCode="0.00">
                  <c:v>923.41460739535103</c:v>
                </c:pt>
                <c:pt idx="142" formatCode="0.00">
                  <c:v>4716.2820189549566</c:v>
                </c:pt>
                <c:pt idx="143" formatCode="0.00">
                  <c:v>9485.2831330946156</c:v>
                </c:pt>
                <c:pt idx="144" formatCode="0.00">
                  <c:v>9572.307652932097</c:v>
                </c:pt>
                <c:pt idx="145" formatCode="0.00">
                  <c:v>5900.0577530598957</c:v>
                </c:pt>
                <c:pt idx="146" formatCode="0.00">
                  <c:v>3875.9176262514493</c:v>
                </c:pt>
                <c:pt idx="147" formatCode="0.00">
                  <c:v>5587.1697395061756</c:v>
                </c:pt>
                <c:pt idx="148" formatCode="0.00">
                  <c:v>8990.9638837962921</c:v>
                </c:pt>
                <c:pt idx="149" formatCode="0.00">
                  <c:v>10601.244471122682</c:v>
                </c:pt>
                <c:pt idx="150" formatCode="0.00">
                  <c:v>9345.7195918137568</c:v>
                </c:pt>
                <c:pt idx="151" formatCode="0.00">
                  <c:v>6219.2837905864226</c:v>
                </c:pt>
                <c:pt idx="152" formatCode="0.00">
                  <c:v>2190.0483584297826</c:v>
                </c:pt>
                <c:pt idx="153" formatCode="0.00">
                  <c:v>-3900.391694386577</c:v>
                </c:pt>
                <c:pt idx="154" formatCode="0.00">
                  <c:v>-12038.361048148143</c:v>
                </c:pt>
                <c:pt idx="155" formatCode="0.00">
                  <c:v>-15196.037870814042</c:v>
                </c:pt>
                <c:pt idx="156" formatCode="0.00">
                  <c:v>-10896.87883069782</c:v>
                </c:pt>
                <c:pt idx="157" formatCode="0.00">
                  <c:v>-4476.3259806785309</c:v>
                </c:pt>
                <c:pt idx="158" formatCode="0.00">
                  <c:v>18.849842592591735</c:v>
                </c:pt>
                <c:pt idx="159" formatCode="0.00">
                  <c:v>2616.5192192708332</c:v>
                </c:pt>
                <c:pt idx="160" formatCode="0.00">
                  <c:v>5525.4381939163759</c:v>
                </c:pt>
                <c:pt idx="161" formatCode="0.00">
                  <c:v>8524.4622118827192</c:v>
                </c:pt>
                <c:pt idx="162" formatCode="0.00">
                  <c:v>10274.146716919849</c:v>
                </c:pt>
                <c:pt idx="163" formatCode="0.00">
                  <c:v>10609.646957812494</c:v>
                </c:pt>
                <c:pt idx="164" formatCode="0.00">
                  <c:v>9330.880952582469</c:v>
                </c:pt>
                <c:pt idx="165" formatCode="0.00">
                  <c:v>9716.8754967592613</c:v>
                </c:pt>
                <c:pt idx="166" formatCode="0.00">
                  <c:v>9325.3173849705836</c:v>
                </c:pt>
                <c:pt idx="167" formatCode="0.00">
                  <c:v>7795.2304787591665</c:v>
                </c:pt>
                <c:pt idx="168" formatCode="0.00">
                  <c:v>6880.7769863064268</c:v>
                </c:pt>
                <c:pt idx="169" formatCode="0.00">
                  <c:v>9577.1693013888944</c:v>
                </c:pt>
                <c:pt idx="170" formatCode="0.00">
                  <c:v>12521.560822222225</c:v>
                </c:pt>
                <c:pt idx="171" formatCode="0.00">
                  <c:v>9990.5340560185123</c:v>
                </c:pt>
                <c:pt idx="172" formatCode="0.00">
                  <c:v>2954.9279544752972</c:v>
                </c:pt>
                <c:pt idx="173" formatCode="0.00">
                  <c:v>-5633.6039559606425</c:v>
                </c:pt>
                <c:pt idx="174" formatCode="0.00">
                  <c:v>-14369.302660611975</c:v>
                </c:pt>
                <c:pt idx="175" formatCode="0.00">
                  <c:v>-16404.07729947917</c:v>
                </c:pt>
                <c:pt idx="176" formatCode="0.00">
                  <c:v>-9802.3228594931479</c:v>
                </c:pt>
                <c:pt idx="177" formatCode="0.00">
                  <c:v>-2283.3507923104744</c:v>
                </c:pt>
                <c:pt idx="178" formatCode="0.00">
                  <c:v>2533.4702678698841</c:v>
                </c:pt>
                <c:pt idx="179" formatCode="0.00">
                  <c:v>6623.4191662302255</c:v>
                </c:pt>
                <c:pt idx="180" formatCode="0.00">
                  <c:v>8358.119467804785</c:v>
                </c:pt>
                <c:pt idx="181" formatCode="0.00">
                  <c:v>5574.8729109567921</c:v>
                </c:pt>
                <c:pt idx="182" formatCode="0.00">
                  <c:v>2390.3955746913598</c:v>
                </c:pt>
                <c:pt idx="183" formatCode="0.00">
                  <c:v>861.90737339650389</c:v>
                </c:pt>
                <c:pt idx="184" formatCode="0.00">
                  <c:v>-869.23588533950488</c:v>
                </c:pt>
                <c:pt idx="185" formatCode="0.00">
                  <c:v>-4809.1681147689951</c:v>
                </c:pt>
                <c:pt idx="186" formatCode="0.00">
                  <c:v>-7531.2858769748254</c:v>
                </c:pt>
                <c:pt idx="187" formatCode="0.00">
                  <c:v>-7526.8516961419764</c:v>
                </c:pt>
                <c:pt idx="188" formatCode="0.00">
                  <c:v>-6098.3957688078744</c:v>
                </c:pt>
                <c:pt idx="189" formatCode="0.00">
                  <c:v>-4388.4474552734337</c:v>
                </c:pt>
                <c:pt idx="190" formatCode="0.00">
                  <c:v>-3098.4622574001723</c:v>
                </c:pt>
                <c:pt idx="191" formatCode="0.00">
                  <c:v>-2157.3613643012168</c:v>
                </c:pt>
                <c:pt idx="192" formatCode="0.00">
                  <c:v>-1356.5060191333912</c:v>
                </c:pt>
                <c:pt idx="193" formatCode="0.00">
                  <c:v>-880.91332953076721</c:v>
                </c:pt>
                <c:pt idx="194" formatCode="0.00">
                  <c:v>-451.99686369357579</c:v>
                </c:pt>
                <c:pt idx="195" formatCode="0.00">
                  <c:v>20.811234387055439</c:v>
                </c:pt>
                <c:pt idx="196" formatCode="0.00">
                  <c:v>199.11092957175921</c:v>
                </c:pt>
                <c:pt idx="197" formatCode="0.00">
                  <c:v>460.22715740740801</c:v>
                </c:pt>
                <c:pt idx="198" formatCode="0.00">
                  <c:v>636.77808333333326</c:v>
                </c:pt>
                <c:pt idx="199" formatCode="0.00">
                  <c:v>636.77808333333326</c:v>
                </c:pt>
                <c:pt idx="200" formatCode="0.00">
                  <c:v>1078.1553981481482</c:v>
                </c:pt>
                <c:pt idx="201" formatCode="0.00">
                  <c:v>1584.0225576895257</c:v>
                </c:pt>
                <c:pt idx="202" formatCode="0.00">
                  <c:v>2126.8151578896604</c:v>
                </c:pt>
                <c:pt idx="203" formatCode="0.00">
                  <c:v>2808.259519290124</c:v>
                </c:pt>
                <c:pt idx="204" formatCode="0.00">
                  <c:v>3563.9118764467594</c:v>
                </c:pt>
                <c:pt idx="205" formatCode="0.00">
                  <c:v>5746.9719144603587</c:v>
                </c:pt>
                <c:pt idx="206" formatCode="0.00">
                  <c:v>7609.061814332561</c:v>
                </c:pt>
                <c:pt idx="207" formatCode="0.00">
                  <c:v>8660.4636177469129</c:v>
                </c:pt>
                <c:pt idx="208" formatCode="0.00">
                  <c:v>11319.698357079471</c:v>
                </c:pt>
                <c:pt idx="209" formatCode="0.00">
                  <c:v>13024.466570768229</c:v>
                </c:pt>
                <c:pt idx="210" formatCode="0.00">
                  <c:v>12842.210389506177</c:v>
                </c:pt>
                <c:pt idx="211" formatCode="0.00">
                  <c:v>15096.809456790126</c:v>
                </c:pt>
                <c:pt idx="212" formatCode="0.00">
                  <c:v>16405.681192592594</c:v>
                </c:pt>
                <c:pt idx="213" formatCode="0.00">
                  <c:v>13387.886719654225</c:v>
                </c:pt>
                <c:pt idx="214" formatCode="0.00">
                  <c:v>11150.39320802469</c:v>
                </c:pt>
                <c:pt idx="215" formatCode="0.00">
                  <c:v>9764.8248837890606</c:v>
                </c:pt>
                <c:pt idx="216" formatCode="0.00">
                  <c:v>10670.938071604944</c:v>
                </c:pt>
                <c:pt idx="217" formatCode="0.00">
                  <c:v>13634.209687188944</c:v>
                </c:pt>
                <c:pt idx="218" formatCode="0.00">
                  <c:v>16279.300733506947</c:v>
                </c:pt>
                <c:pt idx="219" formatCode="0.00">
                  <c:v>17108.962157385708</c:v>
                </c:pt>
                <c:pt idx="220" formatCode="0.00">
                  <c:v>16065.553101948301</c:v>
                </c:pt>
                <c:pt idx="221" formatCode="0.00">
                  <c:v>14046.472782349527</c:v>
                </c:pt>
                <c:pt idx="222" formatCode="0.00">
                  <c:v>11761.084326601083</c:v>
                </c:pt>
                <c:pt idx="223" formatCode="0.00">
                  <c:v>8902.081053161186</c:v>
                </c:pt>
                <c:pt idx="224" formatCode="0.00">
                  <c:v>7033.8125785373149</c:v>
                </c:pt>
                <c:pt idx="225" formatCode="0.00">
                  <c:v>6710.756195348652</c:v>
                </c:pt>
                <c:pt idx="226" formatCode="0.00">
                  <c:v>6761.6867897569555</c:v>
                </c:pt>
                <c:pt idx="227" formatCode="0.00">
                  <c:v>8026.0740563078707</c:v>
                </c:pt>
                <c:pt idx="228" formatCode="0.00">
                  <c:v>8545.572275771583</c:v>
                </c:pt>
                <c:pt idx="229" formatCode="0.00">
                  <c:v>8240.1196583550354</c:v>
                </c:pt>
                <c:pt idx="230" formatCode="0.00">
                  <c:v>7927.9477984375226</c:v>
                </c:pt>
                <c:pt idx="231" formatCode="0.00">
                  <c:v>7177.2682247106604</c:v>
                </c:pt>
                <c:pt idx="232" formatCode="0.00">
                  <c:v>5567.7304320143594</c:v>
                </c:pt>
                <c:pt idx="233" formatCode="0.00">
                  <c:v>3073.94860331068</c:v>
                </c:pt>
                <c:pt idx="234" formatCode="0.00">
                  <c:v>-2331.4703941165176</c:v>
                </c:pt>
                <c:pt idx="235" formatCode="0.00">
                  <c:v>-9204.0590776692879</c:v>
                </c:pt>
                <c:pt idx="236" formatCode="0.00">
                  <c:v>-11291.23325354696</c:v>
                </c:pt>
                <c:pt idx="237" formatCode="0.00">
                  <c:v>-7961.6426177662079</c:v>
                </c:pt>
                <c:pt idx="238" formatCode="0.00">
                  <c:v>-3058.1107484374893</c:v>
                </c:pt>
                <c:pt idx="239" formatCode="0.00">
                  <c:v>-1595.9927449074019</c:v>
                </c:pt>
                <c:pt idx="240" formatCode="0.00">
                  <c:v>-4803.4637699074219</c:v>
                </c:pt>
                <c:pt idx="241" formatCode="0.00">
                  <c:v>-10916.263555099829</c:v>
                </c:pt>
                <c:pt idx="242" formatCode="0.00">
                  <c:v>-14628.256810370844</c:v>
                </c:pt>
                <c:pt idx="243" formatCode="0.00">
                  <c:v>-11948.523973729254</c:v>
                </c:pt>
                <c:pt idx="244" formatCode="0.00">
                  <c:v>-10550.114850995853</c:v>
                </c:pt>
                <c:pt idx="245" formatCode="0.00">
                  <c:v>-11025.461526523915</c:v>
                </c:pt>
                <c:pt idx="246" formatCode="0.00">
                  <c:v>-9846.9032732060259</c:v>
                </c:pt>
                <c:pt idx="247" formatCode="0.00">
                  <c:v>-11368.982442411751</c:v>
                </c:pt>
                <c:pt idx="248" formatCode="0.00">
                  <c:v>-13665.816764949834</c:v>
                </c:pt>
                <c:pt idx="249" formatCode="0.00">
                  <c:v>-11130.100141080731</c:v>
                </c:pt>
                <c:pt idx="250" formatCode="0.00">
                  <c:v>-5621.4891196180588</c:v>
                </c:pt>
                <c:pt idx="251" formatCode="0.00">
                  <c:v>-1611.3818152753677</c:v>
                </c:pt>
                <c:pt idx="252" formatCode="0.00">
                  <c:v>-975.79408935184961</c:v>
                </c:pt>
                <c:pt idx="253" formatCode="0.00">
                  <c:v>-1798.8079118561923</c:v>
                </c:pt>
                <c:pt idx="254" formatCode="0.00">
                  <c:v>-1297.1607722222213</c:v>
                </c:pt>
                <c:pt idx="255" formatCode="0.00">
                  <c:v>182.53008798225591</c:v>
                </c:pt>
                <c:pt idx="256" formatCode="0.00">
                  <c:v>444.41396143904041</c:v>
                </c:pt>
                <c:pt idx="257" formatCode="0.00">
                  <c:v>-1743.4445404513901</c:v>
                </c:pt>
                <c:pt idx="258" formatCode="0.00">
                  <c:v>-2503.8425564308427</c:v>
                </c:pt>
                <c:pt idx="259" formatCode="0.00">
                  <c:v>456.81911589747415</c:v>
                </c:pt>
                <c:pt idx="260" formatCode="0.00">
                  <c:v>4679.9692888310155</c:v>
                </c:pt>
                <c:pt idx="261" formatCode="0.00">
                  <c:v>7821.345109324363</c:v>
                </c:pt>
                <c:pt idx="262" formatCode="0.00">
                  <c:v>9169.0860857831813</c:v>
                </c:pt>
                <c:pt idx="263" formatCode="0.00">
                  <c:v>10005.307954938267</c:v>
                </c:pt>
                <c:pt idx="264" formatCode="0.00">
                  <c:v>11863.821446028644</c:v>
                </c:pt>
                <c:pt idx="265" formatCode="0.00">
                  <c:v>16029.305927196663</c:v>
                </c:pt>
                <c:pt idx="266" formatCode="0.00">
                  <c:v>19644.175398642463</c:v>
                </c:pt>
                <c:pt idx="267" formatCode="0.00">
                  <c:v>19498.5555367501</c:v>
                </c:pt>
                <c:pt idx="268" formatCode="0.00">
                  <c:v>15966.038355613413</c:v>
                </c:pt>
                <c:pt idx="269" formatCode="0.00">
                  <c:v>14346.847872222213</c:v>
                </c:pt>
                <c:pt idx="270" formatCode="0.00">
                  <c:v>14196.444622851566</c:v>
                </c:pt>
                <c:pt idx="271" formatCode="0.00">
                  <c:v>12777.760734722222</c:v>
                </c:pt>
                <c:pt idx="272" formatCode="0.00">
                  <c:v>8530.0378057942744</c:v>
                </c:pt>
                <c:pt idx="273" formatCode="0.00">
                  <c:v>2122.4721396605037</c:v>
                </c:pt>
                <c:pt idx="274" formatCode="0.00">
                  <c:v>749.39740185184246</c:v>
                </c:pt>
                <c:pt idx="275" formatCode="0.00">
                  <c:v>-3263.8985107711169</c:v>
                </c:pt>
                <c:pt idx="276" formatCode="0.00">
                  <c:v>-11554.623386195504</c:v>
                </c:pt>
                <c:pt idx="277" formatCode="0.00">
                  <c:v>-14466.263238888896</c:v>
                </c:pt>
                <c:pt idx="278" formatCode="0.00">
                  <c:v>-15494.643804783944</c:v>
                </c:pt>
                <c:pt idx="279" formatCode="0.00">
                  <c:v>-15866.982401851854</c:v>
                </c:pt>
                <c:pt idx="280" formatCode="0.00">
                  <c:v>-18398.413713664639</c:v>
                </c:pt>
                <c:pt idx="281" formatCode="0.00">
                  <c:v>-16368.313202510128</c:v>
                </c:pt>
                <c:pt idx="282" formatCode="0.00">
                  <c:v>-7156.3157754050926</c:v>
                </c:pt>
                <c:pt idx="283" formatCode="0.00">
                  <c:v>3341.8266849729935</c:v>
                </c:pt>
                <c:pt idx="284" formatCode="0.00">
                  <c:v>12063.463811219621</c:v>
                </c:pt>
                <c:pt idx="285" formatCode="0.00">
                  <c:v>15811.092668923611</c:v>
                </c:pt>
                <c:pt idx="286" formatCode="0.00">
                  <c:v>18442.685162017751</c:v>
                </c:pt>
                <c:pt idx="287" formatCode="0.00">
                  <c:v>20137.480733943383</c:v>
                </c:pt>
                <c:pt idx="288" formatCode="0.00">
                  <c:v>20503.289369656635</c:v>
                </c:pt>
                <c:pt idx="289" formatCode="0.00">
                  <c:v>22392.962095502993</c:v>
                </c:pt>
                <c:pt idx="290" formatCode="0.00">
                  <c:v>24303.058219135783</c:v>
                </c:pt>
                <c:pt idx="291" formatCode="0.00">
                  <c:v>21363.899393887452</c:v>
                </c:pt>
                <c:pt idx="292" formatCode="0.00">
                  <c:v>12519.253782870372</c:v>
                </c:pt>
                <c:pt idx="293" formatCode="0.00">
                  <c:v>3536.0663348958328</c:v>
                </c:pt>
                <c:pt idx="294" formatCode="0.00">
                  <c:v>-2681.7809393518369</c:v>
                </c:pt>
                <c:pt idx="295" formatCode="0.00">
                  <c:v>-3369.034506363349</c:v>
                </c:pt>
                <c:pt idx="296" formatCode="0.00">
                  <c:v>-1253.009846081708</c:v>
                </c:pt>
                <c:pt idx="297" formatCode="0.00">
                  <c:v>1153.2450041666864</c:v>
                </c:pt>
                <c:pt idx="298" formatCode="0.00">
                  <c:v>3208.6594842472036</c:v>
                </c:pt>
                <c:pt idx="299" formatCode="0.00">
                  <c:v>4595.9880597222163</c:v>
                </c:pt>
                <c:pt idx="300" formatCode="0.00">
                  <c:v>4982.1204328486701</c:v>
                </c:pt>
                <c:pt idx="301" formatCode="0.00">
                  <c:v>3966.2769016034767</c:v>
                </c:pt>
                <c:pt idx="302" formatCode="0.00">
                  <c:v>2574.4671022207899</c:v>
                </c:pt>
                <c:pt idx="303" formatCode="0.00">
                  <c:v>824.34612729312857</c:v>
                </c:pt>
                <c:pt idx="304" formatCode="0.00">
                  <c:v>-1257.9899718943045</c:v>
                </c:pt>
                <c:pt idx="305" formatCode="0.00">
                  <c:v>-2946.9841739776371</c:v>
                </c:pt>
                <c:pt idx="306" formatCode="0.00">
                  <c:v>-5220.7433530864182</c:v>
                </c:pt>
                <c:pt idx="307" formatCode="0.00">
                  <c:v>-6682.523161185859</c:v>
                </c:pt>
                <c:pt idx="308" formatCode="0.00">
                  <c:v>-4954.5407399498445</c:v>
                </c:pt>
                <c:pt idx="309" formatCode="0.00">
                  <c:v>-1860.5271277777774</c:v>
                </c:pt>
                <c:pt idx="310" formatCode="0.00">
                  <c:v>521.39069628425261</c:v>
                </c:pt>
                <c:pt idx="311" formatCode="0.00">
                  <c:v>808.8382731505767</c:v>
                </c:pt>
                <c:pt idx="312" formatCode="0.00">
                  <c:v>-85.096037719420892</c:v>
                </c:pt>
                <c:pt idx="313" formatCode="0.00">
                  <c:v>-961.0003104938346</c:v>
                </c:pt>
                <c:pt idx="314" formatCode="0.00">
                  <c:v>-2659.2240374590201</c:v>
                </c:pt>
                <c:pt idx="315" formatCode="0.00">
                  <c:v>-4533.1031843557084</c:v>
                </c:pt>
                <c:pt idx="316" formatCode="0.00">
                  <c:v>-5715.9574166666653</c:v>
                </c:pt>
                <c:pt idx="317" formatCode="0.00">
                  <c:v>-5491.6729882716045</c:v>
                </c:pt>
                <c:pt idx="318" formatCode="0.00">
                  <c:v>-4563.816325520831</c:v>
                </c:pt>
                <c:pt idx="319" formatCode="0.00">
                  <c:v>-5104.0894310450412</c:v>
                </c:pt>
                <c:pt idx="320" formatCode="0.00">
                  <c:v>-6399.3554282407385</c:v>
                </c:pt>
                <c:pt idx="321" formatCode="0.00">
                  <c:v>-6409.6281450617225</c:v>
                </c:pt>
                <c:pt idx="322" formatCode="0.00">
                  <c:v>-3115.3058422526015</c:v>
                </c:pt>
                <c:pt idx="323" formatCode="0.00">
                  <c:v>-800.85603950617769</c:v>
                </c:pt>
                <c:pt idx="324" formatCode="0.00">
                  <c:v>130.14035013743703</c:v>
                </c:pt>
                <c:pt idx="325" formatCode="0.00">
                  <c:v>313.31193578559419</c:v>
                </c:pt>
                <c:pt idx="326" formatCode="0.00">
                  <c:v>-414.77805410156265</c:v>
                </c:pt>
                <c:pt idx="327" formatCode="0.00">
                  <c:v>643.4025231457332</c:v>
                </c:pt>
                <c:pt idx="328" formatCode="0.00">
                  <c:v>819.21782021364322</c:v>
                </c:pt>
                <c:pt idx="329" formatCode="0.00">
                  <c:v>285.52677608025061</c:v>
                </c:pt>
                <c:pt idx="330" formatCode="0.00">
                  <c:v>-4005.6586024474364</c:v>
                </c:pt>
                <c:pt idx="331" formatCode="0.00">
                  <c:v>-7615.3057735218945</c:v>
                </c:pt>
                <c:pt idx="332" formatCode="0.00">
                  <c:v>-3684.0210402801908</c:v>
                </c:pt>
                <c:pt idx="333" formatCode="0.00">
                  <c:v>-79.394856459780868</c:v>
                </c:pt>
                <c:pt idx="334" formatCode="0.00">
                  <c:v>-325.01717783805708</c:v>
                </c:pt>
                <c:pt idx="335" formatCode="0.00">
                  <c:v>-429.59711246383074</c:v>
                </c:pt>
                <c:pt idx="336" formatCode="0.00">
                  <c:v>-193.10747083333379</c:v>
                </c:pt>
                <c:pt idx="337" formatCode="0.00">
                  <c:v>-408.48395688657382</c:v>
                </c:pt>
                <c:pt idx="338" formatCode="0.00">
                  <c:v>30.154378243152809</c:v>
                </c:pt>
                <c:pt idx="339" formatCode="0.00">
                  <c:v>765.47036627845307</c:v>
                </c:pt>
                <c:pt idx="340" formatCode="0.00">
                  <c:v>1950.1456976875963</c:v>
                </c:pt>
                <c:pt idx="341" formatCode="0.00">
                  <c:v>4566.682444695216</c:v>
                </c:pt>
                <c:pt idx="342" formatCode="0.00">
                  <c:v>8431.872101871144</c:v>
                </c:pt>
                <c:pt idx="343" formatCode="0.00">
                  <c:v>10947.192257549674</c:v>
                </c:pt>
                <c:pt idx="344" formatCode="0.00">
                  <c:v>8273.885317517841</c:v>
                </c:pt>
                <c:pt idx="345" formatCode="0.00">
                  <c:v>3625.858142843364</c:v>
                </c:pt>
                <c:pt idx="346" formatCode="0.00">
                  <c:v>2369.5017346956988</c:v>
                </c:pt>
                <c:pt idx="347" formatCode="0.00">
                  <c:v>3515.7348298972756</c:v>
                </c:pt>
                <c:pt idx="348" formatCode="0.00">
                  <c:v>3649.2899870370402</c:v>
                </c:pt>
                <c:pt idx="349" formatCode="0.00">
                  <c:v>2896.3924374421354</c:v>
                </c:pt>
                <c:pt idx="350" formatCode="0.00">
                  <c:v>3753.8457361858559</c:v>
                </c:pt>
                <c:pt idx="351" formatCode="0.00">
                  <c:v>3640.1821689742478</c:v>
                </c:pt>
                <c:pt idx="352" formatCode="0.00">
                  <c:v>2664.0061904923809</c:v>
                </c:pt>
                <c:pt idx="353" formatCode="0.00">
                  <c:v>1637.4692536458333</c:v>
                </c:pt>
                <c:pt idx="354" formatCode="0.00">
                  <c:v>1217.0242267578142</c:v>
                </c:pt>
                <c:pt idx="355" formatCode="0.00">
                  <c:v>1211.4868240740682</c:v>
                </c:pt>
                <c:pt idx="356" formatCode="0.00">
                  <c:v>1411.2027749782956</c:v>
                </c:pt>
                <c:pt idx="357" formatCode="0.00">
                  <c:v>2026.9241291449709</c:v>
                </c:pt>
                <c:pt idx="358" formatCode="0.00">
                  <c:v>2250.5827722825052</c:v>
                </c:pt>
                <c:pt idx="359" formatCode="0.00">
                  <c:v>1430.0219156828675</c:v>
                </c:pt>
                <c:pt idx="360" formatCode="0.00">
                  <c:v>-1054.2500586419769</c:v>
                </c:pt>
                <c:pt idx="361" formatCode="0.00">
                  <c:v>-4389.3397563922636</c:v>
                </c:pt>
                <c:pt idx="362" formatCode="0.00">
                  <c:v>-5385.5953679591021</c:v>
                </c:pt>
                <c:pt idx="363" formatCode="0.00">
                  <c:v>-3989.2954401234579</c:v>
                </c:pt>
                <c:pt idx="364" formatCode="0.00">
                  <c:v>-2164.5910778862808</c:v>
                </c:pt>
                <c:pt idx="365" formatCode="0.00">
                  <c:v>-694.13442069106782</c:v>
                </c:pt>
                <c:pt idx="366" formatCode="0.00">
                  <c:v>534.56787723523985</c:v>
                </c:pt>
                <c:pt idx="367" formatCode="0.00">
                  <c:v>1295.9437452908007</c:v>
                </c:pt>
                <c:pt idx="368" formatCode="0.00">
                  <c:v>1914.9104802469139</c:v>
                </c:pt>
                <c:pt idx="369" formatCode="0.00">
                  <c:v>3202.097491203705</c:v>
                </c:pt>
                <c:pt idx="370" formatCode="0.00">
                  <c:v>4970.3895656370578</c:v>
                </c:pt>
                <c:pt idx="371" formatCode="0.00">
                  <c:v>5123.9047550998257</c:v>
                </c:pt>
                <c:pt idx="372" formatCode="0.00">
                  <c:v>3160.3781958984382</c:v>
                </c:pt>
                <c:pt idx="373" formatCode="0.00">
                  <c:v>484.78989883535883</c:v>
                </c:pt>
                <c:pt idx="374" formatCode="0.00">
                  <c:v>-4262.3921135995352</c:v>
                </c:pt>
                <c:pt idx="375" formatCode="0.00">
                  <c:v>-8377.085114359088</c:v>
                </c:pt>
                <c:pt idx="376" formatCode="0.00">
                  <c:v>-8021.9753230685765</c:v>
                </c:pt>
                <c:pt idx="377" formatCode="0.00">
                  <c:v>-5372.8315222222209</c:v>
                </c:pt>
                <c:pt idx="378" formatCode="0.00">
                  <c:v>-3045.4198565803445</c:v>
                </c:pt>
                <c:pt idx="379" formatCode="0.00">
                  <c:v>-1712.8931925347217</c:v>
                </c:pt>
                <c:pt idx="380" formatCode="0.00">
                  <c:v>-972.51268265576732</c:v>
                </c:pt>
                <c:pt idx="381" formatCode="0.00">
                  <c:v>-580.85164814814834</c:v>
                </c:pt>
                <c:pt idx="382" formatCode="0.00">
                  <c:v>-629.36942777777801</c:v>
                </c:pt>
                <c:pt idx="383" formatCode="0.00">
                  <c:v>-713.39458212528905</c:v>
                </c:pt>
                <c:pt idx="384" formatCode="0.00">
                  <c:v>-609.59721303771198</c:v>
                </c:pt>
                <c:pt idx="385" formatCode="0.00">
                  <c:v>-515.03788368778942</c:v>
                </c:pt>
                <c:pt idx="386" formatCode="0.00">
                  <c:v>-354.14598721305941</c:v>
                </c:pt>
                <c:pt idx="387" formatCode="0.00">
                  <c:v>-105.50653122829858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103.22145882764276</c:v>
                </c:pt>
                <c:pt idx="395" formatCode="0.00">
                  <c:v>773.45775091869211</c:v>
                </c:pt>
                <c:pt idx="396" formatCode="0.00">
                  <c:v>2439.4837148148149</c:v>
                </c:pt>
                <c:pt idx="397" formatCode="0.00">
                  <c:v>5014.9400782286848</c:v>
                </c:pt>
                <c:pt idx="398" formatCode="0.00">
                  <c:v>8163.4211788266784</c:v>
                </c:pt>
                <c:pt idx="399" formatCode="0.00">
                  <c:v>11399.485985860338</c:v>
                </c:pt>
                <c:pt idx="400" formatCode="0.00">
                  <c:v>12840.782729477713</c:v>
                </c:pt>
                <c:pt idx="401" formatCode="0.00">
                  <c:v>9733.2919315007766</c:v>
                </c:pt>
                <c:pt idx="402" formatCode="0.00">
                  <c:v>4095.4896395061769</c:v>
                </c:pt>
                <c:pt idx="403" formatCode="0.00">
                  <c:v>140.7488987654269</c:v>
                </c:pt>
                <c:pt idx="404" formatCode="0.00">
                  <c:v>-2800.6050202329284</c:v>
                </c:pt>
                <c:pt idx="405" formatCode="0.00">
                  <c:v>-4348.4616502869358</c:v>
                </c:pt>
                <c:pt idx="406" formatCode="0.00">
                  <c:v>-3726.0622833333346</c:v>
                </c:pt>
                <c:pt idx="407" formatCode="0.00">
                  <c:v>-3196.4426051504652</c:v>
                </c:pt>
                <c:pt idx="408" formatCode="0.00">
                  <c:v>-3380.1506582103571</c:v>
                </c:pt>
                <c:pt idx="409" formatCode="0.00">
                  <c:v>-3330.9016094714484</c:v>
                </c:pt>
                <c:pt idx="410" formatCode="0.00">
                  <c:v>-2328.9562010199656</c:v>
                </c:pt>
                <c:pt idx="411" formatCode="0.00">
                  <c:v>-702.62354785879643</c:v>
                </c:pt>
                <c:pt idx="412" formatCode="0.00">
                  <c:v>538.34964144241985</c:v>
                </c:pt>
                <c:pt idx="413" formatCode="0.00">
                  <c:v>1057.4628371913568</c:v>
                </c:pt>
                <c:pt idx="414" formatCode="0.00">
                  <c:v>1282.1031110918209</c:v>
                </c:pt>
                <c:pt idx="415" formatCode="0.00">
                  <c:v>1523.4809600332765</c:v>
                </c:pt>
                <c:pt idx="416" formatCode="0.00">
                  <c:v>2334.1146192828901</c:v>
                </c:pt>
                <c:pt idx="417" formatCode="0.00">
                  <c:v>3781.1424708695013</c:v>
                </c:pt>
                <c:pt idx="418" formatCode="0.00">
                  <c:v>4528.5271030671274</c:v>
                </c:pt>
                <c:pt idx="419" formatCode="0.00">
                  <c:v>3360.4165678698914</c:v>
                </c:pt>
                <c:pt idx="420" formatCode="0.00">
                  <c:v>1186.4332340639489</c:v>
                </c:pt>
                <c:pt idx="421" formatCode="0.00">
                  <c:v>-1046.6150683641974</c:v>
                </c:pt>
                <c:pt idx="422" formatCode="0.00">
                  <c:v>-1892.0086506172834</c:v>
                </c:pt>
                <c:pt idx="423" formatCode="0.00">
                  <c:v>-811.95305734953945</c:v>
                </c:pt>
                <c:pt idx="424" formatCode="0.00">
                  <c:v>636.04226406249654</c:v>
                </c:pt>
                <c:pt idx="425" formatCode="0.00">
                  <c:v>2092.4334245370374</c:v>
                </c:pt>
                <c:pt idx="426" formatCode="0.00">
                  <c:v>4349.0328137345714</c:v>
                </c:pt>
                <c:pt idx="427" formatCode="0.00">
                  <c:v>8633.2041638479004</c:v>
                </c:pt>
                <c:pt idx="428" formatCode="0.00">
                  <c:v>15061.848317457558</c:v>
                </c:pt>
                <c:pt idx="429" formatCode="0.00">
                  <c:v>19722.26399446373</c:v>
                </c:pt>
                <c:pt idx="430" formatCode="0.00">
                  <c:v>15831.760328549384</c:v>
                </c:pt>
                <c:pt idx="431" formatCode="0.00">
                  <c:v>6689.8793160300884</c:v>
                </c:pt>
                <c:pt idx="432" formatCode="0.00">
                  <c:v>550.73838525993119</c:v>
                </c:pt>
                <c:pt idx="433" formatCode="0.00">
                  <c:v>-1885.3229179012376</c:v>
                </c:pt>
                <c:pt idx="434" formatCode="0.00">
                  <c:v>-1613.19155266444</c:v>
                </c:pt>
                <c:pt idx="435" formatCode="0.00">
                  <c:v>19.798216804115569</c:v>
                </c:pt>
                <c:pt idx="436" formatCode="0.00">
                  <c:v>245.47150885175719</c:v>
                </c:pt>
                <c:pt idx="437" formatCode="0.00">
                  <c:v>-2466.9540289930605</c:v>
                </c:pt>
                <c:pt idx="438" formatCode="0.00">
                  <c:v>-6668.9338020061759</c:v>
                </c:pt>
                <c:pt idx="439" formatCode="0.00">
                  <c:v>-10644.116389113133</c:v>
                </c:pt>
                <c:pt idx="440" formatCode="0.00">
                  <c:v>-13093.047507040896</c:v>
                </c:pt>
                <c:pt idx="441" formatCode="0.00">
                  <c:v>-12530.378324479167</c:v>
                </c:pt>
                <c:pt idx="442" formatCode="0.00">
                  <c:v>-9277.3362734158</c:v>
                </c:pt>
                <c:pt idx="443" formatCode="0.00">
                  <c:v>-4750.9614705897966</c:v>
                </c:pt>
                <c:pt idx="444" formatCode="0.00">
                  <c:v>-1591.1840098186728</c:v>
                </c:pt>
                <c:pt idx="445" formatCode="0.00">
                  <c:v>-276.71081410831403</c:v>
                </c:pt>
                <c:pt idx="446" formatCode="0.00">
                  <c:v>-8.7345013695987657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117.93403598813659</c:v>
                </c:pt>
                <c:pt idx="515" formatCode="0.00">
                  <c:v>1251.8513503689235</c:v>
                </c:pt>
                <c:pt idx="516" formatCode="0.00">
                  <c:v>4860.4268529513884</c:v>
                </c:pt>
                <c:pt idx="517" formatCode="0.00">
                  <c:v>9479.7626869405867</c:v>
                </c:pt>
                <c:pt idx="518" formatCode="0.00">
                  <c:v>11661.276705555554</c:v>
                </c:pt>
                <c:pt idx="519" formatCode="0.00">
                  <c:v>8822.3210590398321</c:v>
                </c:pt>
                <c:pt idx="520" formatCode="0.00">
                  <c:v>3474.004118872972</c:v>
                </c:pt>
                <c:pt idx="521" formatCode="0.00">
                  <c:v>251.94972072482983</c:v>
                </c:pt>
                <c:pt idx="522" formatCode="0.00">
                  <c:v>-1326.0825101924158</c:v>
                </c:pt>
                <c:pt idx="523" formatCode="0.00">
                  <c:v>-2016.9739116440023</c:v>
                </c:pt>
                <c:pt idx="524" formatCode="0.00">
                  <c:v>-2479.0495851851847</c:v>
                </c:pt>
                <c:pt idx="525" formatCode="0.00">
                  <c:v>-3876.6699505979923</c:v>
                </c:pt>
                <c:pt idx="526" formatCode="0.00">
                  <c:v>-5893.3634607566537</c:v>
                </c:pt>
                <c:pt idx="527" formatCode="0.00">
                  <c:v>-6284.3937184630604</c:v>
                </c:pt>
                <c:pt idx="528" formatCode="0.00">
                  <c:v>-4018.4564554012354</c:v>
                </c:pt>
                <c:pt idx="529" formatCode="0.00">
                  <c:v>-1439.4813796296296</c:v>
                </c:pt>
                <c:pt idx="530" formatCode="0.00">
                  <c:v>-337.39800077160493</c:v>
                </c:pt>
                <c:pt idx="531" formatCode="0.00">
                  <c:v>-95.159154224537033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28.046941531635806</c:v>
                </c:pt>
                <c:pt idx="536" formatCode="0.00">
                  <c:v>327.19038472222223</c:v>
                </c:pt>
                <c:pt idx="537" formatCode="0.00">
                  <c:v>1108.1251925925928</c:v>
                </c:pt>
                <c:pt idx="538" formatCode="0.00">
                  <c:v>2183.9013584876539</c:v>
                </c:pt>
                <c:pt idx="539" formatCode="0.00">
                  <c:v>5135.3799037229919</c:v>
                </c:pt>
                <c:pt idx="540" formatCode="0.00">
                  <c:v>10829.304548321761</c:v>
                </c:pt>
                <c:pt idx="541" formatCode="0.00">
                  <c:v>14995.979067438271</c:v>
                </c:pt>
                <c:pt idx="542" formatCode="0.00">
                  <c:v>10980.941838519962</c:v>
                </c:pt>
                <c:pt idx="543" formatCode="0.00">
                  <c:v>3909.142232940294</c:v>
                </c:pt>
                <c:pt idx="544" formatCode="0.00">
                  <c:v>1025.4771094835085</c:v>
                </c:pt>
                <c:pt idx="545" formatCode="0.00">
                  <c:v>-236.02024160155997</c:v>
                </c:pt>
                <c:pt idx="546" formatCode="0.00">
                  <c:v>-2144.9909708333334</c:v>
                </c:pt>
                <c:pt idx="547" formatCode="0.00">
                  <c:v>-4497.7323823712386</c:v>
                </c:pt>
                <c:pt idx="548" formatCode="0.00">
                  <c:v>-4511.9933293764489</c:v>
                </c:pt>
                <c:pt idx="549" formatCode="0.00">
                  <c:v>-2936.7823568070044</c:v>
                </c:pt>
                <c:pt idx="550" formatCode="0.00">
                  <c:v>-1850.8472016975302</c:v>
                </c:pt>
                <c:pt idx="551" formatCode="0.00">
                  <c:v>-1278.1447691864371</c:v>
                </c:pt>
                <c:pt idx="552" formatCode="0.00">
                  <c:v>-984.3729179591063</c:v>
                </c:pt>
                <c:pt idx="553" formatCode="0.00">
                  <c:v>-401.32016544415478</c:v>
                </c:pt>
                <c:pt idx="554" formatCode="0.00">
                  <c:v>-286.47890069685582</c:v>
                </c:pt>
                <c:pt idx="555" formatCode="0.00">
                  <c:v>-276.22640823447148</c:v>
                </c:pt>
                <c:pt idx="556" formatCode="0.00">
                  <c:v>122.0900108338159</c:v>
                </c:pt>
                <c:pt idx="557" formatCode="0.00">
                  <c:v>505.19239045862173</c:v>
                </c:pt>
                <c:pt idx="558" formatCode="0.00">
                  <c:v>890.661912063562</c:v>
                </c:pt>
                <c:pt idx="559" formatCode="0.00">
                  <c:v>1393.9923063585081</c:v>
                </c:pt>
                <c:pt idx="560" formatCode="0.00">
                  <c:v>1955.418005034722</c:v>
                </c:pt>
                <c:pt idx="561" formatCode="0.00">
                  <c:v>3656.8046483048793</c:v>
                </c:pt>
                <c:pt idx="562" formatCode="0.00">
                  <c:v>3926.2904908492474</c:v>
                </c:pt>
                <c:pt idx="563" formatCode="0.00">
                  <c:v>1546.3177192322532</c:v>
                </c:pt>
                <c:pt idx="564" formatCode="0.00">
                  <c:v>921.03318991126548</c:v>
                </c:pt>
                <c:pt idx="565" formatCode="0.00">
                  <c:v>-1079.8773039158946</c:v>
                </c:pt>
                <c:pt idx="566" formatCode="0.00">
                  <c:v>-6988.5756571566362</c:v>
                </c:pt>
                <c:pt idx="567" formatCode="0.00">
                  <c:v>-7342.9446968050743</c:v>
                </c:pt>
                <c:pt idx="568" formatCode="0.00">
                  <c:v>-3316.0764703703699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206.44867756558645</c:v>
                </c:pt>
                <c:pt idx="604" formatCode="0.00">
                  <c:v>696.21672082609962</c:v>
                </c:pt>
                <c:pt idx="605" formatCode="0.00">
                  <c:v>2721.9651962962962</c:v>
                </c:pt>
                <c:pt idx="606" formatCode="0.00">
                  <c:v>6771.1829179470469</c:v>
                </c:pt>
                <c:pt idx="607" formatCode="0.00">
                  <c:v>11936.951490721451</c:v>
                </c:pt>
                <c:pt idx="608" formatCode="0.00">
                  <c:v>17547.361274131941</c:v>
                </c:pt>
                <c:pt idx="609" formatCode="0.00">
                  <c:v>21523.929274341721</c:v>
                </c:pt>
                <c:pt idx="610" formatCode="0.00">
                  <c:v>22668.75851828944</c:v>
                </c:pt>
                <c:pt idx="611" formatCode="0.00">
                  <c:v>23379.737314351842</c:v>
                </c:pt>
                <c:pt idx="612" formatCode="0.00">
                  <c:v>25583.940572067899</c:v>
                </c:pt>
                <c:pt idx="613" formatCode="0.00">
                  <c:v>26819.835826555271</c:v>
                </c:pt>
                <c:pt idx="614" formatCode="0.00">
                  <c:v>21610.011020987647</c:v>
                </c:pt>
                <c:pt idx="615" formatCode="0.00">
                  <c:v>11547.075736986415</c:v>
                </c:pt>
                <c:pt idx="616" formatCode="0.00">
                  <c:v>4133.9389571928159</c:v>
                </c:pt>
                <c:pt idx="617" formatCode="0.00">
                  <c:v>2325.8209160035535</c:v>
                </c:pt>
                <c:pt idx="618" formatCode="0.00">
                  <c:v>2317.4235757716147</c:v>
                </c:pt>
                <c:pt idx="619" formatCode="0.00">
                  <c:v>1236.9764276427427</c:v>
                </c:pt>
                <c:pt idx="620" formatCode="0.00">
                  <c:v>-897.16907579090412</c:v>
                </c:pt>
                <c:pt idx="621" formatCode="0.00">
                  <c:v>-3329.7474167631112</c:v>
                </c:pt>
                <c:pt idx="622" formatCode="0.00">
                  <c:v>-3963.1470900390659</c:v>
                </c:pt>
                <c:pt idx="623" formatCode="0.00">
                  <c:v>-1926.3301306688845</c:v>
                </c:pt>
                <c:pt idx="624" formatCode="0.00">
                  <c:v>1019.4690680555512</c:v>
                </c:pt>
                <c:pt idx="625" formatCode="0.00">
                  <c:v>3295.3403154007565</c:v>
                </c:pt>
                <c:pt idx="626" formatCode="0.00">
                  <c:v>5607.7711541401568</c:v>
                </c:pt>
                <c:pt idx="627" formatCode="0.00">
                  <c:v>7029.0764653043116</c:v>
                </c:pt>
                <c:pt idx="628" formatCode="0.00">
                  <c:v>6133.163388061821</c:v>
                </c:pt>
                <c:pt idx="629" formatCode="0.00">
                  <c:v>4152.8077878086324</c:v>
                </c:pt>
                <c:pt idx="630" formatCode="0.00">
                  <c:v>3137.6399637345676</c:v>
                </c:pt>
                <c:pt idx="631" formatCode="0.00">
                  <c:v>3476.0292384259305</c:v>
                </c:pt>
                <c:pt idx="632" formatCode="0.00">
                  <c:v>5521.5959763237952</c:v>
                </c:pt>
                <c:pt idx="633" formatCode="0.00">
                  <c:v>8705.278311407701</c:v>
                </c:pt>
                <c:pt idx="634" formatCode="0.00">
                  <c:v>11031.638212087659</c:v>
                </c:pt>
                <c:pt idx="635" formatCode="0.00">
                  <c:v>12791.587057892051</c:v>
                </c:pt>
                <c:pt idx="636" formatCode="0.00">
                  <c:v>13581.47874388263</c:v>
                </c:pt>
                <c:pt idx="637" formatCode="0.00">
                  <c:v>12466.648607870387</c:v>
                </c:pt>
                <c:pt idx="638" formatCode="0.00">
                  <c:v>9267.8761212769987</c:v>
                </c:pt>
                <c:pt idx="639" formatCode="0.00">
                  <c:v>5456.7144210069382</c:v>
                </c:pt>
                <c:pt idx="640" formatCode="0.00">
                  <c:v>3507.2979472415068</c:v>
                </c:pt>
                <c:pt idx="641" formatCode="0.00">
                  <c:v>2718.0827186752613</c:v>
                </c:pt>
                <c:pt idx="642" formatCode="0.00">
                  <c:v>2699.2585222969833</c:v>
                </c:pt>
                <c:pt idx="643" formatCode="0.00">
                  <c:v>5398.4683280671243</c:v>
                </c:pt>
                <c:pt idx="644" formatCode="0.00">
                  <c:v>10549.38289103731</c:v>
                </c:pt>
                <c:pt idx="645" formatCode="0.00">
                  <c:v>12439.31811994358</c:v>
                </c:pt>
                <c:pt idx="646" formatCode="0.00">
                  <c:v>9032.6687388888986</c:v>
                </c:pt>
                <c:pt idx="647" formatCode="0.00">
                  <c:v>7054.5444588035125</c:v>
                </c:pt>
                <c:pt idx="648" formatCode="0.00">
                  <c:v>7535.7343989173296</c:v>
                </c:pt>
                <c:pt idx="649" formatCode="0.00">
                  <c:v>7609.0624559293192</c:v>
                </c:pt>
                <c:pt idx="650" formatCode="0.00">
                  <c:v>6848.6024701171937</c:v>
                </c:pt>
                <c:pt idx="651" formatCode="0.00">
                  <c:v>4789.8240006003816</c:v>
                </c:pt>
                <c:pt idx="652" formatCode="0.00">
                  <c:v>598.07432901235188</c:v>
                </c:pt>
                <c:pt idx="653" formatCode="0.00">
                  <c:v>-6452.3457962962721</c:v>
                </c:pt>
                <c:pt idx="654" formatCode="0.00">
                  <c:v>-11510.757155111873</c:v>
                </c:pt>
                <c:pt idx="655" formatCode="0.00">
                  <c:v>-11920.612861783859</c:v>
                </c:pt>
                <c:pt idx="656" formatCode="0.00">
                  <c:v>-14490.053578942412</c:v>
                </c:pt>
                <c:pt idx="657" formatCode="0.00">
                  <c:v>-20697.928285802464</c:v>
                </c:pt>
                <c:pt idx="658" formatCode="0.00">
                  <c:v>-22559.543233333337</c:v>
                </c:pt>
                <c:pt idx="659" formatCode="0.00">
                  <c:v>-16821.158489506182</c:v>
                </c:pt>
                <c:pt idx="660" formatCode="0.00">
                  <c:v>-10886.770402765736</c:v>
                </c:pt>
                <c:pt idx="661" formatCode="0.00">
                  <c:v>-11785.535974867378</c:v>
                </c:pt>
                <c:pt idx="662" formatCode="0.00">
                  <c:v>-17088.212137442126</c:v>
                </c:pt>
                <c:pt idx="663" formatCode="0.00">
                  <c:v>-18214.226864969136</c:v>
                </c:pt>
                <c:pt idx="664" formatCode="0.00">
                  <c:v>-14997.499831098092</c:v>
                </c:pt>
                <c:pt idx="665" formatCode="0.00">
                  <c:v>-7781.5835661072533</c:v>
                </c:pt>
                <c:pt idx="666" formatCode="0.00">
                  <c:v>-2578.5637823808834</c:v>
                </c:pt>
                <c:pt idx="667" formatCode="0.00">
                  <c:v>107.12530555555583</c:v>
                </c:pt>
                <c:pt idx="668" formatCode="0.00">
                  <c:v>2503.5586302203901</c:v>
                </c:pt>
                <c:pt idx="669" formatCode="0.00">
                  <c:v>7442.7213248456792</c:v>
                </c:pt>
                <c:pt idx="670" formatCode="0.00">
                  <c:v>13898.68855044367</c:v>
                </c:pt>
                <c:pt idx="671" formatCode="0.00">
                  <c:v>16661.277862345676</c:v>
                </c:pt>
                <c:pt idx="672" formatCode="0.00">
                  <c:v>19749.334046296299</c:v>
                </c:pt>
                <c:pt idx="673" formatCode="0.00">
                  <c:v>16038.414395061729</c:v>
                </c:pt>
                <c:pt idx="674" formatCode="0.00">
                  <c:v>12073.006363425928</c:v>
                </c:pt>
                <c:pt idx="675" formatCode="0.00">
                  <c:v>12821.889805555556</c:v>
                </c:pt>
                <c:pt idx="676" formatCode="0.00">
                  <c:v>13577.408664351855</c:v>
                </c:pt>
                <c:pt idx="677" formatCode="0.00">
                  <c:v>9337.6553395061637</c:v>
                </c:pt>
                <c:pt idx="678" formatCode="0.00">
                  <c:v>4078.8918536916472</c:v>
                </c:pt>
                <c:pt idx="679" formatCode="0.00">
                  <c:v>-1258.5735537109288</c:v>
                </c:pt>
                <c:pt idx="680" formatCode="0.00">
                  <c:v>-11289.010834201383</c:v>
                </c:pt>
                <c:pt idx="681" formatCode="0.00">
                  <c:v>-16704.240969335937</c:v>
                </c:pt>
                <c:pt idx="682" formatCode="0.00">
                  <c:v>-18218.71856498843</c:v>
                </c:pt>
                <c:pt idx="683" formatCode="0.00">
                  <c:v>-16381.051736807969</c:v>
                </c:pt>
                <c:pt idx="684" formatCode="0.00">
                  <c:v>-8787.7143569444434</c:v>
                </c:pt>
                <c:pt idx="685" formatCode="0.00">
                  <c:v>-4885.0120248577387</c:v>
                </c:pt>
                <c:pt idx="686" formatCode="0.00">
                  <c:v>-2024.8719344401079</c:v>
                </c:pt>
                <c:pt idx="687" formatCode="0.00">
                  <c:v>4370.6853572265654</c:v>
                </c:pt>
                <c:pt idx="688" formatCode="0.00">
                  <c:v>9015.387975918693</c:v>
                </c:pt>
                <c:pt idx="689" formatCode="0.00">
                  <c:v>9434.1673765407941</c:v>
                </c:pt>
                <c:pt idx="690" formatCode="0.00">
                  <c:v>10052.920902341339</c:v>
                </c:pt>
                <c:pt idx="691" formatCode="0.00">
                  <c:v>10843.969710030866</c:v>
                </c:pt>
                <c:pt idx="692" formatCode="0.00">
                  <c:v>7360.3842941333905</c:v>
                </c:pt>
                <c:pt idx="693" formatCode="0.00">
                  <c:v>3650.5900479094339</c:v>
                </c:pt>
                <c:pt idx="694" formatCode="0.00">
                  <c:v>3905.9607063826252</c:v>
                </c:pt>
                <c:pt idx="695" formatCode="0.00">
                  <c:v>5642.1390739004664</c:v>
                </c:pt>
                <c:pt idx="696" formatCode="0.00">
                  <c:v>5335.299199862563</c:v>
                </c:pt>
                <c:pt idx="697" formatCode="0.00">
                  <c:v>1273.3907520061628</c:v>
                </c:pt>
                <c:pt idx="698" formatCode="0.00">
                  <c:v>-9734.1643625000052</c:v>
                </c:pt>
                <c:pt idx="699" formatCode="0.00">
                  <c:v>-12095.571953503564</c:v>
                </c:pt>
                <c:pt idx="700" formatCode="0.00">
                  <c:v>-8396.7656535300921</c:v>
                </c:pt>
                <c:pt idx="701" formatCode="0.00">
                  <c:v>-5502.2939832392949</c:v>
                </c:pt>
                <c:pt idx="702" formatCode="0.00">
                  <c:v>-1834.7045497492315</c:v>
                </c:pt>
                <c:pt idx="703" formatCode="0.00">
                  <c:v>-72.922184722223207</c:v>
                </c:pt>
                <c:pt idx="704" formatCode="0.00">
                  <c:v>853.29693952546427</c:v>
                </c:pt>
                <c:pt idx="705" formatCode="0.00">
                  <c:v>1007.7789997106461</c:v>
                </c:pt>
                <c:pt idx="706" formatCode="0.00">
                  <c:v>-535.15679598524525</c:v>
                </c:pt>
                <c:pt idx="707" formatCode="0.00">
                  <c:v>-3297.1993683473183</c:v>
                </c:pt>
                <c:pt idx="708" formatCode="0.00">
                  <c:v>-5346.4114493176085</c:v>
                </c:pt>
                <c:pt idx="709" formatCode="0.00">
                  <c:v>-4854.0564274908356</c:v>
                </c:pt>
                <c:pt idx="710" formatCode="0.00">
                  <c:v>-2237.7950320987652</c:v>
                </c:pt>
                <c:pt idx="711" formatCode="0.00">
                  <c:v>989.87993518518385</c:v>
                </c:pt>
                <c:pt idx="712" formatCode="0.00">
                  <c:v>5655.77492638889</c:v>
                </c:pt>
                <c:pt idx="713" formatCode="0.00">
                  <c:v>10864.509096766495</c:v>
                </c:pt>
                <c:pt idx="714" formatCode="0.00">
                  <c:v>8463.709232858313</c:v>
                </c:pt>
                <c:pt idx="715" formatCode="0.00">
                  <c:v>1372.6372712384225</c:v>
                </c:pt>
                <c:pt idx="716" formatCode="0.00">
                  <c:v>-3971.7551322530867</c:v>
                </c:pt>
                <c:pt idx="717" formatCode="0.00">
                  <c:v>-8924.8012611279864</c:v>
                </c:pt>
                <c:pt idx="718" formatCode="0.00">
                  <c:v>-5903.5522682798037</c:v>
                </c:pt>
                <c:pt idx="719" formatCode="0.00">
                  <c:v>-1040.4557129629632</c:v>
                </c:pt>
                <c:pt idx="720" formatCode="0.00">
                  <c:v>1519.5327129629629</c:v>
                </c:pt>
                <c:pt idx="721" formatCode="0.00">
                  <c:v>4517.608946469908</c:v>
                </c:pt>
                <c:pt idx="722" formatCode="0.00">
                  <c:v>7336.3337407407407</c:v>
                </c:pt>
                <c:pt idx="723" formatCode="0.00">
                  <c:v>7270.0680482855905</c:v>
                </c:pt>
                <c:pt idx="724" formatCode="0.00">
                  <c:v>7199.0720039930566</c:v>
                </c:pt>
                <c:pt idx="725" formatCode="0.00">
                  <c:v>6884.1154953341984</c:v>
                </c:pt>
                <c:pt idx="726" formatCode="0.00">
                  <c:v>8591.7691296296307</c:v>
                </c:pt>
                <c:pt idx="727" formatCode="0.00">
                  <c:v>13071.610801639657</c:v>
                </c:pt>
                <c:pt idx="728" formatCode="0.00">
                  <c:v>19795.010679636849</c:v>
                </c:pt>
                <c:pt idx="729" formatCode="0.00">
                  <c:v>22355.741943981477</c:v>
                </c:pt>
                <c:pt idx="730" formatCode="0.00">
                  <c:v>17394.495595312514</c:v>
                </c:pt>
                <c:pt idx="731" formatCode="0.00">
                  <c:v>13825.137678414365</c:v>
                </c:pt>
                <c:pt idx="732" formatCode="0.00">
                  <c:v>7916.7436271604811</c:v>
                </c:pt>
                <c:pt idx="733" formatCode="0.00">
                  <c:v>3974.9259027271364</c:v>
                </c:pt>
                <c:pt idx="734" formatCode="0.00">
                  <c:v>3678.1547152777907</c:v>
                </c:pt>
                <c:pt idx="735" formatCode="0.00">
                  <c:v>4011.5628074652741</c:v>
                </c:pt>
                <c:pt idx="736" formatCode="0.00">
                  <c:v>4347.991196913581</c:v>
                </c:pt>
                <c:pt idx="737" formatCode="0.00">
                  <c:v>5015.3544060257627</c:v>
                </c:pt>
                <c:pt idx="738" formatCode="0.00">
                  <c:v>6024.8647797815411</c:v>
                </c:pt>
                <c:pt idx="739" formatCode="0.00">
                  <c:v>5804.7464054711572</c:v>
                </c:pt>
                <c:pt idx="740" formatCode="0.00">
                  <c:v>4235.1029722222174</c:v>
                </c:pt>
                <c:pt idx="741" formatCode="0.00">
                  <c:v>7167.422938563358</c:v>
                </c:pt>
                <c:pt idx="742" formatCode="0.00">
                  <c:v>10732.176142006645</c:v>
                </c:pt>
                <c:pt idx="743" formatCode="0.00">
                  <c:v>9663.3983666666845</c:v>
                </c:pt>
                <c:pt idx="744" formatCode="0.00">
                  <c:v>6384.983751234563</c:v>
                </c:pt>
                <c:pt idx="745" formatCode="0.00">
                  <c:v>3966.2769016034767</c:v>
                </c:pt>
                <c:pt idx="746" formatCode="0.00">
                  <c:v>3629.4215156828755</c:v>
                </c:pt>
                <c:pt idx="747" formatCode="0.00">
                  <c:v>3629.4215156828755</c:v>
                </c:pt>
                <c:pt idx="748" formatCode="0.00">
                  <c:v>5038.235251434704</c:v>
                </c:pt>
                <c:pt idx="749" formatCode="0.00">
                  <c:v>7208.8976105300017</c:v>
                </c:pt>
                <c:pt idx="750" formatCode="0.00">
                  <c:v>8769.5218546875003</c:v>
                </c:pt>
                <c:pt idx="751" formatCode="0.00">
                  <c:v>7853.4180259066206</c:v>
                </c:pt>
                <c:pt idx="752" formatCode="0.00">
                  <c:v>5001.439020081013</c:v>
                </c:pt>
                <c:pt idx="753" formatCode="0.00">
                  <c:v>3169.7231635995577</c:v>
                </c:pt>
                <c:pt idx="754" formatCode="0.00">
                  <c:v>1697.130271838831</c:v>
                </c:pt>
                <c:pt idx="755" formatCode="0.00">
                  <c:v>-870.17719026573093</c:v>
                </c:pt>
                <c:pt idx="756" formatCode="0.00">
                  <c:v>-2669.0990299840705</c:v>
                </c:pt>
                <c:pt idx="757" formatCode="0.00">
                  <c:v>-4401.9835233024787</c:v>
                </c:pt>
                <c:pt idx="758" formatCode="0.00">
                  <c:v>-10115.30148865981</c:v>
                </c:pt>
                <c:pt idx="759" formatCode="0.00">
                  <c:v>-19591.368660115259</c:v>
                </c:pt>
                <c:pt idx="760" formatCode="0.00">
                  <c:v>-25245.662421506076</c:v>
                </c:pt>
                <c:pt idx="761" formatCode="0.00">
                  <c:v>-23761.171368680072</c:v>
                </c:pt>
                <c:pt idx="762" formatCode="0.00">
                  <c:v>-20492.452567418983</c:v>
                </c:pt>
                <c:pt idx="763" formatCode="0.00">
                  <c:v>-17146.806377611403</c:v>
                </c:pt>
                <c:pt idx="764" formatCode="0.00">
                  <c:v>-11719.550432716047</c:v>
                </c:pt>
                <c:pt idx="765" formatCode="0.00">
                  <c:v>-5967.004942363521</c:v>
                </c:pt>
                <c:pt idx="766" formatCode="0.00">
                  <c:v>-687.35386111111097</c:v>
                </c:pt>
                <c:pt idx="767" formatCode="0.00">
                  <c:v>4447.6000296296306</c:v>
                </c:pt>
                <c:pt idx="768" formatCode="0.00">
                  <c:v>8277.9386790123481</c:v>
                </c:pt>
                <c:pt idx="769" formatCode="0.00">
                  <c:v>10038.255282675056</c:v>
                </c:pt>
                <c:pt idx="770" formatCode="0.00">
                  <c:v>11960.95380493827</c:v>
                </c:pt>
                <c:pt idx="771" formatCode="0.00">
                  <c:v>15959.711861728401</c:v>
                </c:pt>
                <c:pt idx="772" formatCode="0.00">
                  <c:v>23251.557044610814</c:v>
                </c:pt>
                <c:pt idx="773" formatCode="0.00">
                  <c:v>27620.309930828022</c:v>
                </c:pt>
                <c:pt idx="774" formatCode="0.00">
                  <c:v>29564.460937883392</c:v>
                </c:pt>
                <c:pt idx="775" formatCode="0.00">
                  <c:v>27867.900397967307</c:v>
                </c:pt>
                <c:pt idx="776" formatCode="0.00">
                  <c:v>25654.233997576674</c:v>
                </c:pt>
                <c:pt idx="777" formatCode="0.00">
                  <c:v>28370.1887221957</c:v>
                </c:pt>
                <c:pt idx="778" formatCode="0.00">
                  <c:v>25517.675473044459</c:v>
                </c:pt>
                <c:pt idx="779" formatCode="0.00">
                  <c:v>20862.151962102143</c:v>
                </c:pt>
                <c:pt idx="780" formatCode="0.00">
                  <c:v>19484.027827500482</c:v>
                </c:pt>
                <c:pt idx="781" formatCode="0.00">
                  <c:v>17946.647034162812</c:v>
                </c:pt>
                <c:pt idx="782" formatCode="0.00">
                  <c:v>15264.257468776545</c:v>
                </c:pt>
                <c:pt idx="783" formatCode="0.00">
                  <c:v>12831.88513951821</c:v>
                </c:pt>
                <c:pt idx="784" formatCode="0.00">
                  <c:v>10708.820535030844</c:v>
                </c:pt>
                <c:pt idx="785" formatCode="0.00">
                  <c:v>8962.1204783782032</c:v>
                </c:pt>
                <c:pt idx="786" formatCode="0.00">
                  <c:v>8555.3299550926076</c:v>
                </c:pt>
                <c:pt idx="787" formatCode="0.00">
                  <c:v>10517.433728395072</c:v>
                </c:pt>
                <c:pt idx="788" formatCode="0.00">
                  <c:v>11153.184694461335</c:v>
                </c:pt>
                <c:pt idx="789" formatCode="0.00">
                  <c:v>8394.1184341049102</c:v>
                </c:pt>
                <c:pt idx="790" formatCode="0.00">
                  <c:v>6011.7091527126477</c:v>
                </c:pt>
                <c:pt idx="791" formatCode="0.00">
                  <c:v>6011.7091527127159</c:v>
                </c:pt>
                <c:pt idx="792" formatCode="0.00">
                  <c:v>7470.7838576967879</c:v>
                </c:pt>
                <c:pt idx="793" formatCode="0.00">
                  <c:v>8491.5144929036178</c:v>
                </c:pt>
                <c:pt idx="794" formatCode="0.00">
                  <c:v>5151.7097245369951</c:v>
                </c:pt>
                <c:pt idx="795" formatCode="0.00">
                  <c:v>-6487.7735395061709</c:v>
                </c:pt>
                <c:pt idx="796" formatCode="0.00">
                  <c:v>-22294.525577654764</c:v>
                </c:pt>
                <c:pt idx="797" formatCode="0.00">
                  <c:v>-34350.123983803525</c:v>
                </c:pt>
                <c:pt idx="798" formatCode="0.00">
                  <c:v>-37684.926693344933</c:v>
                </c:pt>
                <c:pt idx="799" formatCode="0.00">
                  <c:v>-31696.704485790418</c:v>
                </c:pt>
                <c:pt idx="800" formatCode="0.00">
                  <c:v>-20092.684779588635</c:v>
                </c:pt>
                <c:pt idx="801" formatCode="0.00">
                  <c:v>-8111.8553323133665</c:v>
                </c:pt>
                <c:pt idx="802" formatCode="0.00">
                  <c:v>-349.45493628472229</c:v>
                </c:pt>
                <c:pt idx="803" formatCode="0.00">
                  <c:v>4813.6162991247193</c:v>
                </c:pt>
                <c:pt idx="804" formatCode="0.00">
                  <c:v>13290.323598719635</c:v>
                </c:pt>
                <c:pt idx="805" formatCode="0.00">
                  <c:v>23724.534399804681</c:v>
                </c:pt>
                <c:pt idx="806" formatCode="0.00">
                  <c:v>27240.529285648128</c:v>
                </c:pt>
                <c:pt idx="807" formatCode="0.00">
                  <c:v>19972.461160358809</c:v>
                </c:pt>
                <c:pt idx="808" formatCode="0.00">
                  <c:v>10065.110277698212</c:v>
                </c:pt>
                <c:pt idx="809" formatCode="0.00">
                  <c:v>3117.4146524884145</c:v>
                </c:pt>
                <c:pt idx="810" formatCode="0.00">
                  <c:v>-2726.3406454354849</c:v>
                </c:pt>
                <c:pt idx="811" formatCode="0.00">
                  <c:v>-6864.251816471342</c:v>
                </c:pt>
                <c:pt idx="812" formatCode="0.00">
                  <c:v>-10733.526171062394</c:v>
                </c:pt>
                <c:pt idx="813" formatCode="0.00">
                  <c:v>-17640.551285243051</c:v>
                </c:pt>
                <c:pt idx="814" formatCode="0.00">
                  <c:v>-21841.657336812776</c:v>
                </c:pt>
                <c:pt idx="815" formatCode="0.00">
                  <c:v>-21404.355972133013</c:v>
                </c:pt>
                <c:pt idx="816" formatCode="0.00">
                  <c:v>-20270.617544958048</c:v>
                </c:pt>
                <c:pt idx="817" formatCode="0.00">
                  <c:v>-19200.877353030963</c:v>
                </c:pt>
                <c:pt idx="818" formatCode="0.00">
                  <c:v>-16293.047655230039</c:v>
                </c:pt>
                <c:pt idx="819" formatCode="0.00">
                  <c:v>-12152.959712145544</c:v>
                </c:pt>
                <c:pt idx="820" formatCode="0.00">
                  <c:v>-5508.1965902777756</c:v>
                </c:pt>
                <c:pt idx="821" formatCode="0.00">
                  <c:v>921.03318991126548</c:v>
                </c:pt>
                <c:pt idx="822" formatCode="0.00">
                  <c:v>6806.2304930555547</c:v>
                </c:pt>
                <c:pt idx="823" formatCode="0.00">
                  <c:v>11892.057874286265</c:v>
                </c:pt>
                <c:pt idx="824" formatCode="0.00">
                  <c:v>13264.059995679014</c:v>
                </c:pt>
                <c:pt idx="825" formatCode="0.00">
                  <c:v>13930.870309700518</c:v>
                </c:pt>
                <c:pt idx="826" formatCode="0.00">
                  <c:v>13379.984982561733</c:v>
                </c:pt>
                <c:pt idx="827" formatCode="0.00">
                  <c:v>12429.210294849539</c:v>
                </c:pt>
                <c:pt idx="828" formatCode="0.00">
                  <c:v>12742.298901888023</c:v>
                </c:pt>
                <c:pt idx="829" formatCode="0.00">
                  <c:v>12690.743862873736</c:v>
                </c:pt>
                <c:pt idx="830" formatCode="0.00">
                  <c:v>14778.134050802943</c:v>
                </c:pt>
                <c:pt idx="831" formatCode="0.00">
                  <c:v>18228.116244270837</c:v>
                </c:pt>
                <c:pt idx="832" formatCode="0.00">
                  <c:v>18800.554361111106</c:v>
                </c:pt>
                <c:pt idx="833" formatCode="0.00">
                  <c:v>15770.00676751303</c:v>
                </c:pt>
                <c:pt idx="834" formatCode="0.00">
                  <c:v>9978.9533162543612</c:v>
                </c:pt>
                <c:pt idx="835" formatCode="0.00">
                  <c:v>6910.1461807291671</c:v>
                </c:pt>
                <c:pt idx="836" formatCode="0.00">
                  <c:v>7358.2002419150067</c:v>
                </c:pt>
                <c:pt idx="837" formatCode="0.00">
                  <c:v>7471.1184308762322</c:v>
                </c:pt>
                <c:pt idx="838" formatCode="0.00">
                  <c:v>6833.1548765625203</c:v>
                </c:pt>
                <c:pt idx="839" formatCode="0.00">
                  <c:v>7642.0322279899756</c:v>
                </c:pt>
                <c:pt idx="840" formatCode="0.00">
                  <c:v>9648.4342854672814</c:v>
                </c:pt>
                <c:pt idx="841" formatCode="0.00">
                  <c:v>9855.8055843171333</c:v>
                </c:pt>
                <c:pt idx="842" formatCode="0.00">
                  <c:v>9632.2241693793385</c:v>
                </c:pt>
                <c:pt idx="843" formatCode="0.00">
                  <c:v>11774.098161875481</c:v>
                </c:pt>
                <c:pt idx="844" formatCode="0.00">
                  <c:v>13696.996036229286</c:v>
                </c:pt>
                <c:pt idx="845" formatCode="0.00">
                  <c:v>12416.168391678724</c:v>
                </c:pt>
                <c:pt idx="846" formatCode="0.00">
                  <c:v>8892.7728702859531</c:v>
                </c:pt>
                <c:pt idx="847" formatCode="0.00">
                  <c:v>6447.7950080246919</c:v>
                </c:pt>
                <c:pt idx="848" formatCode="0.00">
                  <c:v>6061.1533249421527</c:v>
                </c:pt>
                <c:pt idx="849" formatCode="0.00">
                  <c:v>7354.7930143518643</c:v>
                </c:pt>
                <c:pt idx="850" formatCode="0.00">
                  <c:v>10840.203738466918</c:v>
                </c:pt>
                <c:pt idx="851" formatCode="0.00">
                  <c:v>14966.876975855997</c:v>
                </c:pt>
                <c:pt idx="852" formatCode="0.00">
                  <c:v>15400.605060862745</c:v>
                </c:pt>
                <c:pt idx="853" formatCode="0.00">
                  <c:v>12117.972843004925</c:v>
                </c:pt>
                <c:pt idx="854" formatCode="0.00">
                  <c:v>10456.352084435262</c:v>
                </c:pt>
                <c:pt idx="855" formatCode="0.00">
                  <c:v>10593.631767898803</c:v>
                </c:pt>
                <c:pt idx="856" formatCode="0.00">
                  <c:v>9806.5238141131376</c:v>
                </c:pt>
                <c:pt idx="857" formatCode="0.00">
                  <c:v>7565.1612769892945</c:v>
                </c:pt>
                <c:pt idx="858" formatCode="0.00">
                  <c:v>6184.1155496335014</c:v>
                </c:pt>
                <c:pt idx="859" formatCode="0.00">
                  <c:v>10404.177161542737</c:v>
                </c:pt>
                <c:pt idx="860" formatCode="0.00">
                  <c:v>16325.194924877014</c:v>
                </c:pt>
                <c:pt idx="861" formatCode="0.00">
                  <c:v>16739.828748476062</c:v>
                </c:pt>
                <c:pt idx="862" formatCode="0.00">
                  <c:v>13622.45882361115</c:v>
                </c:pt>
                <c:pt idx="863" formatCode="0.00">
                  <c:v>15769.750719000776</c:v>
                </c:pt>
                <c:pt idx="864" formatCode="0.00">
                  <c:v>24801.978122222161</c:v>
                </c:pt>
                <c:pt idx="865" formatCode="0.00">
                  <c:v>24760.748911436625</c:v>
                </c:pt>
                <c:pt idx="866" formatCode="0.00">
                  <c:v>15700.726229463266</c:v>
                </c:pt>
                <c:pt idx="867" formatCode="0.00">
                  <c:v>12636.642143827206</c:v>
                </c:pt>
                <c:pt idx="868" formatCode="0.00">
                  <c:v>16569.899412480696</c:v>
                </c:pt>
                <c:pt idx="869" formatCode="0.00">
                  <c:v>21332.780403491484</c:v>
                </c:pt>
                <c:pt idx="870" formatCode="0.00">
                  <c:v>18501.721070987656</c:v>
                </c:pt>
                <c:pt idx="871" formatCode="0.00">
                  <c:v>10249.27452173997</c:v>
                </c:pt>
                <c:pt idx="872" formatCode="0.00">
                  <c:v>5162.0947891710557</c:v>
                </c:pt>
                <c:pt idx="873" formatCode="0.00">
                  <c:v>3433.3953832754491</c:v>
                </c:pt>
                <c:pt idx="874" formatCode="0.00">
                  <c:v>2822.3718320023308</c:v>
                </c:pt>
                <c:pt idx="875" formatCode="0.00">
                  <c:v>1663.1280021797854</c:v>
                </c:pt>
                <c:pt idx="876" formatCode="0.00">
                  <c:v>-1153.1282566358016</c:v>
                </c:pt>
                <c:pt idx="877" formatCode="0.00">
                  <c:v>-4476.9863765938135</c:v>
                </c:pt>
                <c:pt idx="878" formatCode="0.00">
                  <c:v>-7176.520195392116</c:v>
                </c:pt>
                <c:pt idx="879" formatCode="0.00">
                  <c:v>-5575.2014446542071</c:v>
                </c:pt>
                <c:pt idx="880" formatCode="0.00">
                  <c:v>-394.95089876541653</c:v>
                </c:pt>
                <c:pt idx="881" formatCode="0.00">
                  <c:v>4211.5638001542911</c:v>
                </c:pt>
                <c:pt idx="882" formatCode="0.00">
                  <c:v>1121.9225964506172</c:v>
                </c:pt>
                <c:pt idx="883" formatCode="0.00">
                  <c:v>-4043.6017225115738</c:v>
                </c:pt>
                <c:pt idx="884" formatCode="0.00">
                  <c:v>945.73166975308675</c:v>
                </c:pt>
                <c:pt idx="885" formatCode="0.00">
                  <c:v>5948.0079043209889</c:v>
                </c:pt>
                <c:pt idx="886" formatCode="0.00">
                  <c:v>6448.2355277777506</c:v>
                </c:pt>
                <c:pt idx="887" formatCode="0.00">
                  <c:v>7967.7260120587653</c:v>
                </c:pt>
                <c:pt idx="888" formatCode="0.00">
                  <c:v>8527.5074569444459</c:v>
                </c:pt>
                <c:pt idx="889" formatCode="0.00">
                  <c:v>7557.5943064621761</c:v>
                </c:pt>
                <c:pt idx="890" formatCode="0.00">
                  <c:v>5554.3471608000873</c:v>
                </c:pt>
                <c:pt idx="891" formatCode="0.00">
                  <c:v>3004.2130509379404</c:v>
                </c:pt>
                <c:pt idx="892" formatCode="0.00">
                  <c:v>-47.686024978311366</c:v>
                </c:pt>
                <c:pt idx="893" formatCode="0.00">
                  <c:v>-3568.6592234929162</c:v>
                </c:pt>
                <c:pt idx="894" formatCode="0.00">
                  <c:v>-6506.9080204668189</c:v>
                </c:pt>
                <c:pt idx="895" formatCode="0.00">
                  <c:v>-6937.2573500000071</c:v>
                </c:pt>
                <c:pt idx="896" formatCode="0.00">
                  <c:v>-5012.6087023147938</c:v>
                </c:pt>
                <c:pt idx="897" formatCode="0.00">
                  <c:v>-1770.9404209683632</c:v>
                </c:pt>
                <c:pt idx="898" formatCode="0.00">
                  <c:v>1868.0726395182169</c:v>
                </c:pt>
                <c:pt idx="899" formatCode="0.00">
                  <c:v>4127.0380800998128</c:v>
                </c:pt>
                <c:pt idx="900" formatCode="0.00">
                  <c:v>4582.3923432171041</c:v>
                </c:pt>
                <c:pt idx="901" formatCode="0.00">
                  <c:v>3205.2625374421355</c:v>
                </c:pt>
                <c:pt idx="902" formatCode="0.00">
                  <c:v>910.17342740886045</c:v>
                </c:pt>
                <c:pt idx="903" formatCode="0.00">
                  <c:v>-3165.0363185546748</c:v>
                </c:pt>
                <c:pt idx="904" formatCode="0.00">
                  <c:v>-22931.692849544255</c:v>
                </c:pt>
                <c:pt idx="905" formatCode="0.00">
                  <c:v>-37684.926693344933</c:v>
                </c:pt>
                <c:pt idx="906" formatCode="0.00">
                  <c:v>-31696.704485790418</c:v>
                </c:pt>
                <c:pt idx="907" formatCode="0.00">
                  <c:v>-20092.684779588635</c:v>
                </c:pt>
                <c:pt idx="908" formatCode="0.00">
                  <c:v>-8111.8553323133665</c:v>
                </c:pt>
                <c:pt idx="909" formatCode="0.00">
                  <c:v>-349.45493628472229</c:v>
                </c:pt>
                <c:pt idx="910" formatCode="0.00">
                  <c:v>4813.6162991247193</c:v>
                </c:pt>
                <c:pt idx="911" formatCode="0.00">
                  <c:v>13290.323598719635</c:v>
                </c:pt>
                <c:pt idx="912" formatCode="0.00">
                  <c:v>23724.534399804681</c:v>
                </c:pt>
                <c:pt idx="913" formatCode="0.00">
                  <c:v>27240.529285648128</c:v>
                </c:pt>
                <c:pt idx="914" formatCode="0.00">
                  <c:v>19972.461160358809</c:v>
                </c:pt>
                <c:pt idx="915" formatCode="0.00">
                  <c:v>13941.874359488336</c:v>
                </c:pt>
                <c:pt idx="916" formatCode="0.00">
                  <c:v>21096.389395833317</c:v>
                </c:pt>
                <c:pt idx="917" formatCode="0.00">
                  <c:v>21575.565940682874</c:v>
                </c:pt>
                <c:pt idx="918" formatCode="0.00">
                  <c:v>13927.823062840003</c:v>
                </c:pt>
                <c:pt idx="919" formatCode="0.00">
                  <c:v>8588.7804456790091</c:v>
                </c:pt>
                <c:pt idx="920" formatCode="0.00">
                  <c:v>4208.8424431905805</c:v>
                </c:pt>
                <c:pt idx="921" formatCode="0.00">
                  <c:v>6829.8763388093193</c:v>
                </c:pt>
                <c:pt idx="922" formatCode="0.00">
                  <c:v>10837.072615728679</c:v>
                </c:pt>
                <c:pt idx="923" formatCode="0.00">
                  <c:v>17305.740649124695</c:v>
                </c:pt>
                <c:pt idx="924" formatCode="0.00">
                  <c:v>20676.160895985231</c:v>
                </c:pt>
                <c:pt idx="925" formatCode="0.00">
                  <c:v>18485.859902582451</c:v>
                </c:pt>
                <c:pt idx="926" formatCode="0.00">
                  <c:v>6459.1519914423989</c:v>
                </c:pt>
                <c:pt idx="927" formatCode="0.00">
                  <c:v>-5963.6601001132885</c:v>
                </c:pt>
                <c:pt idx="928" formatCode="0.00">
                  <c:v>-4535.1716110459793</c:v>
                </c:pt>
                <c:pt idx="929" formatCode="0.00">
                  <c:v>-1333.4738263889142</c:v>
                </c:pt>
                <c:pt idx="930" formatCode="0.00">
                  <c:v>-6.2297410952034209</c:v>
                </c:pt>
                <c:pt idx="931" formatCode="0.00">
                  <c:v>1314.9434268156956</c:v>
                </c:pt>
                <c:pt idx="932" formatCode="0.00">
                  <c:v>1728.7995804518903</c:v>
                </c:pt>
                <c:pt idx="933" formatCode="0.00">
                  <c:v>1703.4860946952037</c:v>
                </c:pt>
                <c:pt idx="934" formatCode="0.00">
                  <c:v>1230.2168644097035</c:v>
                </c:pt>
                <c:pt idx="935" formatCode="0.00">
                  <c:v>-547.61707343748094</c:v>
                </c:pt>
                <c:pt idx="936" formatCode="0.00">
                  <c:v>-3600.2752045331713</c:v>
                </c:pt>
                <c:pt idx="937" formatCode="0.00">
                  <c:v>-4012.0756978804975</c:v>
                </c:pt>
                <c:pt idx="938" formatCode="0.00">
                  <c:v>-1912.0857386766968</c:v>
                </c:pt>
                <c:pt idx="939" formatCode="0.00">
                  <c:v>-273.06338888889456</c:v>
                </c:pt>
                <c:pt idx="940" formatCode="0.00">
                  <c:v>113.88618334056709</c:v>
                </c:pt>
                <c:pt idx="941" formatCode="0.00">
                  <c:v>-315.07292679398739</c:v>
                </c:pt>
                <c:pt idx="942" formatCode="0.00">
                  <c:v>461.30499012346269</c:v>
                </c:pt>
                <c:pt idx="943" formatCode="0.00">
                  <c:v>2435.1131659457046</c:v>
                </c:pt>
                <c:pt idx="944" formatCode="0.00">
                  <c:v>3220.6081458333219</c:v>
                </c:pt>
                <c:pt idx="945" formatCode="0.00">
                  <c:v>3606.6815386260555</c:v>
                </c:pt>
                <c:pt idx="946" formatCode="0.00">
                  <c:v>4399.689447576684</c:v>
                </c:pt>
                <c:pt idx="947" formatCode="0.00">
                  <c:v>5206.8060625000171</c:v>
                </c:pt>
                <c:pt idx="948" formatCode="0.00">
                  <c:v>8026.0740563078707</c:v>
                </c:pt>
                <c:pt idx="949" formatCode="0.00">
                  <c:v>10609.015614872662</c:v>
                </c:pt>
                <c:pt idx="950" formatCode="0.00">
                  <c:v>9159.3905067708438</c:v>
                </c:pt>
                <c:pt idx="951" formatCode="0.00">
                  <c:v>5523.5745518711601</c:v>
                </c:pt>
                <c:pt idx="952" formatCode="0.00">
                  <c:v>-268.72127121673009</c:v>
                </c:pt>
                <c:pt idx="953" formatCode="0.00">
                  <c:v>-9633.6112972824976</c:v>
                </c:pt>
                <c:pt idx="954" formatCode="0.00">
                  <c:v>-22112.03160115983</c:v>
                </c:pt>
                <c:pt idx="955" formatCode="0.00">
                  <c:v>-30794.7025816358</c:v>
                </c:pt>
                <c:pt idx="956" formatCode="0.00">
                  <c:v>-30753.63560602094</c:v>
                </c:pt>
                <c:pt idx="957" formatCode="0.00">
                  <c:v>-27096.337738020837</c:v>
                </c:pt>
                <c:pt idx="958" formatCode="0.00">
                  <c:v>-23390.112795801982</c:v>
                </c:pt>
                <c:pt idx="959" formatCode="0.00">
                  <c:v>-13238.90734444444</c:v>
                </c:pt>
                <c:pt idx="960" formatCode="0.00">
                  <c:v>-790.10091268566634</c:v>
                </c:pt>
                <c:pt idx="961" formatCode="0.00">
                  <c:v>9518.9810825617296</c:v>
                </c:pt>
                <c:pt idx="962" formatCode="0.00">
                  <c:v>20251.950678657893</c:v>
                </c:pt>
                <c:pt idx="963" formatCode="0.00">
                  <c:v>30368.455137287798</c:v>
                </c:pt>
                <c:pt idx="964" formatCode="0.00">
                  <c:v>34405.311010956771</c:v>
                </c:pt>
                <c:pt idx="965" formatCode="0.00">
                  <c:v>31726.288121173318</c:v>
                </c:pt>
                <c:pt idx="966" formatCode="0.00">
                  <c:v>24356.090331886586</c:v>
                </c:pt>
                <c:pt idx="967" formatCode="0.00">
                  <c:v>15332.946629897286</c:v>
                </c:pt>
                <c:pt idx="968" formatCode="0.00">
                  <c:v>8009.0441598210891</c:v>
                </c:pt>
                <c:pt idx="969" formatCode="0.00">
                  <c:v>3804.6169828125007</c:v>
                </c:pt>
                <c:pt idx="970" formatCode="0.00">
                  <c:v>1876.8419993272566</c:v>
                </c:pt>
                <c:pt idx="971" formatCode="0.00">
                  <c:v>-816.29388175878671</c:v>
                </c:pt>
                <c:pt idx="972" formatCode="0.00">
                  <c:v>-5703.404352649979</c:v>
                </c:pt>
                <c:pt idx="973" formatCode="0.00">
                  <c:v>-14625.451078240738</c:v>
                </c:pt>
                <c:pt idx="974" formatCode="0.00">
                  <c:v>-25910.634069205735</c:v>
                </c:pt>
                <c:pt idx="975" formatCode="0.00">
                  <c:v>-29035.026840528561</c:v>
                </c:pt>
                <c:pt idx="976" formatCode="0.00">
                  <c:v>-25353.795393246048</c:v>
                </c:pt>
                <c:pt idx="977" formatCode="0.00">
                  <c:v>-21626.872789351852</c:v>
                </c:pt>
                <c:pt idx="978" formatCode="0.00">
                  <c:v>-18042.819502105031</c:v>
                </c:pt>
                <c:pt idx="979" formatCode="0.00">
                  <c:v>-11293.925563384935</c:v>
                </c:pt>
                <c:pt idx="980" formatCode="0.00">
                  <c:v>-6316.9378641975327</c:v>
                </c:pt>
                <c:pt idx="981" formatCode="0.00">
                  <c:v>-4442.9380365740744</c:v>
                </c:pt>
                <c:pt idx="982" formatCode="0.00">
                  <c:v>-2897.971848603876</c:v>
                </c:pt>
                <c:pt idx="983" formatCode="0.00">
                  <c:v>-1803.2646092592586</c:v>
                </c:pt>
                <c:pt idx="984" formatCode="0.00">
                  <c:v>-1370.8833166666668</c:v>
                </c:pt>
                <c:pt idx="985" formatCode="0.00">
                  <c:v>-1331.3315913025656</c:v>
                </c:pt>
                <c:pt idx="986" formatCode="0.00">
                  <c:v>-869.24517777777794</c:v>
                </c:pt>
                <c:pt idx="987" formatCode="0.00">
                  <c:v>-201.77630485387732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253.43219320987657</c:v>
                </c:pt>
                <c:pt idx="1030" formatCode="0.00">
                  <c:v>2253.0563208333328</c:v>
                </c:pt>
                <c:pt idx="1031" formatCode="0.00">
                  <c:v>7410.7806934220662</c:v>
                </c:pt>
                <c:pt idx="1032" formatCode="0.00">
                  <c:v>13026.308032735336</c:v>
                </c:pt>
                <c:pt idx="1033" formatCode="0.00">
                  <c:v>15518.943410493825</c:v>
                </c:pt>
                <c:pt idx="1034" formatCode="0.00">
                  <c:v>16097.824230092589</c:v>
                </c:pt>
                <c:pt idx="1035" formatCode="0.00">
                  <c:v>16781.124924942131</c:v>
                </c:pt>
                <c:pt idx="1036" formatCode="0.00">
                  <c:v>17748.956672350021</c:v>
                </c:pt>
                <c:pt idx="1037" formatCode="0.00">
                  <c:v>17338.573602912813</c:v>
                </c:pt>
                <c:pt idx="1038" formatCode="0.00">
                  <c:v>15361.931519135811</c:v>
                </c:pt>
                <c:pt idx="1039" formatCode="0.00">
                  <c:v>13933.047480799089</c:v>
                </c:pt>
                <c:pt idx="1040" formatCode="0.00">
                  <c:v>14611.355945252211</c:v>
                </c:pt>
                <c:pt idx="1041" formatCode="0.00">
                  <c:v>17334.970610956792</c:v>
                </c:pt>
                <c:pt idx="1042" formatCode="0.00">
                  <c:v>19380.325148919746</c:v>
                </c:pt>
                <c:pt idx="1043" formatCode="0.00">
                  <c:v>19407.553205401233</c:v>
                </c:pt>
                <c:pt idx="1044" formatCode="0.00">
                  <c:v>16615.239966495465</c:v>
                </c:pt>
                <c:pt idx="1045" formatCode="0.00">
                  <c:v>11787.922457269971</c:v>
                </c:pt>
                <c:pt idx="1046" formatCode="0.00">
                  <c:v>7333.1722246720628</c:v>
                </c:pt>
                <c:pt idx="1047" formatCode="0.00">
                  <c:v>5039.1306777777663</c:v>
                </c:pt>
                <c:pt idx="1048" formatCode="0.00">
                  <c:v>5052.9687140456372</c:v>
                </c:pt>
                <c:pt idx="1049" formatCode="0.00">
                  <c:v>5471.336884092877</c:v>
                </c:pt>
                <c:pt idx="1050" formatCode="0.00">
                  <c:v>3932.2945353322716</c:v>
                </c:pt>
                <c:pt idx="1051" formatCode="0.00">
                  <c:v>2.6719535373263241</c:v>
                </c:pt>
                <c:pt idx="1052" formatCode="0.00">
                  <c:v>-5417.5105813970813</c:v>
                </c:pt>
                <c:pt idx="1053" formatCode="0.00">
                  <c:v>-9418.5444267288767</c:v>
                </c:pt>
                <c:pt idx="1054" formatCode="0.00">
                  <c:v>-11649.341214197537</c:v>
                </c:pt>
                <c:pt idx="1055" formatCode="0.00">
                  <c:v>-13915.109660337093</c:v>
                </c:pt>
                <c:pt idx="1056" formatCode="0.00">
                  <c:v>-17055.613334664358</c:v>
                </c:pt>
                <c:pt idx="1057" formatCode="0.00">
                  <c:v>-20527.157818376236</c:v>
                </c:pt>
                <c:pt idx="1058" formatCode="0.00">
                  <c:v>-23194.499083333325</c:v>
                </c:pt>
                <c:pt idx="1059" formatCode="0.00">
                  <c:v>-22121.481854873167</c:v>
                </c:pt>
                <c:pt idx="1060" formatCode="0.00">
                  <c:v>-16678.816099864969</c:v>
                </c:pt>
                <c:pt idx="1061" formatCode="0.00">
                  <c:v>-12277.678176215275</c:v>
                </c:pt>
                <c:pt idx="1062" formatCode="0.00">
                  <c:v>-8433.1184509862069</c:v>
                </c:pt>
                <c:pt idx="1063" formatCode="0.00">
                  <c:v>-3918.2621943865738</c:v>
                </c:pt>
                <c:pt idx="1064" formatCode="0.00">
                  <c:v>-510.8029351851859</c:v>
                </c:pt>
                <c:pt idx="1065" formatCode="0.00">
                  <c:v>1354.3972549213931</c:v>
                </c:pt>
                <c:pt idx="1066" formatCode="0.00">
                  <c:v>3976.7975604938274</c:v>
                </c:pt>
                <c:pt idx="1067" formatCode="0.00">
                  <c:v>8987.5406773148115</c:v>
                </c:pt>
                <c:pt idx="1068" formatCode="0.00">
                  <c:v>12512.936048319345</c:v>
                </c:pt>
                <c:pt idx="1069" formatCode="0.00">
                  <c:v>9404.6868883680581</c:v>
                </c:pt>
                <c:pt idx="1070" formatCode="0.00">
                  <c:v>4649.8843338541683</c:v>
                </c:pt>
                <c:pt idx="1071" formatCode="0.00">
                  <c:v>4769.0789124999947</c:v>
                </c:pt>
                <c:pt idx="1072" formatCode="0.00">
                  <c:v>8504.4404500000037</c:v>
                </c:pt>
                <c:pt idx="1073" formatCode="0.00">
                  <c:v>13120.373400000004</c:v>
                </c:pt>
                <c:pt idx="1074" formatCode="0.00">
                  <c:v>17104.707939641194</c:v>
                </c:pt>
                <c:pt idx="1075" formatCode="0.00">
                  <c:v>22167.093206290989</c:v>
                </c:pt>
                <c:pt idx="1076" formatCode="0.00">
                  <c:v>29258.440801010325</c:v>
                </c:pt>
                <c:pt idx="1077" formatCode="0.00">
                  <c:v>35069.70691802902</c:v>
                </c:pt>
                <c:pt idx="1078" formatCode="0.00">
                  <c:v>35396.325510351548</c:v>
                </c:pt>
                <c:pt idx="1079" formatCode="0.00">
                  <c:v>31770.69740956066</c:v>
                </c:pt>
                <c:pt idx="1080" formatCode="0.00">
                  <c:v>27542.403656018523</c:v>
                </c:pt>
                <c:pt idx="1081" formatCode="0.00">
                  <c:v>25427.36013635467</c:v>
                </c:pt>
                <c:pt idx="1082" formatCode="0.00">
                  <c:v>21597.856148611125</c:v>
                </c:pt>
                <c:pt idx="1083" formatCode="0.00">
                  <c:v>13425.680528105697</c:v>
                </c:pt>
                <c:pt idx="1084" formatCode="0.00">
                  <c:v>4730.2979366319387</c:v>
                </c:pt>
                <c:pt idx="1085" formatCode="0.00">
                  <c:v>-4532.7243667414195</c:v>
                </c:pt>
                <c:pt idx="1086" formatCode="0.00">
                  <c:v>-9437.0079620732158</c:v>
                </c:pt>
                <c:pt idx="1087" formatCode="0.00">
                  <c:v>-5350.6079987630064</c:v>
                </c:pt>
                <c:pt idx="1088" formatCode="0.00">
                  <c:v>1572.6669250964694</c:v>
                </c:pt>
                <c:pt idx="1089" formatCode="0.00">
                  <c:v>5021.2950115162103</c:v>
                </c:pt>
                <c:pt idx="1090" formatCode="0.00">
                  <c:v>5466.9659033251182</c:v>
                </c:pt>
                <c:pt idx="1091" formatCode="0.00">
                  <c:v>5049.0355643518269</c:v>
                </c:pt>
                <c:pt idx="1092" formatCode="0.00">
                  <c:v>4616.4857958333332</c:v>
                </c:pt>
                <c:pt idx="1093" formatCode="0.00">
                  <c:v>5914.1351013889071</c:v>
                </c:pt>
                <c:pt idx="1094" formatCode="0.00">
                  <c:v>10307.929579550078</c:v>
                </c:pt>
                <c:pt idx="1095" formatCode="0.00">
                  <c:v>16284.830948208435</c:v>
                </c:pt>
                <c:pt idx="1096" formatCode="0.00">
                  <c:v>18172.363176256265</c:v>
                </c:pt>
                <c:pt idx="1097" formatCode="0.00">
                  <c:v>14462.667728298613</c:v>
                </c:pt>
                <c:pt idx="1098" formatCode="0.00">
                  <c:v>9512.2005195722359</c:v>
                </c:pt>
                <c:pt idx="1099" formatCode="0.00">
                  <c:v>4383.8546942491193</c:v>
                </c:pt>
                <c:pt idx="1100" formatCode="0.00">
                  <c:v>-2208.1796092906111</c:v>
                </c:pt>
                <c:pt idx="1101" formatCode="0.00">
                  <c:v>-9571.4264882740263</c:v>
                </c:pt>
                <c:pt idx="1102" formatCode="0.00">
                  <c:v>-10264.877315386277</c:v>
                </c:pt>
                <c:pt idx="1103" formatCode="0.00">
                  <c:v>-3602.7614878737381</c:v>
                </c:pt>
                <c:pt idx="1104" formatCode="0.00">
                  <c:v>4134.4479623456737</c:v>
                </c:pt>
                <c:pt idx="1105" formatCode="0.00">
                  <c:v>12402.381629166684</c:v>
                </c:pt>
                <c:pt idx="1106" formatCode="0.00">
                  <c:v>20303.126140991513</c:v>
                </c:pt>
                <c:pt idx="1107" formatCode="0.00">
                  <c:v>22051.05123163337</c:v>
                </c:pt>
                <c:pt idx="1108" formatCode="0.00">
                  <c:v>15665.458860915815</c:v>
                </c:pt>
                <c:pt idx="1109" formatCode="0.00">
                  <c:v>7784.5438832103937</c:v>
                </c:pt>
                <c:pt idx="1110" formatCode="0.00">
                  <c:v>659.92486280864227</c:v>
                </c:pt>
                <c:pt idx="1111" formatCode="0.00">
                  <c:v>-5945.1742080560616</c:v>
                </c:pt>
                <c:pt idx="1112" formatCode="0.00">
                  <c:v>-5438.2828541666522</c:v>
                </c:pt>
                <c:pt idx="1113" formatCode="0.00">
                  <c:v>1788.8422597222102</c:v>
                </c:pt>
                <c:pt idx="1114" formatCode="0.00">
                  <c:v>11267.282508133188</c:v>
                </c:pt>
                <c:pt idx="1115" formatCode="0.00">
                  <c:v>23556.761160821763</c:v>
                </c:pt>
                <c:pt idx="1116" formatCode="0.00">
                  <c:v>31471.08830008921</c:v>
                </c:pt>
                <c:pt idx="1117" formatCode="0.00">
                  <c:v>26457.340466049427</c:v>
                </c:pt>
                <c:pt idx="1118" formatCode="0.00">
                  <c:v>14851.940902064058</c:v>
                </c:pt>
                <c:pt idx="1119" formatCode="0.00">
                  <c:v>5709.2802771435718</c:v>
                </c:pt>
                <c:pt idx="1120" formatCode="0.00">
                  <c:v>-1999.9377752387584</c:v>
                </c:pt>
                <c:pt idx="1121" formatCode="0.00">
                  <c:v>-6059.2450527560331</c:v>
                </c:pt>
                <c:pt idx="1122" formatCode="0.00">
                  <c:v>-3575.0286925419127</c:v>
                </c:pt>
                <c:pt idx="1123" formatCode="0.00">
                  <c:v>-176.08606830633923</c:v>
                </c:pt>
                <c:pt idx="1124" formatCode="0.00">
                  <c:v>-691.34054181856209</c:v>
                </c:pt>
                <c:pt idx="1125" formatCode="0.00">
                  <c:v>-6464.0753028332347</c:v>
                </c:pt>
                <c:pt idx="1126" formatCode="0.00">
                  <c:v>-16163.719267283992</c:v>
                </c:pt>
                <c:pt idx="1127" formatCode="0.00">
                  <c:v>-28008.245370941866</c:v>
                </c:pt>
                <c:pt idx="1128" formatCode="0.00">
                  <c:v>-35993.508798784707</c:v>
                </c:pt>
                <c:pt idx="1129" formatCode="0.00">
                  <c:v>-35765.21286915266</c:v>
                </c:pt>
                <c:pt idx="1130" formatCode="0.00">
                  <c:v>-31522.695693981474</c:v>
                </c:pt>
                <c:pt idx="1131" formatCode="0.00">
                  <c:v>-23970.084180553145</c:v>
                </c:pt>
                <c:pt idx="1132" formatCode="0.00">
                  <c:v>-16928.199404533188</c:v>
                </c:pt>
                <c:pt idx="1133" formatCode="0.00">
                  <c:v>-13506.461750364102</c:v>
                </c:pt>
                <c:pt idx="1134" formatCode="0.00">
                  <c:v>-12059.08262150848</c:v>
                </c:pt>
                <c:pt idx="1135" formatCode="0.00">
                  <c:v>-11779.403280150464</c:v>
                </c:pt>
                <c:pt idx="1136" formatCode="0.00">
                  <c:v>-10893.517221547072</c:v>
                </c:pt>
                <c:pt idx="1137" formatCode="0.00">
                  <c:v>-8497.6267532214497</c:v>
                </c:pt>
                <c:pt idx="1138" formatCode="0.00">
                  <c:v>-4875.3698849271786</c:v>
                </c:pt>
                <c:pt idx="1139" formatCode="0.00">
                  <c:v>-1472.9367589313281</c:v>
                </c:pt>
                <c:pt idx="1140" formatCode="0.00">
                  <c:v>446.42872837577272</c:v>
                </c:pt>
                <c:pt idx="1141" formatCode="0.00">
                  <c:v>1186.2500730685767</c:v>
                </c:pt>
                <c:pt idx="1142" formatCode="0.00">
                  <c:v>1641.7158259452149</c:v>
                </c:pt>
                <c:pt idx="1143" formatCode="0.00">
                  <c:v>2810.4606442684212</c:v>
                </c:pt>
                <c:pt idx="1144" formatCode="0.00">
                  <c:v>5711.7274060185209</c:v>
                </c:pt>
                <c:pt idx="1145" formatCode="0.00">
                  <c:v>9616.739947026912</c:v>
                </c:pt>
                <c:pt idx="1146" formatCode="0.00">
                  <c:v>10028.928863389752</c:v>
                </c:pt>
                <c:pt idx="1147" formatCode="0.00">
                  <c:v>5507.7111899691363</c:v>
                </c:pt>
                <c:pt idx="1148" formatCode="0.00">
                  <c:v>-1695.68846111111</c:v>
                </c:pt>
                <c:pt idx="1149" formatCode="0.00">
                  <c:v>-11087.793477365456</c:v>
                </c:pt>
                <c:pt idx="1150" formatCode="0.00">
                  <c:v>-10447.405188599536</c:v>
                </c:pt>
                <c:pt idx="1151" formatCode="0.00">
                  <c:v>-4744.6896338541646</c:v>
                </c:pt>
                <c:pt idx="1152" formatCode="0.00">
                  <c:v>-952.18025000000057</c:v>
                </c:pt>
                <c:pt idx="1153" formatCode="0.00">
                  <c:v>636.77808333333326</c:v>
                </c:pt>
                <c:pt idx="1154" formatCode="0.00">
                  <c:v>2314.0118796296301</c:v>
                </c:pt>
                <c:pt idx="1155" formatCode="0.00">
                  <c:v>7696.0184300226665</c:v>
                </c:pt>
                <c:pt idx="1156" formatCode="0.00">
                  <c:v>16517.259545833334</c:v>
                </c:pt>
                <c:pt idx="1157" formatCode="0.00">
                  <c:v>21736.32597774643</c:v>
                </c:pt>
                <c:pt idx="1158" formatCode="0.00">
                  <c:v>20823.527332195208</c:v>
                </c:pt>
                <c:pt idx="1159" formatCode="0.00">
                  <c:v>22938.74115125386</c:v>
                </c:pt>
                <c:pt idx="1160" formatCode="0.00">
                  <c:v>29389.912221431332</c:v>
                </c:pt>
                <c:pt idx="1161" formatCode="0.00">
                  <c:v>37043.954170389639</c:v>
                </c:pt>
                <c:pt idx="1162" formatCode="0.00">
                  <c:v>40849.942960669832</c:v>
                </c:pt>
                <c:pt idx="1163" formatCode="0.00">
                  <c:v>39214.689490374214</c:v>
                </c:pt>
                <c:pt idx="1164" formatCode="0.00">
                  <c:v>37226.113687519297</c:v>
                </c:pt>
                <c:pt idx="1165" formatCode="0.00">
                  <c:v>37555.524989908867</c:v>
                </c:pt>
                <c:pt idx="1166" formatCode="0.00">
                  <c:v>38479.372375096471</c:v>
                </c:pt>
                <c:pt idx="1167" formatCode="0.00">
                  <c:v>39220.885929166638</c:v>
                </c:pt>
                <c:pt idx="1168" formatCode="0.00">
                  <c:v>30767.921918055519</c:v>
                </c:pt>
                <c:pt idx="1169" formatCode="0.00">
                  <c:v>21279.851263213754</c:v>
                </c:pt>
                <c:pt idx="1170" formatCode="0.00">
                  <c:v>24500.935814291584</c:v>
                </c:pt>
                <c:pt idx="1171" formatCode="0.00">
                  <c:v>27537.010545312554</c:v>
                </c:pt>
                <c:pt idx="1172" formatCode="0.00">
                  <c:v>26588.915534189317</c:v>
                </c:pt>
                <c:pt idx="1173" formatCode="0.00">
                  <c:v>26119.140483687755</c:v>
                </c:pt>
                <c:pt idx="1174" formatCode="0.00">
                  <c:v>24974.139757812485</c:v>
                </c:pt>
                <c:pt idx="1175" formatCode="0.00">
                  <c:v>23692.870411320888</c:v>
                </c:pt>
                <c:pt idx="1176" formatCode="0.00">
                  <c:v>22937.418351261073</c:v>
                </c:pt>
                <c:pt idx="1177" formatCode="0.00">
                  <c:v>21492.701226215275</c:v>
                </c:pt>
                <c:pt idx="1178" formatCode="0.00">
                  <c:v>19934.982415256094</c:v>
                </c:pt>
                <c:pt idx="1179" formatCode="0.00">
                  <c:v>19577.752476425023</c:v>
                </c:pt>
                <c:pt idx="1180" formatCode="0.00">
                  <c:v>21133.495732810068</c:v>
                </c:pt>
                <c:pt idx="1181" formatCode="0.00">
                  <c:v>22790.848509647476</c:v>
                </c:pt>
                <c:pt idx="1182" formatCode="0.00">
                  <c:v>23170.795400585936</c:v>
                </c:pt>
                <c:pt idx="1183" formatCode="0.00">
                  <c:v>22892.046354506692</c:v>
                </c:pt>
                <c:pt idx="1184" formatCode="0.00">
                  <c:v>21226.354639178302</c:v>
                </c:pt>
                <c:pt idx="1185" formatCode="0.00">
                  <c:v>19455.985199066821</c:v>
                </c:pt>
                <c:pt idx="1186" formatCode="0.00">
                  <c:v>18303.573669181576</c:v>
                </c:pt>
                <c:pt idx="1187" formatCode="0.00">
                  <c:v>16420.695276543189</c:v>
                </c:pt>
                <c:pt idx="1188" formatCode="0.00">
                  <c:v>13089.30246183206</c:v>
                </c:pt>
                <c:pt idx="1189" formatCode="0.00">
                  <c:v>11034.691061369114</c:v>
                </c:pt>
                <c:pt idx="1190" formatCode="0.00">
                  <c:v>11034.691061369114</c:v>
                </c:pt>
                <c:pt idx="1191" formatCode="0.00">
                  <c:v>11034.691061369114</c:v>
                </c:pt>
                <c:pt idx="1192" formatCode="0.00">
                  <c:v>11034.691061369114</c:v>
                </c:pt>
                <c:pt idx="1193" formatCode="0.00">
                  <c:v>11034.691061369114</c:v>
                </c:pt>
                <c:pt idx="1194" formatCode="0.00">
                  <c:v>11034.691061369114</c:v>
                </c:pt>
                <c:pt idx="1195" formatCode="0.00">
                  <c:v>11034.691061369114</c:v>
                </c:pt>
                <c:pt idx="1196" formatCode="0.00">
                  <c:v>11034.691061369114</c:v>
                </c:pt>
                <c:pt idx="1197" formatCode="0.00">
                  <c:v>11719.561528190161</c:v>
                </c:pt>
                <c:pt idx="1198" formatCode="0.00">
                  <c:v>11745.484370833396</c:v>
                </c:pt>
                <c:pt idx="1199" formatCode="0.00">
                  <c:v>11745.484370833297</c:v>
                </c:pt>
                <c:pt idx="1200" formatCode="0.00">
                  <c:v>14516.817057515915</c:v>
                </c:pt>
                <c:pt idx="1201" formatCode="0.00">
                  <c:v>17390.01761375631</c:v>
                </c:pt>
                <c:pt idx="1202" formatCode="0.00">
                  <c:v>20322.631035474518</c:v>
                </c:pt>
                <c:pt idx="1203" formatCode="0.00">
                  <c:v>22702.195163483761</c:v>
                </c:pt>
                <c:pt idx="1204" formatCode="0.00">
                  <c:v>21596.208867110381</c:v>
                </c:pt>
                <c:pt idx="1205" formatCode="0.00">
                  <c:v>18980.258146759264</c:v>
                </c:pt>
                <c:pt idx="1206" formatCode="0.00">
                  <c:v>16268.110378395018</c:v>
                </c:pt>
                <c:pt idx="1207" formatCode="0.00">
                  <c:v>14189.916399787789</c:v>
                </c:pt>
                <c:pt idx="1208" formatCode="0.00">
                  <c:v>13504.723913510343</c:v>
                </c:pt>
                <c:pt idx="1209" formatCode="0.00">
                  <c:v>13533.136162500023</c:v>
                </c:pt>
                <c:pt idx="1210" formatCode="0.00">
                  <c:v>13561.593200552199</c:v>
                </c:pt>
                <c:pt idx="1211" formatCode="0.00">
                  <c:v>12873.592566030158</c:v>
                </c:pt>
                <c:pt idx="1212" formatCode="0.00">
                  <c:v>12157.090058314046</c:v>
                </c:pt>
                <c:pt idx="1213" formatCode="0.00">
                  <c:v>12157.090058314046</c:v>
                </c:pt>
                <c:pt idx="1214" formatCode="0.00">
                  <c:v>11440.587550597937</c:v>
                </c:pt>
                <c:pt idx="1215" formatCode="0.00">
                  <c:v>11414.292563978042</c:v>
                </c:pt>
                <c:pt idx="1216" formatCode="0.00">
                  <c:v>12130.059442836129</c:v>
                </c:pt>
                <c:pt idx="1217" formatCode="0.00">
                  <c:v>12130.059442836129</c:v>
                </c:pt>
                <c:pt idx="1218" formatCode="0.00">
                  <c:v>11414.292563978146</c:v>
                </c:pt>
                <c:pt idx="1219" formatCode="0.00">
                  <c:v>10673.011162499981</c:v>
                </c:pt>
                <c:pt idx="1220" formatCode="0.00">
                  <c:v>10647.541428942401</c:v>
                </c:pt>
                <c:pt idx="1221" formatCode="0.00">
                  <c:v>10622.116438368137</c:v>
                </c:pt>
                <c:pt idx="1222" formatCode="0.00">
                  <c:v>9883.9117812717232</c:v>
                </c:pt>
                <c:pt idx="1223" formatCode="0.00">
                  <c:v>8412.0501466218193</c:v>
                </c:pt>
                <c:pt idx="1224" formatCode="0.00">
                  <c:v>7633.9186405863629</c:v>
                </c:pt>
                <c:pt idx="1225" formatCode="0.00">
                  <c:v>6860.600691553318</c:v>
                </c:pt>
                <c:pt idx="1226" formatCode="0.00">
                  <c:v>7479.6549377821593</c:v>
                </c:pt>
                <c:pt idx="1227" formatCode="0.00">
                  <c:v>8841.0282849994801</c:v>
                </c:pt>
                <c:pt idx="1228" formatCode="0.00">
                  <c:v>9495.6383225140071</c:v>
                </c:pt>
                <c:pt idx="1229" formatCode="0.00">
                  <c:v>9471.746454938293</c:v>
                </c:pt>
                <c:pt idx="1230" formatCode="0.00">
                  <c:v>9424.0942761381393</c:v>
                </c:pt>
                <c:pt idx="1231" formatCode="0.00">
                  <c:v>9400.3338727551327</c:v>
                </c:pt>
                <c:pt idx="1232" formatCode="0.00">
                  <c:v>8656.3036790774131</c:v>
                </c:pt>
                <c:pt idx="1233" formatCode="0.00">
                  <c:v>9305.7290908203358</c:v>
                </c:pt>
                <c:pt idx="1234" formatCode="0.00">
                  <c:v>10671.054156790164</c:v>
                </c:pt>
                <c:pt idx="1235" formatCode="0.00">
                  <c:v>10671.054156790064</c:v>
                </c:pt>
                <c:pt idx="1236" formatCode="0.00">
                  <c:v>10646.0841799358</c:v>
                </c:pt>
                <c:pt idx="1237" formatCode="0.00">
                  <c:v>9952.3861668185582</c:v>
                </c:pt>
                <c:pt idx="1238" formatCode="0.00">
                  <c:v>8519.594272234337</c:v>
                </c:pt>
                <c:pt idx="1239" formatCode="0.00">
                  <c:v>6402.1053532480573</c:v>
                </c:pt>
                <c:pt idx="1240" formatCode="0.00">
                  <c:v>3552.5306991318885</c:v>
                </c:pt>
                <c:pt idx="1241" formatCode="0.00">
                  <c:v>1402.0965111110727</c:v>
                </c:pt>
                <c:pt idx="1242" formatCode="0.00">
                  <c:v>608.77471913580405</c:v>
                </c:pt>
                <c:pt idx="1243" formatCode="0.00">
                  <c:v>1185.8043669776835</c:v>
                </c:pt>
                <c:pt idx="1244" formatCode="0.00">
                  <c:v>1754.5966596643711</c:v>
                </c:pt>
                <c:pt idx="1245" formatCode="0.00">
                  <c:v>1668.0795486111315</c:v>
                </c:pt>
                <c:pt idx="1246" formatCode="0.00">
                  <c:v>1569.029166794483</c:v>
                </c:pt>
                <c:pt idx="1247" formatCode="0.00">
                  <c:v>2138.2370387900119</c:v>
                </c:pt>
                <c:pt idx="1248" formatCode="0.00">
                  <c:v>1403.9107202956409</c:v>
                </c:pt>
                <c:pt idx="1249" formatCode="0.00">
                  <c:v>667.35673559033432</c:v>
                </c:pt>
                <c:pt idx="1250" formatCode="0.00">
                  <c:v>580.8651661530314</c:v>
                </c:pt>
                <c:pt idx="1251" formatCode="0.00">
                  <c:v>496.33118287033591</c:v>
                </c:pt>
                <c:pt idx="1252" formatCode="0.00">
                  <c:v>1041.2303964434018</c:v>
                </c:pt>
                <c:pt idx="1253" formatCode="0.00">
                  <c:v>1590.6344682846111</c:v>
                </c:pt>
                <c:pt idx="1254" formatCode="0.00">
                  <c:v>1513.9521737099574</c:v>
                </c:pt>
                <c:pt idx="1255" formatCode="0.00">
                  <c:v>1438.6649754895577</c:v>
                </c:pt>
                <c:pt idx="1256" formatCode="0.00">
                  <c:v>1364.7629204981529</c:v>
                </c:pt>
                <c:pt idx="1257" formatCode="0.00">
                  <c:v>1292.2360556109998</c:v>
                </c:pt>
                <c:pt idx="1258" formatCode="0.00">
                  <c:v>1221.0744277030149</c:v>
                </c:pt>
                <c:pt idx="1259" formatCode="0.00">
                  <c:v>1151.2680836491934</c:v>
                </c:pt>
                <c:pt idx="1260" formatCode="0.00">
                  <c:v>1082.8070703246251</c:v>
                </c:pt>
                <c:pt idx="1261" formatCode="0.00">
                  <c:v>1603.4488921658331</c:v>
                </c:pt>
                <c:pt idx="1262" formatCode="0.00">
                  <c:v>2713.0242440779007</c:v>
                </c:pt>
                <c:pt idx="1263" formatCode="0.00">
                  <c:v>3823.2090307677304</c:v>
                </c:pt>
                <c:pt idx="1264" formatCode="0.00">
                  <c:v>6095.8556848645039</c:v>
                </c:pt>
                <c:pt idx="1265" formatCode="0.00">
                  <c:v>8411.6153299261841</c:v>
                </c:pt>
                <c:pt idx="1266" formatCode="0.00">
                  <c:v>10170.861652314767</c:v>
                </c:pt>
                <c:pt idx="1267" formatCode="0.00">
                  <c:v>11402.124318651187</c:v>
                </c:pt>
                <c:pt idx="1268" formatCode="0.00">
                  <c:v>10890.274629880403</c:v>
                </c:pt>
                <c:pt idx="1269" formatCode="0.00">
                  <c:v>10351.585408796247</c:v>
                </c:pt>
                <c:pt idx="1270" formatCode="0.00">
                  <c:v>9223.0685600115903</c:v>
                </c:pt>
                <c:pt idx="1271" formatCode="0.00">
                  <c:v>6874.9412451967419</c:v>
                </c:pt>
                <c:pt idx="1272" formatCode="0.00">
                  <c:v>5081.5402699074075</c:v>
                </c:pt>
                <c:pt idx="1273" formatCode="0.00">
                  <c:v>3866.649645430718</c:v>
                </c:pt>
                <c:pt idx="1274" formatCode="0.00">
                  <c:v>3228.3905236038954</c:v>
                </c:pt>
                <c:pt idx="1275" formatCode="0.00">
                  <c:v>3751.5354446011611</c:v>
                </c:pt>
                <c:pt idx="1276" formatCode="0.00">
                  <c:v>4284.2274953511142</c:v>
                </c:pt>
                <c:pt idx="1277" formatCode="0.00">
                  <c:v>4812.8300789424202</c:v>
                </c:pt>
                <c:pt idx="1278" formatCode="0.00">
                  <c:v>6496.654380345758</c:v>
                </c:pt>
                <c:pt idx="1279" formatCode="0.00">
                  <c:v>8211.4052484012991</c:v>
                </c:pt>
                <c:pt idx="1280" formatCode="0.00">
                  <c:v>8803.5836315779488</c:v>
                </c:pt>
                <c:pt idx="1281" formatCode="0.00">
                  <c:v>9397.26912215228</c:v>
                </c:pt>
                <c:pt idx="1282" formatCode="0.00">
                  <c:v>10014.635471694108</c:v>
                </c:pt>
                <c:pt idx="1283" formatCode="0.00">
                  <c:v>8907.0961008463728</c:v>
                </c:pt>
                <c:pt idx="1284" formatCode="0.00">
                  <c:v>8331.0987050130716</c:v>
                </c:pt>
                <c:pt idx="1285" formatCode="0.00">
                  <c:v>8351.1736259259778</c:v>
                </c:pt>
                <c:pt idx="1286" formatCode="0.00">
                  <c:v>7774.4406012345707</c:v>
                </c:pt>
                <c:pt idx="1287" formatCode="0.00">
                  <c:v>6620.9745518518366</c:v>
                </c:pt>
                <c:pt idx="1288" formatCode="0.00">
                  <c:v>5434.7510293016658</c:v>
                </c:pt>
                <c:pt idx="1289" formatCode="0.00">
                  <c:v>4828.3471828703723</c:v>
                </c:pt>
                <c:pt idx="1290" formatCode="0.00">
                  <c:v>3638.7362669198337</c:v>
                </c:pt>
                <c:pt idx="1291" formatCode="0.00">
                  <c:v>3014.5563318214868</c:v>
                </c:pt>
                <c:pt idx="1292" formatCode="0.00">
                  <c:v>3528.2285197940628</c:v>
                </c:pt>
                <c:pt idx="1293" formatCode="0.00">
                  <c:v>3487.3740587769898</c:v>
                </c:pt>
                <c:pt idx="1294" formatCode="0.00">
                  <c:v>2312.2970036458833</c:v>
                </c:pt>
                <c:pt idx="1295" formatCode="0.00">
                  <c:v>1696.0985860267176</c:v>
                </c:pt>
                <c:pt idx="1296" formatCode="0.00">
                  <c:v>1641.3214086419755</c:v>
                </c:pt>
                <c:pt idx="1297" formatCode="0.00">
                  <c:v>2686.4400356553988</c:v>
                </c:pt>
                <c:pt idx="1298" formatCode="0.00">
                  <c:v>4839.3246351851558</c:v>
                </c:pt>
                <c:pt idx="1299" formatCode="0.00">
                  <c:v>7010.6240858965102</c:v>
                </c:pt>
                <c:pt idx="1300" formatCode="0.00">
                  <c:v>8670.4797277777634</c:v>
                </c:pt>
                <c:pt idx="1301" formatCode="0.00">
                  <c:v>9808.4187136766977</c:v>
                </c:pt>
                <c:pt idx="1302" formatCode="0.00">
                  <c:v>9873.6615101972438</c:v>
                </c:pt>
                <c:pt idx="1303" formatCode="0.00">
                  <c:v>9364.8719256148252</c:v>
                </c:pt>
                <c:pt idx="1304" formatCode="0.00">
                  <c:v>9407.2067778573801</c:v>
                </c:pt>
                <c:pt idx="1305" formatCode="0.00">
                  <c:v>10005.080208707081</c:v>
                </c:pt>
                <c:pt idx="1306" formatCode="0.00">
                  <c:v>9513.6519245949366</c:v>
                </c:pt>
                <c:pt idx="1307" formatCode="0.00">
                  <c:v>8418.3609474320219</c:v>
                </c:pt>
                <c:pt idx="1308" formatCode="0.00">
                  <c:v>7879.2403611110794</c:v>
                </c:pt>
                <c:pt idx="1309" formatCode="0.00">
                  <c:v>7320.1624290123473</c:v>
                </c:pt>
                <c:pt idx="1310" formatCode="0.00">
                  <c:v>6761.0844969136124</c:v>
                </c:pt>
                <c:pt idx="1311" formatCode="0.00">
                  <c:v>6743.3340377098148</c:v>
                </c:pt>
                <c:pt idx="1312" formatCode="0.00">
                  <c:v>6743.3340377097347</c:v>
                </c:pt>
                <c:pt idx="1313" formatCode="0.00">
                  <c:v>6168.0118782985955</c:v>
                </c:pt>
                <c:pt idx="1314" formatCode="0.00">
                  <c:v>5594.1959046995744</c:v>
                </c:pt>
                <c:pt idx="1315" formatCode="0.00">
                  <c:v>4451.0823306206603</c:v>
                </c:pt>
                <c:pt idx="1316" formatCode="0.00">
                  <c:v>4407.2859148148154</c:v>
                </c:pt>
                <c:pt idx="1317" formatCode="0.00">
                  <c:v>4378.2616391782412</c:v>
                </c:pt>
                <c:pt idx="1318" formatCode="0.00">
                  <c:v>2136.9252787109076</c:v>
                </c:pt>
                <c:pt idx="1319" formatCode="0.00">
                  <c:v>1523.8528510344329</c:v>
                </c:pt>
                <c:pt idx="1320" formatCode="0.00">
                  <c:v>2566.4815166305143</c:v>
                </c:pt>
                <c:pt idx="1321" formatCode="0.00">
                  <c:v>5754.7472991246959</c:v>
                </c:pt>
                <c:pt idx="1322" formatCode="0.00">
                  <c:v>10653.206972258409</c:v>
                </c:pt>
                <c:pt idx="1323" formatCode="0.00">
                  <c:v>14578.148199845709</c:v>
                </c:pt>
                <c:pt idx="1324" formatCode="0.00">
                  <c:v>18689.437744765113</c:v>
                </c:pt>
                <c:pt idx="1325" formatCode="0.00">
                  <c:v>23013.463244118906</c:v>
                </c:pt>
                <c:pt idx="1326" formatCode="0.00">
                  <c:v>25358.913928956932</c:v>
                </c:pt>
                <c:pt idx="1327" formatCode="0.00">
                  <c:v>23078.52879444441</c:v>
                </c:pt>
                <c:pt idx="1328" formatCode="0.00">
                  <c:v>17600.163218467846</c:v>
                </c:pt>
                <c:pt idx="1329" formatCode="0.00">
                  <c:v>12410.244261111129</c:v>
                </c:pt>
                <c:pt idx="1330" formatCode="0.00">
                  <c:v>9481.7960078125179</c:v>
                </c:pt>
                <c:pt idx="1331" formatCode="0.00">
                  <c:v>8290.0772578125016</c:v>
                </c:pt>
                <c:pt idx="1332" formatCode="0.00">
                  <c:v>8290.0772578125016</c:v>
                </c:pt>
                <c:pt idx="1333" formatCode="0.00">
                  <c:v>8290.0772578125016</c:v>
                </c:pt>
                <c:pt idx="1334" formatCode="0.00">
                  <c:v>7694.2178828125352</c:v>
                </c:pt>
                <c:pt idx="1335" formatCode="0.00">
                  <c:v>5889.2887253303124</c:v>
                </c:pt>
                <c:pt idx="1336" formatCode="0.00">
                  <c:v>4651.6253932676955</c:v>
                </c:pt>
                <c:pt idx="1337" formatCode="0.00">
                  <c:v>4604.5438126037179</c:v>
                </c:pt>
                <c:pt idx="1338" formatCode="0.00">
                  <c:v>5734.8014197531384</c:v>
                </c:pt>
                <c:pt idx="1339" formatCode="0.00">
                  <c:v>6893.3560102213396</c:v>
                </c:pt>
                <c:pt idx="1340" formatCode="0.00">
                  <c:v>7461.9730739004117</c:v>
                </c:pt>
                <c:pt idx="1341" formatCode="0.00">
                  <c:v>8049.0049026041652</c:v>
                </c:pt>
                <c:pt idx="1342" formatCode="0.00">
                  <c:v>8636.0367313079205</c:v>
                </c:pt>
                <c:pt idx="1343" formatCode="0.00">
                  <c:v>9244.4258404682878</c:v>
                </c:pt>
                <c:pt idx="1344" formatCode="0.00">
                  <c:v>11031.329197530866</c:v>
                </c:pt>
                <c:pt idx="1345" formatCode="0.00">
                  <c:v>12900.439035648133</c:v>
                </c:pt>
                <c:pt idx="1346" formatCode="0.00">
                  <c:v>13004.632378395045</c:v>
                </c:pt>
                <c:pt idx="1347" formatCode="0.00">
                  <c:v>12512.090801388909</c:v>
                </c:pt>
                <c:pt idx="1348" formatCode="0.00">
                  <c:v>10790.25585941112</c:v>
                </c:pt>
                <c:pt idx="1349" formatCode="0.00">
                  <c:v>9012.8971148147812</c:v>
                </c:pt>
                <c:pt idx="1350" formatCode="0.00">
                  <c:v>7212.0776703704378</c:v>
                </c:pt>
                <c:pt idx="1351" formatCode="0.00">
                  <c:v>2982.4081385610093</c:v>
                </c:pt>
                <c:pt idx="1352" formatCode="0.00">
                  <c:v>-2456.4363892578767</c:v>
                </c:pt>
                <c:pt idx="1353" formatCode="0.00">
                  <c:v>-6629.6711498456762</c:v>
                </c:pt>
                <c:pt idx="1354" formatCode="0.00">
                  <c:v>-8371.5313781056921</c:v>
                </c:pt>
                <c:pt idx="1355" formatCode="0.00">
                  <c:v>-8914.6101925926232</c:v>
                </c:pt>
                <c:pt idx="1356" formatCode="0.00">
                  <c:v>-9426.363245290795</c:v>
                </c:pt>
                <c:pt idx="1357" formatCode="0.00">
                  <c:v>-10451.134547048623</c:v>
                </c:pt>
                <c:pt idx="1358" formatCode="0.00">
                  <c:v>-12469.28289891731</c:v>
                </c:pt>
                <c:pt idx="1359" formatCode="0.00">
                  <c:v>-13835.687064062455</c:v>
                </c:pt>
                <c:pt idx="1360" formatCode="0.00">
                  <c:v>-14589.884646817171</c:v>
                </c:pt>
                <c:pt idx="1361" formatCode="0.00">
                  <c:v>-15742.557760655411</c:v>
                </c:pt>
                <c:pt idx="1362" formatCode="0.00">
                  <c:v>-15810.504887519257</c:v>
                </c:pt>
                <c:pt idx="1363" formatCode="0.00">
                  <c:v>-11317.502159876518</c:v>
                </c:pt>
                <c:pt idx="1364" formatCode="0.00">
                  <c:v>-3167.8482031443082</c:v>
                </c:pt>
                <c:pt idx="1365" formatCode="0.00">
                  <c:v>5629.2774353973582</c:v>
                </c:pt>
                <c:pt idx="1366" formatCode="0.00">
                  <c:v>13716.969352006176</c:v>
                </c:pt>
                <c:pt idx="1367" formatCode="0.00">
                  <c:v>15025.347028182881</c:v>
                </c:pt>
                <c:pt idx="1368" formatCode="0.00">
                  <c:v>9281.1475419946255</c:v>
                </c:pt>
                <c:pt idx="1369" formatCode="0.00">
                  <c:v>1922.1785046947221</c:v>
                </c:pt>
                <c:pt idx="1370" formatCode="0.00">
                  <c:v>-7256.8184978322852</c:v>
                </c:pt>
                <c:pt idx="1371" formatCode="0.00">
                  <c:v>-10671.815601851851</c:v>
                </c:pt>
                <c:pt idx="1372" formatCode="0.00">
                  <c:v>-4887.3043524691475</c:v>
                </c:pt>
                <c:pt idx="1373" formatCode="0.00">
                  <c:v>1935.054852642741</c:v>
                </c:pt>
                <c:pt idx="1374" formatCode="0.00">
                  <c:v>4486.215732272376</c:v>
                </c:pt>
                <c:pt idx="1375" formatCode="0.00">
                  <c:v>2360.2483325810181</c:v>
                </c:pt>
                <c:pt idx="1376" formatCode="0.00">
                  <c:v>-2322.1630214771162</c:v>
                </c:pt>
                <c:pt idx="1377" formatCode="0.00">
                  <c:v>-8119.3982490547824</c:v>
                </c:pt>
                <c:pt idx="1378" formatCode="0.00">
                  <c:v>-17519.167123112002</c:v>
                </c:pt>
                <c:pt idx="1379" formatCode="0.00">
                  <c:v>-29239.232910956784</c:v>
                </c:pt>
                <c:pt idx="1380" formatCode="0.00">
                  <c:v>-32391.831272051008</c:v>
                </c:pt>
                <c:pt idx="1381" formatCode="0.00">
                  <c:v>-28758.945654918993</c:v>
                </c:pt>
                <c:pt idx="1382" formatCode="0.00">
                  <c:v>-25074.02648266542</c:v>
                </c:pt>
                <c:pt idx="1383" formatCode="0.00">
                  <c:v>-14811.54964135802</c:v>
                </c:pt>
                <c:pt idx="1384" formatCode="0.00">
                  <c:v>972.25700818142229</c:v>
                </c:pt>
                <c:pt idx="1385" formatCode="0.00">
                  <c:v>13785.773016620848</c:v>
                </c:pt>
                <c:pt idx="1386" formatCode="0.00">
                  <c:v>17230.318824481579</c:v>
                </c:pt>
                <c:pt idx="1387" formatCode="0.00">
                  <c:v>12147.826333179022</c:v>
                </c:pt>
                <c:pt idx="1388" formatCode="0.00">
                  <c:v>7686.0319401210463</c:v>
                </c:pt>
                <c:pt idx="1389" formatCode="0.00">
                  <c:v>9830.0025067901115</c:v>
                </c:pt>
                <c:pt idx="1390" formatCode="0.00">
                  <c:v>16718.957272627311</c:v>
                </c:pt>
                <c:pt idx="1391" formatCode="0.00">
                  <c:v>24995.406453571086</c:v>
                </c:pt>
                <c:pt idx="1392" formatCode="0.00">
                  <c:v>29527.452550311064</c:v>
                </c:pt>
                <c:pt idx="1393" formatCode="0.00">
                  <c:v>26844.887937866501</c:v>
                </c:pt>
                <c:pt idx="1394" formatCode="0.00">
                  <c:v>19798.788085185162</c:v>
                </c:pt>
                <c:pt idx="1395" formatCode="0.00">
                  <c:v>12439.31811994358</c:v>
                </c:pt>
                <c:pt idx="1396" formatCode="0.00">
                  <c:v>6546.4904014974018</c:v>
                </c:pt>
                <c:pt idx="1397" formatCode="0.00">
                  <c:v>3315.6084570529688</c:v>
                </c:pt>
                <c:pt idx="1398" formatCode="0.00">
                  <c:v>879.98746476419035</c:v>
                </c:pt>
                <c:pt idx="1399" formatCode="0.00">
                  <c:v>-1942.6141681592394</c:v>
                </c:pt>
                <c:pt idx="1400" formatCode="0.00">
                  <c:v>-3906.5254439814812</c:v>
                </c:pt>
                <c:pt idx="1401" formatCode="0.00">
                  <c:v>-5788.4107012900249</c:v>
                </c:pt>
                <c:pt idx="1402" formatCode="0.00">
                  <c:v>-7553.7252716362827</c:v>
                </c:pt>
                <c:pt idx="1403" formatCode="0.00">
                  <c:v>-8459.137191042164</c:v>
                </c:pt>
                <c:pt idx="1404" formatCode="0.00">
                  <c:v>-10318.101632465268</c:v>
                </c:pt>
                <c:pt idx="1405" formatCode="0.00">
                  <c:v>-15562.49199027778</c:v>
                </c:pt>
                <c:pt idx="1406" formatCode="0.00">
                  <c:v>-24019.098224517755</c:v>
                </c:pt>
                <c:pt idx="1407" formatCode="0.00">
                  <c:v>-26191.528793969424</c:v>
                </c:pt>
                <c:pt idx="1408" formatCode="0.00">
                  <c:v>-18572.575112962961</c:v>
                </c:pt>
                <c:pt idx="1409" formatCode="0.00">
                  <c:v>-7134.9103828703719</c:v>
                </c:pt>
                <c:pt idx="1410" formatCode="0.00">
                  <c:v>953.53263944106732</c:v>
                </c:pt>
                <c:pt idx="1411" formatCode="0.00">
                  <c:v>2779.697112348093</c:v>
                </c:pt>
                <c:pt idx="1412" formatCode="0.00">
                  <c:v>1790.8862299262109</c:v>
                </c:pt>
                <c:pt idx="1413" formatCode="0.00">
                  <c:v>775.40712717978693</c:v>
                </c:pt>
                <c:pt idx="1414" formatCode="0.00">
                  <c:v>165.44816674141742</c:v>
                </c:pt>
                <c:pt idx="1415" formatCode="0.00">
                  <c:v>944.24501134982506</c:v>
                </c:pt>
                <c:pt idx="1416" formatCode="0.00">
                  <c:v>4497.5562618827162</c:v>
                </c:pt>
                <c:pt idx="1417" formatCode="0.00">
                  <c:v>10557.704786053242</c:v>
                </c:pt>
                <c:pt idx="1418" formatCode="0.00">
                  <c:v>16946.45347258632</c:v>
                </c:pt>
                <c:pt idx="1419" formatCode="0.00">
                  <c:v>20819.748888425915</c:v>
                </c:pt>
                <c:pt idx="1420" formatCode="0.00">
                  <c:v>19661.45223703704</c:v>
                </c:pt>
                <c:pt idx="1421" formatCode="0.00">
                  <c:v>12579.344752529429</c:v>
                </c:pt>
                <c:pt idx="1422" formatCode="0.00">
                  <c:v>2723.5689772786463</c:v>
                </c:pt>
                <c:pt idx="1423" formatCode="0.00">
                  <c:v>-7579.0928439212148</c:v>
                </c:pt>
                <c:pt idx="1424" formatCode="0.00">
                  <c:v>-13356.270267787908</c:v>
                </c:pt>
                <c:pt idx="1425" formatCode="0.00">
                  <c:v>-8215.1142589867868</c:v>
                </c:pt>
                <c:pt idx="1426" formatCode="0.00">
                  <c:v>325.85754365114894</c:v>
                </c:pt>
                <c:pt idx="1427" formatCode="0.00">
                  <c:v>7206.4449135223767</c:v>
                </c:pt>
                <c:pt idx="1428" formatCode="0.00">
                  <c:v>15338.08509722945</c:v>
                </c:pt>
                <c:pt idx="1429" formatCode="0.00">
                  <c:v>18507.225040979451</c:v>
                </c:pt>
                <c:pt idx="1430" formatCode="0.00">
                  <c:v>11957.566706037809</c:v>
                </c:pt>
                <c:pt idx="1431" formatCode="0.00">
                  <c:v>3110.4479273365209</c:v>
                </c:pt>
                <c:pt idx="1432" formatCode="0.00">
                  <c:v>-4655.471859618533</c:v>
                </c:pt>
                <c:pt idx="1433" formatCode="0.00">
                  <c:v>-13055.558814040789</c:v>
                </c:pt>
                <c:pt idx="1434" formatCode="0.00">
                  <c:v>-21414.908769155096</c:v>
                </c:pt>
                <c:pt idx="1435" formatCode="0.00">
                  <c:v>-22544.88137424528</c:v>
                </c:pt>
                <c:pt idx="1436" formatCode="0.00">
                  <c:v>-18979.280877314814</c:v>
                </c:pt>
                <c:pt idx="1437" formatCode="0.00">
                  <c:v>-9318.7383740933619</c:v>
                </c:pt>
                <c:pt idx="1438" formatCode="0.00">
                  <c:v>-218.61788476321672</c:v>
                </c:pt>
                <c:pt idx="1439" formatCode="0.00">
                  <c:v>3980.6843196301129</c:v>
                </c:pt>
                <c:pt idx="1440" formatCode="0.00">
                  <c:v>4738.4846958212784</c:v>
                </c:pt>
                <c:pt idx="1441" formatCode="0.00">
                  <c:v>2843.2554791666671</c:v>
                </c:pt>
                <c:pt idx="1442" formatCode="0.00">
                  <c:v>255.74421455680735</c:v>
                </c:pt>
                <c:pt idx="1443" formatCode="0.00">
                  <c:v>-2748.4276581211411</c:v>
                </c:pt>
                <c:pt idx="1444" formatCode="0.00">
                  <c:v>-3393.4598304012316</c:v>
                </c:pt>
                <c:pt idx="1445" formatCode="0.00">
                  <c:v>-1156.006692845777</c:v>
                </c:pt>
                <c:pt idx="1446" formatCode="0.00">
                  <c:v>980.04993750000017</c:v>
                </c:pt>
                <c:pt idx="1447" formatCode="0.00">
                  <c:v>1671.0150085431137</c:v>
                </c:pt>
                <c:pt idx="1448" formatCode="0.00">
                  <c:v>465.50111155719225</c:v>
                </c:pt>
                <c:pt idx="1449" formatCode="0.00">
                  <c:v>-3634.6030966941539</c:v>
                </c:pt>
                <c:pt idx="1450" formatCode="0.00">
                  <c:v>-8022.2426374421293</c:v>
                </c:pt>
                <c:pt idx="1451" formatCode="0.00">
                  <c:v>-7052.1894606987853</c:v>
                </c:pt>
                <c:pt idx="1452" formatCode="0.00">
                  <c:v>-2704.2280484760804</c:v>
                </c:pt>
                <c:pt idx="1453" formatCode="0.00">
                  <c:v>-343.70313379629624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826.48017243441382</c:v>
                </c:pt>
                <c:pt idx="1482" formatCode="0.00">
                  <c:v>1556.3479878086421</c:v>
                </c:pt>
                <c:pt idx="1483" formatCode="0.00">
                  <c:v>1951.323269249132</c:v>
                </c:pt>
                <c:pt idx="1484" formatCode="0.00">
                  <c:v>2099.5878005377122</c:v>
                </c:pt>
                <c:pt idx="1485" formatCode="0.00">
                  <c:v>2175.9488291666667</c:v>
                </c:pt>
                <c:pt idx="1486" formatCode="0.00">
                  <c:v>2308.6359993827168</c:v>
                </c:pt>
                <c:pt idx="1487" formatCode="0.00">
                  <c:v>2724.1408861762152</c:v>
                </c:pt>
                <c:pt idx="1488" formatCode="0.00">
                  <c:v>3723.4325344545714</c:v>
                </c:pt>
                <c:pt idx="1489" formatCode="0.00">
                  <c:v>5221.8268252965845</c:v>
                </c:pt>
                <c:pt idx="1490" formatCode="0.00">
                  <c:v>7298.935388985341</c:v>
                </c:pt>
                <c:pt idx="1491" formatCode="0.00">
                  <c:v>9973.326551909724</c:v>
                </c:pt>
                <c:pt idx="1492" formatCode="0.00">
                  <c:v>13020.105032964408</c:v>
                </c:pt>
                <c:pt idx="1493" formatCode="0.00">
                  <c:v>16068.038703479451</c:v>
                </c:pt>
                <c:pt idx="1494" formatCode="0.00">
                  <c:v>18405.789286036368</c:v>
                </c:pt>
                <c:pt idx="1495" formatCode="0.00">
                  <c:v>19635.781852770546</c:v>
                </c:pt>
                <c:pt idx="1496" formatCode="0.00">
                  <c:v>20284.407263635705</c:v>
                </c:pt>
                <c:pt idx="1497" formatCode="0.00">
                  <c:v>19946.085042187493</c:v>
                </c:pt>
                <c:pt idx="1498" formatCode="0.00">
                  <c:v>19118.187776314142</c:v>
                </c:pt>
                <c:pt idx="1499" formatCode="0.00">
                  <c:v>17899.546972166783</c:v>
                </c:pt>
                <c:pt idx="1500" formatCode="0.00">
                  <c:v>15944.167725976544</c:v>
                </c:pt>
                <c:pt idx="1501" formatCode="0.00">
                  <c:v>13636.423889981181</c:v>
                </c:pt>
                <c:pt idx="1502" formatCode="0.00">
                  <c:v>11042.85136695843</c:v>
                </c:pt>
                <c:pt idx="1503" formatCode="0.00">
                  <c:v>9740.3627668619829</c:v>
                </c:pt>
                <c:pt idx="1504" formatCode="0.00">
                  <c:v>9158.8320649136986</c:v>
                </c:pt>
                <c:pt idx="1505" formatCode="0.00">
                  <c:v>8902.0810531611587</c:v>
                </c:pt>
                <c:pt idx="1506" formatCode="0.00">
                  <c:v>9050.7835579282291</c:v>
                </c:pt>
                <c:pt idx="1507" formatCode="0.00">
                  <c:v>8384.722729166675</c:v>
                </c:pt>
                <c:pt idx="1508" formatCode="0.00">
                  <c:v>8084.1478495008696</c:v>
                </c:pt>
                <c:pt idx="1509" formatCode="0.00">
                  <c:v>8586.0362553047908</c:v>
                </c:pt>
                <c:pt idx="1510" formatCode="0.00">
                  <c:v>9526.0572050925821</c:v>
                </c:pt>
                <c:pt idx="1511" formatCode="0.00">
                  <c:v>10922.334832472516</c:v>
                </c:pt>
                <c:pt idx="1512" formatCode="0.00">
                  <c:v>13666.488616203716</c:v>
                </c:pt>
                <c:pt idx="1513" formatCode="0.00">
                  <c:v>17487.408838216146</c:v>
                </c:pt>
                <c:pt idx="1514" formatCode="0.00">
                  <c:v>21631.67185858409</c:v>
                </c:pt>
                <c:pt idx="1515" formatCode="0.00">
                  <c:v>25717.425460028448</c:v>
                </c:pt>
                <c:pt idx="1516" formatCode="0.00">
                  <c:v>28287.452055572423</c:v>
                </c:pt>
                <c:pt idx="1517" formatCode="0.00">
                  <c:v>28018.939882597893</c:v>
                </c:pt>
                <c:pt idx="1518" formatCode="0.00">
                  <c:v>24466.456414043256</c:v>
                </c:pt>
                <c:pt idx="1519" formatCode="0.00">
                  <c:v>20429.933992927774</c:v>
                </c:pt>
                <c:pt idx="1520" formatCode="0.00">
                  <c:v>17168.763415506852</c:v>
                </c:pt>
                <c:pt idx="1521" formatCode="0.00">
                  <c:v>14750.369175749905</c:v>
                </c:pt>
                <c:pt idx="1522" formatCode="0.00">
                  <c:v>12790.238339949818</c:v>
                </c:pt>
                <c:pt idx="1523" formatCode="0.00">
                  <c:v>10721.735244617996</c:v>
                </c:pt>
                <c:pt idx="1524" formatCode="0.00">
                  <c:v>8065.0646565900042</c:v>
                </c:pt>
                <c:pt idx="1525" formatCode="0.00">
                  <c:v>4235.2064560185181</c:v>
                </c:pt>
                <c:pt idx="1526" formatCode="0.00">
                  <c:v>-1235.2866691358015</c:v>
                </c:pt>
                <c:pt idx="1527" formatCode="0.00">
                  <c:v>-8239.6084256245013</c:v>
                </c:pt>
                <c:pt idx="1528" formatCode="0.00">
                  <c:v>-13907.940773611135</c:v>
                </c:pt>
                <c:pt idx="1529" formatCode="0.00">
                  <c:v>-17169.834127179751</c:v>
                </c:pt>
                <c:pt idx="1530" formatCode="0.00">
                  <c:v>-16733.620404726051</c:v>
                </c:pt>
                <c:pt idx="1531" formatCode="0.00">
                  <c:v>-13493.492197530864</c:v>
                </c:pt>
                <c:pt idx="1532" formatCode="0.00">
                  <c:v>-9104.4491157600351</c:v>
                </c:pt>
                <c:pt idx="1533" formatCode="0.00">
                  <c:v>-4061.032267628761</c:v>
                </c:pt>
                <c:pt idx="1534" formatCode="0.00">
                  <c:v>817.7889496334941</c:v>
                </c:pt>
                <c:pt idx="1535" formatCode="0.00">
                  <c:v>5659.1450462962794</c:v>
                </c:pt>
                <c:pt idx="1536" formatCode="0.00">
                  <c:v>11051.050370524687</c:v>
                </c:pt>
                <c:pt idx="1537" formatCode="0.00">
                  <c:v>17614.914583391223</c:v>
                </c:pt>
                <c:pt idx="1538" formatCode="0.00">
                  <c:v>24749.015300617266</c:v>
                </c:pt>
                <c:pt idx="1539" formatCode="0.00">
                  <c:v>30670.311337037052</c:v>
                </c:pt>
                <c:pt idx="1540" formatCode="0.00">
                  <c:v>36201.865095833331</c:v>
                </c:pt>
                <c:pt idx="1541" formatCode="0.00">
                  <c:v>40775.416902623452</c:v>
                </c:pt>
                <c:pt idx="1542" formatCode="0.00">
                  <c:v>44585.780433808424</c:v>
                </c:pt>
                <c:pt idx="1543" formatCode="0.00">
                  <c:v>47569.019304938229</c:v>
                </c:pt>
                <c:pt idx="1544" formatCode="0.00">
                  <c:v>47567.159564834103</c:v>
                </c:pt>
                <c:pt idx="1545" formatCode="0.00">
                  <c:v>44085.832206329629</c:v>
                </c:pt>
                <c:pt idx="1546" formatCode="0.00">
                  <c:v>36029.035940837159</c:v>
                </c:pt>
                <c:pt idx="1547" formatCode="0.00">
                  <c:v>27060.874818769251</c:v>
                </c:pt>
                <c:pt idx="1548" formatCode="0.00">
                  <c:v>20867.992743055522</c:v>
                </c:pt>
                <c:pt idx="1549" formatCode="0.00">
                  <c:v>17083.63080318287</c:v>
                </c:pt>
                <c:pt idx="1550" formatCode="0.00">
                  <c:v>16540.398813560998</c:v>
                </c:pt>
                <c:pt idx="1551" formatCode="0.00">
                  <c:v>17368.502732241028</c:v>
                </c:pt>
                <c:pt idx="1552" formatCode="0.00">
                  <c:v>18881.79555246915</c:v>
                </c:pt>
                <c:pt idx="1553" formatCode="0.00">
                  <c:v>20481.362062999171</c:v>
                </c:pt>
                <c:pt idx="1554" formatCode="0.00">
                  <c:v>21416.541887403553</c:v>
                </c:pt>
                <c:pt idx="1555" formatCode="0.00">
                  <c:v>21708.555803993055</c:v>
                </c:pt>
                <c:pt idx="1556" formatCode="0.00">
                  <c:v>21966.34602553289</c:v>
                </c:pt>
                <c:pt idx="1557" formatCode="0.00">
                  <c:v>23671.581731763519</c:v>
                </c:pt>
                <c:pt idx="1558" formatCode="0.00">
                  <c:v>26154.447475057874</c:v>
                </c:pt>
                <c:pt idx="1559" formatCode="0.00">
                  <c:v>28768.767445064223</c:v>
                </c:pt>
                <c:pt idx="1560" formatCode="0.00">
                  <c:v>32211.458237242019</c:v>
                </c:pt>
                <c:pt idx="1561" formatCode="0.00">
                  <c:v>35884.797993981447</c:v>
                </c:pt>
                <c:pt idx="1562" formatCode="0.00">
                  <c:v>37460.68807175917</c:v>
                </c:pt>
                <c:pt idx="1563" formatCode="0.00">
                  <c:v>38310.03899830248</c:v>
                </c:pt>
                <c:pt idx="1564" formatCode="0.00">
                  <c:v>39171.61088780866</c:v>
                </c:pt>
                <c:pt idx="1565" formatCode="0.00">
                  <c:v>40831.24410138886</c:v>
                </c:pt>
                <c:pt idx="1566" formatCode="0.00">
                  <c:v>42584.321009078463</c:v>
                </c:pt>
                <c:pt idx="1567" formatCode="0.00">
                  <c:v>43566.195146585691</c:v>
                </c:pt>
                <c:pt idx="1568" formatCode="0.00">
                  <c:v>45385.913213925072</c:v>
                </c:pt>
                <c:pt idx="1569" formatCode="0.00">
                  <c:v>45634.161542672089</c:v>
                </c:pt>
                <c:pt idx="1570" formatCode="0.00">
                  <c:v>44056.234315473048</c:v>
                </c:pt>
                <c:pt idx="1571" formatCode="0.00">
                  <c:v>43223.250702469188</c:v>
                </c:pt>
                <c:pt idx="1572" formatCode="0.00">
                  <c:v>42300.964644270869</c:v>
                </c:pt>
                <c:pt idx="1573" formatCode="0.00">
                  <c:v>41291.643310655381</c:v>
                </c:pt>
                <c:pt idx="1574" formatCode="0.00">
                  <c:v>40197.666765641858</c:v>
                </c:pt>
                <c:pt idx="1575" formatCode="0.00">
                  <c:v>37229.545054803151</c:v>
                </c:pt>
                <c:pt idx="1576" formatCode="0.00">
                  <c:v>33148.761695158224</c:v>
                </c:pt>
                <c:pt idx="1577" formatCode="0.00">
                  <c:v>29825.351396296301</c:v>
                </c:pt>
                <c:pt idx="1578" formatCode="0.00">
                  <c:v>25469.708913425922</c:v>
                </c:pt>
                <c:pt idx="1579" formatCode="0.00">
                  <c:v>20963.944516968084</c:v>
                </c:pt>
                <c:pt idx="1580" formatCode="0.00">
                  <c:v>17286.573496759203</c:v>
                </c:pt>
                <c:pt idx="1581" formatCode="0.00">
                  <c:v>15360.415980403701</c:v>
                </c:pt>
                <c:pt idx="1582" formatCode="0.00">
                  <c:v>13443.597352141229</c:v>
                </c:pt>
                <c:pt idx="1583" formatCode="0.00">
                  <c:v>12372.321829728447</c:v>
                </c:pt>
                <c:pt idx="1584" formatCode="0.00">
                  <c:v>11341.973697099247</c:v>
                </c:pt>
                <c:pt idx="1585" formatCode="0.00">
                  <c:v>8468.489299804718</c:v>
                </c:pt>
                <c:pt idx="1586" formatCode="0.00">
                  <c:v>6485.068119135809</c:v>
                </c:pt>
                <c:pt idx="1587" formatCode="0.00">
                  <c:v>4499.0771296296107</c:v>
                </c:pt>
                <c:pt idx="1588" formatCode="0.00">
                  <c:v>2516.2374658347298</c:v>
                </c:pt>
                <c:pt idx="1589" formatCode="0.00">
                  <c:v>1411.1937384765595</c:v>
                </c:pt>
                <c:pt idx="1590" formatCode="0.00">
                  <c:v>2049.1473370250569</c:v>
                </c:pt>
                <c:pt idx="1591" formatCode="0.00">
                  <c:v>4410.4226556520598</c:v>
                </c:pt>
                <c:pt idx="1592" formatCode="0.00">
                  <c:v>6788.9410603660581</c:v>
                </c:pt>
                <c:pt idx="1593" formatCode="0.00">
                  <c:v>9167.4010076895283</c:v>
                </c:pt>
                <c:pt idx="1594" formatCode="0.00">
                  <c:v>10739.387911711421</c:v>
                </c:pt>
                <c:pt idx="1595" formatCode="0.00">
                  <c:v>12300.448926458865</c:v>
                </c:pt>
                <c:pt idx="1596" formatCode="0.00">
                  <c:v>13914.762573059006</c:v>
                </c:pt>
                <c:pt idx="1597" formatCode="0.00">
                  <c:v>12177.761079709131</c:v>
                </c:pt>
                <c:pt idx="1598" formatCode="0.00">
                  <c:v>10388.976514981217</c:v>
                </c:pt>
                <c:pt idx="1599" formatCode="0.00">
                  <c:v>7782.272356503232</c:v>
                </c:pt>
                <c:pt idx="1600" formatCode="0.00">
                  <c:v>4296.7432501736157</c:v>
                </c:pt>
                <c:pt idx="1601" formatCode="0.00">
                  <c:v>2474.0870804976671</c:v>
                </c:pt>
                <c:pt idx="1602" formatCode="0.00">
                  <c:v>658.8799129653321</c:v>
                </c:pt>
                <c:pt idx="1603" formatCode="0.00">
                  <c:v>-337.60471958188566</c:v>
                </c:pt>
                <c:pt idx="1604" formatCode="0.00">
                  <c:v>1080.1408393253525</c:v>
                </c:pt>
                <c:pt idx="1605" formatCode="0.00">
                  <c:v>4098.206572909392</c:v>
                </c:pt>
                <c:pt idx="1606" formatCode="0.00">
                  <c:v>6332.9451015407312</c:v>
                </c:pt>
                <c:pt idx="1607" formatCode="0.00">
                  <c:v>9352.6255315780181</c:v>
                </c:pt>
                <c:pt idx="1608" formatCode="0.00">
                  <c:v>11648.395573456861</c:v>
                </c:pt>
                <c:pt idx="1609" formatCode="0.00">
                  <c:v>13154.296335243034</c:v>
                </c:pt>
                <c:pt idx="1610" formatCode="0.00">
                  <c:v>14716.772029687503</c:v>
                </c:pt>
                <c:pt idx="1611" formatCode="0.00">
                  <c:v>16279.247724131968</c:v>
                </c:pt>
                <c:pt idx="1612" formatCode="0.00">
                  <c:v>17127.359308024672</c:v>
                </c:pt>
                <c:pt idx="1613" formatCode="0.00">
                  <c:v>17944.314429651266</c:v>
                </c:pt>
                <c:pt idx="1614" formatCode="0.00">
                  <c:v>20404.301971759283</c:v>
                </c:pt>
                <c:pt idx="1615" formatCode="0.00">
                  <c:v>22916.978025925931</c:v>
                </c:pt>
                <c:pt idx="1616" formatCode="0.00">
                  <c:v>25531.066373668957</c:v>
                </c:pt>
                <c:pt idx="1617" formatCode="0.00">
                  <c:v>28217.489411856266</c:v>
                </c:pt>
                <c:pt idx="1618" formatCode="0.00">
                  <c:v>31835.430905922072</c:v>
                </c:pt>
                <c:pt idx="1619" formatCode="0.00">
                  <c:v>34799.415213891276</c:v>
                </c:pt>
                <c:pt idx="1620" formatCode="0.00">
                  <c:v>37049.457445883971</c:v>
                </c:pt>
                <c:pt idx="1621" formatCode="0.00">
                  <c:v>36902.890958429722</c:v>
                </c:pt>
                <c:pt idx="1622" formatCode="0.00">
                  <c:v>34962.967155625432</c:v>
                </c:pt>
                <c:pt idx="1623" formatCode="0.00">
                  <c:v>32931.866920792439</c:v>
                </c:pt>
                <c:pt idx="1624" formatCode="0.00">
                  <c:v>29914.873882424334</c:v>
                </c:pt>
                <c:pt idx="1625" formatCode="0.00">
                  <c:v>25052.451589904005</c:v>
                </c:pt>
                <c:pt idx="1626" formatCode="0.00">
                  <c:v>19127.908678161119</c:v>
                </c:pt>
                <c:pt idx="1627" formatCode="0.00">
                  <c:v>13944.167110474535</c:v>
                </c:pt>
                <c:pt idx="1628" formatCode="0.00">
                  <c:v>6120.0241217014664</c:v>
                </c:pt>
                <c:pt idx="1629" formatCode="0.00">
                  <c:v>-2611.8130666667075</c:v>
                </c:pt>
                <c:pt idx="1630" formatCode="0.00">
                  <c:v>-9557.4323132523314</c:v>
                </c:pt>
                <c:pt idx="1631" formatCode="0.00">
                  <c:v>-13875.37986419755</c:v>
                </c:pt>
                <c:pt idx="1632" formatCode="0.00">
                  <c:v>-13996.809639416975</c:v>
                </c:pt>
                <c:pt idx="1633" formatCode="0.00">
                  <c:v>-9314.8327540436439</c:v>
                </c:pt>
                <c:pt idx="1634" formatCode="0.00">
                  <c:v>-2348.9132790316562</c:v>
                </c:pt>
                <c:pt idx="1635" formatCode="0.00">
                  <c:v>5319.5888548924386</c:v>
                </c:pt>
                <c:pt idx="1636" formatCode="0.00">
                  <c:v>11479.257641223059</c:v>
                </c:pt>
                <c:pt idx="1637" formatCode="0.00">
                  <c:v>13783.917995025606</c:v>
                </c:pt>
                <c:pt idx="1638" formatCode="0.00">
                  <c:v>13783.917995025495</c:v>
                </c:pt>
                <c:pt idx="1639" formatCode="0.00">
                  <c:v>11423.268837036994</c:v>
                </c:pt>
                <c:pt idx="1640" formatCode="0.00">
                  <c:v>9015.7989009766534</c:v>
                </c:pt>
                <c:pt idx="1641" formatCode="0.00">
                  <c:v>7370.4650241344252</c:v>
                </c:pt>
                <c:pt idx="1642" formatCode="0.00">
                  <c:v>7251.42788749996</c:v>
                </c:pt>
                <c:pt idx="1643" formatCode="0.00">
                  <c:v>9452.2264135801852</c:v>
                </c:pt>
                <c:pt idx="1644" formatCode="0.00">
                  <c:v>13218.832377141251</c:v>
                </c:pt>
                <c:pt idx="1645" formatCode="0.00">
                  <c:v>18598.369172451359</c:v>
                </c:pt>
                <c:pt idx="1646" formatCode="0.00">
                  <c:v>23379.354970833247</c:v>
                </c:pt>
                <c:pt idx="1647" formatCode="0.00">
                  <c:v>27520.212090786466</c:v>
                </c:pt>
                <c:pt idx="1648" formatCode="0.00">
                  <c:v>31076.162060911047</c:v>
                </c:pt>
                <c:pt idx="1649" formatCode="0.00">
                  <c:v>33957.295927160536</c:v>
                </c:pt>
                <c:pt idx="1650" formatCode="0.00">
                  <c:v>36997.219832380913</c:v>
                </c:pt>
                <c:pt idx="1651" formatCode="0.00">
                  <c:v>38541.126634497959</c:v>
                </c:pt>
                <c:pt idx="1652" formatCode="0.00">
                  <c:v>39296.801787405937</c:v>
                </c:pt>
                <c:pt idx="1653" formatCode="0.00">
                  <c:v>38404.421597624983</c:v>
                </c:pt>
                <c:pt idx="1654" formatCode="0.00">
                  <c:v>36537.556843892242</c:v>
                </c:pt>
                <c:pt idx="1655" formatCode="0.00">
                  <c:v>35420.852839023872</c:v>
                </c:pt>
                <c:pt idx="1656" formatCode="0.00">
                  <c:v>33374.661904320972</c:v>
                </c:pt>
                <c:pt idx="1657" formatCode="0.00">
                  <c:v>32053.462122222176</c:v>
                </c:pt>
                <c:pt idx="1658" formatCode="0.00">
                  <c:v>32442.365809259329</c:v>
                </c:pt>
                <c:pt idx="1659" formatCode="0.00">
                  <c:v>32834.737607407493</c:v>
                </c:pt>
                <c:pt idx="1660" formatCode="0.00">
                  <c:v>33230.601109259223</c:v>
                </c:pt>
                <c:pt idx="1661" formatCode="0.00">
                  <c:v>33629.979907407367</c:v>
                </c:pt>
                <c:pt idx="1662" formatCode="0.00">
                  <c:v>34032.897594444403</c:v>
                </c:pt>
                <c:pt idx="1663" formatCode="0.00">
                  <c:v>33544.853071604943</c:v>
                </c:pt>
                <c:pt idx="1664" formatCode="0.00">
                  <c:v>33898.314712053922</c:v>
                </c:pt>
                <c:pt idx="1665" formatCode="0.00">
                  <c:v>34305.653091895736</c:v>
                </c:pt>
                <c:pt idx="1666" formatCode="0.00">
                  <c:v>32843.634304224637</c:v>
                </c:pt>
                <c:pt idx="1667" formatCode="0.00">
                  <c:v>32229.964314969169</c:v>
                </c:pt>
                <c:pt idx="1668" formatCode="0.00">
                  <c:v>30689.994321469912</c:v>
                </c:pt>
                <c:pt idx="1669" formatCode="0.00">
                  <c:v>29039.70491672452</c:v>
                </c:pt>
                <c:pt idx="1670" formatCode="0.00">
                  <c:v>28303.991088367948</c:v>
                </c:pt>
                <c:pt idx="1671" formatCode="0.00">
                  <c:v>27517.045168067692</c:v>
                </c:pt>
                <c:pt idx="1672" formatCode="0.00">
                  <c:v>26726.208428395072</c:v>
                </c:pt>
                <c:pt idx="1673" formatCode="0.00">
                  <c:v>24955.081471006917</c:v>
                </c:pt>
                <c:pt idx="1674" formatCode="0.00">
                  <c:v>24067.398587256492</c:v>
                </c:pt>
                <c:pt idx="1675" formatCode="0.00">
                  <c:v>24111.080220216078</c:v>
                </c:pt>
                <c:pt idx="1676" formatCode="0.00">
                  <c:v>23221.30726087248</c:v>
                </c:pt>
                <c:pt idx="1677" formatCode="0.00">
                  <c:v>22287.794240039068</c:v>
                </c:pt>
                <c:pt idx="1678" formatCode="0.00">
                  <c:v>21354.281219205655</c:v>
                </c:pt>
                <c:pt idx="1679" formatCode="0.00">
                  <c:v>19447.193260339402</c:v>
                </c:pt>
                <c:pt idx="1680" formatCode="0.00">
                  <c:v>17504.63239693287</c:v>
                </c:pt>
                <c:pt idx="1681" formatCode="0.00">
                  <c:v>16460.46143765196</c:v>
                </c:pt>
                <c:pt idx="1682" formatCode="0.00">
                  <c:v>16348.120395833392</c:v>
                </c:pt>
                <c:pt idx="1683" formatCode="0.00">
                  <c:v>18085.672842151278</c:v>
                </c:pt>
                <c:pt idx="1684" formatCode="0.00">
                  <c:v>20818.894191975229</c:v>
                </c:pt>
                <c:pt idx="1685" formatCode="0.00">
                  <c:v>23590.743729012371</c:v>
                </c:pt>
                <c:pt idx="1686" formatCode="0.00">
                  <c:v>27378.56998497307</c:v>
                </c:pt>
                <c:pt idx="1687" formatCode="0.00">
                  <c:v>29420.046950597971</c:v>
                </c:pt>
                <c:pt idx="1688" formatCode="0.00">
                  <c:v>29611.612142303213</c:v>
                </c:pt>
                <c:pt idx="1689" formatCode="0.00">
                  <c:v>29804.110715953044</c:v>
                </c:pt>
                <c:pt idx="1690" formatCode="0.00">
                  <c:v>28123.163290374185</c:v>
                </c:pt>
                <c:pt idx="1691" formatCode="0.00">
                  <c:v>26339.965427314735</c:v>
                </c:pt>
                <c:pt idx="1692" formatCode="0.00">
                  <c:v>25491.251402604277</c:v>
                </c:pt>
                <c:pt idx="1693" formatCode="0.00">
                  <c:v>24595.444603199783</c:v>
                </c:pt>
                <c:pt idx="1694" formatCode="0.00">
                  <c:v>24639.830419752983</c:v>
                </c:pt>
                <c:pt idx="1695" formatCode="0.00">
                  <c:v>24684.275217787796</c:v>
                </c:pt>
                <c:pt idx="1696" formatCode="0.00">
                  <c:v>24728.779043383645</c:v>
                </c:pt>
                <c:pt idx="1697" formatCode="0.00">
                  <c:v>24773.341942619289</c:v>
                </c:pt>
                <c:pt idx="1698" formatCode="0.00">
                  <c:v>24817.963961573965</c:v>
                </c:pt>
                <c:pt idx="1699" formatCode="0.00">
                  <c:v>24862.645146327537</c:v>
                </c:pt>
                <c:pt idx="1700" formatCode="0.00">
                  <c:v>23961.366831539301</c:v>
                </c:pt>
                <c:pt idx="1701" formatCode="0.00">
                  <c:v>22069.329408699905</c:v>
                </c:pt>
                <c:pt idx="1702" formatCode="0.00">
                  <c:v>20136.229733519165</c:v>
                </c:pt>
                <c:pt idx="1703" formatCode="0.00">
                  <c:v>19110.470993545001</c:v>
                </c:pt>
                <c:pt idx="1704" formatCode="0.00">
                  <c:v>19030.231815010069</c:v>
                </c:pt>
                <c:pt idx="1705" formatCode="0.00">
                  <c:v>18009.359437304694</c:v>
                </c:pt>
                <c:pt idx="1706" formatCode="0.00">
                  <c:v>17892.003621759261</c:v>
                </c:pt>
                <c:pt idx="1707" formatCode="0.00">
                  <c:v>18751.251639139755</c:v>
                </c:pt>
                <c:pt idx="1708" formatCode="0.00">
                  <c:v>18672.072053703654</c:v>
                </c:pt>
                <c:pt idx="1709" formatCode="0.00">
                  <c:v>19527.375569348027</c:v>
                </c:pt>
                <c:pt idx="1710" formatCode="0.00">
                  <c:v>20420.768198372374</c:v>
                </c:pt>
                <c:pt idx="1711" formatCode="0.00">
                  <c:v>20379.970652314791</c:v>
                </c:pt>
                <c:pt idx="1712" formatCode="0.00">
                  <c:v>22203.315061021895</c:v>
                </c:pt>
                <c:pt idx="1713" formatCode="0.00">
                  <c:v>24111.080220216078</c:v>
                </c:pt>
                <c:pt idx="1714" formatCode="0.00">
                  <c:v>25088.333302539042</c:v>
                </c:pt>
                <c:pt idx="1715" formatCode="0.00">
                  <c:v>27047.428710240642</c:v>
                </c:pt>
                <c:pt idx="1716" formatCode="0.00">
                  <c:v>28123.163290374319</c:v>
                </c:pt>
                <c:pt idx="1717" formatCode="0.00">
                  <c:v>29203.839988707939</c:v>
                </c:pt>
                <c:pt idx="1718" formatCode="0.00">
                  <c:v>30338.318620565653</c:v>
                </c:pt>
                <c:pt idx="1719" formatCode="0.00">
                  <c:v>31479.626724259797</c:v>
                </c:pt>
                <c:pt idx="1720" formatCode="0.00">
                  <c:v>32678.629984664363</c:v>
                </c:pt>
                <c:pt idx="1721" formatCode="0.00">
                  <c:v>33886.475590506794</c:v>
                </c:pt>
                <c:pt idx="1722" formatCode="0.00">
                  <c:v>34199.106550301352</c:v>
                </c:pt>
                <c:pt idx="1723" formatCode="0.00">
                  <c:v>32539.817952102687</c:v>
                </c:pt>
                <c:pt idx="1724" formatCode="0.00">
                  <c:v>29853.733647665838</c:v>
                </c:pt>
                <c:pt idx="1725" formatCode="0.00">
                  <c:v>27056.715241975424</c:v>
                </c:pt>
                <c:pt idx="1726" formatCode="0.00">
                  <c:v>24206.165334377416</c:v>
                </c:pt>
                <c:pt idx="1727" formatCode="0.00">
                  <c:v>18370.409686419538</c:v>
                </c:pt>
                <c:pt idx="1728" formatCode="0.00">
                  <c:v>10477.222743410226</c:v>
                </c:pt>
                <c:pt idx="1729" formatCode="0.00">
                  <c:v>1577.749158970076</c:v>
                </c:pt>
                <c:pt idx="1730" formatCode="0.00">
                  <c:v>-8241.1969180556607</c:v>
                </c:pt>
                <c:pt idx="1731" formatCode="0.00">
                  <c:v>-17895.462320445218</c:v>
                </c:pt>
                <c:pt idx="1732" formatCode="0.00">
                  <c:v>-23606.652464600254</c:v>
                </c:pt>
                <c:pt idx="1733" formatCode="0.00">
                  <c:v>-25493.776558024631</c:v>
                </c:pt>
                <c:pt idx="1734" formatCode="0.00">
                  <c:v>-25520.382253954416</c:v>
                </c:pt>
                <c:pt idx="1735" formatCode="0.00">
                  <c:v>-23796.982727225644</c:v>
                </c:pt>
                <c:pt idx="1736" formatCode="0.00">
                  <c:v>-22113.004680794289</c:v>
                </c:pt>
                <c:pt idx="1737" formatCode="0.00">
                  <c:v>-21290.931381346396</c:v>
                </c:pt>
                <c:pt idx="1738" formatCode="0.00">
                  <c:v>-22086.471907081905</c:v>
                </c:pt>
                <c:pt idx="1739" formatCode="0.00">
                  <c:v>-22029.961148459221</c:v>
                </c:pt>
                <c:pt idx="1740" formatCode="0.00">
                  <c:v>-21178.183491975258</c:v>
                </c:pt>
                <c:pt idx="1741" formatCode="0.00">
                  <c:v>-19580.679197952766</c:v>
                </c:pt>
                <c:pt idx="1742" formatCode="0.00">
                  <c:v>-15815.198147993864</c:v>
                </c:pt>
                <c:pt idx="1743" formatCode="0.00">
                  <c:v>-10725.590370428259</c:v>
                </c:pt>
                <c:pt idx="1744" formatCode="0.00">
                  <c:v>-7202.7700874999146</c:v>
                </c:pt>
                <c:pt idx="1745" formatCode="0.00">
                  <c:v>-5174.9162463373223</c:v>
                </c:pt>
                <c:pt idx="1746" formatCode="0.00">
                  <c:v>-3176.1536347222795</c:v>
                </c:pt>
                <c:pt idx="1747" formatCode="0.00">
                  <c:v>-2588.4923421874996</c:v>
                </c:pt>
                <c:pt idx="1748" formatCode="0.00">
                  <c:v>-2693.8849703703704</c:v>
                </c:pt>
                <c:pt idx="1749" formatCode="0.00">
                  <c:v>-1444.3868578124805</c:v>
                </c:pt>
                <c:pt idx="1750" formatCode="0.00">
                  <c:v>-195.15770650073151</c:v>
                </c:pt>
                <c:pt idx="1751" formatCode="0.00">
                  <c:v>1033.214978761539</c:v>
                </c:pt>
                <c:pt idx="1752" formatCode="0.00">
                  <c:v>2929.4784296295725</c:v>
                </c:pt>
                <c:pt idx="1753" formatCode="0.00">
                  <c:v>3507.436025585936</c:v>
                </c:pt>
                <c:pt idx="1754" formatCode="0.00">
                  <c:v>3427.2965807677456</c:v>
                </c:pt>
                <c:pt idx="1755" formatCode="0.00">
                  <c:v>3348.1777920548811</c:v>
                </c:pt>
                <c:pt idx="1756" formatCode="0.00">
                  <c:v>3270.0738995370375</c:v>
                </c:pt>
                <c:pt idx="1757" formatCode="0.00">
                  <c:v>3192.9791433039159</c:v>
                </c:pt>
                <c:pt idx="1758" formatCode="0.00">
                  <c:v>3116.8877634452151</c:v>
                </c:pt>
                <c:pt idx="1759" formatCode="0.00">
                  <c:v>2408.4175532914132</c:v>
                </c:pt>
                <c:pt idx="1760" formatCode="0.00">
                  <c:v>2324.0275541450019</c:v>
                </c:pt>
                <c:pt idx="1761" formatCode="0.00">
                  <c:v>2254.7864163773506</c:v>
                </c:pt>
                <c:pt idx="1762" formatCode="0.00">
                  <c:v>1552.1183118827014</c:v>
                </c:pt>
                <c:pt idx="1763" formatCode="0.00">
                  <c:v>1476.1348096257555</c:v>
                </c:pt>
                <c:pt idx="1764" formatCode="0.00">
                  <c:v>1401.5414271604789</c:v>
                </c:pt>
                <c:pt idx="1765" formatCode="0.00">
                  <c:v>1328.3282113618673</c:v>
                </c:pt>
                <c:pt idx="1766" formatCode="0.00">
                  <c:v>653.26954552471057</c:v>
                </c:pt>
                <c:pt idx="1767" formatCode="0.00">
                  <c:v>-1217.878154000254</c:v>
                </c:pt>
                <c:pt idx="1768" formatCode="0.00">
                  <c:v>-4842.929019907423</c:v>
                </c:pt>
                <c:pt idx="1769" formatCode="0.00">
                  <c:v>-9545.6430424599712</c:v>
                </c:pt>
                <c:pt idx="1770" formatCode="0.00">
                  <c:v>-15192.403689756946</c:v>
                </c:pt>
                <c:pt idx="1771" formatCode="0.00">
                  <c:v>-21020.278055095048</c:v>
                </c:pt>
                <c:pt idx="1772" formatCode="0.00">
                  <c:v>-25252.467925629335</c:v>
                </c:pt>
                <c:pt idx="1773" formatCode="0.00">
                  <c:v>-26408.193127095346</c:v>
                </c:pt>
                <c:pt idx="1774" formatCode="0.00">
                  <c:v>-25403.87470819103</c:v>
                </c:pt>
                <c:pt idx="1775" formatCode="0.00">
                  <c:v>-23445.982664286759</c:v>
                </c:pt>
                <c:pt idx="1776" formatCode="0.00">
                  <c:v>-20296.670280099836</c:v>
                </c:pt>
                <c:pt idx="1777" formatCode="0.00">
                  <c:v>-17000.811374131947</c:v>
                </c:pt>
                <c:pt idx="1778" formatCode="0.00">
                  <c:v>-15192.338730381933</c:v>
                </c:pt>
                <c:pt idx="1779" formatCode="0.00">
                  <c:v>-15011.297947743051</c:v>
                </c:pt>
                <c:pt idx="1780" formatCode="0.00">
                  <c:v>-16217.639307636498</c:v>
                </c:pt>
                <c:pt idx="1781" formatCode="0.00">
                  <c:v>-18126.11610694445</c:v>
                </c:pt>
                <c:pt idx="1782" formatCode="0.00">
                  <c:v>-19187.533356879336</c:v>
                </c:pt>
                <c:pt idx="1783" formatCode="0.00">
                  <c:v>-18278.633101468462</c:v>
                </c:pt>
                <c:pt idx="1784" formatCode="0.00">
                  <c:v>-15678.821814660481</c:v>
                </c:pt>
                <c:pt idx="1785" formatCode="0.00">
                  <c:v>-12403.420976388885</c:v>
                </c:pt>
                <c:pt idx="1786" formatCode="0.00">
                  <c:v>-9191.3273227599384</c:v>
                </c:pt>
                <c:pt idx="1787" formatCode="0.00">
                  <c:v>-7099.1807497998634</c:v>
                </c:pt>
                <c:pt idx="1788" formatCode="0.00">
                  <c:v>-6039.1170032238651</c:v>
                </c:pt>
                <c:pt idx="1789" formatCode="0.00">
                  <c:v>-5441.3887328703713</c:v>
                </c:pt>
                <c:pt idx="1790" formatCode="0.00">
                  <c:v>-5198.58849772135</c:v>
                </c:pt>
                <c:pt idx="1791" formatCode="0.00">
                  <c:v>-5353.2470350959693</c:v>
                </c:pt>
                <c:pt idx="1792" formatCode="0.00">
                  <c:v>-5702.2712642939805</c:v>
                </c:pt>
                <c:pt idx="1793" formatCode="0.00">
                  <c:v>-5893.3634607566519</c:v>
                </c:pt>
                <c:pt idx="1794" formatCode="0.00">
                  <c:v>-5499.4136012659146</c:v>
                </c:pt>
                <c:pt idx="1795" formatCode="0.00">
                  <c:v>-4086.8794754846645</c:v>
                </c:pt>
                <c:pt idx="1796" formatCode="0.00">
                  <c:v>-3056.7186260802468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19-4E36-A351-0E7CBAD958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8504976"/>
        <c:axId val="1268505456"/>
      </c:scatterChart>
      <c:valAx>
        <c:axId val="126850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8505456"/>
        <c:crosses val="autoZero"/>
        <c:crossBetween val="midCat"/>
      </c:valAx>
      <c:valAx>
        <c:axId val="126850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8504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Power (W)</a:t>
            </a:r>
            <a:r>
              <a:rPr lang="en-GB" baseline="0"/>
              <a:t> 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WLTP_class_3!$T$1:$T$7</c:f>
              <c:strCache>
                <c:ptCount val="7"/>
                <c:pt idx="0">
                  <c:v>kg/m^3</c:v>
                </c:pt>
                <c:pt idx="1">
                  <c:v>159672.66</c:v>
                </c:pt>
                <c:pt idx="2">
                  <c:v>m^2</c:v>
                </c:pt>
                <c:pt idx="3">
                  <c:v>kg</c:v>
                </c:pt>
                <c:pt idx="5">
                  <c:v>m/s^2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WLTP_class_3!$T$8:$T$1810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654.70968364196131</c:v>
                </c:pt>
                <c:pt idx="38">
                  <c:v>5852.6631944444362</c:v>
                </c:pt>
                <c:pt idx="39">
                  <c:v>13506.881462191372</c:v>
                </c:pt>
                <c:pt idx="40">
                  <c:v>16730.407118055562</c:v>
                </c:pt>
                <c:pt idx="41">
                  <c:v>14425.681905864189</c:v>
                </c:pt>
                <c:pt idx="42">
                  <c:v>11962.796489197537</c:v>
                </c:pt>
                <c:pt idx="43">
                  <c:v>13306.054783950618</c:v>
                </c:pt>
                <c:pt idx="44">
                  <c:v>15359.930555555544</c:v>
                </c:pt>
                <c:pt idx="45">
                  <c:v>12555.713348765434</c:v>
                </c:pt>
                <c:pt idx="46">
                  <c:v>6859.0034722222254</c:v>
                </c:pt>
                <c:pt idx="47">
                  <c:v>2767.4357638888901</c:v>
                </c:pt>
                <c:pt idx="48">
                  <c:v>2100.956018518516</c:v>
                </c:pt>
                <c:pt idx="49">
                  <c:v>2868.9525462962965</c:v>
                </c:pt>
                <c:pt idx="50">
                  <c:v>2301.0470679012333</c:v>
                </c:pt>
                <c:pt idx="51">
                  <c:v>785.6516203703676</c:v>
                </c:pt>
                <c:pt idx="52">
                  <c:v>523.7677469135831</c:v>
                </c:pt>
                <c:pt idx="53">
                  <c:v>2687.9878472222235</c:v>
                </c:pt>
                <c:pt idx="54">
                  <c:v>4966.2304205246901</c:v>
                </c:pt>
                <c:pt idx="55">
                  <c:v>3469.2256944444439</c:v>
                </c:pt>
                <c:pt idx="56">
                  <c:v>979.12201003086386</c:v>
                </c:pt>
                <c:pt idx="57">
                  <c:v>88.275462962962635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871.72019675925083</c:v>
                </c:pt>
                <c:pt idx="82">
                  <c:v>2868.9525462962965</c:v>
                </c:pt>
                <c:pt idx="83">
                  <c:v>4814.6908757716128</c:v>
                </c:pt>
                <c:pt idx="84">
                  <c:v>4115.8434606481478</c:v>
                </c:pt>
                <c:pt idx="85">
                  <c:v>1633.0960648147991</c:v>
                </c:pt>
                <c:pt idx="86">
                  <c:v>2969.7336998456831</c:v>
                </c:pt>
                <c:pt idx="87">
                  <c:v>3697.2706404321134</c:v>
                </c:pt>
                <c:pt idx="88">
                  <c:v>3375.8008294753013</c:v>
                </c:pt>
                <c:pt idx="89">
                  <c:v>2799.803433641961</c:v>
                </c:pt>
                <c:pt idx="90">
                  <c:v>6792.7968750000073</c:v>
                </c:pt>
                <c:pt idx="91">
                  <c:v>16191.926793981485</c:v>
                </c:pt>
                <c:pt idx="92">
                  <c:v>19881.841145833328</c:v>
                </c:pt>
                <c:pt idx="93">
                  <c:v>16669.349922839505</c:v>
                </c:pt>
                <c:pt idx="94">
                  <c:v>9754.4386574074088</c:v>
                </c:pt>
                <c:pt idx="95">
                  <c:v>5222.9648919753081</c:v>
                </c:pt>
                <c:pt idx="96">
                  <c:v>4502.0486111111104</c:v>
                </c:pt>
                <c:pt idx="97">
                  <c:v>4150.418016975309</c:v>
                </c:pt>
                <c:pt idx="98">
                  <c:v>2346.6560570987649</c:v>
                </c:pt>
                <c:pt idx="99">
                  <c:v>953.37499999999989</c:v>
                </c:pt>
                <c:pt idx="100">
                  <c:v>582.61805555555566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5623.1469907407436</c:v>
                </c:pt>
                <c:pt idx="154">
                  <c:v>13606.191358024686</c:v>
                </c:pt>
                <c:pt idx="155">
                  <c:v>16458.960069444442</c:v>
                </c:pt>
                <c:pt idx="156">
                  <c:v>11835.532696759261</c:v>
                </c:pt>
                <c:pt idx="157">
                  <c:v>5185.4478202160508</c:v>
                </c:pt>
                <c:pt idx="158">
                  <c:v>617.92824074074156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7978.6305941357969</c:v>
                </c:pt>
                <c:pt idx="174">
                  <c:v>16525.166666666664</c:v>
                </c:pt>
                <c:pt idx="175">
                  <c:v>18243.595679012345</c:v>
                </c:pt>
                <c:pt idx="176">
                  <c:v>11363.258969907405</c:v>
                </c:pt>
                <c:pt idx="177">
                  <c:v>3722.2820216049386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868.04205246914046</c:v>
                </c:pt>
                <c:pt idx="184">
                  <c:v>2577.6435185185173</c:v>
                </c:pt>
                <c:pt idx="185">
                  <c:v>6453.6719714506125</c:v>
                </c:pt>
                <c:pt idx="186">
                  <c:v>9023.9592013888869</c:v>
                </c:pt>
                <c:pt idx="187">
                  <c:v>8854.0289351851879</c:v>
                </c:pt>
                <c:pt idx="188">
                  <c:v>7260.656828703708</c:v>
                </c:pt>
                <c:pt idx="189">
                  <c:v>5422.3203124999955</c:v>
                </c:pt>
                <c:pt idx="190">
                  <c:v>4025.3611111111099</c:v>
                </c:pt>
                <c:pt idx="191">
                  <c:v>3002.8369984567917</c:v>
                </c:pt>
                <c:pt idx="192">
                  <c:v>2133.3236882716051</c:v>
                </c:pt>
                <c:pt idx="193">
                  <c:v>1612.4984567901229</c:v>
                </c:pt>
                <c:pt idx="194">
                  <c:v>1138.7534722222217</c:v>
                </c:pt>
                <c:pt idx="195">
                  <c:v>643.67525077160587</c:v>
                </c:pt>
                <c:pt idx="196">
                  <c:v>448.73360339506172</c:v>
                </c:pt>
                <c:pt idx="197">
                  <c:v>176.55092592592527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1246.8909143518399</c:v>
                </c:pt>
                <c:pt idx="234">
                  <c:v>6614.7746913580304</c:v>
                </c:pt>
                <c:pt idx="235">
                  <c:v>13327.388020833352</c:v>
                </c:pt>
                <c:pt idx="236">
                  <c:v>15176.758969907396</c:v>
                </c:pt>
                <c:pt idx="237">
                  <c:v>11630.292245370374</c:v>
                </c:pt>
                <c:pt idx="238">
                  <c:v>6594.1770833333221</c:v>
                </c:pt>
                <c:pt idx="239">
                  <c:v>5067.0115740740694</c:v>
                </c:pt>
                <c:pt idx="240">
                  <c:v>8189.0204475308783</c:v>
                </c:pt>
                <c:pt idx="241">
                  <c:v>14145.407310956794</c:v>
                </c:pt>
                <c:pt idx="242">
                  <c:v>17597.713541666657</c:v>
                </c:pt>
                <c:pt idx="243">
                  <c:v>14653.726851851843</c:v>
                </c:pt>
                <c:pt idx="244">
                  <c:v>13075.802951388889</c:v>
                </c:pt>
                <c:pt idx="245">
                  <c:v>13336.951195987649</c:v>
                </c:pt>
                <c:pt idx="246">
                  <c:v>11962.796489197537</c:v>
                </c:pt>
                <c:pt idx="247">
                  <c:v>13306.054783950618</c:v>
                </c:pt>
                <c:pt idx="248">
                  <c:v>15359.930555555544</c:v>
                </c:pt>
                <c:pt idx="249">
                  <c:v>12555.713348765434</c:v>
                </c:pt>
                <c:pt idx="250">
                  <c:v>6859.0034722222254</c:v>
                </c:pt>
                <c:pt idx="251">
                  <c:v>2767.4357638888901</c:v>
                </c:pt>
                <c:pt idx="252">
                  <c:v>2100.956018518516</c:v>
                </c:pt>
                <c:pt idx="253">
                  <c:v>2868.9525462962965</c:v>
                </c:pt>
                <c:pt idx="254">
                  <c:v>2301.0470679012333</c:v>
                </c:pt>
                <c:pt idx="255">
                  <c:v>785.6516203703676</c:v>
                </c:pt>
                <c:pt idx="256">
                  <c:v>523.7677469135831</c:v>
                </c:pt>
                <c:pt idx="257">
                  <c:v>2687.9878472222235</c:v>
                </c:pt>
                <c:pt idx="258">
                  <c:v>3349.3181905864176</c:v>
                </c:pt>
                <c:pt idx="259">
                  <c:v>319.99855324073962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1015.1678240740642</c:v>
                </c:pt>
                <c:pt idx="274">
                  <c:v>2348.1273148148243</c:v>
                </c:pt>
                <c:pt idx="275">
                  <c:v>6331.5575810185128</c:v>
                </c:pt>
                <c:pt idx="276">
                  <c:v>14466.141493055557</c:v>
                </c:pt>
                <c:pt idx="277">
                  <c:v>17107.78472222223</c:v>
                </c:pt>
                <c:pt idx="278">
                  <c:v>17890.493827160488</c:v>
                </c:pt>
                <c:pt idx="279">
                  <c:v>17966.999228395063</c:v>
                </c:pt>
                <c:pt idx="280">
                  <c:v>20230.529224537033</c:v>
                </c:pt>
                <c:pt idx="281">
                  <c:v>17820.609085648146</c:v>
                </c:pt>
                <c:pt idx="282">
                  <c:v>8343.5025077160499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6152.7997685185037</c:v>
                </c:pt>
                <c:pt idx="295">
                  <c:v>6722.9121334876745</c:v>
                </c:pt>
                <c:pt idx="296">
                  <c:v>4523.3818479938418</c:v>
                </c:pt>
                <c:pt idx="297">
                  <c:v>2065.645833333313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695.90489969134308</c:v>
                </c:pt>
                <c:pt idx="303">
                  <c:v>2425.3683449073928</c:v>
                </c:pt>
                <c:pt idx="304">
                  <c:v>4456.4396219135951</c:v>
                </c:pt>
                <c:pt idx="305">
                  <c:v>6064.5243055555693</c:v>
                </c:pt>
                <c:pt idx="306">
                  <c:v>8239.0432098765414</c:v>
                </c:pt>
                <c:pt idx="307">
                  <c:v>9555.8188657407391</c:v>
                </c:pt>
                <c:pt idx="308">
                  <c:v>7687.321566358024</c:v>
                </c:pt>
                <c:pt idx="309">
                  <c:v>4502.0486111111104</c:v>
                </c:pt>
                <c:pt idx="310">
                  <c:v>2075.2090084876413</c:v>
                </c:pt>
                <c:pt idx="311">
                  <c:v>1769.9230324073906</c:v>
                </c:pt>
                <c:pt idx="312">
                  <c:v>2628.4019097222185</c:v>
                </c:pt>
                <c:pt idx="313">
                  <c:v>3460.398148148156</c:v>
                </c:pt>
                <c:pt idx="314">
                  <c:v>5097.9079861111231</c:v>
                </c:pt>
                <c:pt idx="315">
                  <c:v>6878.1298225308628</c:v>
                </c:pt>
                <c:pt idx="316">
                  <c:v>7944.7916666666661</c:v>
                </c:pt>
                <c:pt idx="317">
                  <c:v>7591.6898148148139</c:v>
                </c:pt>
                <c:pt idx="318">
                  <c:v>6554.4531249999973</c:v>
                </c:pt>
                <c:pt idx="319">
                  <c:v>6995.8304398148139</c:v>
                </c:pt>
                <c:pt idx="320">
                  <c:v>8165.4803240740721</c:v>
                </c:pt>
                <c:pt idx="321">
                  <c:v>8033.067129629625</c:v>
                </c:pt>
                <c:pt idx="322">
                  <c:v>4607.9791666666642</c:v>
                </c:pt>
                <c:pt idx="323">
                  <c:v>2259.8518518518572</c:v>
                </c:pt>
                <c:pt idx="324">
                  <c:v>1282.2010995370422</c:v>
                </c:pt>
                <c:pt idx="325">
                  <c:v>1099.0295138888848</c:v>
                </c:pt>
                <c:pt idx="326">
                  <c:v>1787.5781250000002</c:v>
                </c:pt>
                <c:pt idx="327">
                  <c:v>703.26118827160872</c:v>
                </c:pt>
                <c:pt idx="328">
                  <c:v>527.44589120369858</c:v>
                </c:pt>
                <c:pt idx="329">
                  <c:v>1041.6504629629592</c:v>
                </c:pt>
                <c:pt idx="330">
                  <c:v>5313.4472415123482</c:v>
                </c:pt>
                <c:pt idx="331">
                  <c:v>8746.6271219135815</c:v>
                </c:pt>
                <c:pt idx="332">
                  <c:v>4634.4618055555575</c:v>
                </c:pt>
                <c:pt idx="333">
                  <c:v>994.57021604938336</c:v>
                </c:pt>
                <c:pt idx="334">
                  <c:v>1228.5001929012321</c:v>
                </c:pt>
                <c:pt idx="335">
                  <c:v>1286.614872685185</c:v>
                </c:pt>
                <c:pt idx="336">
                  <c:v>1032.8229166666672</c:v>
                </c:pt>
                <c:pt idx="337">
                  <c:v>1213.7876157407406</c:v>
                </c:pt>
                <c:pt idx="338">
                  <c:v>746.66329089506098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413.42341820987502</c:v>
                </c:pt>
                <c:pt idx="355">
                  <c:v>411.95216049383299</c:v>
                </c:pt>
                <c:pt idx="356">
                  <c:v>205.24045138889178</c:v>
                </c:pt>
                <c:pt idx="357">
                  <c:v>0</c:v>
                </c:pt>
                <c:pt idx="358">
                  <c:v>0</c:v>
                </c:pt>
                <c:pt idx="359">
                  <c:v>207.44733796296592</c:v>
                </c:pt>
                <c:pt idx="360">
                  <c:v>2677.689043209878</c:v>
                </c:pt>
                <c:pt idx="361">
                  <c:v>5936.5248842592582</c:v>
                </c:pt>
                <c:pt idx="362">
                  <c:v>6804.5669367283926</c:v>
                </c:pt>
                <c:pt idx="363">
                  <c:v>5290.6427469135815</c:v>
                </c:pt>
                <c:pt idx="364">
                  <c:v>3383.1571180555516</c:v>
                </c:pt>
                <c:pt idx="365">
                  <c:v>1862.6122685185178</c:v>
                </c:pt>
                <c:pt idx="366">
                  <c:v>609.10069444444775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901.145351080247</c:v>
                </c:pt>
                <c:pt idx="374">
                  <c:v>5602.5493827160481</c:v>
                </c:pt>
                <c:pt idx="375">
                  <c:v>9558.0257523148175</c:v>
                </c:pt>
                <c:pt idx="376">
                  <c:v>8984.2352430555547</c:v>
                </c:pt>
                <c:pt idx="377">
                  <c:v>6143.9722222222208</c:v>
                </c:pt>
                <c:pt idx="378">
                  <c:v>3676.6730324074083</c:v>
                </c:pt>
                <c:pt idx="379">
                  <c:v>2251.0243055555552</c:v>
                </c:pt>
                <c:pt idx="380">
                  <c:v>1440.3613040123455</c:v>
                </c:pt>
                <c:pt idx="381">
                  <c:v>1000.4552469135804</c:v>
                </c:pt>
                <c:pt idx="382">
                  <c:v>1006.3402777777781</c:v>
                </c:pt>
                <c:pt idx="383">
                  <c:v>1032.0872878086416</c:v>
                </c:pt>
                <c:pt idx="384">
                  <c:v>865.09953703703684</c:v>
                </c:pt>
                <c:pt idx="385">
                  <c:v>707.67496141975323</c:v>
                </c:pt>
                <c:pt idx="386">
                  <c:v>473.74498456790121</c:v>
                </c:pt>
                <c:pt idx="387">
                  <c:v>152.27517361111109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1318.2469135802523</c:v>
                </c:pt>
                <c:pt idx="404">
                  <c:v>4212.9464699074078</c:v>
                </c:pt>
                <c:pt idx="405">
                  <c:v>5656.2502893518467</c:v>
                </c:pt>
                <c:pt idx="406">
                  <c:v>4925.7708333333358</c:v>
                </c:pt>
                <c:pt idx="407">
                  <c:v>4309.3138503086448</c:v>
                </c:pt>
                <c:pt idx="408">
                  <c:v>4402.0030864197515</c:v>
                </c:pt>
                <c:pt idx="409">
                  <c:v>4251.9347993827141</c:v>
                </c:pt>
                <c:pt idx="410">
                  <c:v>3151.4340277777783</c:v>
                </c:pt>
                <c:pt idx="411">
                  <c:v>1462.4301697530866</c:v>
                </c:pt>
                <c:pt idx="412">
                  <c:v>204.50482253086346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2074.4733796296296</c:v>
                </c:pt>
                <c:pt idx="422">
                  <c:v>2848.3549382716046</c:v>
                </c:pt>
                <c:pt idx="423">
                  <c:v>1709.6014660493854</c:v>
                </c:pt>
                <c:pt idx="424">
                  <c:v>238.34375000000338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1478.614004629633</c:v>
                </c:pt>
                <c:pt idx="433">
                  <c:v>3860.5802469135833</c:v>
                </c:pt>
                <c:pt idx="434">
                  <c:v>3519.9840856481396</c:v>
                </c:pt>
                <c:pt idx="435">
                  <c:v>1842.0146604938207</c:v>
                </c:pt>
                <c:pt idx="436">
                  <c:v>1601.4640239197515</c:v>
                </c:pt>
                <c:pt idx="437">
                  <c:v>4276.9461805555602</c:v>
                </c:pt>
                <c:pt idx="438">
                  <c:v>8377.3414351851898</c:v>
                </c:pt>
                <c:pt idx="439">
                  <c:v>12177.600115740737</c:v>
                </c:pt>
                <c:pt idx="440">
                  <c:v>14381.544174382716</c:v>
                </c:pt>
                <c:pt idx="441">
                  <c:v>13522.329668209873</c:v>
                </c:pt>
                <c:pt idx="442">
                  <c:v>9964.0928819444434</c:v>
                </c:pt>
                <c:pt idx="443">
                  <c:v>5154.5514081790125</c:v>
                </c:pt>
                <c:pt idx="444">
                  <c:v>1789.0493827160494</c:v>
                </c:pt>
                <c:pt idx="445">
                  <c:v>344.27430555555549</c:v>
                </c:pt>
                <c:pt idx="446">
                  <c:v>19.126350308641975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966.61631944444105</c:v>
                </c:pt>
                <c:pt idx="522">
                  <c:v>2507.0231481481451</c:v>
                </c:pt>
                <c:pt idx="523">
                  <c:v>3135.9858217592614</c:v>
                </c:pt>
                <c:pt idx="524">
                  <c:v>3531.0185185185182</c:v>
                </c:pt>
                <c:pt idx="525">
                  <c:v>4844.8516589506162</c:v>
                </c:pt>
                <c:pt idx="526">
                  <c:v>6727.3259066358014</c:v>
                </c:pt>
                <c:pt idx="527">
                  <c:v>6915.6468942901247</c:v>
                </c:pt>
                <c:pt idx="528">
                  <c:v>4416.7156635802476</c:v>
                </c:pt>
                <c:pt idx="529">
                  <c:v>1647.8086419753085</c:v>
                </c:pt>
                <c:pt idx="530">
                  <c:v>441.37731481481484</c:v>
                </c:pt>
                <c:pt idx="531">
                  <c:v>147.12577160493828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360.45814043209748</c:v>
                </c:pt>
                <c:pt idx="545">
                  <c:v>1608.8203124999975</c:v>
                </c:pt>
                <c:pt idx="546">
                  <c:v>3472.1682098765436</c:v>
                </c:pt>
                <c:pt idx="547">
                  <c:v>5741.5832368827159</c:v>
                </c:pt>
                <c:pt idx="548">
                  <c:v>5618.7332175925949</c:v>
                </c:pt>
                <c:pt idx="549">
                  <c:v>3946.6488233024716</c:v>
                </c:pt>
                <c:pt idx="550">
                  <c:v>2783.6195987654314</c:v>
                </c:pt>
                <c:pt idx="551">
                  <c:v>2158.335069444443</c:v>
                </c:pt>
                <c:pt idx="552">
                  <c:v>1812.5895061728409</c:v>
                </c:pt>
                <c:pt idx="553">
                  <c:v>1189.5118634259256</c:v>
                </c:pt>
                <c:pt idx="554">
                  <c:v>1051.9492669753088</c:v>
                </c:pt>
                <c:pt idx="555">
                  <c:v>1007.8115354938273</c:v>
                </c:pt>
                <c:pt idx="556">
                  <c:v>587.03182870370347</c:v>
                </c:pt>
                <c:pt idx="557">
                  <c:v>192.73476080247016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2000.9104938271601</c:v>
                </c:pt>
                <c:pt idx="566">
                  <c:v>7816.7922453703704</c:v>
                </c:pt>
                <c:pt idx="567">
                  <c:v>7875.6425540123464</c:v>
                </c:pt>
                <c:pt idx="568">
                  <c:v>3566.328703703703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1070.3399884259411</c:v>
                </c:pt>
                <c:pt idx="618">
                  <c:v>1068.1331018518415</c:v>
                </c:pt>
                <c:pt idx="619">
                  <c:v>2127.4386574074119</c:v>
                </c:pt>
                <c:pt idx="620">
                  <c:v>4219.5671296296387</c:v>
                </c:pt>
                <c:pt idx="621">
                  <c:v>6569.1657021604879</c:v>
                </c:pt>
                <c:pt idx="622">
                  <c:v>7090.7265625000036</c:v>
                </c:pt>
                <c:pt idx="623">
                  <c:v>4954.4603587962956</c:v>
                </c:pt>
                <c:pt idx="624">
                  <c:v>1959.7152777777819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389.88329475309195</c:v>
                </c:pt>
                <c:pt idx="641">
                  <c:v>1167.4429976851739</c:v>
                </c:pt>
                <c:pt idx="642">
                  <c:v>1163.0292245370258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3760.5347222222163</c:v>
                </c:pt>
                <c:pt idx="653">
                  <c:v>10710.756172839483</c:v>
                </c:pt>
                <c:pt idx="654">
                  <c:v>15549.722800925916</c:v>
                </c:pt>
                <c:pt idx="655">
                  <c:v>15713.768036265436</c:v>
                </c:pt>
                <c:pt idx="656">
                  <c:v>18058.952835648142</c:v>
                </c:pt>
                <c:pt idx="657">
                  <c:v>23957.960648148142</c:v>
                </c:pt>
                <c:pt idx="658">
                  <c:v>25423.333333333336</c:v>
                </c:pt>
                <c:pt idx="659">
                  <c:v>19320.556327160502</c:v>
                </c:pt>
                <c:pt idx="660">
                  <c:v>13156.722125771621</c:v>
                </c:pt>
                <c:pt idx="661">
                  <c:v>13877.638406635799</c:v>
                </c:pt>
                <c:pt idx="662">
                  <c:v>18927.730516975305</c:v>
                </c:pt>
                <c:pt idx="663">
                  <c:v>19700.140817901236</c:v>
                </c:pt>
                <c:pt idx="664">
                  <c:v>16141.168402777777</c:v>
                </c:pt>
                <c:pt idx="665">
                  <c:v>8609.8001543209884</c:v>
                </c:pt>
                <c:pt idx="666">
                  <c:v>3276.4909336419755</c:v>
                </c:pt>
                <c:pt idx="667">
                  <c:v>529.65277777777749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3873.0859374999914</c:v>
                </c:pt>
                <c:pt idx="680">
                  <c:v>13770.972222222217</c:v>
                </c:pt>
                <c:pt idx="681">
                  <c:v>18908.604166666668</c:v>
                </c:pt>
                <c:pt idx="682">
                  <c:v>20117.978009259263</c:v>
                </c:pt>
                <c:pt idx="683">
                  <c:v>17941.987847222223</c:v>
                </c:pt>
                <c:pt idx="684">
                  <c:v>10063.402777777777</c:v>
                </c:pt>
                <c:pt idx="685">
                  <c:v>6053.4898726851889</c:v>
                </c:pt>
                <c:pt idx="686">
                  <c:v>3058.7447916666702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732.68634259260307</c:v>
                </c:pt>
                <c:pt idx="698">
                  <c:v>11678.843750000005</c:v>
                </c:pt>
                <c:pt idx="699">
                  <c:v>13740.075810185179</c:v>
                </c:pt>
                <c:pt idx="700">
                  <c:v>9869.1967592592573</c:v>
                </c:pt>
                <c:pt idx="701">
                  <c:v>6797.2106481481487</c:v>
                </c:pt>
                <c:pt idx="702">
                  <c:v>3046.9747299382748</c:v>
                </c:pt>
                <c:pt idx="703">
                  <c:v>1247.6265432098774</c:v>
                </c:pt>
                <c:pt idx="704">
                  <c:v>308.96412037036924</c:v>
                </c:pt>
                <c:pt idx="705">
                  <c:v>154.48206018518738</c:v>
                </c:pt>
                <c:pt idx="706">
                  <c:v>1691.2107445987676</c:v>
                </c:pt>
                <c:pt idx="707">
                  <c:v>4391.7042824074069</c:v>
                </c:pt>
                <c:pt idx="708">
                  <c:v>6320.5231481481451</c:v>
                </c:pt>
                <c:pt idx="709">
                  <c:v>5665.077835648146</c:v>
                </c:pt>
                <c:pt idx="710">
                  <c:v>2918.9753086419751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5146.4594907407409</c:v>
                </c:pt>
                <c:pt idx="717">
                  <c:v>9934.6677276234532</c:v>
                </c:pt>
                <c:pt idx="718">
                  <c:v>6646.4067322530864</c:v>
                </c:pt>
                <c:pt idx="719">
                  <c:v>1677.2337962962965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366.34317129627544</c:v>
                </c:pt>
                <c:pt idx="754">
                  <c:v>1828.0377121913582</c:v>
                </c:pt>
                <c:pt idx="755">
                  <c:v>4351.980324074083</c:v>
                </c:pt>
                <c:pt idx="756">
                  <c:v>6065.2599344135651</c:v>
                </c:pt>
                <c:pt idx="757">
                  <c:v>7703.5054012345781</c:v>
                </c:pt>
                <c:pt idx="758">
                  <c:v>13283.250289351843</c:v>
                </c:pt>
                <c:pt idx="759">
                  <c:v>22502.886766975309</c:v>
                </c:pt>
                <c:pt idx="760">
                  <c:v>27753.805555555555</c:v>
                </c:pt>
                <c:pt idx="761">
                  <c:v>25837.492380401229</c:v>
                </c:pt>
                <c:pt idx="762">
                  <c:v>22186.566358024695</c:v>
                </c:pt>
                <c:pt idx="763">
                  <c:v>18480.468171296299</c:v>
                </c:pt>
                <c:pt idx="764">
                  <c:v>12723.43672839506</c:v>
                </c:pt>
                <c:pt idx="765">
                  <c:v>6732.4753086419742</c:v>
                </c:pt>
                <c:pt idx="766">
                  <c:v>1324.1319444444443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485.51504629633763</c:v>
                </c:pt>
                <c:pt idx="795">
                  <c:v>12064.313271604937</c:v>
                </c:pt>
                <c:pt idx="796">
                  <c:v>27560.33516589502</c:v>
                </c:pt>
                <c:pt idx="797">
                  <c:v>39086.16811342592</c:v>
                </c:pt>
                <c:pt idx="798">
                  <c:v>41771.949074074102</c:v>
                </c:pt>
                <c:pt idx="799">
                  <c:v>35178.507619598764</c:v>
                </c:pt>
                <c:pt idx="800">
                  <c:v>23120.815007716046</c:v>
                </c:pt>
                <c:pt idx="801">
                  <c:v>10890.985243055553</c:v>
                </c:pt>
                <c:pt idx="802">
                  <c:v>3045.5034722222226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779.76658950618389</c:v>
                </c:pt>
                <c:pt idx="810">
                  <c:v>6565.4875578703804</c:v>
                </c:pt>
                <c:pt idx="811">
                  <c:v>10566.572916666655</c:v>
                </c:pt>
                <c:pt idx="812">
                  <c:v>14258.694155092584</c:v>
                </c:pt>
                <c:pt idx="813">
                  <c:v>20921.284722222219</c:v>
                </c:pt>
                <c:pt idx="814">
                  <c:v>24753.175443672826</c:v>
                </c:pt>
                <c:pt idx="815">
                  <c:v>23947.661844135811</c:v>
                </c:pt>
                <c:pt idx="816">
                  <c:v>22458.749035493831</c:v>
                </c:pt>
                <c:pt idx="817">
                  <c:v>21047.812885802468</c:v>
                </c:pt>
                <c:pt idx="818">
                  <c:v>17799.275848765436</c:v>
                </c:pt>
                <c:pt idx="819">
                  <c:v>13371.525752314814</c:v>
                </c:pt>
                <c:pt idx="820">
                  <c:v>6488.2465277777756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2251.0243055555075</c:v>
                </c:pt>
                <c:pt idx="873">
                  <c:v>3923.8443287037198</c:v>
                </c:pt>
                <c:pt idx="874">
                  <c:v>4460.853395061712</c:v>
                </c:pt>
                <c:pt idx="875">
                  <c:v>5546.6415895061737</c:v>
                </c:pt>
                <c:pt idx="876">
                  <c:v>8253.7557870370347</c:v>
                </c:pt>
                <c:pt idx="877">
                  <c:v>11416.224247685155</c:v>
                </c:pt>
                <c:pt idx="878">
                  <c:v>13904.856674382763</c:v>
                </c:pt>
                <c:pt idx="879">
                  <c:v>12063.577642746897</c:v>
                </c:pt>
                <c:pt idx="880">
                  <c:v>6732.4753086419614</c:v>
                </c:pt>
                <c:pt idx="881">
                  <c:v>2059.7608024691649</c:v>
                </c:pt>
                <c:pt idx="882">
                  <c:v>5149.4020061728397</c:v>
                </c:pt>
                <c:pt idx="883">
                  <c:v>10151.678240740743</c:v>
                </c:pt>
                <c:pt idx="884">
                  <c:v>5002.2762345679021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505.37702546293417</c:v>
                </c:pt>
                <c:pt idx="891">
                  <c:v>3023.4346064815245</c:v>
                </c:pt>
                <c:pt idx="892">
                  <c:v>6011.5590277777901</c:v>
                </c:pt>
                <c:pt idx="893">
                  <c:v>9406.4862075616838</c:v>
                </c:pt>
                <c:pt idx="894">
                  <c:v>12174.657600308641</c:v>
                </c:pt>
                <c:pt idx="895">
                  <c:v>12393.875000000007</c:v>
                </c:pt>
                <c:pt idx="896">
                  <c:v>10292.918981481462</c:v>
                </c:pt>
                <c:pt idx="897">
                  <c:v>6907.5549768518513</c:v>
                </c:pt>
                <c:pt idx="898">
                  <c:v>3197.7786458333462</c:v>
                </c:pt>
                <c:pt idx="899">
                  <c:v>910.70852623458075</c:v>
                </c:pt>
                <c:pt idx="900">
                  <c:v>455.35426311729037</c:v>
                </c:pt>
                <c:pt idx="901">
                  <c:v>1818.4745370370301</c:v>
                </c:pt>
                <c:pt idx="902">
                  <c:v>4071.7057291666601</c:v>
                </c:pt>
                <c:pt idx="903">
                  <c:v>8063.9635416666533</c:v>
                </c:pt>
                <c:pt idx="904">
                  <c:v>27667.73697916665</c:v>
                </c:pt>
                <c:pt idx="905">
                  <c:v>41771.949074074102</c:v>
                </c:pt>
                <c:pt idx="906">
                  <c:v>35178.507619598764</c:v>
                </c:pt>
                <c:pt idx="907">
                  <c:v>23120.815007716046</c:v>
                </c:pt>
                <c:pt idx="908">
                  <c:v>10890.985243055553</c:v>
                </c:pt>
                <c:pt idx="909">
                  <c:v>3045.5034722222226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434.02102623457409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11316.91435185181</c:v>
                </c:pt>
                <c:pt idx="928">
                  <c:v>9686.0251736110858</c:v>
                </c:pt>
                <c:pt idx="929">
                  <c:v>6385.258487654346</c:v>
                </c:pt>
                <c:pt idx="930">
                  <c:v>4960.3453896604997</c:v>
                </c:pt>
                <c:pt idx="931">
                  <c:v>3583.9837962962829</c:v>
                </c:pt>
                <c:pt idx="932">
                  <c:v>3115.3882137345486</c:v>
                </c:pt>
                <c:pt idx="933">
                  <c:v>3099.9400077160617</c:v>
                </c:pt>
                <c:pt idx="934">
                  <c:v>3519.2484567901424</c:v>
                </c:pt>
                <c:pt idx="935">
                  <c:v>5243.5624999999818</c:v>
                </c:pt>
                <c:pt idx="936">
                  <c:v>8190.4917052469073</c:v>
                </c:pt>
                <c:pt idx="937">
                  <c:v>8459.7318672839501</c:v>
                </c:pt>
                <c:pt idx="938">
                  <c:v>6245.4890046296287</c:v>
                </c:pt>
                <c:pt idx="939">
                  <c:v>4531.4737654321052</c:v>
                </c:pt>
                <c:pt idx="940">
                  <c:v>4082.7401620370374</c:v>
                </c:pt>
                <c:pt idx="941">
                  <c:v>4450.5545910493884</c:v>
                </c:pt>
                <c:pt idx="942">
                  <c:v>3601.6388888888832</c:v>
                </c:pt>
                <c:pt idx="943">
                  <c:v>1591.9008487654264</c:v>
                </c:pt>
                <c:pt idx="944">
                  <c:v>794.479166666678</c:v>
                </c:pt>
                <c:pt idx="945">
                  <c:v>396.50395447531429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4539.5656828703768</c:v>
                </c:pt>
                <c:pt idx="953">
                  <c:v>13781.271026234561</c:v>
                </c:pt>
                <c:pt idx="954">
                  <c:v>25974.319347993838</c:v>
                </c:pt>
                <c:pt idx="955">
                  <c:v>34180.259259259255</c:v>
                </c:pt>
                <c:pt idx="956">
                  <c:v>33607.940007716054</c:v>
                </c:pt>
                <c:pt idx="957">
                  <c:v>29475.177083333332</c:v>
                </c:pt>
                <c:pt idx="958">
                  <c:v>25342.414158950611</c:v>
                </c:pt>
                <c:pt idx="959">
                  <c:v>14806.737654320983</c:v>
                </c:pt>
                <c:pt idx="960">
                  <c:v>2215.7141203703695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1916.313175154321</c:v>
                </c:pt>
                <c:pt idx="971">
                  <c:v>4563.8414351851952</c:v>
                </c:pt>
                <c:pt idx="972">
                  <c:v>9360.8772183641959</c:v>
                </c:pt>
                <c:pt idx="973">
                  <c:v>18096.469907407409</c:v>
                </c:pt>
                <c:pt idx="974">
                  <c:v>29038.213541666672</c:v>
                </c:pt>
                <c:pt idx="975">
                  <c:v>31658.523533950625</c:v>
                </c:pt>
                <c:pt idx="976">
                  <c:v>27525.760609567904</c:v>
                </c:pt>
                <c:pt idx="977">
                  <c:v>23392.997685185182</c:v>
                </c:pt>
                <c:pt idx="978">
                  <c:v>19441.935088734564</c:v>
                </c:pt>
                <c:pt idx="979">
                  <c:v>12351.944155092591</c:v>
                </c:pt>
                <c:pt idx="980">
                  <c:v>7179.7376543209893</c:v>
                </c:pt>
                <c:pt idx="981">
                  <c:v>5146.4594907407409</c:v>
                </c:pt>
                <c:pt idx="982">
                  <c:v>3463.3406635802457</c:v>
                </c:pt>
                <c:pt idx="983">
                  <c:v>2265.736882716049</c:v>
                </c:pt>
                <c:pt idx="984">
                  <c:v>1747.854166666667</c:v>
                </c:pt>
                <c:pt idx="985">
                  <c:v>1618.383487654321</c:v>
                </c:pt>
                <c:pt idx="986">
                  <c:v>1035.7654320987656</c:v>
                </c:pt>
                <c:pt idx="987">
                  <c:v>258.9413580246914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3906.1892361111113</c:v>
                </c:pt>
                <c:pt idx="1052">
                  <c:v>9233.6134259259215</c:v>
                </c:pt>
                <c:pt idx="1053">
                  <c:v>13053.734085648148</c:v>
                </c:pt>
                <c:pt idx="1054">
                  <c:v>15077.44907407408</c:v>
                </c:pt>
                <c:pt idx="1055">
                  <c:v>17103.370949074073</c:v>
                </c:pt>
                <c:pt idx="1056">
                  <c:v>19976.737268518526</c:v>
                </c:pt>
                <c:pt idx="1057">
                  <c:v>23123.757523148131</c:v>
                </c:pt>
                <c:pt idx="1058">
                  <c:v>25423.333333333325</c:v>
                </c:pt>
                <c:pt idx="1059">
                  <c:v>23938.834297839509</c:v>
                </c:pt>
                <c:pt idx="1060">
                  <c:v>18124.423804012345</c:v>
                </c:pt>
                <c:pt idx="1061">
                  <c:v>13439.939236111109</c:v>
                </c:pt>
                <c:pt idx="1062">
                  <c:v>9336.601466049382</c:v>
                </c:pt>
                <c:pt idx="1063">
                  <c:v>4632.9905478395058</c:v>
                </c:pt>
                <c:pt idx="1064">
                  <c:v>1147.5810185185192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463.44618055556214</c:v>
                </c:pt>
                <c:pt idx="1085">
                  <c:v>9655.1287615740785</c:v>
                </c:pt>
                <c:pt idx="1086">
                  <c:v>14335.935185185195</c:v>
                </c:pt>
                <c:pt idx="1087">
                  <c:v>10033.241994598751</c:v>
                </c:pt>
                <c:pt idx="1088">
                  <c:v>3017.5495756172659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940.13368055556896</c:v>
                </c:pt>
                <c:pt idx="1100">
                  <c:v>7473.9891975308701</c:v>
                </c:pt>
                <c:pt idx="1101">
                  <c:v>14665.496913580257</c:v>
                </c:pt>
                <c:pt idx="1102">
                  <c:v>15081.862847222215</c:v>
                </c:pt>
                <c:pt idx="1103">
                  <c:v>8232.4225501543133</c:v>
                </c:pt>
                <c:pt idx="1104">
                  <c:v>429.60725308642583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4737.4498456790125</c:v>
                </c:pt>
                <c:pt idx="1111">
                  <c:v>11210.983796296321</c:v>
                </c:pt>
                <c:pt idx="1112">
                  <c:v>10490.067515432085</c:v>
                </c:pt>
                <c:pt idx="1113">
                  <c:v>3151.4340277777906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512.73331404325359</c:v>
                </c:pt>
                <c:pt idx="1120">
                  <c:v>8156.6527777778219</c:v>
                </c:pt>
                <c:pt idx="1121">
                  <c:v>12023.118055555511</c:v>
                </c:pt>
                <c:pt idx="1122">
                  <c:v>9350.5784143518104</c:v>
                </c:pt>
                <c:pt idx="1123">
                  <c:v>5843.8356481481615</c:v>
                </c:pt>
                <c:pt idx="1124">
                  <c:v>6283.006076388875</c:v>
                </c:pt>
                <c:pt idx="1125">
                  <c:v>11935.578221450616</c:v>
                </c:pt>
                <c:pt idx="1126">
                  <c:v>21386.202160493871</c:v>
                </c:pt>
                <c:pt idx="1127">
                  <c:v>32825.230902777803</c:v>
                </c:pt>
                <c:pt idx="1128">
                  <c:v>40227.128472222204</c:v>
                </c:pt>
                <c:pt idx="1129">
                  <c:v>39378.212770061706</c:v>
                </c:pt>
                <c:pt idx="1130">
                  <c:v>34580.441358024684</c:v>
                </c:pt>
                <c:pt idx="1131">
                  <c:v>26548.845486111113</c:v>
                </c:pt>
                <c:pt idx="1132">
                  <c:v>19173.430555555566</c:v>
                </c:pt>
                <c:pt idx="1133">
                  <c:v>15489.401234567904</c:v>
                </c:pt>
                <c:pt idx="1134">
                  <c:v>13810.696180555549</c:v>
                </c:pt>
                <c:pt idx="1135">
                  <c:v>13306.05478395062</c:v>
                </c:pt>
                <c:pt idx="1136">
                  <c:v>12182.013888888894</c:v>
                </c:pt>
                <c:pt idx="1137">
                  <c:v>9561.7038966049367</c:v>
                </c:pt>
                <c:pt idx="1138">
                  <c:v>5755.5601851851834</c:v>
                </c:pt>
                <c:pt idx="1139">
                  <c:v>2255.4380787037048</c:v>
                </c:pt>
                <c:pt idx="1140">
                  <c:v>313.3778935185174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3101.4112654320975</c:v>
                </c:pt>
                <c:pt idx="1149">
                  <c:v>12357.093557098769</c:v>
                </c:pt>
                <c:pt idx="1150">
                  <c:v>11391.948495370369</c:v>
                </c:pt>
                <c:pt idx="1151">
                  <c:v>5481.9062499999982</c:v>
                </c:pt>
                <c:pt idx="1152">
                  <c:v>1588.9583333333339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716.50250771611047</c:v>
                </c:pt>
                <c:pt idx="1215">
                  <c:v>715.76687885808565</c:v>
                </c:pt>
                <c:pt idx="1216">
                  <c:v>0</c:v>
                </c:pt>
                <c:pt idx="1217">
                  <c:v>0</c:v>
                </c:pt>
                <c:pt idx="1218">
                  <c:v>715.7668788579839</c:v>
                </c:pt>
                <c:pt idx="1219">
                  <c:v>1430.0625000000205</c:v>
                </c:pt>
                <c:pt idx="1220">
                  <c:v>1428.5912422839708</c:v>
                </c:pt>
                <c:pt idx="1221">
                  <c:v>1427.11998456782</c:v>
                </c:pt>
                <c:pt idx="1222">
                  <c:v>2138.4730902777574</c:v>
                </c:pt>
                <c:pt idx="1223">
                  <c:v>3556.7655285493829</c:v>
                </c:pt>
                <c:pt idx="1224">
                  <c:v>4254.8773148148757</c:v>
                </c:pt>
                <c:pt idx="1225">
                  <c:v>4948.5753279321179</c:v>
                </c:pt>
                <c:pt idx="1226">
                  <c:v>4223.9809027777374</c:v>
                </c:pt>
                <c:pt idx="1227">
                  <c:v>2810.102237654361</c:v>
                </c:pt>
                <c:pt idx="1228">
                  <c:v>2103.1629050925721</c:v>
                </c:pt>
                <c:pt idx="1229">
                  <c:v>2100.9560185184982</c:v>
                </c:pt>
                <c:pt idx="1230">
                  <c:v>2096.5422453703504</c:v>
                </c:pt>
                <c:pt idx="1231">
                  <c:v>2094.3353587962761</c:v>
                </c:pt>
                <c:pt idx="1232">
                  <c:v>2786.5621141975707</c:v>
                </c:pt>
                <c:pt idx="1233">
                  <c:v>2085.50781249998</c:v>
                </c:pt>
                <c:pt idx="1234">
                  <c:v>694.4336419752691</c:v>
                </c:pt>
                <c:pt idx="1235">
                  <c:v>694.43364197536778</c:v>
                </c:pt>
                <c:pt idx="1236">
                  <c:v>693.69801311734307</c:v>
                </c:pt>
                <c:pt idx="1237">
                  <c:v>1387.3960262345877</c:v>
                </c:pt>
                <c:pt idx="1238">
                  <c:v>2768.907021604879</c:v>
                </c:pt>
                <c:pt idx="1239">
                  <c:v>4835.2884837962183</c:v>
                </c:pt>
                <c:pt idx="1240">
                  <c:v>7557.8508873457386</c:v>
                </c:pt>
                <c:pt idx="1241">
                  <c:v>9557.2901234568271</c:v>
                </c:pt>
                <c:pt idx="1242">
                  <c:v>10151.678240740739</c:v>
                </c:pt>
                <c:pt idx="1243">
                  <c:v>9402.8080632716428</c:v>
                </c:pt>
                <c:pt idx="1244">
                  <c:v>8664.2366898147957</c:v>
                </c:pt>
                <c:pt idx="1245">
                  <c:v>8606.8576388888705</c:v>
                </c:pt>
                <c:pt idx="1246">
                  <c:v>8539.9154128086229</c:v>
                </c:pt>
                <c:pt idx="1247">
                  <c:v>7830.0335648148321</c:v>
                </c:pt>
                <c:pt idx="1248">
                  <c:v>8425.1573109567707</c:v>
                </c:pt>
                <c:pt idx="1249">
                  <c:v>9001.1547067900683</c:v>
                </c:pt>
                <c:pt idx="1250">
                  <c:v>8929.0630787037389</c:v>
                </c:pt>
                <c:pt idx="1251">
                  <c:v>8856.9714506173204</c:v>
                </c:pt>
                <c:pt idx="1252">
                  <c:v>8157.3884066357841</c:v>
                </c:pt>
                <c:pt idx="1253">
                  <c:v>7476.9317129629799</c:v>
                </c:pt>
                <c:pt idx="1254">
                  <c:v>7423.9664351852016</c:v>
                </c:pt>
                <c:pt idx="1255">
                  <c:v>7371.001157407336</c:v>
                </c:pt>
                <c:pt idx="1256">
                  <c:v>7318.0358796296459</c:v>
                </c:pt>
                <c:pt idx="1257">
                  <c:v>7265.0706018518677</c:v>
                </c:pt>
                <c:pt idx="1258">
                  <c:v>7212.1053240740903</c:v>
                </c:pt>
                <c:pt idx="1259">
                  <c:v>7159.1400462963111</c:v>
                </c:pt>
                <c:pt idx="1260">
                  <c:v>7106.17476851845</c:v>
                </c:pt>
                <c:pt idx="1261">
                  <c:v>6465.4420331789797</c:v>
                </c:pt>
                <c:pt idx="1262">
                  <c:v>5256.8038194444771</c:v>
                </c:pt>
                <c:pt idx="1263">
                  <c:v>4068.0275848765591</c:v>
                </c:pt>
                <c:pt idx="1264">
                  <c:v>1736.8197337962795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1174.063657407424</c:v>
                </c:pt>
                <c:pt idx="1272">
                  <c:v>2927.802854938272</c:v>
                </c:pt>
                <c:pt idx="1273">
                  <c:v>4083.475790894995</c:v>
                </c:pt>
                <c:pt idx="1274">
                  <c:v>4643.2893518518349</c:v>
                </c:pt>
                <c:pt idx="1275">
                  <c:v>4042.2805748456949</c:v>
                </c:pt>
                <c:pt idx="1276">
                  <c:v>3451.5706018518185</c:v>
                </c:pt>
                <c:pt idx="1277">
                  <c:v>2865.2744020061732</c:v>
                </c:pt>
                <c:pt idx="1278">
                  <c:v>1143.1672453703866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1153.4660493827325</c:v>
                </c:pt>
                <c:pt idx="1288">
                  <c:v>2301.0470679012674</c:v>
                </c:pt>
                <c:pt idx="1289">
                  <c:v>2868.9525462962965</c:v>
                </c:pt>
                <c:pt idx="1290">
                  <c:v>4001.085358796312</c:v>
                </c:pt>
                <c:pt idx="1291">
                  <c:v>4549.1288580246746</c:v>
                </c:pt>
                <c:pt idx="1292">
                  <c:v>3959.8901427469295</c:v>
                </c:pt>
                <c:pt idx="1293">
                  <c:v>3944.4419367284104</c:v>
                </c:pt>
                <c:pt idx="1294">
                  <c:v>5044.9427083332857</c:v>
                </c:pt>
                <c:pt idx="1295">
                  <c:v>5568.7104552469145</c:v>
                </c:pt>
                <c:pt idx="1296">
                  <c:v>5531.9290123456794</c:v>
                </c:pt>
                <c:pt idx="1297">
                  <c:v>4396.1180555555393</c:v>
                </c:pt>
                <c:pt idx="1298">
                  <c:v>2189.2314814815127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559.07793209873364</c:v>
                </c:pt>
                <c:pt idx="1311">
                  <c:v>558.34230324070904</c:v>
                </c:pt>
                <c:pt idx="1312">
                  <c:v>558.3423032407884</c:v>
                </c:pt>
                <c:pt idx="1313">
                  <c:v>1115.2133487654478</c:v>
                </c:pt>
                <c:pt idx="1314">
                  <c:v>1670.613136574058</c:v>
                </c:pt>
                <c:pt idx="1315">
                  <c:v>2776.9989390432102</c:v>
                </c:pt>
                <c:pt idx="1316">
                  <c:v>2765.9645061728397</c:v>
                </c:pt>
                <c:pt idx="1317">
                  <c:v>2758.6082175925926</c:v>
                </c:pt>
                <c:pt idx="1318">
                  <c:v>4945.6328125000309</c:v>
                </c:pt>
                <c:pt idx="1319">
                  <c:v>5451.0098379629635</c:v>
                </c:pt>
                <c:pt idx="1320">
                  <c:v>4337.2677469135642</c:v>
                </c:pt>
                <c:pt idx="1321">
                  <c:v>1078.4319058642129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595.85937499996612</c:v>
                </c:pt>
                <c:pt idx="1335">
                  <c:v>2380.4949845679353</c:v>
                </c:pt>
                <c:pt idx="1336">
                  <c:v>3557.5011574074574</c:v>
                </c:pt>
                <c:pt idx="1337">
                  <c:v>3544.2598379629285</c:v>
                </c:pt>
                <c:pt idx="1338">
                  <c:v>2354.012345678962</c:v>
                </c:pt>
                <c:pt idx="1339">
                  <c:v>1175.5349151234736</c:v>
                </c:pt>
                <c:pt idx="1340">
                  <c:v>587.0318287037536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1200.5462962962279</c:v>
                </c:pt>
                <c:pt idx="1351">
                  <c:v>5389.2170138888378</c:v>
                </c:pt>
                <c:pt idx="1352">
                  <c:v>10685.744791666733</c:v>
                </c:pt>
                <c:pt idx="1353">
                  <c:v>14639.014274691357</c:v>
                </c:pt>
                <c:pt idx="1354">
                  <c:v>16107.329475308625</c:v>
                </c:pt>
                <c:pt idx="1355">
                  <c:v>16383.925925925958</c:v>
                </c:pt>
                <c:pt idx="1356">
                  <c:v>16617.855902777774</c:v>
                </c:pt>
                <c:pt idx="1357">
                  <c:v>17372.611111111124</c:v>
                </c:pt>
                <c:pt idx="1358">
                  <c:v>19093.982638888858</c:v>
                </c:pt>
                <c:pt idx="1359">
                  <c:v>20140.046874999956</c:v>
                </c:pt>
                <c:pt idx="1360">
                  <c:v>20569.654128086462</c:v>
                </c:pt>
                <c:pt idx="1361">
                  <c:v>21395.029706790152</c:v>
                </c:pt>
                <c:pt idx="1362">
                  <c:v>21119.904513888854</c:v>
                </c:pt>
                <c:pt idx="1363">
                  <c:v>16313.305555555529</c:v>
                </c:pt>
                <c:pt idx="1364">
                  <c:v>7971.2743055555738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3228.6750578703836</c:v>
                </c:pt>
                <c:pt idx="1370">
                  <c:v>12294.565104166679</c:v>
                </c:pt>
                <c:pt idx="1371">
                  <c:v>15448.20601851852</c:v>
                </c:pt>
                <c:pt idx="1372">
                  <c:v>9451.3595679012469</c:v>
                </c:pt>
                <c:pt idx="1373">
                  <c:v>2551.160879629635</c:v>
                </c:pt>
                <c:pt idx="1374">
                  <c:v>0</c:v>
                </c:pt>
                <c:pt idx="1375">
                  <c:v>2125.967399691358</c:v>
                </c:pt>
                <c:pt idx="1376">
                  <c:v>6744.2453703703459</c:v>
                </c:pt>
                <c:pt idx="1377">
                  <c:v>12402.702546296296</c:v>
                </c:pt>
                <c:pt idx="1378">
                  <c:v>21570.109375000022</c:v>
                </c:pt>
                <c:pt idx="1379">
                  <c:v>32885.552469135793</c:v>
                </c:pt>
                <c:pt idx="1380">
                  <c:v>35479.379822530849</c:v>
                </c:pt>
                <c:pt idx="1381">
                  <c:v>31346.616898148157</c:v>
                </c:pt>
                <c:pt idx="1382">
                  <c:v>27213.853973765436</c:v>
                </c:pt>
                <c:pt idx="1383">
                  <c:v>16548.706790123451</c:v>
                </c:pt>
                <c:pt idx="1384">
                  <c:v>602.48003472222354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807.72048611109392</c:v>
                </c:pt>
                <c:pt idx="1398">
                  <c:v>3219.1118827160376</c:v>
                </c:pt>
                <c:pt idx="1399">
                  <c:v>5969.6281828703704</c:v>
                </c:pt>
                <c:pt idx="1400">
                  <c:v>7827.0910493827168</c:v>
                </c:pt>
                <c:pt idx="1401">
                  <c:v>9581.5658757716028</c:v>
                </c:pt>
                <c:pt idx="1402">
                  <c:v>11188.914930555555</c:v>
                </c:pt>
                <c:pt idx="1403">
                  <c:v>11919.394386574091</c:v>
                </c:pt>
                <c:pt idx="1404">
                  <c:v>13598.835069444436</c:v>
                </c:pt>
                <c:pt idx="1405">
                  <c:v>18620.23765432099</c:v>
                </c:pt>
                <c:pt idx="1406">
                  <c:v>26751.879050925931</c:v>
                </c:pt>
                <c:pt idx="1407">
                  <c:v>28461.480516975305</c:v>
                </c:pt>
                <c:pt idx="1408">
                  <c:v>20426.942129629628</c:v>
                </c:pt>
                <c:pt idx="1409">
                  <c:v>8730.4432870370383</c:v>
                </c:pt>
                <c:pt idx="1410">
                  <c:v>593.65248842592712</c:v>
                </c:pt>
                <c:pt idx="1411">
                  <c:v>0</c:v>
                </c:pt>
                <c:pt idx="1412">
                  <c:v>0</c:v>
                </c:pt>
                <c:pt idx="1413">
                  <c:v>806.24922839505882</c:v>
                </c:pt>
                <c:pt idx="1414">
                  <c:v>1395.4879436728381</c:v>
                </c:pt>
                <c:pt idx="1415">
                  <c:v>589.23871527777908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10229.654899691373</c:v>
                </c:pt>
                <c:pt idx="1424">
                  <c:v>15777.767746913582</c:v>
                </c:pt>
                <c:pt idx="1425">
                  <c:v>10387.079475308643</c:v>
                </c:pt>
                <c:pt idx="1426">
                  <c:v>1766.2448881172729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7397.483796296292</c:v>
                </c:pt>
                <c:pt idx="1433">
                  <c:v>15634.320119598759</c:v>
                </c:pt>
                <c:pt idx="1434">
                  <c:v>23693.134259259263</c:v>
                </c:pt>
                <c:pt idx="1435">
                  <c:v>24406.694251543213</c:v>
                </c:pt>
                <c:pt idx="1436">
                  <c:v>20465.194830246914</c:v>
                </c:pt>
                <c:pt idx="1437">
                  <c:v>10456.228587962962</c:v>
                </c:pt>
                <c:pt idx="1438">
                  <c:v>1264.5460069444475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975.44386574074292</c:v>
                </c:pt>
                <c:pt idx="1443">
                  <c:v>3935.6143904320979</c:v>
                </c:pt>
                <c:pt idx="1444">
                  <c:v>4469.6809413580213</c:v>
                </c:pt>
                <c:pt idx="1445">
                  <c:v>2153.9212962962979</c:v>
                </c:pt>
                <c:pt idx="1446">
                  <c:v>0</c:v>
                </c:pt>
                <c:pt idx="1447">
                  <c:v>0</c:v>
                </c:pt>
                <c:pt idx="1448">
                  <c:v>544.36535493827444</c:v>
                </c:pt>
                <c:pt idx="1449">
                  <c:v>4608.7147955246901</c:v>
                </c:pt>
                <c:pt idx="1450">
                  <c:v>8827.5462962962956</c:v>
                </c:pt>
                <c:pt idx="1451">
                  <c:v>7574.0347222222217</c:v>
                </c:pt>
                <c:pt idx="1452">
                  <c:v>2943.9866898148148</c:v>
                </c:pt>
                <c:pt idx="1453">
                  <c:v>406.06712962962956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2721.826774691358</c:v>
                </c:pt>
                <c:pt idx="1526">
                  <c:v>8121.3425925925912</c:v>
                </c:pt>
                <c:pt idx="1527">
                  <c:v>14933.26581790122</c:v>
                </c:pt>
                <c:pt idx="1528">
                  <c:v>20312.184027777803</c:v>
                </c:pt>
                <c:pt idx="1529">
                  <c:v>23213.504243827127</c:v>
                </c:pt>
                <c:pt idx="1530">
                  <c:v>22401.369984567871</c:v>
                </c:pt>
                <c:pt idx="1531">
                  <c:v>18832.0987654321</c:v>
                </c:pt>
                <c:pt idx="1532">
                  <c:v>14184.395640432105</c:v>
                </c:pt>
                <c:pt idx="1533">
                  <c:v>8959.9594907407409</c:v>
                </c:pt>
                <c:pt idx="1534">
                  <c:v>3985.6371527777715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3636.9490740741253</c:v>
                </c:pt>
                <c:pt idx="1581">
                  <c:v>5442.1822916666142</c:v>
                </c:pt>
                <c:pt idx="1582">
                  <c:v>7238.5879629629362</c:v>
                </c:pt>
                <c:pt idx="1583">
                  <c:v>8110.3081597222726</c:v>
                </c:pt>
                <c:pt idx="1584">
                  <c:v>8982.0283564814818</c:v>
                </c:pt>
                <c:pt idx="1585">
                  <c:v>11619.257812499975</c:v>
                </c:pt>
                <c:pt idx="1586">
                  <c:v>13329.594907407407</c:v>
                </c:pt>
                <c:pt idx="1587">
                  <c:v>15006.828703703728</c:v>
                </c:pt>
                <c:pt idx="1588">
                  <c:v>16646.545428240788</c:v>
                </c:pt>
                <c:pt idx="1589">
                  <c:v>17375.553626543209</c:v>
                </c:pt>
                <c:pt idx="1590">
                  <c:v>16367.006462191284</c:v>
                </c:pt>
                <c:pt idx="1591">
                  <c:v>13676.811728395012</c:v>
                </c:pt>
                <c:pt idx="1592">
                  <c:v>11045.467303240717</c:v>
                </c:pt>
                <c:pt idx="1593">
                  <c:v>8452.3755787037044</c:v>
                </c:pt>
                <c:pt idx="1594">
                  <c:v>6738.3603395062682</c:v>
                </c:pt>
                <c:pt idx="1595">
                  <c:v>5036.1151620369883</c:v>
                </c:pt>
                <c:pt idx="1596">
                  <c:v>3351.5250771604224</c:v>
                </c:pt>
                <c:pt idx="1597">
                  <c:v>5018.4600694445153</c:v>
                </c:pt>
                <c:pt idx="1598">
                  <c:v>6667.7399691357787</c:v>
                </c:pt>
                <c:pt idx="1599">
                  <c:v>9135.7747878085956</c:v>
                </c:pt>
                <c:pt idx="1600">
                  <c:v>12380.633680555555</c:v>
                </c:pt>
                <c:pt idx="1601">
                  <c:v>13931.339313271628</c:v>
                </c:pt>
                <c:pt idx="1602">
                  <c:v>15444.527874228441</c:v>
                </c:pt>
                <c:pt idx="1603">
                  <c:v>16110.271990740741</c:v>
                </c:pt>
                <c:pt idx="1604">
                  <c:v>14366.831597222201</c:v>
                </c:pt>
                <c:pt idx="1605">
                  <c:v>11091.811921296341</c:v>
                </c:pt>
                <c:pt idx="1606">
                  <c:v>8666.443576388956</c:v>
                </c:pt>
                <c:pt idx="1607">
                  <c:v>5489.2625385801575</c:v>
                </c:pt>
                <c:pt idx="1608">
                  <c:v>3130.83641975302</c:v>
                </c:pt>
                <c:pt idx="1609">
                  <c:v>1562.4756944444666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4288.716242283951</c:v>
                </c:pt>
                <c:pt idx="1628">
                  <c:v>11967.210262345607</c:v>
                </c:pt>
                <c:pt idx="1629">
                  <c:v>20338.666666666712</c:v>
                </c:pt>
                <c:pt idx="1630">
                  <c:v>26788.660493827181</c:v>
                </c:pt>
                <c:pt idx="1631">
                  <c:v>30484.459876543231</c:v>
                </c:pt>
                <c:pt idx="1632">
                  <c:v>29967.312789351872</c:v>
                </c:pt>
                <c:pt idx="1633">
                  <c:v>24697.267650462916</c:v>
                </c:pt>
                <c:pt idx="1634">
                  <c:v>17316.703317901258</c:v>
                </c:pt>
                <c:pt idx="1635">
                  <c:v>9366.0266203703904</c:v>
                </c:pt>
                <c:pt idx="1636">
                  <c:v>3113.1813271604269</c:v>
                </c:pt>
                <c:pt idx="1637">
                  <c:v>777.55970293205451</c:v>
                </c:pt>
                <c:pt idx="1638">
                  <c:v>777.55970293216501</c:v>
                </c:pt>
                <c:pt idx="1639">
                  <c:v>3107.2962962963402</c:v>
                </c:pt>
                <c:pt idx="1640">
                  <c:v>5422.3203124999118</c:v>
                </c:pt>
                <c:pt idx="1641">
                  <c:v>6945.0720486110449</c:v>
                </c:pt>
                <c:pt idx="1642">
                  <c:v>6911.9687500000427</c:v>
                </c:pt>
                <c:pt idx="1643">
                  <c:v>4590.3240740741394</c:v>
                </c:pt>
                <c:pt idx="1644">
                  <c:v>763.58275462958613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933.51302083341284</c:v>
                </c:pt>
                <c:pt idx="1679">
                  <c:v>2798.3321759260321</c:v>
                </c:pt>
                <c:pt idx="1680">
                  <c:v>4656.5306712962965</c:v>
                </c:pt>
                <c:pt idx="1681">
                  <c:v>5574.5954861110567</c:v>
                </c:pt>
                <c:pt idx="1682">
                  <c:v>5561.3541666666133</c:v>
                </c:pt>
                <c:pt idx="1683">
                  <c:v>3698.7418981482006</c:v>
                </c:pt>
                <c:pt idx="1684">
                  <c:v>923.94984567909103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946.01871141969923</c:v>
                </c:pt>
                <c:pt idx="1702">
                  <c:v>2835.8492476850238</c:v>
                </c:pt>
                <c:pt idx="1703">
                  <c:v>3775.2472993827701</c:v>
                </c:pt>
                <c:pt idx="1704">
                  <c:v>3769.3622685185715</c:v>
                </c:pt>
                <c:pt idx="1705">
                  <c:v>4704.3465470679021</c:v>
                </c:pt>
                <c:pt idx="1706">
                  <c:v>4693.3121141975307</c:v>
                </c:pt>
                <c:pt idx="1707">
                  <c:v>3748.7646604937477</c:v>
                </c:pt>
                <c:pt idx="1708">
                  <c:v>3742.8796296296832</c:v>
                </c:pt>
                <c:pt idx="1709">
                  <c:v>2802.7459490740471</c:v>
                </c:pt>
                <c:pt idx="1710">
                  <c:v>1867.0260416666933</c:v>
                </c:pt>
                <c:pt idx="1711">
                  <c:v>1865.5547839506437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5790.8703703705896</c:v>
                </c:pt>
                <c:pt idx="1728">
                  <c:v>13460.536844135582</c:v>
                </c:pt>
                <c:pt idx="1729">
                  <c:v>21961.463927468973</c:v>
                </c:pt>
                <c:pt idx="1730">
                  <c:v>31170.065972222328</c:v>
                </c:pt>
                <c:pt idx="1731">
                  <c:v>40014.531732253185</c:v>
                </c:pt>
                <c:pt idx="1732">
                  <c:v>44732.855227623506</c:v>
                </c:pt>
                <c:pt idx="1733">
                  <c:v>45620.759259259205</c:v>
                </c:pt>
                <c:pt idx="1734">
                  <c:v>44645.315393518467</c:v>
                </c:pt>
                <c:pt idx="1735">
                  <c:v>41993.373360339545</c:v>
                </c:pt>
                <c:pt idx="1736">
                  <c:v>39449.568769290148</c:v>
                </c:pt>
                <c:pt idx="1737">
                  <c:v>37831.920910493776</c:v>
                </c:pt>
                <c:pt idx="1738">
                  <c:v>37859.139178240759</c:v>
                </c:pt>
                <c:pt idx="1739">
                  <c:v>37029.349826388905</c:v>
                </c:pt>
                <c:pt idx="1740">
                  <c:v>35463.195987654275</c:v>
                </c:pt>
                <c:pt idx="1741">
                  <c:v>33176.861496913516</c:v>
                </c:pt>
                <c:pt idx="1742">
                  <c:v>28804.283564814854</c:v>
                </c:pt>
                <c:pt idx="1743">
                  <c:v>23210.561728395078</c:v>
                </c:pt>
                <c:pt idx="1744">
                  <c:v>19305.843749999916</c:v>
                </c:pt>
                <c:pt idx="1745">
                  <c:v>16931.233796296336</c:v>
                </c:pt>
                <c:pt idx="1746">
                  <c:v>14644.899305555613</c:v>
                </c:pt>
                <c:pt idx="1747">
                  <c:v>13800.397376543209</c:v>
                </c:pt>
                <c:pt idx="1748">
                  <c:v>13653.271604938271</c:v>
                </c:pt>
                <c:pt idx="1749">
                  <c:v>12155.531249999982</c:v>
                </c:pt>
                <c:pt idx="1750">
                  <c:v>10710.756172839468</c:v>
                </c:pt>
                <c:pt idx="1751">
                  <c:v>9289.5212191358405</c:v>
                </c:pt>
                <c:pt idx="1752">
                  <c:v>7250.3580246914134</c:v>
                </c:pt>
                <c:pt idx="1753">
                  <c:v>6554.453125</c:v>
                </c:pt>
                <c:pt idx="1754">
                  <c:v>6517.6716820987649</c:v>
                </c:pt>
                <c:pt idx="1755">
                  <c:v>6480.8902391975316</c:v>
                </c:pt>
                <c:pt idx="1756">
                  <c:v>6444.1087962962965</c:v>
                </c:pt>
                <c:pt idx="1757">
                  <c:v>6407.3273533950623</c:v>
                </c:pt>
                <c:pt idx="1758">
                  <c:v>6370.5459104938273</c:v>
                </c:pt>
                <c:pt idx="1759">
                  <c:v>6967.1409143518158</c:v>
                </c:pt>
                <c:pt idx="1760">
                  <c:v>6918.5894097221872</c:v>
                </c:pt>
                <c:pt idx="1761">
                  <c:v>6878.1298225308292</c:v>
                </c:pt>
                <c:pt idx="1762">
                  <c:v>7450.4490740740912</c:v>
                </c:pt>
                <c:pt idx="1763">
                  <c:v>7397.483796296312</c:v>
                </c:pt>
                <c:pt idx="1764">
                  <c:v>7344.5185185185346</c:v>
                </c:pt>
                <c:pt idx="1765">
                  <c:v>7291.5532407407563</c:v>
                </c:pt>
                <c:pt idx="1766">
                  <c:v>7841.8036265431929</c:v>
                </c:pt>
                <c:pt idx="1767">
                  <c:v>9569.0601851851497</c:v>
                </c:pt>
                <c:pt idx="1768">
                  <c:v>13011.803240740759</c:v>
                </c:pt>
                <c:pt idx="1769">
                  <c:v>17456.472800925923</c:v>
                </c:pt>
                <c:pt idx="1770">
                  <c:v>22775.069444444445</c:v>
                </c:pt>
                <c:pt idx="1771">
                  <c:v>28175.320891203748</c:v>
                </c:pt>
                <c:pt idx="1772">
                  <c:v>31911.579861111109</c:v>
                </c:pt>
                <c:pt idx="1773">
                  <c:v>32532.450617283906</c:v>
                </c:pt>
                <c:pt idx="1774">
                  <c:v>31025.882716049346</c:v>
                </c:pt>
                <c:pt idx="1775">
                  <c:v>28596.836226851865</c:v>
                </c:pt>
                <c:pt idx="1776">
                  <c:v>25032.714409722234</c:v>
                </c:pt>
                <c:pt idx="1777">
                  <c:v>21384.730902777781</c:v>
                </c:pt>
                <c:pt idx="1778">
                  <c:v>19279.361111111102</c:v>
                </c:pt>
                <c:pt idx="1779">
                  <c:v>18815.914930555551</c:v>
                </c:pt>
                <c:pt idx="1780">
                  <c:v>19742.80729166669</c:v>
                </c:pt>
                <c:pt idx="1781">
                  <c:v>21345.006944444449</c:v>
                </c:pt>
                <c:pt idx="1782">
                  <c:v>22079.900173611106</c:v>
                </c:pt>
                <c:pt idx="1783">
                  <c:v>20839.629918981482</c:v>
                </c:pt>
                <c:pt idx="1784">
                  <c:v>17940.516589506158</c:v>
                </c:pt>
                <c:pt idx="1785">
                  <c:v>14409.498070987651</c:v>
                </c:pt>
                <c:pt idx="1786">
                  <c:v>10993.973283179015</c:v>
                </c:pt>
                <c:pt idx="1787">
                  <c:v>8743.6846064814799</c:v>
                </c:pt>
                <c:pt idx="1788">
                  <c:v>7545.3451967592628</c:v>
                </c:pt>
                <c:pt idx="1789">
                  <c:v>6820.7507716049395</c:v>
                </c:pt>
                <c:pt idx="1790">
                  <c:v>6455.1432291666624</c:v>
                </c:pt>
                <c:pt idx="1791">
                  <c:v>6484.5683834876554</c:v>
                </c:pt>
                <c:pt idx="1792">
                  <c:v>6694.222608024691</c:v>
                </c:pt>
                <c:pt idx="1793">
                  <c:v>6727.3259066357996</c:v>
                </c:pt>
                <c:pt idx="1794">
                  <c:v>6152.7997685185192</c:v>
                </c:pt>
                <c:pt idx="1795">
                  <c:v>4543.9794560185192</c:v>
                </c:pt>
                <c:pt idx="1796">
                  <c:v>3327.984953703703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FA-B54C-9E4E-B2AB6C763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584207"/>
        <c:axId val="470517487"/>
      </c:scatterChart>
      <c:valAx>
        <c:axId val="946584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517487"/>
        <c:crosses val="autoZero"/>
        <c:crossBetween val="midCat"/>
      </c:valAx>
      <c:valAx>
        <c:axId val="470517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Braking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5842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forces (N) and Total Tractive Force (N)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Aerodynamic Drag (N)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WLTP_class_3!$L$8:$L$1810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1.1059027777777781E-3</c:v>
                </c:pt>
                <c:pt idx="15" formatCode="0.00">
                  <c:v>7.990147569444446E-2</c:v>
                </c:pt>
                <c:pt idx="16" formatCode="0.00">
                  <c:v>0.80620312500000024</c:v>
                </c:pt>
                <c:pt idx="17" formatCode="0.00">
                  <c:v>2.7097382812500008</c:v>
                </c:pt>
                <c:pt idx="18" formatCode="0.00">
                  <c:v>4.7445993923611125</c:v>
                </c:pt>
                <c:pt idx="19" formatCode="0.00">
                  <c:v>7.8964223090277779</c:v>
                </c:pt>
                <c:pt idx="20" formatCode="0.00">
                  <c:v>13.018963975694446</c:v>
                </c:pt>
                <c:pt idx="21" formatCode="0.00">
                  <c:v>18.689756944444451</c:v>
                </c:pt>
                <c:pt idx="22" formatCode="0.00">
                  <c:v>20.908474392361111</c:v>
                </c:pt>
                <c:pt idx="23" formatCode="0.00">
                  <c:v>21.830797309027783</c:v>
                </c:pt>
                <c:pt idx="24" formatCode="0.00">
                  <c:v>22.142661892361115</c:v>
                </c:pt>
                <c:pt idx="25" formatCode="0.00">
                  <c:v>22.932000000000006</c:v>
                </c:pt>
                <c:pt idx="26" formatCode="0.00">
                  <c:v>23.412238281250008</c:v>
                </c:pt>
                <c:pt idx="27" formatCode="0.00">
                  <c:v>26.227590277777786</c:v>
                </c:pt>
                <c:pt idx="28" formatCode="0.00">
                  <c:v>28.134443142361118</c:v>
                </c:pt>
                <c:pt idx="29" formatCode="0.00">
                  <c:v>32.148870225694459</c:v>
                </c:pt>
                <c:pt idx="30" formatCode="0.00">
                  <c:v>37.035578125000008</c:v>
                </c:pt>
                <c:pt idx="31" formatCode="0.00">
                  <c:v>42.267880642361121</c:v>
                </c:pt>
                <c:pt idx="32" formatCode="0.00">
                  <c:v>47.158182725694452</c:v>
                </c:pt>
                <c:pt idx="33" formatCode="0.00">
                  <c:v>49.938422309027786</c:v>
                </c:pt>
                <c:pt idx="34" formatCode="0.00">
                  <c:v>51.836151475694443</c:v>
                </c:pt>
                <c:pt idx="35" formatCode="0.00">
                  <c:v>53.282672309027781</c:v>
                </c:pt>
                <c:pt idx="36" formatCode="0.00">
                  <c:v>54.503312500000007</c:v>
                </c:pt>
                <c:pt idx="37" formatCode="0.00">
                  <c:v>54.749099392361117</c:v>
                </c:pt>
                <c:pt idx="38" formatCode="0.00">
                  <c:v>54.013397569444464</c:v>
                </c:pt>
                <c:pt idx="39" formatCode="0.00">
                  <c:v>50.409536892361139</c:v>
                </c:pt>
                <c:pt idx="40" formatCode="0.00">
                  <c:v>44.01520703125</c:v>
                </c:pt>
                <c:pt idx="41" formatCode="0.00">
                  <c:v>37.849522569444446</c:v>
                </c:pt>
                <c:pt idx="42" formatCode="0.00">
                  <c:v>33.098564236111116</c:v>
                </c:pt>
                <c:pt idx="43" formatCode="0.00">
                  <c:v>28.844432725694443</c:v>
                </c:pt>
                <c:pt idx="44" formatCode="0.00">
                  <c:v>23.251605902777783</c:v>
                </c:pt>
                <c:pt idx="45" formatCode="0.00">
                  <c:v>17.418245225694449</c:v>
                </c:pt>
                <c:pt idx="46" formatCode="0.00">
                  <c:v>13.625828125000002</c:v>
                </c:pt>
                <c:pt idx="47" formatCode="0.00">
                  <c:v>12.07673480902778</c:v>
                </c:pt>
                <c:pt idx="48" formatCode="0.00">
                  <c:v>11.505812500000001</c:v>
                </c:pt>
                <c:pt idx="49" formatCode="0.00">
                  <c:v>10.512988281250005</c:v>
                </c:pt>
                <c:pt idx="50" formatCode="0.00">
                  <c:v>9.3603611111111125</c:v>
                </c:pt>
                <c:pt idx="51" formatCode="0.00">
                  <c:v>8.7598559027777796</c:v>
                </c:pt>
                <c:pt idx="52" formatCode="0.00">
                  <c:v>8.7598559027777796</c:v>
                </c:pt>
                <c:pt idx="53" formatCode="0.00">
                  <c:v>8.3705781250000015</c:v>
                </c:pt>
                <c:pt idx="54" formatCode="0.00">
                  <c:v>6.8148493923611122</c:v>
                </c:pt>
                <c:pt idx="55" formatCode="0.00">
                  <c:v>4.7445993923611125</c:v>
                </c:pt>
                <c:pt idx="56" formatCode="0.00">
                  <c:v>4.0478806423611111</c:v>
                </c:pt>
                <c:pt idx="57" formatCode="0.00">
                  <c:v>3.9812500000000002</c:v>
                </c:pt>
                <c:pt idx="58" formatCode="0.00">
                  <c:v>3.9812500000000002</c:v>
                </c:pt>
                <c:pt idx="59" formatCode="0.00">
                  <c:v>3.9812500000000002</c:v>
                </c:pt>
                <c:pt idx="60" formatCode="0.00">
                  <c:v>4.1828007812500019</c:v>
                </c:pt>
                <c:pt idx="61" formatCode="0.00">
                  <c:v>4.3893281250000014</c:v>
                </c:pt>
                <c:pt idx="62" formatCode="0.00">
                  <c:v>5.9743632812500005</c:v>
                </c:pt>
                <c:pt idx="63" formatCode="0.00">
                  <c:v>6.4720195312500017</c:v>
                </c:pt>
                <c:pt idx="64" formatCode="0.00">
                  <c:v>6.9895820312500021</c:v>
                </c:pt>
                <c:pt idx="65" formatCode="0.00">
                  <c:v>7.2558281250000016</c:v>
                </c:pt>
                <c:pt idx="66" formatCode="0.00">
                  <c:v>8.0844257812500029</c:v>
                </c:pt>
                <c:pt idx="67" formatCode="0.00">
                  <c:v>8.7598559027777796</c:v>
                </c:pt>
                <c:pt idx="68" formatCode="0.00">
                  <c:v>9.0576202256944462</c:v>
                </c:pt>
                <c:pt idx="69" formatCode="0.00">
                  <c:v>9.3603611111111125</c:v>
                </c:pt>
                <c:pt idx="70" formatCode="0.00">
                  <c:v>11.393286892361116</c:v>
                </c:pt>
                <c:pt idx="71" formatCode="0.00">
                  <c:v>14.881027777777778</c:v>
                </c:pt>
                <c:pt idx="72" formatCode="0.00">
                  <c:v>19.415505642361111</c:v>
                </c:pt>
                <c:pt idx="73" formatCode="0.00">
                  <c:v>24.552147569444458</c:v>
                </c:pt>
                <c:pt idx="74" formatCode="0.00">
                  <c:v>29.382730902777787</c:v>
                </c:pt>
                <c:pt idx="75" formatCode="0.00">
                  <c:v>32.71702777777778</c:v>
                </c:pt>
                <c:pt idx="76" formatCode="0.00">
                  <c:v>34.842849392361117</c:v>
                </c:pt>
                <c:pt idx="77" formatCode="0.00">
                  <c:v>36.631923611111112</c:v>
                </c:pt>
                <c:pt idx="78" formatCode="0.00">
                  <c:v>38.672314236111113</c:v>
                </c:pt>
                <c:pt idx="79" formatCode="0.00">
                  <c:v>40.98060980902779</c:v>
                </c:pt>
                <c:pt idx="80" formatCode="0.00">
                  <c:v>42.70139453125001</c:v>
                </c:pt>
                <c:pt idx="81" formatCode="0.00">
                  <c:v>43.137120225694446</c:v>
                </c:pt>
                <c:pt idx="82" formatCode="0.00">
                  <c:v>42.051953125000018</c:v>
                </c:pt>
                <c:pt idx="83" formatCode="0.00">
                  <c:v>40.98060980902779</c:v>
                </c:pt>
                <c:pt idx="84" formatCode="0.00">
                  <c:v>38.465786892361116</c:v>
                </c:pt>
                <c:pt idx="85" formatCode="0.00">
                  <c:v>37.849522569444446</c:v>
                </c:pt>
                <c:pt idx="86" formatCode="0.00">
                  <c:v>37.238234809027787</c:v>
                </c:pt>
                <c:pt idx="87" formatCode="0.00">
                  <c:v>35.632463975694442</c:v>
                </c:pt>
                <c:pt idx="88" formatCode="0.00">
                  <c:v>34.451359809027785</c:v>
                </c:pt>
                <c:pt idx="89" formatCode="0.00">
                  <c:v>33.098564236111116</c:v>
                </c:pt>
                <c:pt idx="90" formatCode="0.00">
                  <c:v>32.337703125000012</c:v>
                </c:pt>
                <c:pt idx="91" formatCode="0.00">
                  <c:v>28.134443142361118</c:v>
                </c:pt>
                <c:pt idx="92" formatCode="0.00">
                  <c:v>20.605457031250005</c:v>
                </c:pt>
                <c:pt idx="93" formatCode="0.00">
                  <c:v>13.381423611111114</c:v>
                </c:pt>
                <c:pt idx="94" formatCode="0.00">
                  <c:v>7.9901475694444466</c:v>
                </c:pt>
                <c:pt idx="95" formatCode="0.00">
                  <c:v>5.5748559027777791</c:v>
                </c:pt>
                <c:pt idx="96" formatCode="0.00">
                  <c:v>3.9812500000000002</c:v>
                </c:pt>
                <c:pt idx="97" formatCode="0.00">
                  <c:v>2.2894952256944445</c:v>
                </c:pt>
                <c:pt idx="98" formatCode="0.00">
                  <c:v>0.93006423611111111</c:v>
                </c:pt>
                <c:pt idx="99" formatCode="0.00">
                  <c:v>0.35831250000000009</c:v>
                </c:pt>
                <c:pt idx="100" formatCode="0.00">
                  <c:v>0.13381423611111115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1.1059027777777781E-3</c:v>
                </c:pt>
                <c:pt idx="141" formatCode="0.00">
                  <c:v>9.9807725694444474E-2</c:v>
                </c:pt>
                <c:pt idx="142" formatCode="0.00">
                  <c:v>1.0287660590277776</c:v>
                </c:pt>
                <c:pt idx="143" formatCode="0.00">
                  <c:v>3.7846757812499998</c:v>
                </c:pt>
                <c:pt idx="144" formatCode="0.00">
                  <c:v>7.4360902777777795</c:v>
                </c:pt>
                <c:pt idx="145" formatCode="0.00">
                  <c:v>9.8759882812499988</c:v>
                </c:pt>
                <c:pt idx="146" formatCode="0.00">
                  <c:v>10.948713975694446</c:v>
                </c:pt>
                <c:pt idx="147" formatCode="0.00">
                  <c:v>11.961444444444448</c:v>
                </c:pt>
                <c:pt idx="148" formatCode="0.00">
                  <c:v>14.372312500000001</c:v>
                </c:pt>
                <c:pt idx="149" formatCode="0.00">
                  <c:v>17.837105902777783</c:v>
                </c:pt>
                <c:pt idx="150" formatCode="0.00">
                  <c:v>21.213703559027781</c:v>
                </c:pt>
                <c:pt idx="151" formatCode="0.00">
                  <c:v>23.573423611111114</c:v>
                </c:pt>
                <c:pt idx="152" formatCode="0.00">
                  <c:v>24.552147569444458</c:v>
                </c:pt>
                <c:pt idx="153" formatCode="0.00">
                  <c:v>23.897453125000002</c:v>
                </c:pt>
                <c:pt idx="154" formatCode="0.00">
                  <c:v>20.454777777777782</c:v>
                </c:pt>
                <c:pt idx="155" formatCode="0.00">
                  <c:v>14.121272569444448</c:v>
                </c:pt>
                <c:pt idx="156" formatCode="0.00">
                  <c:v>8.274641059027779</c:v>
                </c:pt>
                <c:pt idx="157" formatCode="0.00">
                  <c:v>4.8905785590277793</c:v>
                </c:pt>
                <c:pt idx="158" formatCode="0.00">
                  <c:v>3.9812500000000002</c:v>
                </c:pt>
                <c:pt idx="159" formatCode="0.00">
                  <c:v>4.3893281250000014</c:v>
                </c:pt>
                <c:pt idx="160" formatCode="0.00">
                  <c:v>5.496613281250001</c:v>
                </c:pt>
                <c:pt idx="161" formatCode="0.00">
                  <c:v>8.179256944444445</c:v>
                </c:pt>
                <c:pt idx="162" formatCode="0.00">
                  <c:v>11.169894531250005</c:v>
                </c:pt>
                <c:pt idx="163" formatCode="0.00">
                  <c:v>15.138703124999999</c:v>
                </c:pt>
                <c:pt idx="164" formatCode="0.00">
                  <c:v>17.977832031250003</c:v>
                </c:pt>
                <c:pt idx="165" formatCode="0.00">
                  <c:v>21.060812500000008</c:v>
                </c:pt>
                <c:pt idx="166" formatCode="0.00">
                  <c:v>24.060297309027781</c:v>
                </c:pt>
                <c:pt idx="167" formatCode="0.00">
                  <c:v>26.74100564236112</c:v>
                </c:pt>
                <c:pt idx="168" formatCode="0.00">
                  <c:v>28.48833203125</c:v>
                </c:pt>
                <c:pt idx="169" formatCode="0.00">
                  <c:v>30.474256944444463</c:v>
                </c:pt>
                <c:pt idx="170" formatCode="0.00">
                  <c:v>34.256444444444455</c:v>
                </c:pt>
                <c:pt idx="171" formatCode="0.00">
                  <c:v>38.25981250000001</c:v>
                </c:pt>
                <c:pt idx="172" formatCode="0.00">
                  <c:v>39.923090277777789</c:v>
                </c:pt>
                <c:pt idx="173" formatCode="0.00">
                  <c:v>38.672314236111113</c:v>
                </c:pt>
                <c:pt idx="174" formatCode="0.00">
                  <c:v>34.062082031250007</c:v>
                </c:pt>
                <c:pt idx="175" formatCode="0.00">
                  <c:v>26.569314236111115</c:v>
                </c:pt>
                <c:pt idx="176" formatCode="0.00">
                  <c:v>20.304651475694449</c:v>
                </c:pt>
                <c:pt idx="177" formatCode="0.00">
                  <c:v>17.696932725694449</c:v>
                </c:pt>
                <c:pt idx="178" formatCode="0.00">
                  <c:v>17.418245225694449</c:v>
                </c:pt>
                <c:pt idx="179" formatCode="0.00">
                  <c:v>18.546266059027779</c:v>
                </c:pt>
                <c:pt idx="180" formatCode="0.00">
                  <c:v>21.367147569444448</c:v>
                </c:pt>
                <c:pt idx="181" formatCode="0.00">
                  <c:v>23.573423611111114</c:v>
                </c:pt>
                <c:pt idx="182" formatCode="0.00">
                  <c:v>24.223694444444455</c:v>
                </c:pt>
                <c:pt idx="183" formatCode="0.00">
                  <c:v>24.060297309027781</c:v>
                </c:pt>
                <c:pt idx="184" formatCode="0.00">
                  <c:v>23.573423611111114</c:v>
                </c:pt>
                <c:pt idx="185" formatCode="0.00">
                  <c:v>22.142661892361115</c:v>
                </c:pt>
                <c:pt idx="186" formatCode="0.00">
                  <c:v>18.833800781250005</c:v>
                </c:pt>
                <c:pt idx="187" formatCode="0.00">
                  <c:v>15.39859027777778</c:v>
                </c:pt>
                <c:pt idx="188" formatCode="0.00">
                  <c:v>12.192578125000001</c:v>
                </c:pt>
                <c:pt idx="189" formatCode="0.00">
                  <c:v>9.8759882812499988</c:v>
                </c:pt>
                <c:pt idx="190" formatCode="0.00">
                  <c:v>8.0844257812500029</c:v>
                </c:pt>
                <c:pt idx="191" formatCode="0.00">
                  <c:v>6.8148493923611122</c:v>
                </c:pt>
                <c:pt idx="192" formatCode="0.00">
                  <c:v>5.8129014756944457</c:v>
                </c:pt>
                <c:pt idx="193" formatCode="0.00">
                  <c:v>5.1891723090277786</c:v>
                </c:pt>
                <c:pt idx="194" formatCode="0.00">
                  <c:v>4.6008320312500013</c:v>
                </c:pt>
                <c:pt idx="195" formatCode="0.00">
                  <c:v>4.3199327256944455</c:v>
                </c:pt>
                <c:pt idx="196" formatCode="0.00">
                  <c:v>4.1150642361111105</c:v>
                </c:pt>
                <c:pt idx="197" formatCode="0.00">
                  <c:v>3.9812500000000002</c:v>
                </c:pt>
                <c:pt idx="198" formatCode="0.00">
                  <c:v>3.9812500000000002</c:v>
                </c:pt>
                <c:pt idx="199" formatCode="0.00">
                  <c:v>3.9812500000000002</c:v>
                </c:pt>
                <c:pt idx="200" formatCode="0.00">
                  <c:v>3.9812500000000002</c:v>
                </c:pt>
                <c:pt idx="201" formatCode="0.00">
                  <c:v>4.3199327256944455</c:v>
                </c:pt>
                <c:pt idx="202" formatCode="0.00">
                  <c:v>4.6724392361111127</c:v>
                </c:pt>
                <c:pt idx="203" formatCode="0.00">
                  <c:v>5.4189236111111123</c:v>
                </c:pt>
                <c:pt idx="204" formatCode="0.00">
                  <c:v>6.2207031250000027</c:v>
                </c:pt>
                <c:pt idx="205" formatCode="0.00">
                  <c:v>7.5270507812500016</c:v>
                </c:pt>
                <c:pt idx="206" formatCode="0.00">
                  <c:v>9.9807725694444471</c:v>
                </c:pt>
                <c:pt idx="207" formatCode="0.00">
                  <c:v>12.425923611111111</c:v>
                </c:pt>
                <c:pt idx="208" formatCode="0.00">
                  <c:v>15.660689236111113</c:v>
                </c:pt>
                <c:pt idx="209" formatCode="0.00">
                  <c:v>20.006057725694447</c:v>
                </c:pt>
                <c:pt idx="210" formatCode="0.00">
                  <c:v>24.223694444444455</c:v>
                </c:pt>
                <c:pt idx="211" formatCode="0.00">
                  <c:v>28.311111111111121</c:v>
                </c:pt>
                <c:pt idx="212" formatCode="0.00">
                  <c:v>34.256444444444455</c:v>
                </c:pt>
                <c:pt idx="213" formatCode="0.00">
                  <c:v>38.879394531250007</c:v>
                </c:pt>
                <c:pt idx="214" formatCode="0.00">
                  <c:v>42.484361111111127</c:v>
                </c:pt>
                <c:pt idx="215" formatCode="0.00">
                  <c:v>45.34892578125001</c:v>
                </c:pt>
                <c:pt idx="216" formatCode="0.00">
                  <c:v>47.845777777777791</c:v>
                </c:pt>
                <c:pt idx="217" formatCode="0.00">
                  <c:v>51.358401475694464</c:v>
                </c:pt>
                <c:pt idx="218" formatCode="0.00">
                  <c:v>55.986328125000014</c:v>
                </c:pt>
                <c:pt idx="219" formatCode="0.00">
                  <c:v>61.333644531250016</c:v>
                </c:pt>
                <c:pt idx="220" formatCode="0.00">
                  <c:v>66.381814236111126</c:v>
                </c:pt>
                <c:pt idx="221" formatCode="0.00">
                  <c:v>70.787730902777795</c:v>
                </c:pt>
                <c:pt idx="222" formatCode="0.00">
                  <c:v>74.185064236111117</c:v>
                </c:pt>
                <c:pt idx="223" formatCode="0.00">
                  <c:v>76.785318142361135</c:v>
                </c:pt>
                <c:pt idx="224" formatCode="0.00">
                  <c:v>77.955363281250015</c:v>
                </c:pt>
                <c:pt idx="225" formatCode="0.00">
                  <c:v>79.134255642361126</c:v>
                </c:pt>
                <c:pt idx="226" formatCode="0.00">
                  <c:v>80.024230902777788</c:v>
                </c:pt>
                <c:pt idx="227" formatCode="0.00">
                  <c:v>81.218605902777796</c:v>
                </c:pt>
                <c:pt idx="228" formatCode="0.00">
                  <c:v>83.026756944444458</c:v>
                </c:pt>
                <c:pt idx="229" formatCode="0.00">
                  <c:v>84.54875564236113</c:v>
                </c:pt>
                <c:pt idx="230" formatCode="0.00">
                  <c:v>86.084578125000007</c:v>
                </c:pt>
                <c:pt idx="231" formatCode="0.00">
                  <c:v>87.323189236111133</c:v>
                </c:pt>
                <c:pt idx="232" formatCode="0.00">
                  <c:v>88.257953559027797</c:v>
                </c:pt>
                <c:pt idx="233" formatCode="0.00">
                  <c:v>88.257953559027797</c:v>
                </c:pt>
                <c:pt idx="234" formatCode="0.00">
                  <c:v>87.323189236111133</c:v>
                </c:pt>
                <c:pt idx="235" formatCode="0.00">
                  <c:v>83.330050781250023</c:v>
                </c:pt>
                <c:pt idx="236" formatCode="0.00">
                  <c:v>77.369234809027773</c:v>
                </c:pt>
                <c:pt idx="237" formatCode="0.00">
                  <c:v>71.911328125000011</c:v>
                </c:pt>
                <c:pt idx="238" formatCode="0.00">
                  <c:v>68.567078125000009</c:v>
                </c:pt>
                <c:pt idx="239" formatCode="0.00">
                  <c:v>66.92481250000003</c:v>
                </c:pt>
                <c:pt idx="240" formatCode="0.00">
                  <c:v>64.766090277777778</c:v>
                </c:pt>
                <c:pt idx="241" formatCode="0.00">
                  <c:v>60.813870225694451</c:v>
                </c:pt>
                <c:pt idx="242" formatCode="0.00">
                  <c:v>54.258078559027773</c:v>
                </c:pt>
                <c:pt idx="243" formatCode="0.00">
                  <c:v>47.616026475694447</c:v>
                </c:pt>
                <c:pt idx="244" formatCode="0.00">
                  <c:v>43.137120225694446</c:v>
                </c:pt>
                <c:pt idx="245" formatCode="0.00">
                  <c:v>37.849522569444446</c:v>
                </c:pt>
                <c:pt idx="246" formatCode="0.00">
                  <c:v>33.098564236111116</c:v>
                </c:pt>
                <c:pt idx="247" formatCode="0.00">
                  <c:v>28.844432725694443</c:v>
                </c:pt>
                <c:pt idx="248" formatCode="0.00">
                  <c:v>23.251605902777783</c:v>
                </c:pt>
                <c:pt idx="249" formatCode="0.00">
                  <c:v>17.418245225694449</c:v>
                </c:pt>
                <c:pt idx="250" formatCode="0.00">
                  <c:v>13.625828125000002</c:v>
                </c:pt>
                <c:pt idx="251" formatCode="0.00">
                  <c:v>12.07673480902778</c:v>
                </c:pt>
                <c:pt idx="252" formatCode="0.00">
                  <c:v>11.505812500000001</c:v>
                </c:pt>
                <c:pt idx="253" formatCode="0.00">
                  <c:v>10.512988281250005</c:v>
                </c:pt>
                <c:pt idx="254" formatCode="0.00">
                  <c:v>9.3603611111111125</c:v>
                </c:pt>
                <c:pt idx="255" formatCode="0.00">
                  <c:v>8.7598559027777796</c:v>
                </c:pt>
                <c:pt idx="256" formatCode="0.00">
                  <c:v>8.7598559027777796</c:v>
                </c:pt>
                <c:pt idx="257" formatCode="0.00">
                  <c:v>8.3705781250000015</c:v>
                </c:pt>
                <c:pt idx="258" formatCode="0.00">
                  <c:v>6.8148493923611122</c:v>
                </c:pt>
                <c:pt idx="259" formatCode="0.00">
                  <c:v>5.8129014756944457</c:v>
                </c:pt>
                <c:pt idx="260" formatCode="0.00">
                  <c:v>6.5568975694444465</c:v>
                </c:pt>
                <c:pt idx="261" formatCode="0.00">
                  <c:v>8.8585577256944443</c:v>
                </c:pt>
                <c:pt idx="262" formatCode="0.00">
                  <c:v>11.732522569444448</c:v>
                </c:pt>
                <c:pt idx="263" formatCode="0.00">
                  <c:v>14.881027777777778</c:v>
                </c:pt>
                <c:pt idx="264" formatCode="0.00">
                  <c:v>18.260943142361114</c:v>
                </c:pt>
                <c:pt idx="265" formatCode="0.00">
                  <c:v>22.773026475694447</c:v>
                </c:pt>
                <c:pt idx="266" formatCode="0.00">
                  <c:v>29.202745225694443</c:v>
                </c:pt>
                <c:pt idx="267" formatCode="0.00">
                  <c:v>36.030588975694457</c:v>
                </c:pt>
                <c:pt idx="268" formatCode="0.00">
                  <c:v>42.051953125000018</c:v>
                </c:pt>
                <c:pt idx="269" formatCode="0.00">
                  <c:v>46.023250000000004</c:v>
                </c:pt>
                <c:pt idx="270" formatCode="0.00">
                  <c:v>50.88286328125001</c:v>
                </c:pt>
                <c:pt idx="271" formatCode="0.00">
                  <c:v>54.503312500000007</c:v>
                </c:pt>
                <c:pt idx="272" formatCode="0.00">
                  <c:v>58.248175781250012</c:v>
                </c:pt>
                <c:pt idx="273" formatCode="0.00">
                  <c:v>58.502256944444454</c:v>
                </c:pt>
                <c:pt idx="274" formatCode="0.00">
                  <c:v>57.489250000000006</c:v>
                </c:pt>
                <c:pt idx="275" formatCode="0.00">
                  <c:v>56.735300781250004</c:v>
                </c:pt>
                <c:pt idx="276" formatCode="0.00">
                  <c:v>52.798286892361126</c:v>
                </c:pt>
                <c:pt idx="277" formatCode="0.00">
                  <c:v>46.023250000000004</c:v>
                </c:pt>
                <c:pt idx="278" formatCode="0.00">
                  <c:v>39.923090277777789</c:v>
                </c:pt>
                <c:pt idx="279" formatCode="0.00">
                  <c:v>32.71702777777778</c:v>
                </c:pt>
                <c:pt idx="280" formatCode="0.00">
                  <c:v>26.398175781249996</c:v>
                </c:pt>
                <c:pt idx="281" formatCode="0.00">
                  <c:v>17.977832031250003</c:v>
                </c:pt>
                <c:pt idx="282" formatCode="0.00">
                  <c:v>12.661480902777777</c:v>
                </c:pt>
                <c:pt idx="283" formatCode="0.00">
                  <c:v>11.281314236111113</c:v>
                </c:pt>
                <c:pt idx="284" formatCode="0.00">
                  <c:v>14.498661892361111</c:v>
                </c:pt>
                <c:pt idx="285" formatCode="0.00">
                  <c:v>19.562314236111117</c:v>
                </c:pt>
                <c:pt idx="286" formatCode="0.00">
                  <c:v>25.215689236111121</c:v>
                </c:pt>
                <c:pt idx="287" formatCode="0.00">
                  <c:v>32.148870225694459</c:v>
                </c:pt>
                <c:pt idx="288" formatCode="0.00">
                  <c:v>38.672314236111113</c:v>
                </c:pt>
                <c:pt idx="289" formatCode="0.00">
                  <c:v>45.79792230902779</c:v>
                </c:pt>
                <c:pt idx="290" formatCode="0.00">
                  <c:v>53.525694444444454</c:v>
                </c:pt>
                <c:pt idx="291" formatCode="0.00">
                  <c:v>61.855630642361113</c:v>
                </c:pt>
                <c:pt idx="292" formatCode="0.00">
                  <c:v>66.92481250000003</c:v>
                </c:pt>
                <c:pt idx="293" formatCode="0.00">
                  <c:v>68.567078125000009</c:v>
                </c:pt>
                <c:pt idx="294" formatCode="0.00">
                  <c:v>66.92481250000003</c:v>
                </c:pt>
                <c:pt idx="295" formatCode="0.00">
                  <c:v>63.965693142361125</c:v>
                </c:pt>
                <c:pt idx="296" formatCode="0.00">
                  <c:v>61.855630642361113</c:v>
                </c:pt>
                <c:pt idx="297" formatCode="0.00">
                  <c:v>60.554812499999997</c:v>
                </c:pt>
                <c:pt idx="298" formatCode="0.00">
                  <c:v>60.296307725694469</c:v>
                </c:pt>
                <c:pt idx="299" formatCode="0.00">
                  <c:v>60.554812499999997</c:v>
                </c:pt>
                <c:pt idx="300" formatCode="0.00">
                  <c:v>61.333644531250016</c:v>
                </c:pt>
                <c:pt idx="301" formatCode="0.00">
                  <c:v>61.855630642361113</c:v>
                </c:pt>
                <c:pt idx="302" formatCode="0.00">
                  <c:v>61.855630642361113</c:v>
                </c:pt>
                <c:pt idx="303" formatCode="0.00">
                  <c:v>61.333644531250016</c:v>
                </c:pt>
                <c:pt idx="304" formatCode="0.00">
                  <c:v>60.038355902777802</c:v>
                </c:pt>
                <c:pt idx="305" formatCode="0.00">
                  <c:v>57.994647569444446</c:v>
                </c:pt>
                <c:pt idx="306" formatCode="0.00">
                  <c:v>55.489777777777775</c:v>
                </c:pt>
                <c:pt idx="307" formatCode="0.00">
                  <c:v>51.836151475694443</c:v>
                </c:pt>
                <c:pt idx="308" formatCode="0.00">
                  <c:v>48.30693923611112</c:v>
                </c:pt>
                <c:pt idx="309" formatCode="0.00">
                  <c:v>46.023250000000004</c:v>
                </c:pt>
                <c:pt idx="310" formatCode="0.00">
                  <c:v>44.902141059027777</c:v>
                </c:pt>
                <c:pt idx="311" formatCode="0.00">
                  <c:v>44.457568142361126</c:v>
                </c:pt>
                <c:pt idx="312" formatCode="0.00">
                  <c:v>43.575057725694457</c:v>
                </c:pt>
                <c:pt idx="313" formatCode="0.00">
                  <c:v>42.484361111111127</c:v>
                </c:pt>
                <c:pt idx="314" formatCode="0.00">
                  <c:v>40.98060980902779</c:v>
                </c:pt>
                <c:pt idx="315" formatCode="0.00">
                  <c:v>38.672314236111113</c:v>
                </c:pt>
                <c:pt idx="316" formatCode="0.00">
                  <c:v>35.831250000000011</c:v>
                </c:pt>
                <c:pt idx="317" formatCode="0.00">
                  <c:v>32.71702777777778</c:v>
                </c:pt>
                <c:pt idx="318" formatCode="0.00">
                  <c:v>30.108203125000006</c:v>
                </c:pt>
                <c:pt idx="319" formatCode="0.00">
                  <c:v>27.782766059027782</c:v>
                </c:pt>
                <c:pt idx="320" formatCode="0.00">
                  <c:v>24.882812500000011</c:v>
                </c:pt>
                <c:pt idx="321" formatCode="0.00">
                  <c:v>21.675694444444449</c:v>
                </c:pt>
                <c:pt idx="322" formatCode="0.00">
                  <c:v>18.833800781250005</c:v>
                </c:pt>
                <c:pt idx="323" formatCode="0.00">
                  <c:v>18.119111111111117</c:v>
                </c:pt>
                <c:pt idx="324" formatCode="0.00">
                  <c:v>17.141769531250002</c:v>
                </c:pt>
                <c:pt idx="325" formatCode="0.00">
                  <c:v>17.141769531250002</c:v>
                </c:pt>
                <c:pt idx="326" formatCode="0.00">
                  <c:v>16.325613281250003</c:v>
                </c:pt>
                <c:pt idx="327" formatCode="0.00">
                  <c:v>15.792568142361114</c:v>
                </c:pt>
                <c:pt idx="328" formatCode="0.00">
                  <c:v>15.792568142361114</c:v>
                </c:pt>
                <c:pt idx="329" formatCode="0.00">
                  <c:v>15.39859027777778</c:v>
                </c:pt>
                <c:pt idx="330" formatCode="0.00">
                  <c:v>15.00958897569445</c:v>
                </c:pt>
                <c:pt idx="331" formatCode="0.00">
                  <c:v>11.618891059027783</c:v>
                </c:pt>
                <c:pt idx="332" formatCode="0.00">
                  <c:v>8.4670681423611125</c:v>
                </c:pt>
                <c:pt idx="333" formatCode="0.00">
                  <c:v>7.8964223090277779</c:v>
                </c:pt>
                <c:pt idx="334" formatCode="0.00">
                  <c:v>7.7106306423611111</c:v>
                </c:pt>
                <c:pt idx="335" formatCode="0.00">
                  <c:v>6.9895820312500021</c:v>
                </c:pt>
                <c:pt idx="336" formatCode="0.00">
                  <c:v>6.7283125000000004</c:v>
                </c:pt>
                <c:pt idx="337" formatCode="0.00">
                  <c:v>6.2207031250000027</c:v>
                </c:pt>
                <c:pt idx="338" formatCode="0.00">
                  <c:v>5.8129014756944457</c:v>
                </c:pt>
                <c:pt idx="339" formatCode="0.00">
                  <c:v>5.6536514756944465</c:v>
                </c:pt>
                <c:pt idx="340" formatCode="0.00">
                  <c:v>5.8129014756944457</c:v>
                </c:pt>
                <c:pt idx="341" formatCode="0.00">
                  <c:v>6.5568975694444465</c:v>
                </c:pt>
                <c:pt idx="342" formatCode="0.00">
                  <c:v>8.7598559027777796</c:v>
                </c:pt>
                <c:pt idx="343" formatCode="0.00">
                  <c:v>12.308974392361115</c:v>
                </c:pt>
                <c:pt idx="344" formatCode="0.00">
                  <c:v>16.057984809027783</c:v>
                </c:pt>
                <c:pt idx="345" formatCode="0.00">
                  <c:v>17.279730902777782</c:v>
                </c:pt>
                <c:pt idx="346" formatCode="0.00">
                  <c:v>17.696932725694449</c:v>
                </c:pt>
                <c:pt idx="347" formatCode="0.00">
                  <c:v>17.977832031250003</c:v>
                </c:pt>
                <c:pt idx="348" formatCode="0.00">
                  <c:v>19.269250000000003</c:v>
                </c:pt>
                <c:pt idx="349" formatCode="0.00">
                  <c:v>19.562314236111117</c:v>
                </c:pt>
                <c:pt idx="350" formatCode="0.00">
                  <c:v>20.304651475694449</c:v>
                </c:pt>
                <c:pt idx="351" formatCode="0.00">
                  <c:v>21.213703559027781</c:v>
                </c:pt>
                <c:pt idx="352" formatCode="0.00">
                  <c:v>21.830797309027783</c:v>
                </c:pt>
                <c:pt idx="353" formatCode="0.00">
                  <c:v>21.986453125000004</c:v>
                </c:pt>
                <c:pt idx="354" formatCode="0.00">
                  <c:v>21.830797309027783</c:v>
                </c:pt>
                <c:pt idx="355" formatCode="0.00">
                  <c:v>21.675694444444449</c:v>
                </c:pt>
                <c:pt idx="356" formatCode="0.00">
                  <c:v>21.521144531250002</c:v>
                </c:pt>
                <c:pt idx="357" formatCode="0.00">
                  <c:v>21.521144531250002</c:v>
                </c:pt>
                <c:pt idx="358" formatCode="0.00">
                  <c:v>21.830797309027783</c:v>
                </c:pt>
                <c:pt idx="359" formatCode="0.00">
                  <c:v>21.986453125000004</c:v>
                </c:pt>
                <c:pt idx="360" formatCode="0.00">
                  <c:v>21.675694444444449</c:v>
                </c:pt>
                <c:pt idx="361" formatCode="0.00">
                  <c:v>20.006057725694447</c:v>
                </c:pt>
                <c:pt idx="362" formatCode="0.00">
                  <c:v>17.279730902777782</c:v>
                </c:pt>
                <c:pt idx="363" formatCode="0.00">
                  <c:v>14.881027777777778</c:v>
                </c:pt>
                <c:pt idx="364" formatCode="0.00">
                  <c:v>13.260050781250003</c:v>
                </c:pt>
                <c:pt idx="365" formatCode="0.00">
                  <c:v>12.308974392361115</c:v>
                </c:pt>
                <c:pt idx="366" formatCode="0.00">
                  <c:v>11.846707031250004</c:v>
                </c:pt>
                <c:pt idx="367" formatCode="0.00">
                  <c:v>11.846707031250004</c:v>
                </c:pt>
                <c:pt idx="368" formatCode="0.00">
                  <c:v>11.961444444444448</c:v>
                </c:pt>
                <c:pt idx="369" formatCode="0.00">
                  <c:v>12.425923611111111</c:v>
                </c:pt>
                <c:pt idx="370" formatCode="0.00">
                  <c:v>13.503349392361116</c:v>
                </c:pt>
                <c:pt idx="371" formatCode="0.00">
                  <c:v>15.268370225694447</c:v>
                </c:pt>
                <c:pt idx="372" formatCode="0.00">
                  <c:v>16.325613281250003</c:v>
                </c:pt>
                <c:pt idx="373" formatCode="0.00">
                  <c:v>16.595453559027781</c:v>
                </c:pt>
                <c:pt idx="374" formatCode="0.00">
                  <c:v>15.660689236111113</c:v>
                </c:pt>
                <c:pt idx="375" formatCode="0.00">
                  <c:v>12.543425781250004</c:v>
                </c:pt>
                <c:pt idx="376" formatCode="0.00">
                  <c:v>8.6617070312499997</c:v>
                </c:pt>
                <c:pt idx="377" formatCode="0.00">
                  <c:v>5.7330000000000014</c:v>
                </c:pt>
                <c:pt idx="378" formatCode="0.00">
                  <c:v>3.9151723090277781</c:v>
                </c:pt>
                <c:pt idx="379" formatCode="0.00">
                  <c:v>2.8764531250000003</c:v>
                </c:pt>
                <c:pt idx="380" formatCode="0.00">
                  <c:v>2.1899639756944449</c:v>
                </c:pt>
                <c:pt idx="381" formatCode="0.00">
                  <c:v>1.769444444444445</c:v>
                </c:pt>
                <c:pt idx="382" formatCode="0.00">
                  <c:v>1.4332500000000004</c:v>
                </c:pt>
                <c:pt idx="383" formatCode="0.00">
                  <c:v>1.0287660590277776</c:v>
                </c:pt>
                <c:pt idx="384" formatCode="0.00">
                  <c:v>0.66381814236111136</c:v>
                </c:pt>
                <c:pt idx="385" formatCode="0.00">
                  <c:v>0.3784952256944446</c:v>
                </c:pt>
                <c:pt idx="386" formatCode="0.00">
                  <c:v>0.14625564236111113</c:v>
                </c:pt>
                <c:pt idx="387" formatCode="0.00">
                  <c:v>2.2394531250000006E-2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6.9118923611111134E-3</c:v>
                </c:pt>
                <c:pt idx="395" formatCode="0.00">
                  <c:v>0.12192578125000006</c:v>
                </c:pt>
                <c:pt idx="396" formatCode="0.00">
                  <c:v>0.63700000000000012</c:v>
                </c:pt>
                <c:pt idx="397" formatCode="0.00">
                  <c:v>1.9046410590277789</c:v>
                </c:pt>
                <c:pt idx="398" formatCode="0.00">
                  <c:v>4.1828007812500019</c:v>
                </c:pt>
                <c:pt idx="399" formatCode="0.00">
                  <c:v>7.6185642361111157</c:v>
                </c:pt>
                <c:pt idx="400" formatCode="0.00">
                  <c:v>12.07673480902778</c:v>
                </c:pt>
                <c:pt idx="401" formatCode="0.00">
                  <c:v>16.191522569444444</c:v>
                </c:pt>
                <c:pt idx="402" formatCode="0.00">
                  <c:v>18.119111111111117</c:v>
                </c:pt>
                <c:pt idx="403" formatCode="0.00">
                  <c:v>18.119111111111117</c:v>
                </c:pt>
                <c:pt idx="404" formatCode="0.00">
                  <c:v>17.141769531250002</c:v>
                </c:pt>
                <c:pt idx="405" formatCode="0.00">
                  <c:v>15.00958897569445</c:v>
                </c:pt>
                <c:pt idx="406" formatCode="0.00">
                  <c:v>12.899250000000004</c:v>
                </c:pt>
                <c:pt idx="407" formatCode="0.00">
                  <c:v>11.281314236111113</c:v>
                </c:pt>
                <c:pt idx="408" formatCode="0.00">
                  <c:v>9.6680785590277782</c:v>
                </c:pt>
                <c:pt idx="409" formatCode="0.00">
                  <c:v>7.9901475694444466</c:v>
                </c:pt>
                <c:pt idx="410" formatCode="0.00">
                  <c:v>6.4720195312500017</c:v>
                </c:pt>
                <c:pt idx="411" formatCode="0.00">
                  <c:v>5.5748559027777791</c:v>
                </c:pt>
                <c:pt idx="412" formatCode="0.00">
                  <c:v>5.341786892361112</c:v>
                </c:pt>
                <c:pt idx="413" formatCode="0.00">
                  <c:v>5.4189236111111123</c:v>
                </c:pt>
                <c:pt idx="414" formatCode="0.00">
                  <c:v>5.5748559027777791</c:v>
                </c:pt>
                <c:pt idx="415" formatCode="0.00">
                  <c:v>5.8129014756944457</c:v>
                </c:pt>
                <c:pt idx="416" formatCode="0.00">
                  <c:v>6.1380368923611144</c:v>
                </c:pt>
                <c:pt idx="417" formatCode="0.00">
                  <c:v>6.9895820312500021</c:v>
                </c:pt>
                <c:pt idx="418" formatCode="0.00">
                  <c:v>8.3705781250000015</c:v>
                </c:pt>
                <c:pt idx="419" formatCode="0.00">
                  <c:v>9.6680785590277782</c:v>
                </c:pt>
                <c:pt idx="420" formatCode="0.00">
                  <c:v>10.086109809027784</c:v>
                </c:pt>
                <c:pt idx="421" formatCode="0.00">
                  <c:v>9.7717569444444461</c:v>
                </c:pt>
                <c:pt idx="422" formatCode="0.00">
                  <c:v>8.5641111111111137</c:v>
                </c:pt>
                <c:pt idx="423" formatCode="0.00">
                  <c:v>7.6185642361111157</c:v>
                </c:pt>
                <c:pt idx="424" formatCode="0.00">
                  <c:v>7.2558281250000016</c:v>
                </c:pt>
                <c:pt idx="425" formatCode="0.00">
                  <c:v>7.4360902777777795</c:v>
                </c:pt>
                <c:pt idx="426" formatCode="0.00">
                  <c:v>8.179256944444445</c:v>
                </c:pt>
                <c:pt idx="427" formatCode="0.00">
                  <c:v>10.086109809027784</c:v>
                </c:pt>
                <c:pt idx="428" formatCode="0.00">
                  <c:v>14.121272569444448</c:v>
                </c:pt>
                <c:pt idx="429" formatCode="0.00">
                  <c:v>20.756689236111114</c:v>
                </c:pt>
                <c:pt idx="430" formatCode="0.00">
                  <c:v>27.607756944444453</c:v>
                </c:pt>
                <c:pt idx="431" formatCode="0.00">
                  <c:v>30.842522569444444</c:v>
                </c:pt>
                <c:pt idx="432" formatCode="0.00">
                  <c:v>31.027484809027783</c:v>
                </c:pt>
                <c:pt idx="433" formatCode="0.00">
                  <c:v>29.744361111111118</c:v>
                </c:pt>
                <c:pt idx="434" formatCode="0.00">
                  <c:v>28.134443142361118</c:v>
                </c:pt>
                <c:pt idx="435" formatCode="0.00">
                  <c:v>27.086047309027787</c:v>
                </c:pt>
                <c:pt idx="436" formatCode="0.00">
                  <c:v>26.74100564236112</c:v>
                </c:pt>
                <c:pt idx="437" formatCode="0.00">
                  <c:v>25.888078125000007</c:v>
                </c:pt>
                <c:pt idx="438" formatCode="0.00">
                  <c:v>23.573423611111114</c:v>
                </c:pt>
                <c:pt idx="439" formatCode="0.00">
                  <c:v>19.709675781250002</c:v>
                </c:pt>
                <c:pt idx="440" formatCode="0.00">
                  <c:v>14.625564236111114</c:v>
                </c:pt>
                <c:pt idx="441" formatCode="0.00">
                  <c:v>9.1579809027777781</c:v>
                </c:pt>
                <c:pt idx="442" formatCode="0.00">
                  <c:v>4.6008320312500013</c:v>
                </c:pt>
                <c:pt idx="443" formatCode="0.00">
                  <c:v>1.6392243923611116</c:v>
                </c:pt>
                <c:pt idx="444" formatCode="0.00">
                  <c:v>0.3992309027777779</c:v>
                </c:pt>
                <c:pt idx="445" formatCode="0.00">
                  <c:v>4.6724392361111124E-2</c:v>
                </c:pt>
                <c:pt idx="446" formatCode="0.00">
                  <c:v>1.1059027777777781E-3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6.9118923611111134E-3</c:v>
                </c:pt>
                <c:pt idx="515" formatCode="0.00">
                  <c:v>0.17279730902777782</c:v>
                </c:pt>
                <c:pt idx="516" formatCode="0.00">
                  <c:v>1.2043281250000002</c:v>
                </c:pt>
                <c:pt idx="517" formatCode="0.00">
                  <c:v>3.849647569444445</c:v>
                </c:pt>
                <c:pt idx="518" formatCode="0.00">
                  <c:v>7.8032500000000038</c:v>
                </c:pt>
                <c:pt idx="519" formatCode="0.00">
                  <c:v>11.618891059027783</c:v>
                </c:pt>
                <c:pt idx="520" formatCode="0.00">
                  <c:v>13.260050781250003</c:v>
                </c:pt>
                <c:pt idx="521" formatCode="0.00">
                  <c:v>13.260050781250003</c:v>
                </c:pt>
                <c:pt idx="522" formatCode="0.00">
                  <c:v>12.543425781250004</c:v>
                </c:pt>
                <c:pt idx="523" formatCode="0.00">
                  <c:v>11.393286892361116</c:v>
                </c:pt>
                <c:pt idx="524" formatCode="0.00">
                  <c:v>10.192000000000002</c:v>
                </c:pt>
                <c:pt idx="525" formatCode="0.00">
                  <c:v>8.7598559027777796</c:v>
                </c:pt>
                <c:pt idx="526" formatCode="0.00">
                  <c:v>6.6423285590277787</c:v>
                </c:pt>
                <c:pt idx="527" formatCode="0.00">
                  <c:v>3.9151723090277781</c:v>
                </c:pt>
                <c:pt idx="528" formatCode="0.00">
                  <c:v>1.5969236111111116</c:v>
                </c:pt>
                <c:pt idx="529" formatCode="0.00">
                  <c:v>0.44236111111111126</c:v>
                </c:pt>
                <c:pt idx="530" formatCode="0.00">
                  <c:v>0.11059027777777782</c:v>
                </c:pt>
                <c:pt idx="531" formatCode="0.00">
                  <c:v>2.7647569444444454E-2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1.1059027777777781E-3</c:v>
                </c:pt>
                <c:pt idx="536" formatCode="0.00">
                  <c:v>3.9812500000000008E-2</c:v>
                </c:pt>
                <c:pt idx="537" formatCode="0.00">
                  <c:v>0.2831111111111112</c:v>
                </c:pt>
                <c:pt idx="538" formatCode="0.00">
                  <c:v>0.74759027777777798</c:v>
                </c:pt>
                <c:pt idx="539" formatCode="0.00">
                  <c:v>1.8590225694444449</c:v>
                </c:pt>
                <c:pt idx="540" formatCode="0.00">
                  <c:v>4.6724392361111127</c:v>
                </c:pt>
                <c:pt idx="541" formatCode="0.00">
                  <c:v>9.7717569444444461</c:v>
                </c:pt>
                <c:pt idx="542" formatCode="0.00">
                  <c:v>14.753019531250004</c:v>
                </c:pt>
                <c:pt idx="543" formatCode="0.00">
                  <c:v>16.595453559027781</c:v>
                </c:pt>
                <c:pt idx="544" formatCode="0.00">
                  <c:v>16.595453559027781</c:v>
                </c:pt>
                <c:pt idx="545" formatCode="0.00">
                  <c:v>16.325613281250003</c:v>
                </c:pt>
                <c:pt idx="546" formatCode="0.00">
                  <c:v>15.39859027777778</c:v>
                </c:pt>
                <c:pt idx="547" formatCode="0.00">
                  <c:v>13.748859809027783</c:v>
                </c:pt>
                <c:pt idx="548" formatCode="0.00">
                  <c:v>11.169894531250005</c:v>
                </c:pt>
                <c:pt idx="549" formatCode="0.00">
                  <c:v>9.4623806423611114</c:v>
                </c:pt>
                <c:pt idx="550" formatCode="0.00">
                  <c:v>8.179256944444445</c:v>
                </c:pt>
                <c:pt idx="551" formatCode="0.00">
                  <c:v>7.3456827256944468</c:v>
                </c:pt>
                <c:pt idx="552" formatCode="0.00">
                  <c:v>6.5568975694444465</c:v>
                </c:pt>
                <c:pt idx="553" formatCode="0.00">
                  <c:v>5.9743632812500005</c:v>
                </c:pt>
                <c:pt idx="554" formatCode="0.00">
                  <c:v>5.6536514756944465</c:v>
                </c:pt>
                <c:pt idx="555" formatCode="0.00">
                  <c:v>5.1891723090277786</c:v>
                </c:pt>
                <c:pt idx="556" formatCode="0.00">
                  <c:v>4.8905785590277793</c:v>
                </c:pt>
                <c:pt idx="557" formatCode="0.00">
                  <c:v>4.7445993923611125</c:v>
                </c:pt>
                <c:pt idx="558" formatCode="0.00">
                  <c:v>4.7445993923611125</c:v>
                </c:pt>
                <c:pt idx="559" formatCode="0.00">
                  <c:v>4.8905785590277793</c:v>
                </c:pt>
                <c:pt idx="560" formatCode="0.00">
                  <c:v>5.265203125000002</c:v>
                </c:pt>
                <c:pt idx="561" formatCode="0.00">
                  <c:v>5.8129014756944457</c:v>
                </c:pt>
                <c:pt idx="562" formatCode="0.00">
                  <c:v>7.5270507812500016</c:v>
                </c:pt>
                <c:pt idx="563" formatCode="0.00">
                  <c:v>7.9901475694444466</c:v>
                </c:pt>
                <c:pt idx="564" formatCode="0.00">
                  <c:v>7.9901475694444466</c:v>
                </c:pt>
                <c:pt idx="565" formatCode="0.00">
                  <c:v>7.9901475694444466</c:v>
                </c:pt>
                <c:pt idx="566" formatCode="0.00">
                  <c:v>6.5568975694444465</c:v>
                </c:pt>
                <c:pt idx="567" formatCode="0.00">
                  <c:v>2.8203285590277782</c:v>
                </c:pt>
                <c:pt idx="568" formatCode="0.00">
                  <c:v>0.63700000000000012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2.7647569444444454E-2</c:v>
                </c:pt>
                <c:pt idx="604" formatCode="0.00">
                  <c:v>0.12192578125000006</c:v>
                </c:pt>
                <c:pt idx="605" formatCode="0.00">
                  <c:v>0.63700000000000012</c:v>
                </c:pt>
                <c:pt idx="606" formatCode="0.00">
                  <c:v>2.2894952256944445</c:v>
                </c:pt>
                <c:pt idx="607" formatCode="0.00">
                  <c:v>5.5748559027777791</c:v>
                </c:pt>
                <c:pt idx="608" formatCode="0.00">
                  <c:v>10.838953125000003</c:v>
                </c:pt>
                <c:pt idx="609" formatCode="0.00">
                  <c:v>17.977832031250003</c:v>
                </c:pt>
                <c:pt idx="610" formatCode="0.00">
                  <c:v>25.719151475694446</c:v>
                </c:pt>
                <c:pt idx="611" formatCode="0.00">
                  <c:v>33.482312500000006</c:v>
                </c:pt>
                <c:pt idx="612" formatCode="0.00">
                  <c:v>41.621756944444449</c:v>
                </c:pt>
                <c:pt idx="613" formatCode="0.00">
                  <c:v>50.88286328125001</c:v>
                </c:pt>
                <c:pt idx="614" formatCode="0.00">
                  <c:v>59.524111111111111</c:v>
                </c:pt>
                <c:pt idx="615" formatCode="0.00">
                  <c:v>64.498738281250013</c:v>
                </c:pt>
                <c:pt idx="616" formatCode="0.00">
                  <c:v>65.571463975694471</c:v>
                </c:pt>
                <c:pt idx="617" formatCode="0.00">
                  <c:v>65.033995225694454</c:v>
                </c:pt>
                <c:pt idx="618" formatCode="0.00">
                  <c:v>64.766090277777778</c:v>
                </c:pt>
                <c:pt idx="619" formatCode="0.00">
                  <c:v>64.231939236111131</c:v>
                </c:pt>
                <c:pt idx="620" formatCode="0.00">
                  <c:v>63.170272569444457</c:v>
                </c:pt>
                <c:pt idx="621" formatCode="0.00">
                  <c:v>61.073480902777789</c:v>
                </c:pt>
                <c:pt idx="622" formatCode="0.00">
                  <c:v>58.248175781250012</c:v>
                </c:pt>
                <c:pt idx="623" formatCode="0.00">
                  <c:v>55.737776475694446</c:v>
                </c:pt>
                <c:pt idx="624" formatCode="0.00">
                  <c:v>54.503312500000007</c:v>
                </c:pt>
                <c:pt idx="625" formatCode="0.00">
                  <c:v>54.258078559027773</c:v>
                </c:pt>
                <c:pt idx="626" formatCode="0.00">
                  <c:v>54.749099392361117</c:v>
                </c:pt>
                <c:pt idx="627" formatCode="0.00">
                  <c:v>56.235432725694466</c:v>
                </c:pt>
                <c:pt idx="628" formatCode="0.00">
                  <c:v>57.741672309027798</c:v>
                </c:pt>
                <c:pt idx="629" formatCode="0.00">
                  <c:v>58.502256944444454</c:v>
                </c:pt>
                <c:pt idx="630" formatCode="0.00">
                  <c:v>58.502256944444454</c:v>
                </c:pt>
                <c:pt idx="631" formatCode="0.00">
                  <c:v>58.502256944444454</c:v>
                </c:pt>
                <c:pt idx="632" formatCode="0.00">
                  <c:v>58.756891059027787</c:v>
                </c:pt>
                <c:pt idx="633" formatCode="0.00">
                  <c:v>60.296307725694469</c:v>
                </c:pt>
                <c:pt idx="634" formatCode="0.00">
                  <c:v>62.906238281250019</c:v>
                </c:pt>
                <c:pt idx="635" formatCode="0.00">
                  <c:v>66.111144531250005</c:v>
                </c:pt>
                <c:pt idx="636" formatCode="0.00">
                  <c:v>69.950838975694452</c:v>
                </c:pt>
                <c:pt idx="637" formatCode="0.00">
                  <c:v>73.613312500000021</c:v>
                </c:pt>
                <c:pt idx="638" formatCode="0.00">
                  <c:v>76.494189236111126</c:v>
                </c:pt>
                <c:pt idx="639" formatCode="0.00">
                  <c:v>77.662022569444446</c:v>
                </c:pt>
                <c:pt idx="640" formatCode="0.00">
                  <c:v>77.662022569444446</c:v>
                </c:pt>
                <c:pt idx="641" formatCode="0.00">
                  <c:v>77.369234809027773</c:v>
                </c:pt>
                <c:pt idx="642" formatCode="0.00">
                  <c:v>76.785318142361135</c:v>
                </c:pt>
                <c:pt idx="643" formatCode="0.00">
                  <c:v>76.494189236111126</c:v>
                </c:pt>
                <c:pt idx="644" formatCode="0.00">
                  <c:v>77.955363281250015</c:v>
                </c:pt>
                <c:pt idx="645" formatCode="0.00">
                  <c:v>81.518582031250006</c:v>
                </c:pt>
                <c:pt idx="646" formatCode="0.00">
                  <c:v>84.243250000000032</c:v>
                </c:pt>
                <c:pt idx="647" formatCode="0.00">
                  <c:v>85.161425781250017</c:v>
                </c:pt>
                <c:pt idx="648" formatCode="0.00">
                  <c:v>86.393401475694461</c:v>
                </c:pt>
                <c:pt idx="649" formatCode="0.00">
                  <c:v>87.634224392361119</c:v>
                </c:pt>
                <c:pt idx="650" formatCode="0.00">
                  <c:v>88.883894531250021</c:v>
                </c:pt>
                <c:pt idx="651" formatCode="0.00">
                  <c:v>89.512047309027807</c:v>
                </c:pt>
                <c:pt idx="652" formatCode="0.00">
                  <c:v>89.197694444444465</c:v>
                </c:pt>
                <c:pt idx="653" formatCode="0.00">
                  <c:v>86.702777777777797</c:v>
                </c:pt>
                <c:pt idx="654" formatCode="0.00">
                  <c:v>81.218605902777796</c:v>
                </c:pt>
                <c:pt idx="655" formatCode="0.00">
                  <c:v>75.046838975694456</c:v>
                </c:pt>
                <c:pt idx="656" formatCode="0.00">
                  <c:v>69.395675781250006</c:v>
                </c:pt>
                <c:pt idx="657" formatCode="0.00">
                  <c:v>61.59436111111112</c:v>
                </c:pt>
                <c:pt idx="658" formatCode="0.00">
                  <c:v>51.597000000000016</c:v>
                </c:pt>
                <c:pt idx="659" formatCode="0.00">
                  <c:v>42.484361111111127</c:v>
                </c:pt>
                <c:pt idx="660" formatCode="0.00">
                  <c:v>36.833474392361119</c:v>
                </c:pt>
                <c:pt idx="661" formatCode="0.00">
                  <c:v>32.527088975694447</c:v>
                </c:pt>
                <c:pt idx="662" formatCode="0.00">
                  <c:v>26.569314236111115</c:v>
                </c:pt>
                <c:pt idx="663" formatCode="0.00">
                  <c:v>18.689756944444451</c:v>
                </c:pt>
                <c:pt idx="664" formatCode="0.00">
                  <c:v>11.846707031250004</c:v>
                </c:pt>
                <c:pt idx="665" formatCode="0.00">
                  <c:v>6.5568975694444465</c:v>
                </c:pt>
                <c:pt idx="666" formatCode="0.00">
                  <c:v>4.7445993923611125</c:v>
                </c:pt>
                <c:pt idx="667" formatCode="0.00">
                  <c:v>3.9812500000000002</c:v>
                </c:pt>
                <c:pt idx="668" formatCode="0.00">
                  <c:v>4.3199327256944455</c:v>
                </c:pt>
                <c:pt idx="669" formatCode="0.00">
                  <c:v>5.4189236111111123</c:v>
                </c:pt>
                <c:pt idx="670" formatCode="0.00">
                  <c:v>9.9807725694444471</c:v>
                </c:pt>
                <c:pt idx="671" formatCode="0.00">
                  <c:v>14.881027777777778</c:v>
                </c:pt>
                <c:pt idx="672" formatCode="0.00">
                  <c:v>21.675694444444449</c:v>
                </c:pt>
                <c:pt idx="673" formatCode="0.00">
                  <c:v>28.311111111111121</c:v>
                </c:pt>
                <c:pt idx="674" formatCode="0.00">
                  <c:v>31.960590277777786</c:v>
                </c:pt>
                <c:pt idx="675" formatCode="0.00">
                  <c:v>35.831250000000011</c:v>
                </c:pt>
                <c:pt idx="676" formatCode="0.00">
                  <c:v>39.923090277777789</c:v>
                </c:pt>
                <c:pt idx="677" formatCode="0.00">
                  <c:v>44.236111111111121</c:v>
                </c:pt>
                <c:pt idx="678" formatCode="0.00">
                  <c:v>44.902141059027777</c:v>
                </c:pt>
                <c:pt idx="679" formatCode="0.00">
                  <c:v>45.34892578125001</c:v>
                </c:pt>
                <c:pt idx="680" formatCode="0.00">
                  <c:v>42.051953125000018</c:v>
                </c:pt>
                <c:pt idx="681" formatCode="0.00">
                  <c:v>35.236550781250017</c:v>
                </c:pt>
                <c:pt idx="682" formatCode="0.00">
                  <c:v>27.958328125000008</c:v>
                </c:pt>
                <c:pt idx="683" formatCode="0.00">
                  <c:v>20.304651475694449</c:v>
                </c:pt>
                <c:pt idx="684" formatCode="0.00">
                  <c:v>14.372312500000001</c:v>
                </c:pt>
                <c:pt idx="685" formatCode="0.00">
                  <c:v>12.308974392361115</c:v>
                </c:pt>
                <c:pt idx="686" formatCode="0.00">
                  <c:v>9.8759882812499988</c:v>
                </c:pt>
                <c:pt idx="687" formatCode="0.00">
                  <c:v>9.8759882812499988</c:v>
                </c:pt>
                <c:pt idx="688" formatCode="0.00">
                  <c:v>12.543425781250004</c:v>
                </c:pt>
                <c:pt idx="689" formatCode="0.00">
                  <c:v>15.792568142361114</c:v>
                </c:pt>
                <c:pt idx="690" formatCode="0.00">
                  <c:v>18.546266059027779</c:v>
                </c:pt>
                <c:pt idx="691" formatCode="0.00">
                  <c:v>22.299423611111116</c:v>
                </c:pt>
                <c:pt idx="692" formatCode="0.00">
                  <c:v>25.382957031250005</c:v>
                </c:pt>
                <c:pt idx="693" formatCode="0.00">
                  <c:v>26.398175781249996</c:v>
                </c:pt>
                <c:pt idx="694" formatCode="0.00">
                  <c:v>26.74100564236112</c:v>
                </c:pt>
                <c:pt idx="695" formatCode="0.00">
                  <c:v>27.958328125000008</c:v>
                </c:pt>
                <c:pt idx="696" formatCode="0.00">
                  <c:v>29.563269531250011</c:v>
                </c:pt>
                <c:pt idx="697" formatCode="0.00">
                  <c:v>30.474256944444463</c:v>
                </c:pt>
                <c:pt idx="698" formatCode="0.00">
                  <c:v>29.023312500000007</c:v>
                </c:pt>
                <c:pt idx="699" formatCode="0.00">
                  <c:v>22.142661892361115</c:v>
                </c:pt>
                <c:pt idx="700" formatCode="0.00">
                  <c:v>18.403328125000005</c:v>
                </c:pt>
                <c:pt idx="701" formatCode="0.00">
                  <c:v>14.753019531250004</c:v>
                </c:pt>
                <c:pt idx="702" formatCode="0.00">
                  <c:v>13.139230902777781</c:v>
                </c:pt>
                <c:pt idx="703" formatCode="0.00">
                  <c:v>12.425923611111111</c:v>
                </c:pt>
                <c:pt idx="704" formatCode="0.00">
                  <c:v>12.192578125000001</c:v>
                </c:pt>
                <c:pt idx="705" formatCode="0.00">
                  <c:v>12.192578125000001</c:v>
                </c:pt>
                <c:pt idx="706" formatCode="0.00">
                  <c:v>12.07673480902778</c:v>
                </c:pt>
                <c:pt idx="707" formatCode="0.00">
                  <c:v>10.948713975694446</c:v>
                </c:pt>
                <c:pt idx="708" formatCode="0.00">
                  <c:v>8.8585577256944443</c:v>
                </c:pt>
                <c:pt idx="709" formatCode="0.00">
                  <c:v>6.3039223090277803</c:v>
                </c:pt>
                <c:pt idx="710" formatCode="0.00">
                  <c:v>4.5297777777777792</c:v>
                </c:pt>
                <c:pt idx="711" formatCode="0.00">
                  <c:v>3.9812500000000002</c:v>
                </c:pt>
                <c:pt idx="712" formatCode="0.00">
                  <c:v>4.8173125000000008</c:v>
                </c:pt>
                <c:pt idx="713" formatCode="0.00">
                  <c:v>8.0844257812500029</c:v>
                </c:pt>
                <c:pt idx="714" formatCode="0.00">
                  <c:v>12.308974392361115</c:v>
                </c:pt>
                <c:pt idx="715" formatCode="0.00">
                  <c:v>13.139230902777781</c:v>
                </c:pt>
                <c:pt idx="716" formatCode="0.00">
                  <c:v>12.425923611111111</c:v>
                </c:pt>
                <c:pt idx="717" formatCode="0.00">
                  <c:v>9.4623806423611114</c:v>
                </c:pt>
                <c:pt idx="718" formatCode="0.00">
                  <c:v>5.341786892361112</c:v>
                </c:pt>
                <c:pt idx="719" formatCode="0.00">
                  <c:v>3.9812500000000002</c:v>
                </c:pt>
                <c:pt idx="720" formatCode="0.00">
                  <c:v>3.9812500000000002</c:v>
                </c:pt>
                <c:pt idx="721" formatCode="0.00">
                  <c:v>4.6724392361111127</c:v>
                </c:pt>
                <c:pt idx="722" formatCode="0.00">
                  <c:v>7.0777777777777802</c:v>
                </c:pt>
                <c:pt idx="723" formatCode="0.00">
                  <c:v>9.4623806423611114</c:v>
                </c:pt>
                <c:pt idx="724" formatCode="0.00">
                  <c:v>11.732522569444448</c:v>
                </c:pt>
                <c:pt idx="725" formatCode="0.00">
                  <c:v>13.996582031250004</c:v>
                </c:pt>
                <c:pt idx="726" formatCode="0.00">
                  <c:v>15.925000000000001</c:v>
                </c:pt>
                <c:pt idx="727" formatCode="0.00">
                  <c:v>19.562314236111117</c:v>
                </c:pt>
                <c:pt idx="728" formatCode="0.00">
                  <c:v>24.71720355902778</c:v>
                </c:pt>
                <c:pt idx="729" formatCode="0.00">
                  <c:v>33.482312500000006</c:v>
                </c:pt>
                <c:pt idx="730" formatCode="0.00">
                  <c:v>39.503953124999995</c:v>
                </c:pt>
                <c:pt idx="731" formatCode="0.00">
                  <c:v>44.67957812500002</c:v>
                </c:pt>
                <c:pt idx="732" formatCode="0.00">
                  <c:v>47.845777777777791</c:v>
                </c:pt>
                <c:pt idx="733" formatCode="0.00">
                  <c:v>48.538349392361113</c:v>
                </c:pt>
                <c:pt idx="734" formatCode="0.00">
                  <c:v>48.770312500000003</c:v>
                </c:pt>
                <c:pt idx="735" formatCode="0.00">
                  <c:v>49.235897569444461</c:v>
                </c:pt>
                <c:pt idx="736" formatCode="0.00">
                  <c:v>49.703694444444444</c:v>
                </c:pt>
                <c:pt idx="737" formatCode="0.00">
                  <c:v>50.409536892361139</c:v>
                </c:pt>
                <c:pt idx="738" formatCode="0.00">
                  <c:v>51.358401475694464</c:v>
                </c:pt>
                <c:pt idx="739" formatCode="0.00">
                  <c:v>52.798286892361126</c:v>
                </c:pt>
                <c:pt idx="740" formatCode="0.00">
                  <c:v>53.525694444444454</c:v>
                </c:pt>
                <c:pt idx="741" formatCode="0.00">
                  <c:v>53.769269531250011</c:v>
                </c:pt>
                <c:pt idx="742" formatCode="0.00">
                  <c:v>56.735300781250004</c:v>
                </c:pt>
                <c:pt idx="743" formatCode="0.00">
                  <c:v>59.524111111111111</c:v>
                </c:pt>
                <c:pt idx="744" formatCode="0.00">
                  <c:v>61.59436111111112</c:v>
                </c:pt>
                <c:pt idx="745" formatCode="0.00">
                  <c:v>61.855630642361113</c:v>
                </c:pt>
                <c:pt idx="746" formatCode="0.00">
                  <c:v>62.117453125000004</c:v>
                </c:pt>
                <c:pt idx="747" formatCode="0.00">
                  <c:v>62.117453125000004</c:v>
                </c:pt>
                <c:pt idx="748" formatCode="0.00">
                  <c:v>62.379828559027793</c:v>
                </c:pt>
                <c:pt idx="749" formatCode="0.00">
                  <c:v>63.434859809027799</c:v>
                </c:pt>
                <c:pt idx="750" formatCode="0.00">
                  <c:v>65.302453125000014</c:v>
                </c:pt>
                <c:pt idx="751" formatCode="0.00">
                  <c:v>67.470022569444453</c:v>
                </c:pt>
                <c:pt idx="752" formatCode="0.00">
                  <c:v>68.567078125000009</c:v>
                </c:pt>
                <c:pt idx="753" formatCode="0.00">
                  <c:v>68.567078125000009</c:v>
                </c:pt>
                <c:pt idx="754" formatCode="0.00">
                  <c:v>68.291984809027795</c:v>
                </c:pt>
                <c:pt idx="755" formatCode="0.00">
                  <c:v>67.197141059027771</c:v>
                </c:pt>
                <c:pt idx="756" formatCode="0.00">
                  <c:v>65.033995225694454</c:v>
                </c:pt>
                <c:pt idx="757" formatCode="0.00">
                  <c:v>62.64275694444445</c:v>
                </c:pt>
                <c:pt idx="758" formatCode="0.00">
                  <c:v>59.267818142361122</c:v>
                </c:pt>
                <c:pt idx="759" formatCode="0.00">
                  <c:v>52.798286892361126</c:v>
                </c:pt>
                <c:pt idx="760" formatCode="0.00">
                  <c:v>42.70139453125001</c:v>
                </c:pt>
                <c:pt idx="761" formatCode="0.00">
                  <c:v>32.148870225694459</c:v>
                </c:pt>
                <c:pt idx="762" formatCode="0.00">
                  <c:v>23.251605902777783</c:v>
                </c:pt>
                <c:pt idx="763" formatCode="0.00">
                  <c:v>15.529363281250001</c:v>
                </c:pt>
                <c:pt idx="764" formatCode="0.00">
                  <c:v>9.3603611111111125</c:v>
                </c:pt>
                <c:pt idx="765" formatCode="0.00">
                  <c:v>5.6536514756944465</c:v>
                </c:pt>
                <c:pt idx="766" formatCode="0.00">
                  <c:v>3.9812500000000002</c:v>
                </c:pt>
                <c:pt idx="767" formatCode="0.00">
                  <c:v>4.5297777777777792</c:v>
                </c:pt>
                <c:pt idx="768" formatCode="0.00">
                  <c:v>7.0777777777777802</c:v>
                </c:pt>
                <c:pt idx="769" formatCode="0.00">
                  <c:v>10.086109809027784</c:v>
                </c:pt>
                <c:pt idx="770" formatCode="0.00">
                  <c:v>13.872444444444444</c:v>
                </c:pt>
                <c:pt idx="771" formatCode="0.00">
                  <c:v>18.119111111111117</c:v>
                </c:pt>
                <c:pt idx="772" formatCode="0.00">
                  <c:v>25.048974392361114</c:v>
                </c:pt>
                <c:pt idx="773" formatCode="0.00">
                  <c:v>34.451359809027785</c:v>
                </c:pt>
                <c:pt idx="774" formatCode="0.00">
                  <c:v>44.01520703125</c:v>
                </c:pt>
                <c:pt idx="775" formatCode="0.00">
                  <c:v>54.749099392361117</c:v>
                </c:pt>
                <c:pt idx="776" formatCode="0.00">
                  <c:v>62.379828559027793</c:v>
                </c:pt>
                <c:pt idx="777" formatCode="0.00">
                  <c:v>71.629599392361115</c:v>
                </c:pt>
                <c:pt idx="778" formatCode="0.00">
                  <c:v>80.919182725694469</c:v>
                </c:pt>
                <c:pt idx="779" formatCode="0.00">
                  <c:v>87.634224392361119</c:v>
                </c:pt>
                <c:pt idx="780" formatCode="0.00">
                  <c:v>93.327411892361141</c:v>
                </c:pt>
                <c:pt idx="781" formatCode="0.00">
                  <c:v>98.86881423611112</c:v>
                </c:pt>
                <c:pt idx="782" formatCode="0.00">
                  <c:v>103.21418272569447</c:v>
                </c:pt>
                <c:pt idx="783" formatCode="0.00">
                  <c:v>106.62036328125002</c:v>
                </c:pt>
                <c:pt idx="784" formatCode="0.00">
                  <c:v>109.0375902777778</c:v>
                </c:pt>
                <c:pt idx="785" formatCode="0.00">
                  <c:v>110.78076953125002</c:v>
                </c:pt>
                <c:pt idx="786" formatCode="0.00">
                  <c:v>111.83331250000003</c:v>
                </c:pt>
                <c:pt idx="787" formatCode="0.00">
                  <c:v>113.24444444444448</c:v>
                </c:pt>
                <c:pt idx="788" formatCode="0.00">
                  <c:v>115.73521397569445</c:v>
                </c:pt>
                <c:pt idx="789" formatCode="0.00">
                  <c:v>117.53092361111115</c:v>
                </c:pt>
                <c:pt idx="790" formatCode="0.00">
                  <c:v>117.89172439236116</c:v>
                </c:pt>
                <c:pt idx="791" formatCode="0.00">
                  <c:v>117.89172439236116</c:v>
                </c:pt>
                <c:pt idx="792" formatCode="0.00">
                  <c:v>118.25307812500004</c:v>
                </c:pt>
                <c:pt idx="793" formatCode="0.00">
                  <c:v>119.34045703125003</c:v>
                </c:pt>
                <c:pt idx="794" formatCode="0.00">
                  <c:v>120.43281250000003</c:v>
                </c:pt>
                <c:pt idx="795" formatCode="0.00">
                  <c:v>118.97744444444447</c:v>
                </c:pt>
                <c:pt idx="796" formatCode="0.00">
                  <c:v>111.48191189236114</c:v>
                </c:pt>
                <c:pt idx="797" formatCode="0.00">
                  <c:v>98.538425781250012</c:v>
                </c:pt>
                <c:pt idx="798" formatCode="0.00">
                  <c:v>82.421828125000019</c:v>
                </c:pt>
                <c:pt idx="799" formatCode="0.00">
                  <c:v>67.197141059027771</c:v>
                </c:pt>
                <c:pt idx="800" formatCode="0.00">
                  <c:v>55.737776475694446</c:v>
                </c:pt>
                <c:pt idx="801" formatCode="0.00">
                  <c:v>49.46951953125</c:v>
                </c:pt>
                <c:pt idx="802" formatCode="0.00">
                  <c:v>47.386828125000015</c:v>
                </c:pt>
                <c:pt idx="803" formatCode="0.00">
                  <c:v>47.158182725694452</c:v>
                </c:pt>
                <c:pt idx="804" formatCode="0.00">
                  <c:v>49.002828559027797</c:v>
                </c:pt>
                <c:pt idx="805" formatCode="0.00">
                  <c:v>55.242332031250022</c:v>
                </c:pt>
                <c:pt idx="806" formatCode="0.00">
                  <c:v>64.766090277777778</c:v>
                </c:pt>
                <c:pt idx="807" formatCode="0.00">
                  <c:v>73.043772569444457</c:v>
                </c:pt>
                <c:pt idx="808" formatCode="0.00">
                  <c:v>76.785318142361135</c:v>
                </c:pt>
                <c:pt idx="809" formatCode="0.00">
                  <c:v>77.662022569444446</c:v>
                </c:pt>
                <c:pt idx="810" formatCode="0.00">
                  <c:v>76.203613281250014</c:v>
                </c:pt>
                <c:pt idx="811" formatCode="0.00">
                  <c:v>72.759832031249999</c:v>
                </c:pt>
                <c:pt idx="812" formatCode="0.00">
                  <c:v>68.291984809027795</c:v>
                </c:pt>
                <c:pt idx="813" formatCode="0.00">
                  <c:v>62.117453125000004</c:v>
                </c:pt>
                <c:pt idx="814" formatCode="0.00">
                  <c:v>52.798286892361126</c:v>
                </c:pt>
                <c:pt idx="815" formatCode="0.00">
                  <c:v>43.575057725694457</c:v>
                </c:pt>
                <c:pt idx="816" formatCode="0.00">
                  <c:v>34.842849392361117</c:v>
                </c:pt>
                <c:pt idx="817" formatCode="0.00">
                  <c:v>26.74100564236112</c:v>
                </c:pt>
                <c:pt idx="818" formatCode="0.00">
                  <c:v>19.123547309027781</c:v>
                </c:pt>
                <c:pt idx="819" formatCode="0.00">
                  <c:v>13.260050781250003</c:v>
                </c:pt>
                <c:pt idx="820" formatCode="0.00">
                  <c:v>8.9578125000000028</c:v>
                </c:pt>
                <c:pt idx="821" formatCode="0.00">
                  <c:v>7.9901475694444466</c:v>
                </c:pt>
                <c:pt idx="822" formatCode="0.00">
                  <c:v>8.9578125000000028</c:v>
                </c:pt>
                <c:pt idx="823" formatCode="0.00">
                  <c:v>12.661480902777777</c:v>
                </c:pt>
                <c:pt idx="824" formatCode="0.00">
                  <c:v>17.00436111111112</c:v>
                </c:pt>
                <c:pt idx="825" formatCode="0.00">
                  <c:v>21.521144531250002</c:v>
                </c:pt>
                <c:pt idx="826" formatCode="0.00">
                  <c:v>26.227590277777786</c:v>
                </c:pt>
                <c:pt idx="827" formatCode="0.00">
                  <c:v>30.108203125000006</c:v>
                </c:pt>
                <c:pt idx="828" formatCode="0.00">
                  <c:v>34.062082031250007</c:v>
                </c:pt>
                <c:pt idx="829" formatCode="0.00">
                  <c:v>38.054391059027786</c:v>
                </c:pt>
                <c:pt idx="830" formatCode="0.00">
                  <c:v>41.836578559027785</c:v>
                </c:pt>
                <c:pt idx="831" formatCode="0.00">
                  <c:v>47.386828125000015</c:v>
                </c:pt>
                <c:pt idx="832" formatCode="0.00">
                  <c:v>53.525694444444454</c:v>
                </c:pt>
                <c:pt idx="833" formatCode="0.00">
                  <c:v>59.267818142361122</c:v>
                </c:pt>
                <c:pt idx="834" formatCode="0.00">
                  <c:v>62.906238281250019</c:v>
                </c:pt>
                <c:pt idx="835" formatCode="0.00">
                  <c:v>64.231939236111131</c:v>
                </c:pt>
                <c:pt idx="836" formatCode="0.00">
                  <c:v>65.571463975694471</c:v>
                </c:pt>
                <c:pt idx="837" formatCode="0.00">
                  <c:v>67.197141059027771</c:v>
                </c:pt>
                <c:pt idx="838" formatCode="0.00">
                  <c:v>68.567078125000009</c:v>
                </c:pt>
                <c:pt idx="839" formatCode="0.00">
                  <c:v>69.672980902777795</c:v>
                </c:pt>
                <c:pt idx="840" formatCode="0.00">
                  <c:v>71.629599392361115</c:v>
                </c:pt>
                <c:pt idx="841" formatCode="0.00">
                  <c:v>74.185064236111117</c:v>
                </c:pt>
                <c:pt idx="842" formatCode="0.00">
                  <c:v>76.203613281250014</c:v>
                </c:pt>
                <c:pt idx="843" formatCode="0.00">
                  <c:v>78.543703559027776</c:v>
                </c:pt>
                <c:pt idx="844" formatCode="0.00">
                  <c:v>82.120193142361131</c:v>
                </c:pt>
                <c:pt idx="845" formatCode="0.00">
                  <c:v>85.77630772569448</c:v>
                </c:pt>
                <c:pt idx="846" formatCode="0.00">
                  <c:v>88.257953559027797</c:v>
                </c:pt>
                <c:pt idx="847" formatCode="0.00">
                  <c:v>89.197694444444465</c:v>
                </c:pt>
                <c:pt idx="848" formatCode="0.00">
                  <c:v>89.826953125000003</c:v>
                </c:pt>
                <c:pt idx="849" formatCode="0.00">
                  <c:v>90.458423611111144</c:v>
                </c:pt>
                <c:pt idx="850" formatCode="0.00">
                  <c:v>92.046776475694486</c:v>
                </c:pt>
                <c:pt idx="851" formatCode="0.00">
                  <c:v>95.26495355902783</c:v>
                </c:pt>
                <c:pt idx="852" formatCode="0.00">
                  <c:v>99.863297309027786</c:v>
                </c:pt>
                <c:pt idx="853" formatCode="0.00">
                  <c:v>103.21418272569447</c:v>
                </c:pt>
                <c:pt idx="854" formatCode="0.00">
                  <c:v>105.25125564236114</c:v>
                </c:pt>
                <c:pt idx="855" formatCode="0.00">
                  <c:v>107.30823480902778</c:v>
                </c:pt>
                <c:pt idx="856" formatCode="0.00">
                  <c:v>109.38512022569445</c:v>
                </c:pt>
                <c:pt idx="857" formatCode="0.00">
                  <c:v>110.78076953125002</c:v>
                </c:pt>
                <c:pt idx="858" formatCode="0.00">
                  <c:v>111.13106423611113</c:v>
                </c:pt>
                <c:pt idx="859" formatCode="0.00">
                  <c:v>111.48191189236114</c:v>
                </c:pt>
                <c:pt idx="860" formatCode="0.00">
                  <c:v>115.02080078125006</c:v>
                </c:pt>
                <c:pt idx="861" formatCode="0.00">
                  <c:v>119.70402256944445</c:v>
                </c:pt>
                <c:pt idx="862" formatCode="0.00">
                  <c:v>123.37009027777778</c:v>
                </c:pt>
                <c:pt idx="863" formatCode="0.00">
                  <c:v>125.59627256944451</c:v>
                </c:pt>
                <c:pt idx="864" formatCode="0.00">
                  <c:v>130.86811111111112</c:v>
                </c:pt>
                <c:pt idx="865" formatCode="0.00">
                  <c:v>139.76426953124999</c:v>
                </c:pt>
                <c:pt idx="866" formatCode="0.00">
                  <c:v>144.52186328125001</c:v>
                </c:pt>
                <c:pt idx="867" formatCode="0.00">
                  <c:v>146.52769444444445</c:v>
                </c:pt>
                <c:pt idx="868" formatCode="0.00">
                  <c:v>148.95293923611115</c:v>
                </c:pt>
                <c:pt idx="869" formatCode="0.00">
                  <c:v>153.86314756944446</c:v>
                </c:pt>
                <c:pt idx="870" formatCode="0.00">
                  <c:v>159.69236111111115</c:v>
                </c:pt>
                <c:pt idx="871" formatCode="0.00">
                  <c:v>162.22377256944444</c:v>
                </c:pt>
                <c:pt idx="872" formatCode="0.00">
                  <c:v>161.80048828125004</c:v>
                </c:pt>
                <c:pt idx="873" formatCode="0.00">
                  <c:v>160.53395312500007</c:v>
                </c:pt>
                <c:pt idx="874" formatCode="0.00">
                  <c:v>158.85298090277777</c:v>
                </c:pt>
                <c:pt idx="875" formatCode="0.00">
                  <c:v>157.18085590277786</c:v>
                </c:pt>
                <c:pt idx="876" formatCode="0.00">
                  <c:v>154.68925694444445</c:v>
                </c:pt>
                <c:pt idx="877" formatCode="0.00">
                  <c:v>150.98918272569449</c:v>
                </c:pt>
                <c:pt idx="878" formatCode="0.00">
                  <c:v>146.12542230902784</c:v>
                </c:pt>
                <c:pt idx="879" formatCode="0.00">
                  <c:v>140.55167230902779</c:v>
                </c:pt>
                <c:pt idx="880" formatCode="0.00">
                  <c:v>137.02577777777782</c:v>
                </c:pt>
                <c:pt idx="881" formatCode="0.00">
                  <c:v>135.4730902777778</c:v>
                </c:pt>
                <c:pt idx="882" formatCode="0.00">
                  <c:v>135.4730902777778</c:v>
                </c:pt>
                <c:pt idx="883" formatCode="0.00">
                  <c:v>131.63007812500004</c:v>
                </c:pt>
                <c:pt idx="884" formatCode="0.00">
                  <c:v>127.84236111111115</c:v>
                </c:pt>
                <c:pt idx="885" formatCode="0.00">
                  <c:v>127.84236111111115</c:v>
                </c:pt>
                <c:pt idx="886" formatCode="0.00">
                  <c:v>127.84236111111115</c:v>
                </c:pt>
                <c:pt idx="887" formatCode="0.00">
                  <c:v>128.21864453125002</c:v>
                </c:pt>
                <c:pt idx="888" formatCode="0.00">
                  <c:v>129.35081250000005</c:v>
                </c:pt>
                <c:pt idx="889" formatCode="0.00">
                  <c:v>130.10835590277779</c:v>
                </c:pt>
                <c:pt idx="890" formatCode="0.00">
                  <c:v>130.48795703125003</c:v>
                </c:pt>
                <c:pt idx="891" formatCode="0.00">
                  <c:v>129.7293077256945</c:v>
                </c:pt>
                <c:pt idx="892" formatCode="0.00">
                  <c:v>128.21864453125002</c:v>
                </c:pt>
                <c:pt idx="893" formatCode="0.00">
                  <c:v>125.22385980902779</c:v>
                </c:pt>
                <c:pt idx="894" formatCode="0.00">
                  <c:v>121.16381423611115</c:v>
                </c:pt>
                <c:pt idx="895" formatCode="0.00">
                  <c:v>116.09325000000003</c:v>
                </c:pt>
                <c:pt idx="896" formatCode="0.00">
                  <c:v>111.83331250000003</c:v>
                </c:pt>
                <c:pt idx="897" formatCode="0.00">
                  <c:v>108.34418923611115</c:v>
                </c:pt>
                <c:pt idx="898" formatCode="0.00">
                  <c:v>106.62036328125002</c:v>
                </c:pt>
                <c:pt idx="899" formatCode="0.00">
                  <c:v>105.93470355902778</c:v>
                </c:pt>
                <c:pt idx="900" formatCode="0.00">
                  <c:v>105.93470355902778</c:v>
                </c:pt>
                <c:pt idx="901" formatCode="0.00">
                  <c:v>105.59270312499999</c:v>
                </c:pt>
                <c:pt idx="902" formatCode="0.00">
                  <c:v>104.57001953125</c:v>
                </c:pt>
                <c:pt idx="903" formatCode="0.00">
                  <c:v>102.53958203124999</c:v>
                </c:pt>
                <c:pt idx="904" formatCode="0.00">
                  <c:v>98.538425781250012</c:v>
                </c:pt>
                <c:pt idx="905" formatCode="0.00">
                  <c:v>82.421828125000019</c:v>
                </c:pt>
                <c:pt idx="906" formatCode="0.00">
                  <c:v>67.197141059027771</c:v>
                </c:pt>
                <c:pt idx="907" formatCode="0.00">
                  <c:v>55.737776475694446</c:v>
                </c:pt>
                <c:pt idx="908" formatCode="0.00">
                  <c:v>49.46951953125</c:v>
                </c:pt>
                <c:pt idx="909" formatCode="0.00">
                  <c:v>47.386828125000015</c:v>
                </c:pt>
                <c:pt idx="910" formatCode="0.00">
                  <c:v>47.158182725694452</c:v>
                </c:pt>
                <c:pt idx="911" formatCode="0.00">
                  <c:v>49.002828559027797</c:v>
                </c:pt>
                <c:pt idx="912" formatCode="0.00">
                  <c:v>55.242332031250022</c:v>
                </c:pt>
                <c:pt idx="913" formatCode="0.00">
                  <c:v>64.766090277777778</c:v>
                </c:pt>
                <c:pt idx="914" formatCode="0.00">
                  <c:v>73.043772569444457</c:v>
                </c:pt>
                <c:pt idx="915" formatCode="0.00">
                  <c:v>76.785318142361135</c:v>
                </c:pt>
                <c:pt idx="916" formatCode="0.00">
                  <c:v>80.620312500000026</c:v>
                </c:pt>
                <c:pt idx="917" formatCode="0.00">
                  <c:v>89.826953125000003</c:v>
                </c:pt>
                <c:pt idx="918" formatCode="0.00">
                  <c:v>93.327411892361141</c:v>
                </c:pt>
                <c:pt idx="919" formatCode="0.00">
                  <c:v>96.894777777777819</c:v>
                </c:pt>
                <c:pt idx="920" formatCode="0.00">
                  <c:v>96.241189236111126</c:v>
                </c:pt>
                <c:pt idx="921" formatCode="0.00">
                  <c:v>96.567707031250023</c:v>
                </c:pt>
                <c:pt idx="922" formatCode="0.00">
                  <c:v>97.879307725694474</c:v>
                </c:pt>
                <c:pt idx="923" formatCode="0.00">
                  <c:v>101.19701605902779</c:v>
                </c:pt>
                <c:pt idx="924" formatCode="0.00">
                  <c:v>107.30823480902778</c:v>
                </c:pt>
                <c:pt idx="925" formatCode="0.00">
                  <c:v>112.89083203125003</c:v>
                </c:pt>
                <c:pt idx="926" formatCode="0.00">
                  <c:v>117.17067578125001</c:v>
                </c:pt>
                <c:pt idx="927" formatCode="0.00">
                  <c:v>113.59860980902778</c:v>
                </c:pt>
                <c:pt idx="928" formatCode="0.00">
                  <c:v>108.69061328125005</c:v>
                </c:pt>
                <c:pt idx="929" formatCode="0.00">
                  <c:v>106.27725694444446</c:v>
                </c:pt>
                <c:pt idx="930" formatCode="0.00">
                  <c:v>103.89099522569444</c:v>
                </c:pt>
                <c:pt idx="931" formatCode="0.00">
                  <c:v>102.53958203124999</c:v>
                </c:pt>
                <c:pt idx="932" formatCode="0.00">
                  <c:v>101.19701605902779</c:v>
                </c:pt>
                <c:pt idx="933" formatCode="0.00">
                  <c:v>100.19589756944445</c:v>
                </c:pt>
                <c:pt idx="934" formatCode="0.00">
                  <c:v>98.86881423611112</c:v>
                </c:pt>
                <c:pt idx="935" formatCode="0.00">
                  <c:v>97.55057812500003</c:v>
                </c:pt>
                <c:pt idx="936" formatCode="0.00">
                  <c:v>94.940647569444465</c:v>
                </c:pt>
                <c:pt idx="937" formatCode="0.00">
                  <c:v>91.409776475694457</c:v>
                </c:pt>
                <c:pt idx="938" formatCode="0.00">
                  <c:v>88.570647569444461</c:v>
                </c:pt>
                <c:pt idx="939" formatCode="0.00">
                  <c:v>86.702777777777797</c:v>
                </c:pt>
                <c:pt idx="940" formatCode="0.00">
                  <c:v>85.161425781250017</c:v>
                </c:pt>
                <c:pt idx="941" formatCode="0.00">
                  <c:v>83.633897569444443</c:v>
                </c:pt>
                <c:pt idx="942" formatCode="0.00">
                  <c:v>81.819111111111127</c:v>
                </c:pt>
                <c:pt idx="943" formatCode="0.00">
                  <c:v>80.919182725694469</c:v>
                </c:pt>
                <c:pt idx="944" formatCode="0.00">
                  <c:v>80.620312500000026</c:v>
                </c:pt>
                <c:pt idx="945" formatCode="0.00">
                  <c:v>80.321995225694451</c:v>
                </c:pt>
                <c:pt idx="946" formatCode="0.00">
                  <c:v>80.321995225694451</c:v>
                </c:pt>
                <c:pt idx="947" formatCode="0.00">
                  <c:v>80.620312500000026</c:v>
                </c:pt>
                <c:pt idx="948" formatCode="0.00">
                  <c:v>81.218605902777796</c:v>
                </c:pt>
                <c:pt idx="949" formatCode="0.00">
                  <c:v>83.633897569444443</c:v>
                </c:pt>
                <c:pt idx="950" formatCode="0.00">
                  <c:v>86.084578125000007</c:v>
                </c:pt>
                <c:pt idx="951" formatCode="0.00">
                  <c:v>87.323189236111133</c:v>
                </c:pt>
                <c:pt idx="952" formatCode="0.00">
                  <c:v>87.012707031250031</c:v>
                </c:pt>
                <c:pt idx="953" formatCode="0.00">
                  <c:v>83.938297309027789</c:v>
                </c:pt>
                <c:pt idx="954" formatCode="0.00">
                  <c:v>76.785318142361135</c:v>
                </c:pt>
                <c:pt idx="955" formatCode="0.00">
                  <c:v>64.766090277777778</c:v>
                </c:pt>
                <c:pt idx="956" formatCode="0.00">
                  <c:v>51.358401475694464</c:v>
                </c:pt>
                <c:pt idx="957" formatCode="0.00">
                  <c:v>39.503953124999995</c:v>
                </c:pt>
                <c:pt idx="958" formatCode="0.00">
                  <c:v>29.202745225694443</c:v>
                </c:pt>
                <c:pt idx="959" formatCode="0.00">
                  <c:v>20.454777777777782</c:v>
                </c:pt>
                <c:pt idx="960" formatCode="0.00">
                  <c:v>17.418245225694449</c:v>
                </c:pt>
                <c:pt idx="961" formatCode="0.00">
                  <c:v>18.689756944444451</c:v>
                </c:pt>
                <c:pt idx="962" formatCode="0.00">
                  <c:v>23.735161892361116</c:v>
                </c:pt>
                <c:pt idx="963" formatCode="0.00">
                  <c:v>33.098564236111116</c:v>
                </c:pt>
                <c:pt idx="964" formatCode="0.00">
                  <c:v>45.125256944444452</c:v>
                </c:pt>
                <c:pt idx="965" formatCode="0.00">
                  <c:v>56.735300781250004</c:v>
                </c:pt>
                <c:pt idx="966" formatCode="0.00">
                  <c:v>66.381814236111126</c:v>
                </c:pt>
                <c:pt idx="967" formatCode="0.00">
                  <c:v>72.193609809027791</c:v>
                </c:pt>
                <c:pt idx="968" formatCode="0.00">
                  <c:v>75.046838975694456</c:v>
                </c:pt>
                <c:pt idx="969" formatCode="0.00">
                  <c:v>75.335203125000021</c:v>
                </c:pt>
                <c:pt idx="970" formatCode="0.00">
                  <c:v>75.046838975694456</c:v>
                </c:pt>
                <c:pt idx="971" formatCode="0.00">
                  <c:v>73.898911892361127</c:v>
                </c:pt>
                <c:pt idx="972" formatCode="0.00">
                  <c:v>71.629599392361115</c:v>
                </c:pt>
                <c:pt idx="973" formatCode="0.00">
                  <c:v>66.92481250000003</c:v>
                </c:pt>
                <c:pt idx="974" formatCode="0.00">
                  <c:v>58.248175781250012</c:v>
                </c:pt>
                <c:pt idx="975" formatCode="0.00">
                  <c:v>45.573147569444465</c:v>
                </c:pt>
                <c:pt idx="976" formatCode="0.00">
                  <c:v>34.451359809027785</c:v>
                </c:pt>
                <c:pt idx="977" formatCode="0.00">
                  <c:v>24.882812500000011</c:v>
                </c:pt>
                <c:pt idx="978" formatCode="0.00">
                  <c:v>16.867505642361113</c:v>
                </c:pt>
                <c:pt idx="979" formatCode="0.00">
                  <c:v>10.298443142361116</c:v>
                </c:pt>
                <c:pt idx="980" formatCode="0.00">
                  <c:v>7.0777777777777802</c:v>
                </c:pt>
                <c:pt idx="981" formatCode="0.00">
                  <c:v>4.8173125000000008</c:v>
                </c:pt>
                <c:pt idx="982" formatCode="0.00">
                  <c:v>3.1653702256944443</c:v>
                </c:pt>
                <c:pt idx="983" formatCode="0.00">
                  <c:v>2.1410277777777784</c:v>
                </c:pt>
                <c:pt idx="984" formatCode="0.00">
                  <c:v>1.4332500000000004</c:v>
                </c:pt>
                <c:pt idx="985" formatCode="0.00">
                  <c:v>0.8363389756944446</c:v>
                </c:pt>
                <c:pt idx="986" formatCode="0.00">
                  <c:v>0.2831111111111112</c:v>
                </c:pt>
                <c:pt idx="987" formatCode="0.00">
                  <c:v>3.3453559027777788E-2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1.769444444444445E-2</c:v>
                </c:pt>
                <c:pt idx="1030" formatCode="0.00">
                  <c:v>0.35831250000000009</c:v>
                </c:pt>
                <c:pt idx="1031" formatCode="0.00">
                  <c:v>2.0448142361111112</c:v>
                </c:pt>
                <c:pt idx="1032" formatCode="0.00">
                  <c:v>5.8933559027777784</c:v>
                </c:pt>
                <c:pt idx="1033" formatCode="0.00">
                  <c:v>11.05902777777778</c:v>
                </c:pt>
                <c:pt idx="1034" formatCode="0.00">
                  <c:v>16.460256944444442</c:v>
                </c:pt>
                <c:pt idx="1035" formatCode="0.00">
                  <c:v>21.986453125000004</c:v>
                </c:pt>
                <c:pt idx="1036" formatCode="0.00">
                  <c:v>27.782766059027782</c:v>
                </c:pt>
                <c:pt idx="1037" formatCode="0.00">
                  <c:v>33.86827256944445</c:v>
                </c:pt>
                <c:pt idx="1038" formatCode="0.00">
                  <c:v>39.087027777777784</c:v>
                </c:pt>
                <c:pt idx="1039" formatCode="0.00">
                  <c:v>43.575057725694457</c:v>
                </c:pt>
                <c:pt idx="1040" formatCode="0.00">
                  <c:v>47.616026475694447</c:v>
                </c:pt>
                <c:pt idx="1041" formatCode="0.00">
                  <c:v>52.556923611111124</c:v>
                </c:pt>
                <c:pt idx="1042" formatCode="0.00">
                  <c:v>58.502256944444454</c:v>
                </c:pt>
                <c:pt idx="1043" formatCode="0.00">
                  <c:v>64.766090277777778</c:v>
                </c:pt>
                <c:pt idx="1044" formatCode="0.00">
                  <c:v>70.508213975694446</c:v>
                </c:pt>
                <c:pt idx="1045" formatCode="0.00">
                  <c:v>74.471769531250018</c:v>
                </c:pt>
                <c:pt idx="1046" formatCode="0.00">
                  <c:v>76.494189236111126</c:v>
                </c:pt>
                <c:pt idx="1047" formatCode="0.00">
                  <c:v>77.077000000000012</c:v>
                </c:pt>
                <c:pt idx="1048" formatCode="0.00">
                  <c:v>77.369234809027773</c:v>
                </c:pt>
                <c:pt idx="1049" formatCode="0.00">
                  <c:v>77.955363281250015</c:v>
                </c:pt>
                <c:pt idx="1050" formatCode="0.00">
                  <c:v>78.543703559027776</c:v>
                </c:pt>
                <c:pt idx="1051" formatCode="0.00">
                  <c:v>77.955363281250015</c:v>
                </c:pt>
                <c:pt idx="1052" formatCode="0.00">
                  <c:v>75.624120225694455</c:v>
                </c:pt>
                <c:pt idx="1053" formatCode="0.00">
                  <c:v>71.067800781250028</c:v>
                </c:pt>
                <c:pt idx="1054" formatCode="0.00">
                  <c:v>65.841027777777768</c:v>
                </c:pt>
                <c:pt idx="1055" formatCode="0.00">
                  <c:v>59.780957031250011</c:v>
                </c:pt>
                <c:pt idx="1056" formatCode="0.00">
                  <c:v>53.040203125000012</c:v>
                </c:pt>
                <c:pt idx="1057" formatCode="0.00">
                  <c:v>44.902141059027777</c:v>
                </c:pt>
                <c:pt idx="1058" formatCode="0.00">
                  <c:v>35.831250000000011</c:v>
                </c:pt>
                <c:pt idx="1059" formatCode="0.00">
                  <c:v>26.057557725694444</c:v>
                </c:pt>
                <c:pt idx="1060" formatCode="0.00">
                  <c:v>17.837105902777783</c:v>
                </c:pt>
                <c:pt idx="1061" formatCode="0.00">
                  <c:v>12.192578125000001</c:v>
                </c:pt>
                <c:pt idx="1062" formatCode="0.00">
                  <c:v>7.7106306423611111</c:v>
                </c:pt>
                <c:pt idx="1063" formatCode="0.00">
                  <c:v>4.9643975694444453</c:v>
                </c:pt>
                <c:pt idx="1064" formatCode="0.00">
                  <c:v>3.9812500000000002</c:v>
                </c:pt>
                <c:pt idx="1065" formatCode="0.00">
                  <c:v>4.0478806423611111</c:v>
                </c:pt>
                <c:pt idx="1066" formatCode="0.00">
                  <c:v>4.5297777777777792</c:v>
                </c:pt>
                <c:pt idx="1067" formatCode="0.00">
                  <c:v>6.7283125000000004</c:v>
                </c:pt>
                <c:pt idx="1068" formatCode="0.00">
                  <c:v>10.948713975694446</c:v>
                </c:pt>
                <c:pt idx="1069" formatCode="0.00">
                  <c:v>15.138703124999999</c:v>
                </c:pt>
                <c:pt idx="1070" formatCode="0.00">
                  <c:v>16.731203125000008</c:v>
                </c:pt>
                <c:pt idx="1071" formatCode="0.00">
                  <c:v>17.557312500000005</c:v>
                </c:pt>
                <c:pt idx="1072" formatCode="0.00">
                  <c:v>19.269250000000003</c:v>
                </c:pt>
                <c:pt idx="1073" formatCode="0.00">
                  <c:v>22.932000000000006</c:v>
                </c:pt>
                <c:pt idx="1074" formatCode="0.00">
                  <c:v>27.958328125000008</c:v>
                </c:pt>
                <c:pt idx="1075" formatCode="0.00">
                  <c:v>34.451359809027785</c:v>
                </c:pt>
                <c:pt idx="1076" formatCode="0.00">
                  <c:v>43.137120225694446</c:v>
                </c:pt>
                <c:pt idx="1077" formatCode="0.00">
                  <c:v>54.749099392361117</c:v>
                </c:pt>
                <c:pt idx="1078" formatCode="0.00">
                  <c:v>67.197141059027771</c:v>
                </c:pt>
                <c:pt idx="1079" formatCode="0.00">
                  <c:v>78.543703559027776</c:v>
                </c:pt>
                <c:pt idx="1080" formatCode="0.00">
                  <c:v>87.945812500000017</c:v>
                </c:pt>
                <c:pt idx="1081" formatCode="0.00">
                  <c:v>95.915224392361125</c:v>
                </c:pt>
                <c:pt idx="1082" formatCode="0.00">
                  <c:v>103.55231250000003</c:v>
                </c:pt>
                <c:pt idx="1083" formatCode="0.00">
                  <c:v>108.34418923611115</c:v>
                </c:pt>
                <c:pt idx="1084" formatCode="0.00">
                  <c:v>109.73320312500003</c:v>
                </c:pt>
                <c:pt idx="1085" formatCode="0.00">
                  <c:v>107.99831814236113</c:v>
                </c:pt>
                <c:pt idx="1086" formatCode="0.00">
                  <c:v>102.53958203124999</c:v>
                </c:pt>
                <c:pt idx="1087" formatCode="0.00">
                  <c:v>97.222401475694468</c:v>
                </c:pt>
                <c:pt idx="1088" formatCode="0.00">
                  <c:v>94.940647569444465</c:v>
                </c:pt>
                <c:pt idx="1089" formatCode="0.00">
                  <c:v>94.940647569444465</c:v>
                </c:pt>
                <c:pt idx="1090" formatCode="0.00">
                  <c:v>95.26495355902783</c:v>
                </c:pt>
                <c:pt idx="1091" formatCode="0.00">
                  <c:v>95.589812500000008</c:v>
                </c:pt>
                <c:pt idx="1092" formatCode="0.00">
                  <c:v>95.589812500000008</c:v>
                </c:pt>
                <c:pt idx="1093" formatCode="0.00">
                  <c:v>95.589812500000008</c:v>
                </c:pt>
                <c:pt idx="1094" formatCode="0.00">
                  <c:v>96.567707031250023</c:v>
                </c:pt>
                <c:pt idx="1095" formatCode="0.00">
                  <c:v>99.863297309027786</c:v>
                </c:pt>
                <c:pt idx="1096" formatCode="0.00">
                  <c:v>105.25125564236114</c:v>
                </c:pt>
                <c:pt idx="1097" formatCode="0.00">
                  <c:v>109.73320312500003</c:v>
                </c:pt>
                <c:pt idx="1098" formatCode="0.00">
                  <c:v>112.18526605902784</c:v>
                </c:pt>
                <c:pt idx="1099" formatCode="0.00">
                  <c:v>112.89083203125003</c:v>
                </c:pt>
                <c:pt idx="1100" formatCode="0.00">
                  <c:v>111.48191189236114</c:v>
                </c:pt>
                <c:pt idx="1101" formatCode="0.00">
                  <c:v>107.30823480902778</c:v>
                </c:pt>
                <c:pt idx="1102" formatCode="0.00">
                  <c:v>100.52905078125002</c:v>
                </c:pt>
                <c:pt idx="1103" formatCode="0.00">
                  <c:v>95.915224392361125</c:v>
                </c:pt>
                <c:pt idx="1104" formatCode="0.00">
                  <c:v>94.293694444444455</c:v>
                </c:pt>
                <c:pt idx="1105" formatCode="0.00">
                  <c:v>95.589812500000008</c:v>
                </c:pt>
                <c:pt idx="1106" formatCode="0.00">
                  <c:v>100.19589756944445</c:v>
                </c:pt>
                <c:pt idx="1107" formatCode="0.00">
                  <c:v>107.30823480902778</c:v>
                </c:pt>
                <c:pt idx="1108" formatCode="0.00">
                  <c:v>112.89083203125003</c:v>
                </c:pt>
                <c:pt idx="1109" formatCode="0.00">
                  <c:v>115.02080078125006</c:v>
                </c:pt>
                <c:pt idx="1110" formatCode="0.00">
                  <c:v>114.66442361111115</c:v>
                </c:pt>
                <c:pt idx="1111" formatCode="0.00">
                  <c:v>111.48191189236114</c:v>
                </c:pt>
                <c:pt idx="1112" formatCode="0.00">
                  <c:v>106.27725694444446</c:v>
                </c:pt>
                <c:pt idx="1113" formatCode="0.00">
                  <c:v>103.55231250000003</c:v>
                </c:pt>
                <c:pt idx="1114" formatCode="0.00">
                  <c:v>103.89099522569444</c:v>
                </c:pt>
                <c:pt idx="1115" formatCode="0.00">
                  <c:v>108.34418923611115</c:v>
                </c:pt>
                <c:pt idx="1116" formatCode="0.00">
                  <c:v>117.89172439236116</c:v>
                </c:pt>
                <c:pt idx="1117" formatCode="0.00">
                  <c:v>127.84236111111115</c:v>
                </c:pt>
                <c:pt idx="1118" formatCode="0.00">
                  <c:v>133.16064756944448</c:v>
                </c:pt>
                <c:pt idx="1119" formatCode="0.00">
                  <c:v>134.31438064236116</c:v>
                </c:pt>
                <c:pt idx="1120" formatCode="0.00">
                  <c:v>132.77717578125004</c:v>
                </c:pt>
                <c:pt idx="1121" formatCode="0.00">
                  <c:v>128.21864453125002</c:v>
                </c:pt>
                <c:pt idx="1122" formatCode="0.00">
                  <c:v>123.73973828125007</c:v>
                </c:pt>
                <c:pt idx="1123" formatCode="0.00">
                  <c:v>121.16381423611115</c:v>
                </c:pt>
                <c:pt idx="1124" formatCode="0.00">
                  <c:v>119.34045703125003</c:v>
                </c:pt>
                <c:pt idx="1125" formatCode="0.00">
                  <c:v>116.45183897569447</c:v>
                </c:pt>
                <c:pt idx="1126" formatCode="0.00">
                  <c:v>110.43102777777781</c:v>
                </c:pt>
                <c:pt idx="1127" formatCode="0.00">
                  <c:v>100.52905078125002</c:v>
                </c:pt>
                <c:pt idx="1128" formatCode="0.00">
                  <c:v>86.084578125000007</c:v>
                </c:pt>
                <c:pt idx="1129" formatCode="0.00">
                  <c:v>70.508213975694446</c:v>
                </c:pt>
                <c:pt idx="1130" formatCode="0.00">
                  <c:v>56.485090277777793</c:v>
                </c:pt>
                <c:pt idx="1131" formatCode="0.00">
                  <c:v>44.457568142361126</c:v>
                </c:pt>
                <c:pt idx="1132" formatCode="0.00">
                  <c:v>36.230480902777785</c:v>
                </c:pt>
                <c:pt idx="1133" formatCode="0.00">
                  <c:v>29.926005642361112</c:v>
                </c:pt>
                <c:pt idx="1134" formatCode="0.00">
                  <c:v>24.552147569444458</c:v>
                </c:pt>
                <c:pt idx="1135" formatCode="0.00">
                  <c:v>19.562314236111117</c:v>
                </c:pt>
                <c:pt idx="1136" formatCode="0.00">
                  <c:v>14.625564236111114</c:v>
                </c:pt>
                <c:pt idx="1137" formatCode="0.00">
                  <c:v>10.405439236111112</c:v>
                </c:pt>
                <c:pt idx="1138" formatCode="0.00">
                  <c:v>7.3456827256944468</c:v>
                </c:pt>
                <c:pt idx="1139" formatCode="0.00">
                  <c:v>5.8933559027777784</c:v>
                </c:pt>
                <c:pt idx="1140" formatCode="0.00">
                  <c:v>5.5748559027777791</c:v>
                </c:pt>
                <c:pt idx="1141" formatCode="0.00">
                  <c:v>5.6536514756944465</c:v>
                </c:pt>
                <c:pt idx="1142" formatCode="0.00">
                  <c:v>5.8933559027777784</c:v>
                </c:pt>
                <c:pt idx="1143" formatCode="0.00">
                  <c:v>6.3039223090277803</c:v>
                </c:pt>
                <c:pt idx="1144" formatCode="0.00">
                  <c:v>7.4360902777777795</c:v>
                </c:pt>
                <c:pt idx="1145" formatCode="0.00">
                  <c:v>10.086109809027784</c:v>
                </c:pt>
                <c:pt idx="1146" formatCode="0.00">
                  <c:v>13.996582031250004</c:v>
                </c:pt>
                <c:pt idx="1147" formatCode="0.00">
                  <c:v>16.460256944444442</c:v>
                </c:pt>
                <c:pt idx="1148" formatCode="0.00">
                  <c:v>17.00436111111112</c:v>
                </c:pt>
                <c:pt idx="1149" formatCode="0.00">
                  <c:v>14.246516059027782</c:v>
                </c:pt>
                <c:pt idx="1150" formatCode="0.00">
                  <c:v>8.3705781250000015</c:v>
                </c:pt>
                <c:pt idx="1151" formatCode="0.00">
                  <c:v>5.265203125000002</c:v>
                </c:pt>
                <c:pt idx="1152" formatCode="0.00">
                  <c:v>3.9812500000000002</c:v>
                </c:pt>
                <c:pt idx="1153" formatCode="0.00">
                  <c:v>3.9812500000000002</c:v>
                </c:pt>
                <c:pt idx="1154" formatCode="0.00">
                  <c:v>3.9812500000000002</c:v>
                </c:pt>
                <c:pt idx="1155" formatCode="0.00">
                  <c:v>5.341786892361112</c:v>
                </c:pt>
                <c:pt idx="1156" formatCode="0.00">
                  <c:v>9.7717569444444461</c:v>
                </c:pt>
                <c:pt idx="1157" formatCode="0.00">
                  <c:v>17.418245225694449</c:v>
                </c:pt>
                <c:pt idx="1158" formatCode="0.00">
                  <c:v>24.552147569444458</c:v>
                </c:pt>
                <c:pt idx="1159" formatCode="0.00">
                  <c:v>31.585689236111111</c:v>
                </c:pt>
                <c:pt idx="1160" formatCode="0.00">
                  <c:v>40.344439236111135</c:v>
                </c:pt>
                <c:pt idx="1161" formatCode="0.00">
                  <c:v>52.075855902777782</c:v>
                </c:pt>
                <c:pt idx="1162" formatCode="0.00">
                  <c:v>66.111144531250005</c:v>
                </c:pt>
                <c:pt idx="1163" formatCode="0.00">
                  <c:v>80.024230902777788</c:v>
                </c:pt>
                <c:pt idx="1164" formatCode="0.00">
                  <c:v>92.366105902777775</c:v>
                </c:pt>
                <c:pt idx="1165" formatCode="0.00">
                  <c:v>104.57001953125</c:v>
                </c:pt>
                <c:pt idx="1166" formatCode="0.00">
                  <c:v>116.81098090277777</c:v>
                </c:pt>
                <c:pt idx="1167" formatCode="0.00">
                  <c:v>129.35081250000005</c:v>
                </c:pt>
                <c:pt idx="1168" formatCode="0.00">
                  <c:v>141.73692361111111</c:v>
                </c:pt>
                <c:pt idx="1169" formatCode="0.00">
                  <c:v>147.33389756944447</c:v>
                </c:pt>
                <c:pt idx="1170" formatCode="0.00">
                  <c:v>152.62813064236116</c:v>
                </c:pt>
                <c:pt idx="1171" formatCode="0.00">
                  <c:v>160.53395312500007</c:v>
                </c:pt>
                <c:pt idx="1172" formatCode="0.00">
                  <c:v>167.77678689236117</c:v>
                </c:pt>
                <c:pt idx="1173" formatCode="0.00">
                  <c:v>174.73955078125005</c:v>
                </c:pt>
                <c:pt idx="1174" formatCode="0.00">
                  <c:v>181.39570312500004</c:v>
                </c:pt>
                <c:pt idx="1175" formatCode="0.00">
                  <c:v>187.26500564236116</c:v>
                </c:pt>
                <c:pt idx="1176" formatCode="0.00">
                  <c:v>192.76576605902778</c:v>
                </c:pt>
                <c:pt idx="1177" formatCode="0.00">
                  <c:v>197.878078125</c:v>
                </c:pt>
                <c:pt idx="1178" formatCode="0.00">
                  <c:v>202.11064453125005</c:v>
                </c:pt>
                <c:pt idx="1179" formatCode="0.00">
                  <c:v>205.91052647569447</c:v>
                </c:pt>
                <c:pt idx="1180" formatCode="0.00">
                  <c:v>209.74579730902781</c:v>
                </c:pt>
                <c:pt idx="1181" formatCode="0.00">
                  <c:v>214.5896514756945</c:v>
                </c:pt>
                <c:pt idx="1182" formatCode="0.00">
                  <c:v>219.48880078124998</c:v>
                </c:pt>
                <c:pt idx="1183" formatCode="0.00">
                  <c:v>224.44324522569445</c:v>
                </c:pt>
                <c:pt idx="1184" formatCode="0.00">
                  <c:v>228.9495225694445</c:v>
                </c:pt>
                <c:pt idx="1185" formatCode="0.00">
                  <c:v>232.48537022569451</c:v>
                </c:pt>
                <c:pt idx="1186" formatCode="0.00">
                  <c:v>235.53766189236111</c:v>
                </c:pt>
                <c:pt idx="1187" formatCode="0.00">
                  <c:v>238.09644444444444</c:v>
                </c:pt>
                <c:pt idx="1188" formatCode="0.00">
                  <c:v>239.63834939236111</c:v>
                </c:pt>
                <c:pt idx="1189" formatCode="0.00">
                  <c:v>239.63834939236111</c:v>
                </c:pt>
                <c:pt idx="1190" formatCode="0.00">
                  <c:v>239.63834939236111</c:v>
                </c:pt>
                <c:pt idx="1191" formatCode="0.00">
                  <c:v>239.63834939236111</c:v>
                </c:pt>
                <c:pt idx="1192" formatCode="0.00">
                  <c:v>239.63834939236111</c:v>
                </c:pt>
                <c:pt idx="1193" formatCode="0.00">
                  <c:v>239.63834939236111</c:v>
                </c:pt>
                <c:pt idx="1194" formatCode="0.00">
                  <c:v>239.63834939236111</c:v>
                </c:pt>
                <c:pt idx="1195" formatCode="0.00">
                  <c:v>239.63834939236111</c:v>
                </c:pt>
                <c:pt idx="1196" formatCode="0.00">
                  <c:v>239.63834939236111</c:v>
                </c:pt>
                <c:pt idx="1197" formatCode="0.00">
                  <c:v>239.63834939236111</c:v>
                </c:pt>
                <c:pt idx="1198" formatCode="0.00">
                  <c:v>240.15342361111121</c:v>
                </c:pt>
                <c:pt idx="1199" formatCode="0.00">
                  <c:v>240.15342361111121</c:v>
                </c:pt>
                <c:pt idx="1200" formatCode="0.00">
                  <c:v>240.66905078125001</c:v>
                </c:pt>
                <c:pt idx="1201" formatCode="0.00">
                  <c:v>242.73708897569452</c:v>
                </c:pt>
                <c:pt idx="1202" formatCode="0.00">
                  <c:v>245.33457812500006</c:v>
                </c:pt>
                <c:pt idx="1203" formatCode="0.00">
                  <c:v>249.51931423611117</c:v>
                </c:pt>
                <c:pt idx="1204" formatCode="0.00">
                  <c:v>253.7394392361112</c:v>
                </c:pt>
                <c:pt idx="1205" formatCode="0.00">
                  <c:v>256.92775694444452</c:v>
                </c:pt>
                <c:pt idx="1206" formatCode="0.00">
                  <c:v>259.06436111111111</c:v>
                </c:pt>
                <c:pt idx="1207" formatCode="0.00">
                  <c:v>260.13598090277782</c:v>
                </c:pt>
                <c:pt idx="1208" formatCode="0.00">
                  <c:v>260.67262022569452</c:v>
                </c:pt>
                <c:pt idx="1209" formatCode="0.00">
                  <c:v>261.20981250000006</c:v>
                </c:pt>
                <c:pt idx="1210" formatCode="0.00">
                  <c:v>261.74755772569443</c:v>
                </c:pt>
                <c:pt idx="1211" formatCode="0.00">
                  <c:v>262.28585590277788</c:v>
                </c:pt>
                <c:pt idx="1212" formatCode="0.00">
                  <c:v>262.28585590277788</c:v>
                </c:pt>
                <c:pt idx="1213" formatCode="0.00">
                  <c:v>262.28585590277788</c:v>
                </c:pt>
                <c:pt idx="1214" formatCode="0.00">
                  <c:v>262.28585590277788</c:v>
                </c:pt>
                <c:pt idx="1215" formatCode="0.00">
                  <c:v>261.74755772569443</c:v>
                </c:pt>
                <c:pt idx="1216" formatCode="0.00">
                  <c:v>261.74755772569443</c:v>
                </c:pt>
                <c:pt idx="1217" formatCode="0.00">
                  <c:v>261.74755772569443</c:v>
                </c:pt>
                <c:pt idx="1218" formatCode="0.00">
                  <c:v>261.74755772569443</c:v>
                </c:pt>
                <c:pt idx="1219" formatCode="0.00">
                  <c:v>261.20981250000006</c:v>
                </c:pt>
                <c:pt idx="1220" formatCode="0.00">
                  <c:v>260.67262022569452</c:v>
                </c:pt>
                <c:pt idx="1221" formatCode="0.00">
                  <c:v>260.13598090277782</c:v>
                </c:pt>
                <c:pt idx="1222" formatCode="0.00">
                  <c:v>259.59989453125007</c:v>
                </c:pt>
                <c:pt idx="1223" formatCode="0.00">
                  <c:v>258.52938064236116</c:v>
                </c:pt>
                <c:pt idx="1224" formatCode="0.00">
                  <c:v>256.92775694444452</c:v>
                </c:pt>
                <c:pt idx="1225" formatCode="0.00">
                  <c:v>255.33110980902782</c:v>
                </c:pt>
                <c:pt idx="1226" formatCode="0.00">
                  <c:v>253.20998828125005</c:v>
                </c:pt>
                <c:pt idx="1227" formatCode="0.00">
                  <c:v>252.1527452256945</c:v>
                </c:pt>
                <c:pt idx="1228" formatCode="0.00">
                  <c:v>251.09771397569452</c:v>
                </c:pt>
                <c:pt idx="1229" formatCode="0.00">
                  <c:v>250.5710277777778</c:v>
                </c:pt>
                <c:pt idx="1230" formatCode="0.00">
                  <c:v>249.51931423611117</c:v>
                </c:pt>
                <c:pt idx="1231" formatCode="0.00">
                  <c:v>248.99428689236115</c:v>
                </c:pt>
                <c:pt idx="1232" formatCode="0.00">
                  <c:v>247.94589105902787</c:v>
                </c:pt>
                <c:pt idx="1233" formatCode="0.00">
                  <c:v>246.89970703125007</c:v>
                </c:pt>
                <c:pt idx="1234" formatCode="0.00">
                  <c:v>246.37744444444448</c:v>
                </c:pt>
                <c:pt idx="1235" formatCode="0.00">
                  <c:v>246.37744444444448</c:v>
                </c:pt>
                <c:pt idx="1236" formatCode="0.00">
                  <c:v>245.85573480902784</c:v>
                </c:pt>
                <c:pt idx="1237" formatCode="0.00">
                  <c:v>245.85573480902784</c:v>
                </c:pt>
                <c:pt idx="1238" formatCode="0.00">
                  <c:v>244.81397439236113</c:v>
                </c:pt>
                <c:pt idx="1239" formatCode="0.00">
                  <c:v>243.77442578125013</c:v>
                </c:pt>
                <c:pt idx="1240" formatCode="0.00">
                  <c:v>241.18523090277787</c:v>
                </c:pt>
                <c:pt idx="1241" formatCode="0.00">
                  <c:v>238.09644444444444</c:v>
                </c:pt>
                <c:pt idx="1242" formatCode="0.00">
                  <c:v>234.00902777777782</c:v>
                </c:pt>
                <c:pt idx="1243" formatCode="0.00">
                  <c:v>230.46156814236116</c:v>
                </c:pt>
                <c:pt idx="1244" formatCode="0.00">
                  <c:v>226.94120312500002</c:v>
                </c:pt>
                <c:pt idx="1245" formatCode="0.00">
                  <c:v>223.94531250000006</c:v>
                </c:pt>
                <c:pt idx="1246" formatCode="0.00">
                  <c:v>220.4752660590278</c:v>
                </c:pt>
                <c:pt idx="1247" formatCode="0.00">
                  <c:v>217.52250564236118</c:v>
                </c:pt>
                <c:pt idx="1248" formatCode="0.00">
                  <c:v>214.5896514756945</c:v>
                </c:pt>
                <c:pt idx="1249" formatCode="0.00">
                  <c:v>211.19314756944451</c:v>
                </c:pt>
                <c:pt idx="1250" formatCode="0.00">
                  <c:v>207.82373828125</c:v>
                </c:pt>
                <c:pt idx="1251" formatCode="0.00">
                  <c:v>204.48142361111115</c:v>
                </c:pt>
                <c:pt idx="1252" formatCode="0.00">
                  <c:v>201.16620355902779</c:v>
                </c:pt>
                <c:pt idx="1253" formatCode="0.00">
                  <c:v>198.34615147569451</c:v>
                </c:pt>
                <c:pt idx="1254" formatCode="0.00">
                  <c:v>195.54600564236114</c:v>
                </c:pt>
                <c:pt idx="1255" formatCode="0.00">
                  <c:v>192.76576605902778</c:v>
                </c:pt>
                <c:pt idx="1256" formatCode="0.00">
                  <c:v>190.0054327256945</c:v>
                </c:pt>
                <c:pt idx="1257" formatCode="0.00">
                  <c:v>187.26500564236116</c:v>
                </c:pt>
                <c:pt idx="1258" formatCode="0.00">
                  <c:v>184.54448480902786</c:v>
                </c:pt>
                <c:pt idx="1259" formatCode="0.00">
                  <c:v>181.84387022569445</c:v>
                </c:pt>
                <c:pt idx="1260" formatCode="0.00">
                  <c:v>179.16316189236113</c:v>
                </c:pt>
                <c:pt idx="1261" formatCode="0.00">
                  <c:v>176.50235980902784</c:v>
                </c:pt>
                <c:pt idx="1262" formatCode="0.00">
                  <c:v>174.30023090277783</c:v>
                </c:pt>
                <c:pt idx="1263" formatCode="0.00">
                  <c:v>172.54848090277778</c:v>
                </c:pt>
                <c:pt idx="1264" formatCode="0.00">
                  <c:v>171.24047439236114</c:v>
                </c:pt>
                <c:pt idx="1265" formatCode="0.00">
                  <c:v>171.24047439236114</c:v>
                </c:pt>
                <c:pt idx="1266" formatCode="0.00">
                  <c:v>171.67592361111116</c:v>
                </c:pt>
                <c:pt idx="1267" formatCode="0.00">
                  <c:v>172.98558897569447</c:v>
                </c:pt>
                <c:pt idx="1268" formatCode="0.00">
                  <c:v>174.30023090277783</c:v>
                </c:pt>
                <c:pt idx="1269" formatCode="0.00">
                  <c:v>175.17942361111113</c:v>
                </c:pt>
                <c:pt idx="1270" formatCode="0.00">
                  <c:v>176.060828125</c:v>
                </c:pt>
                <c:pt idx="1271" formatCode="0.00">
                  <c:v>176.060828125</c:v>
                </c:pt>
                <c:pt idx="1272" formatCode="0.00">
                  <c:v>175.17942361111113</c:v>
                </c:pt>
                <c:pt idx="1273" formatCode="0.00">
                  <c:v>173.86146397569445</c:v>
                </c:pt>
                <c:pt idx="1274" formatCode="0.00">
                  <c:v>172.11192578125005</c:v>
                </c:pt>
                <c:pt idx="1275" formatCode="0.00">
                  <c:v>170.37123480902781</c:v>
                </c:pt>
                <c:pt idx="1276" formatCode="0.00">
                  <c:v>169.07152256944448</c:v>
                </c:pt>
                <c:pt idx="1277" formatCode="0.00">
                  <c:v>167.77678689236117</c:v>
                </c:pt>
                <c:pt idx="1278" formatCode="0.00">
                  <c:v>166.91639453125001</c:v>
                </c:pt>
                <c:pt idx="1279" formatCode="0.00">
                  <c:v>166.91639453125001</c:v>
                </c:pt>
                <c:pt idx="1280" formatCode="0.00">
                  <c:v>167.34631423611114</c:v>
                </c:pt>
                <c:pt idx="1281" formatCode="0.00">
                  <c:v>167.77678689236117</c:v>
                </c:pt>
                <c:pt idx="1282" formatCode="0.00">
                  <c:v>168.63939105902782</c:v>
                </c:pt>
                <c:pt idx="1283" formatCode="0.00">
                  <c:v>169.50420703125005</c:v>
                </c:pt>
                <c:pt idx="1284" formatCode="0.00">
                  <c:v>169.50420703125005</c:v>
                </c:pt>
                <c:pt idx="1285" formatCode="0.00">
                  <c:v>169.93744444444451</c:v>
                </c:pt>
                <c:pt idx="1286" formatCode="0.00">
                  <c:v>169.93744444444451</c:v>
                </c:pt>
                <c:pt idx="1287" formatCode="0.00">
                  <c:v>169.93744444444451</c:v>
                </c:pt>
                <c:pt idx="1288" formatCode="0.00">
                  <c:v>169.07152256944448</c:v>
                </c:pt>
                <c:pt idx="1289" formatCode="0.00">
                  <c:v>168.20781250000007</c:v>
                </c:pt>
                <c:pt idx="1290" formatCode="0.00">
                  <c:v>166.91639453125001</c:v>
                </c:pt>
                <c:pt idx="1291" formatCode="0.00">
                  <c:v>165.20224522569447</c:v>
                </c:pt>
                <c:pt idx="1292" formatCode="0.00">
                  <c:v>163.49694314236115</c:v>
                </c:pt>
                <c:pt idx="1293" formatCode="0.00">
                  <c:v>162.22377256944444</c:v>
                </c:pt>
                <c:pt idx="1294" formatCode="0.00">
                  <c:v>160.53395312500007</c:v>
                </c:pt>
                <c:pt idx="1295" formatCode="0.00">
                  <c:v>158.4341202256945</c:v>
                </c:pt>
                <c:pt idx="1296" formatCode="0.00">
                  <c:v>156.34811111111114</c:v>
                </c:pt>
                <c:pt idx="1297" formatCode="0.00">
                  <c:v>154.27592578125004</c:v>
                </c:pt>
                <c:pt idx="1298" formatCode="0.00">
                  <c:v>153.03925000000004</c:v>
                </c:pt>
                <c:pt idx="1299" formatCode="0.00">
                  <c:v>152.62813064236116</c:v>
                </c:pt>
                <c:pt idx="1300" formatCode="0.00">
                  <c:v>153.03925000000004</c:v>
                </c:pt>
                <c:pt idx="1301" formatCode="0.00">
                  <c:v>153.86314756944446</c:v>
                </c:pt>
                <c:pt idx="1302" formatCode="0.00">
                  <c:v>155.10314105902785</c:v>
                </c:pt>
                <c:pt idx="1303" formatCode="0.00">
                  <c:v>155.93256814236113</c:v>
                </c:pt>
                <c:pt idx="1304" formatCode="0.00">
                  <c:v>156.76420703125001</c:v>
                </c:pt>
                <c:pt idx="1305" formatCode="0.00">
                  <c:v>157.59805772569447</c:v>
                </c:pt>
                <c:pt idx="1306" formatCode="0.00">
                  <c:v>158.85298090277777</c:v>
                </c:pt>
                <c:pt idx="1307" formatCode="0.00">
                  <c:v>159.27239453125009</c:v>
                </c:pt>
                <c:pt idx="1308" formatCode="0.00">
                  <c:v>159.69236111111115</c:v>
                </c:pt>
                <c:pt idx="1309" formatCode="0.00">
                  <c:v>159.69236111111115</c:v>
                </c:pt>
                <c:pt idx="1310" formatCode="0.00">
                  <c:v>159.69236111111115</c:v>
                </c:pt>
                <c:pt idx="1311" formatCode="0.00">
                  <c:v>159.27239453125009</c:v>
                </c:pt>
                <c:pt idx="1312" formatCode="0.00">
                  <c:v>159.27239453125009</c:v>
                </c:pt>
                <c:pt idx="1313" formatCode="0.00">
                  <c:v>158.85298090277777</c:v>
                </c:pt>
                <c:pt idx="1314" formatCode="0.00">
                  <c:v>158.4341202256945</c:v>
                </c:pt>
                <c:pt idx="1315" formatCode="0.00">
                  <c:v>157.59805772569447</c:v>
                </c:pt>
                <c:pt idx="1316" formatCode="0.00">
                  <c:v>156.34811111111114</c:v>
                </c:pt>
                <c:pt idx="1317" formatCode="0.00">
                  <c:v>155.51757812500003</c:v>
                </c:pt>
                <c:pt idx="1318" formatCode="0.00">
                  <c:v>154.27592578125004</c:v>
                </c:pt>
                <c:pt idx="1319" formatCode="0.00">
                  <c:v>151.80755078125003</c:v>
                </c:pt>
                <c:pt idx="1320" formatCode="0.00">
                  <c:v>150.17302647569448</c:v>
                </c:pt>
                <c:pt idx="1321" formatCode="0.00">
                  <c:v>148.54734939236116</c:v>
                </c:pt>
                <c:pt idx="1322" formatCode="0.00">
                  <c:v>149.35908203125007</c:v>
                </c:pt>
                <c:pt idx="1323" formatCode="0.00">
                  <c:v>151.39809027777778</c:v>
                </c:pt>
                <c:pt idx="1324" formatCode="0.00">
                  <c:v>155.10314105902785</c:v>
                </c:pt>
                <c:pt idx="1325" formatCode="0.00">
                  <c:v>160.11288064236112</c:v>
                </c:pt>
                <c:pt idx="1326" formatCode="0.00">
                  <c:v>166.91639453125001</c:v>
                </c:pt>
                <c:pt idx="1327" formatCode="0.00">
                  <c:v>173.42325000000005</c:v>
                </c:pt>
                <c:pt idx="1328" formatCode="0.00">
                  <c:v>178.27401605902779</c:v>
                </c:pt>
                <c:pt idx="1329" formatCode="0.00">
                  <c:v>180.50102777777781</c:v>
                </c:pt>
                <c:pt idx="1330" formatCode="0.00">
                  <c:v>181.39570312500004</c:v>
                </c:pt>
                <c:pt idx="1331" formatCode="0.00">
                  <c:v>181.39570312500004</c:v>
                </c:pt>
                <c:pt idx="1332" formatCode="0.00">
                  <c:v>181.39570312500004</c:v>
                </c:pt>
                <c:pt idx="1333" formatCode="0.00">
                  <c:v>181.39570312500004</c:v>
                </c:pt>
                <c:pt idx="1334" formatCode="0.00">
                  <c:v>181.39570312500004</c:v>
                </c:pt>
                <c:pt idx="1335" formatCode="0.00">
                  <c:v>180.94808897569453</c:v>
                </c:pt>
                <c:pt idx="1336" formatCode="0.00">
                  <c:v>179.60856423611111</c:v>
                </c:pt>
                <c:pt idx="1337" formatCode="0.00">
                  <c:v>178.27401605902779</c:v>
                </c:pt>
                <c:pt idx="1338" formatCode="0.00">
                  <c:v>176.94444444444449</c:v>
                </c:pt>
                <c:pt idx="1339" formatCode="0.00">
                  <c:v>176.50235980902784</c:v>
                </c:pt>
                <c:pt idx="1340" formatCode="0.00">
                  <c:v>176.060828125</c:v>
                </c:pt>
                <c:pt idx="1341" formatCode="0.00">
                  <c:v>176.060828125</c:v>
                </c:pt>
                <c:pt idx="1342" formatCode="0.00">
                  <c:v>176.060828125</c:v>
                </c:pt>
                <c:pt idx="1343" formatCode="0.00">
                  <c:v>176.50235980902784</c:v>
                </c:pt>
                <c:pt idx="1344" formatCode="0.00">
                  <c:v>176.94444444444449</c:v>
                </c:pt>
                <c:pt idx="1345" formatCode="0.00">
                  <c:v>178.71831250000008</c:v>
                </c:pt>
                <c:pt idx="1346" formatCode="0.00">
                  <c:v>180.50102777777781</c:v>
                </c:pt>
                <c:pt idx="1347" formatCode="0.00">
                  <c:v>182.29259027777786</c:v>
                </c:pt>
                <c:pt idx="1348" formatCode="0.00">
                  <c:v>183.64206814236115</c:v>
                </c:pt>
                <c:pt idx="1349" formatCode="0.00">
                  <c:v>184.09300000000002</c:v>
                </c:pt>
                <c:pt idx="1350" formatCode="0.00">
                  <c:v>184.09300000000002</c:v>
                </c:pt>
                <c:pt idx="1351" formatCode="0.00">
                  <c:v>183.19168923611116</c:v>
                </c:pt>
                <c:pt idx="1352" formatCode="0.00">
                  <c:v>180.05451953125007</c:v>
                </c:pt>
                <c:pt idx="1353" formatCode="0.00">
                  <c:v>175.17942361111113</c:v>
                </c:pt>
                <c:pt idx="1354" formatCode="0.00">
                  <c:v>169.07152256944448</c:v>
                </c:pt>
                <c:pt idx="1355" formatCode="0.00">
                  <c:v>163.07200000000003</c:v>
                </c:pt>
                <c:pt idx="1356" formatCode="0.00">
                  <c:v>156.76420703125001</c:v>
                </c:pt>
                <c:pt idx="1357" formatCode="0.00">
                  <c:v>150.58082812500004</c:v>
                </c:pt>
                <c:pt idx="1358" formatCode="0.00">
                  <c:v>143.72340147569443</c:v>
                </c:pt>
                <c:pt idx="1359" formatCode="0.00">
                  <c:v>136.24832812500003</c:v>
                </c:pt>
                <c:pt idx="1360" formatCode="0.00">
                  <c:v>128.59548090277784</c:v>
                </c:pt>
                <c:pt idx="1361" formatCode="0.00">
                  <c:v>120.79803689236114</c:v>
                </c:pt>
                <c:pt idx="1362" formatCode="0.00">
                  <c:v>112.53777256944447</c:v>
                </c:pt>
                <c:pt idx="1363" formatCode="0.00">
                  <c:v>104.91036111111114</c:v>
                </c:pt>
                <c:pt idx="1364" formatCode="0.00">
                  <c:v>100.19589756944445</c:v>
                </c:pt>
                <c:pt idx="1365" formatCode="0.00">
                  <c:v>98.86881423611112</c:v>
                </c:pt>
                <c:pt idx="1366" formatCode="0.00">
                  <c:v>100.86275694444448</c:v>
                </c:pt>
                <c:pt idx="1367" formatCode="0.00">
                  <c:v>105.59270312499999</c:v>
                </c:pt>
                <c:pt idx="1368" formatCode="0.00">
                  <c:v>108.34418923611115</c:v>
                </c:pt>
                <c:pt idx="1369" formatCode="0.00">
                  <c:v>108.69061328125005</c:v>
                </c:pt>
                <c:pt idx="1370" formatCode="0.00">
                  <c:v>105.93470355902778</c:v>
                </c:pt>
                <c:pt idx="1371" formatCode="0.00">
                  <c:v>99.531250000000043</c:v>
                </c:pt>
                <c:pt idx="1372" formatCode="0.00">
                  <c:v>94.293694444444455</c:v>
                </c:pt>
                <c:pt idx="1373" formatCode="0.00">
                  <c:v>92.366105902777775</c:v>
                </c:pt>
                <c:pt idx="1374" formatCode="0.00">
                  <c:v>92.366105902777775</c:v>
                </c:pt>
                <c:pt idx="1375" formatCode="0.00">
                  <c:v>92.366105902777775</c:v>
                </c:pt>
                <c:pt idx="1376" formatCode="0.00">
                  <c:v>90.774988281250018</c:v>
                </c:pt>
                <c:pt idx="1377" formatCode="0.00">
                  <c:v>87.323189236111133</c:v>
                </c:pt>
                <c:pt idx="1378" formatCode="0.00">
                  <c:v>81.518582031250006</c:v>
                </c:pt>
                <c:pt idx="1379" formatCode="0.00">
                  <c:v>71.34842361111113</c:v>
                </c:pt>
                <c:pt idx="1380" formatCode="0.00">
                  <c:v>57.237380642361124</c:v>
                </c:pt>
                <c:pt idx="1381" formatCode="0.00">
                  <c:v>44.67957812500002</c:v>
                </c:pt>
                <c:pt idx="1382" formatCode="0.00">
                  <c:v>33.67501605902779</c:v>
                </c:pt>
                <c:pt idx="1383" formatCode="0.00">
                  <c:v>24.223694444444455</c:v>
                </c:pt>
                <c:pt idx="1384" formatCode="0.00">
                  <c:v>20.605457031250005</c:v>
                </c:pt>
                <c:pt idx="1385" formatCode="0.00">
                  <c:v>23.735161892361116</c:v>
                </c:pt>
                <c:pt idx="1386" formatCode="0.00">
                  <c:v>29.926005642361112</c:v>
                </c:pt>
                <c:pt idx="1387" formatCode="0.00">
                  <c:v>35.039423611111118</c:v>
                </c:pt>
                <c:pt idx="1388" formatCode="0.00">
                  <c:v>37.238234809027787</c:v>
                </c:pt>
                <c:pt idx="1389" formatCode="0.00">
                  <c:v>39.087027777777784</c:v>
                </c:pt>
                <c:pt idx="1390" formatCode="0.00">
                  <c:v>42.91898090277779</c:v>
                </c:pt>
                <c:pt idx="1391" formatCode="0.00">
                  <c:v>49.938422309027786</c:v>
                </c:pt>
                <c:pt idx="1392" formatCode="0.00">
                  <c:v>59.780957031250011</c:v>
                </c:pt>
                <c:pt idx="1393" formatCode="0.00">
                  <c:v>69.672980902777795</c:v>
                </c:pt>
                <c:pt idx="1394" formatCode="0.00">
                  <c:v>77.077000000000012</c:v>
                </c:pt>
                <c:pt idx="1395" formatCode="0.00">
                  <c:v>81.518582031250006</c:v>
                </c:pt>
                <c:pt idx="1396" formatCode="0.00">
                  <c:v>83.330050781250023</c:v>
                </c:pt>
                <c:pt idx="1397" formatCode="0.00">
                  <c:v>83.330050781250023</c:v>
                </c:pt>
                <c:pt idx="1398" formatCode="0.00">
                  <c:v>82.724016059027804</c:v>
                </c:pt>
                <c:pt idx="1399" formatCode="0.00">
                  <c:v>80.919182725694469</c:v>
                </c:pt>
                <c:pt idx="1400" formatCode="0.00">
                  <c:v>78.249256944444468</c:v>
                </c:pt>
                <c:pt idx="1401" formatCode="0.00">
                  <c:v>75.046838975694456</c:v>
                </c:pt>
                <c:pt idx="1402" formatCode="0.00">
                  <c:v>71.067800781250028</c:v>
                </c:pt>
                <c:pt idx="1403" formatCode="0.00">
                  <c:v>66.653036892361129</c:v>
                </c:pt>
                <c:pt idx="1404" formatCode="0.00">
                  <c:v>62.117453125000004</c:v>
                </c:pt>
                <c:pt idx="1405" formatCode="0.00">
                  <c:v>56.485090277777793</c:v>
                </c:pt>
                <c:pt idx="1406" formatCode="0.00">
                  <c:v>48.30693923611112</c:v>
                </c:pt>
                <c:pt idx="1407" formatCode="0.00">
                  <c:v>36.833474392361119</c:v>
                </c:pt>
                <c:pt idx="1408" formatCode="0.00">
                  <c:v>26.913250000000001</c:v>
                </c:pt>
                <c:pt idx="1409" formatCode="0.00">
                  <c:v>21.060812500000008</c:v>
                </c:pt>
                <c:pt idx="1410" formatCode="0.00">
                  <c:v>20.006057725694447</c:v>
                </c:pt>
                <c:pt idx="1411" formatCode="0.00">
                  <c:v>20.605457031250005</c:v>
                </c:pt>
                <c:pt idx="1412" formatCode="0.00">
                  <c:v>20.908474392361111</c:v>
                </c:pt>
                <c:pt idx="1413" formatCode="0.00">
                  <c:v>20.756689236111114</c:v>
                </c:pt>
                <c:pt idx="1414" formatCode="0.00">
                  <c:v>20.304651475694449</c:v>
                </c:pt>
                <c:pt idx="1415" formatCode="0.00">
                  <c:v>19.709675781250002</c:v>
                </c:pt>
                <c:pt idx="1416" formatCode="0.00">
                  <c:v>19.857590277777781</c:v>
                </c:pt>
                <c:pt idx="1417" formatCode="0.00">
                  <c:v>21.986453125000004</c:v>
                </c:pt>
                <c:pt idx="1418" formatCode="0.00">
                  <c:v>26.74100564236112</c:v>
                </c:pt>
                <c:pt idx="1419" formatCode="0.00">
                  <c:v>33.482312500000006</c:v>
                </c:pt>
                <c:pt idx="1420" formatCode="0.00">
                  <c:v>40.768000000000008</c:v>
                </c:pt>
                <c:pt idx="1421" formatCode="0.00">
                  <c:v>46.249130642361116</c:v>
                </c:pt>
                <c:pt idx="1422" formatCode="0.00">
                  <c:v>48.07608203125001</c:v>
                </c:pt>
                <c:pt idx="1423" formatCode="0.00">
                  <c:v>46.249130642361116</c:v>
                </c:pt>
                <c:pt idx="1424" formatCode="0.00">
                  <c:v>40.555943142361109</c:v>
                </c:pt>
                <c:pt idx="1425" formatCode="0.00">
                  <c:v>34.451359809027785</c:v>
                </c:pt>
                <c:pt idx="1426" formatCode="0.00">
                  <c:v>32.527088975694447</c:v>
                </c:pt>
                <c:pt idx="1427" formatCode="0.00">
                  <c:v>33.098564236111116</c:v>
                </c:pt>
                <c:pt idx="1428" formatCode="0.00">
                  <c:v>36.430925781249996</c:v>
                </c:pt>
                <c:pt idx="1429" formatCode="0.00">
                  <c:v>43.137120225694446</c:v>
                </c:pt>
                <c:pt idx="1430" formatCode="0.00">
                  <c:v>48.30693923611112</c:v>
                </c:pt>
                <c:pt idx="1431" formatCode="0.00">
                  <c:v>49.938422309027786</c:v>
                </c:pt>
                <c:pt idx="1432" formatCode="0.00">
                  <c:v>48.538349392361113</c:v>
                </c:pt>
                <c:pt idx="1433" formatCode="0.00">
                  <c:v>44.457568142361126</c:v>
                </c:pt>
                <c:pt idx="1434" formatCode="0.00">
                  <c:v>37.035578125000008</c:v>
                </c:pt>
                <c:pt idx="1435" formatCode="0.00">
                  <c:v>27.086047309027787</c:v>
                </c:pt>
                <c:pt idx="1436" formatCode="0.00">
                  <c:v>18.689756944444451</c:v>
                </c:pt>
                <c:pt idx="1437" formatCode="0.00">
                  <c:v>11.732522569444448</c:v>
                </c:pt>
                <c:pt idx="1438" formatCode="0.00">
                  <c:v>10.086109809027784</c:v>
                </c:pt>
                <c:pt idx="1439" formatCode="0.00">
                  <c:v>10.729745225694447</c:v>
                </c:pt>
                <c:pt idx="1440" formatCode="0.00">
                  <c:v>12.308974392361115</c:v>
                </c:pt>
                <c:pt idx="1441" formatCode="0.00">
                  <c:v>13.381423611111114</c:v>
                </c:pt>
                <c:pt idx="1442" formatCode="0.00">
                  <c:v>13.503349392361116</c:v>
                </c:pt>
                <c:pt idx="1443" formatCode="0.00">
                  <c:v>12.661480902777777</c:v>
                </c:pt>
                <c:pt idx="1444" formatCode="0.00">
                  <c:v>10.621090277777782</c:v>
                </c:pt>
                <c:pt idx="1445" formatCode="0.00">
                  <c:v>9.2588945312500019</c:v>
                </c:pt>
                <c:pt idx="1446" formatCode="0.00">
                  <c:v>8.9578125000000028</c:v>
                </c:pt>
                <c:pt idx="1447" formatCode="0.00">
                  <c:v>9.2588945312500019</c:v>
                </c:pt>
                <c:pt idx="1448" formatCode="0.00">
                  <c:v>9.4623806423611114</c:v>
                </c:pt>
                <c:pt idx="1449" formatCode="0.00">
                  <c:v>8.8585577256944443</c:v>
                </c:pt>
                <c:pt idx="1450" formatCode="0.00">
                  <c:v>6.2207031250000027</c:v>
                </c:pt>
                <c:pt idx="1451" formatCode="0.00">
                  <c:v>2.7097382812500008</c:v>
                </c:pt>
                <c:pt idx="1452" formatCode="0.00">
                  <c:v>0.58502256944444453</c:v>
                </c:pt>
                <c:pt idx="1453" formatCode="0.00">
                  <c:v>3.9812500000000008E-2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0.13381423611111115</c:v>
                </c:pt>
                <c:pt idx="1482" formatCode="0.00">
                  <c:v>0.5352569444444446</c:v>
                </c:pt>
                <c:pt idx="1483" formatCode="0.00">
                  <c:v>1.0973320312500003</c:v>
                </c:pt>
                <c:pt idx="1484" formatCode="0.00">
                  <c:v>1.7254848090277783</c:v>
                </c:pt>
                <c:pt idx="1485" formatCode="0.00">
                  <c:v>2.3400902777777781</c:v>
                </c:pt>
                <c:pt idx="1486" formatCode="0.00">
                  <c:v>2.9903611111111119</c:v>
                </c:pt>
                <c:pt idx="1487" formatCode="0.00">
                  <c:v>3.6563910590277784</c:v>
                </c:pt>
                <c:pt idx="1488" formatCode="0.00">
                  <c:v>4.6008320312500013</c:v>
                </c:pt>
                <c:pt idx="1489" formatCode="0.00">
                  <c:v>5.9743632812500005</c:v>
                </c:pt>
                <c:pt idx="1490" formatCode="0.00">
                  <c:v>7.9901475694444466</c:v>
                </c:pt>
                <c:pt idx="1491" formatCode="0.00">
                  <c:v>10.838953125000003</c:v>
                </c:pt>
                <c:pt idx="1492" formatCode="0.00">
                  <c:v>14.753019531250004</c:v>
                </c:pt>
                <c:pt idx="1493" formatCode="0.00">
                  <c:v>19.709675781250002</c:v>
                </c:pt>
                <c:pt idx="1494" formatCode="0.00">
                  <c:v>25.719151475694446</c:v>
                </c:pt>
                <c:pt idx="1495" formatCode="0.00">
                  <c:v>32.148870225694459</c:v>
                </c:pt>
                <c:pt idx="1496" formatCode="0.00">
                  <c:v>38.879394531250007</c:v>
                </c:pt>
                <c:pt idx="1497" formatCode="0.00">
                  <c:v>45.573147569444465</c:v>
                </c:pt>
                <c:pt idx="1498" formatCode="0.00">
                  <c:v>51.836151475694443</c:v>
                </c:pt>
                <c:pt idx="1499" formatCode="0.00">
                  <c:v>57.741672309027798</c:v>
                </c:pt>
                <c:pt idx="1500" formatCode="0.00">
                  <c:v>62.906238281250019</c:v>
                </c:pt>
                <c:pt idx="1501" formatCode="0.00">
                  <c:v>67.197141059027771</c:v>
                </c:pt>
                <c:pt idx="1502" formatCode="0.00">
                  <c:v>70.508213975694446</c:v>
                </c:pt>
                <c:pt idx="1503" formatCode="0.00">
                  <c:v>72.759832031249999</c:v>
                </c:pt>
                <c:pt idx="1504" formatCode="0.00">
                  <c:v>75.046838975694456</c:v>
                </c:pt>
                <c:pt idx="1505" formatCode="0.00">
                  <c:v>76.785318142361135</c:v>
                </c:pt>
                <c:pt idx="1506" formatCode="0.00">
                  <c:v>78.838703125000009</c:v>
                </c:pt>
                <c:pt idx="1507" formatCode="0.00">
                  <c:v>80.620312500000026</c:v>
                </c:pt>
                <c:pt idx="1508" formatCode="0.00">
                  <c:v>82.120193142361131</c:v>
                </c:pt>
                <c:pt idx="1509" formatCode="0.00">
                  <c:v>83.633897569444443</c:v>
                </c:pt>
                <c:pt idx="1510" formatCode="0.00">
                  <c:v>85.468590277777793</c:v>
                </c:pt>
                <c:pt idx="1511" formatCode="0.00">
                  <c:v>87.634224392361119</c:v>
                </c:pt>
                <c:pt idx="1512" formatCode="0.00">
                  <c:v>90.458423611111144</c:v>
                </c:pt>
                <c:pt idx="1513" formatCode="0.00">
                  <c:v>94.616894531250026</c:v>
                </c:pt>
                <c:pt idx="1514" formatCode="0.00">
                  <c:v>100.19589756944445</c:v>
                </c:pt>
                <c:pt idx="1515" formatCode="0.00">
                  <c:v>107.30823480902778</c:v>
                </c:pt>
                <c:pt idx="1516" formatCode="0.00">
                  <c:v>115.73521397569445</c:v>
                </c:pt>
                <c:pt idx="1517" formatCode="0.00">
                  <c:v>124.4806931423611</c:v>
                </c:pt>
                <c:pt idx="1518" formatCode="0.00">
                  <c:v>132.39425694444446</c:v>
                </c:pt>
                <c:pt idx="1519" formatCode="0.00">
                  <c:v>138.19609939236116</c:v>
                </c:pt>
                <c:pt idx="1520" formatCode="0.00">
                  <c:v>142.9271514756945</c:v>
                </c:pt>
                <c:pt idx="1521" formatCode="0.00">
                  <c:v>146.12542230902784</c:v>
                </c:pt>
                <c:pt idx="1522" formatCode="0.00">
                  <c:v>148.95293923611115</c:v>
                </c:pt>
                <c:pt idx="1523" formatCode="0.00">
                  <c:v>150.58082812500004</c:v>
                </c:pt>
                <c:pt idx="1524" formatCode="0.00">
                  <c:v>151.80755078125003</c:v>
                </c:pt>
                <c:pt idx="1525" formatCode="0.00">
                  <c:v>151.39809027777778</c:v>
                </c:pt>
                <c:pt idx="1526" formatCode="0.00">
                  <c:v>149.7657777777778</c:v>
                </c:pt>
                <c:pt idx="1527" formatCode="0.00">
                  <c:v>145.32253689236114</c:v>
                </c:pt>
                <c:pt idx="1528" formatCode="0.00">
                  <c:v>138.5873125</c:v>
                </c:pt>
                <c:pt idx="1529" formatCode="0.00">
                  <c:v>130.10835590277779</c:v>
                </c:pt>
                <c:pt idx="1530" formatCode="0.00">
                  <c:v>121.16381423611115</c:v>
                </c:pt>
                <c:pt idx="1531" formatCode="0.00">
                  <c:v>113.24444444444448</c:v>
                </c:pt>
                <c:pt idx="1532" formatCode="0.00">
                  <c:v>106.96402256944448</c:v>
                </c:pt>
                <c:pt idx="1533" formatCode="0.00">
                  <c:v>102.53958203124999</c:v>
                </c:pt>
                <c:pt idx="1534" formatCode="0.00">
                  <c:v>100.19589756944445</c:v>
                </c:pt>
                <c:pt idx="1535" formatCode="0.00">
                  <c:v>99.531250000000043</c:v>
                </c:pt>
                <c:pt idx="1536" formatCode="0.00">
                  <c:v>100.86275694444448</c:v>
                </c:pt>
                <c:pt idx="1537" formatCode="0.00">
                  <c:v>104.23023090277778</c:v>
                </c:pt>
                <c:pt idx="1538" formatCode="0.00">
                  <c:v>110.43102777777781</c:v>
                </c:pt>
                <c:pt idx="1539" formatCode="0.00">
                  <c:v>118.97744444444447</c:v>
                </c:pt>
                <c:pt idx="1540" formatCode="0.00">
                  <c:v>129.35081250000005</c:v>
                </c:pt>
                <c:pt idx="1541" formatCode="0.00">
                  <c:v>141.73692361111111</c:v>
                </c:pt>
                <c:pt idx="1542" formatCode="0.00">
                  <c:v>155.10314105902785</c:v>
                </c:pt>
                <c:pt idx="1543" formatCode="0.00">
                  <c:v>169.93744444444451</c:v>
                </c:pt>
                <c:pt idx="1544" formatCode="0.00">
                  <c:v>184.99652256944447</c:v>
                </c:pt>
                <c:pt idx="1545" formatCode="0.00">
                  <c:v>199.28395703125008</c:v>
                </c:pt>
                <c:pt idx="1546" formatCode="0.00">
                  <c:v>211.19314756944451</c:v>
                </c:pt>
                <c:pt idx="1547" formatCode="0.00">
                  <c:v>218.99639756944447</c:v>
                </c:pt>
                <c:pt idx="1548" formatCode="0.00">
                  <c:v>223.94531250000006</c:v>
                </c:pt>
                <c:pt idx="1549" formatCode="0.00">
                  <c:v>226.94120312500002</c:v>
                </c:pt>
                <c:pt idx="1550" formatCode="0.00">
                  <c:v>228.9495225694445</c:v>
                </c:pt>
                <c:pt idx="1551" formatCode="0.00">
                  <c:v>231.47236328125001</c:v>
                </c:pt>
                <c:pt idx="1552" formatCode="0.00">
                  <c:v>234.00902777777782</c:v>
                </c:pt>
                <c:pt idx="1553" formatCode="0.00">
                  <c:v>237.58358203125005</c:v>
                </c:pt>
                <c:pt idx="1554" formatCode="0.00">
                  <c:v>241.18523090277787</c:v>
                </c:pt>
                <c:pt idx="1555" formatCode="0.00">
                  <c:v>245.33457812500006</c:v>
                </c:pt>
                <c:pt idx="1556" formatCode="0.00">
                  <c:v>248.99428689236115</c:v>
                </c:pt>
                <c:pt idx="1557" formatCode="0.00">
                  <c:v>253.20998828125005</c:v>
                </c:pt>
                <c:pt idx="1558" formatCode="0.00">
                  <c:v>257.99495312500005</c:v>
                </c:pt>
                <c:pt idx="1559" formatCode="0.00">
                  <c:v>263.90406814236121</c:v>
                </c:pt>
                <c:pt idx="1560" formatCode="0.00">
                  <c:v>270.42668272569449</c:v>
                </c:pt>
                <c:pt idx="1561" formatCode="0.00">
                  <c:v>278.69192361111118</c:v>
                </c:pt>
                <c:pt idx="1562" formatCode="0.00">
                  <c:v>287.64531250000005</c:v>
                </c:pt>
                <c:pt idx="1563" formatCode="0.00">
                  <c:v>296.74025694444447</c:v>
                </c:pt>
                <c:pt idx="1564" formatCode="0.00">
                  <c:v>305.9767569444445</c:v>
                </c:pt>
                <c:pt idx="1565" formatCode="0.00">
                  <c:v>315.35481250000004</c:v>
                </c:pt>
                <c:pt idx="1566" formatCode="0.00">
                  <c:v>325.47409939236121</c:v>
                </c:pt>
                <c:pt idx="1567" formatCode="0.00">
                  <c:v>335.75318923611115</c:v>
                </c:pt>
                <c:pt idx="1568" formatCode="0.00">
                  <c:v>346.19208203125015</c:v>
                </c:pt>
                <c:pt idx="1569" formatCode="0.00">
                  <c:v>357.41920703125004</c:v>
                </c:pt>
                <c:pt idx="1570" formatCode="0.00">
                  <c:v>367.54927647569457</c:v>
                </c:pt>
                <c:pt idx="1571" formatCode="0.00">
                  <c:v>377.17477777777782</c:v>
                </c:pt>
                <c:pt idx="1572" formatCode="0.00">
                  <c:v>386.27082812500009</c:v>
                </c:pt>
                <c:pt idx="1573" formatCode="0.00">
                  <c:v>394.81420355902782</c:v>
                </c:pt>
                <c:pt idx="1574" formatCode="0.00">
                  <c:v>402.78333897569456</c:v>
                </c:pt>
                <c:pt idx="1575" formatCode="0.00">
                  <c:v>410.15832812499997</c:v>
                </c:pt>
                <c:pt idx="1576" formatCode="0.00">
                  <c:v>415.56398090277776</c:v>
                </c:pt>
                <c:pt idx="1577" formatCode="0.00">
                  <c:v>419.64144444444457</c:v>
                </c:pt>
                <c:pt idx="1578" formatCode="0.00">
                  <c:v>422.37081249999994</c:v>
                </c:pt>
                <c:pt idx="1579" formatCode="0.00">
                  <c:v>423.05453689236134</c:v>
                </c:pt>
                <c:pt idx="1580" formatCode="0.00">
                  <c:v>422.37081249999994</c:v>
                </c:pt>
                <c:pt idx="1581" formatCode="0.00">
                  <c:v>420.3229570312501</c:v>
                </c:pt>
                <c:pt idx="1582" formatCode="0.00">
                  <c:v>418.28007812499999</c:v>
                </c:pt>
                <c:pt idx="1583" formatCode="0.00">
                  <c:v>414.88633897569457</c:v>
                </c:pt>
                <c:pt idx="1584" formatCode="0.00">
                  <c:v>412.18130078125006</c:v>
                </c:pt>
                <c:pt idx="1585" formatCode="0.00">
                  <c:v>408.14033203125013</c:v>
                </c:pt>
                <c:pt idx="1586" formatCode="0.00">
                  <c:v>403.45102777777794</c:v>
                </c:pt>
                <c:pt idx="1587" formatCode="0.00">
                  <c:v>398.12500000000017</c:v>
                </c:pt>
                <c:pt idx="1588" formatCode="0.00">
                  <c:v>392.17551953124996</c:v>
                </c:pt>
                <c:pt idx="1589" formatCode="0.00">
                  <c:v>385.61751605902771</c:v>
                </c:pt>
                <c:pt idx="1590" formatCode="0.00">
                  <c:v>379.1148077256945</c:v>
                </c:pt>
                <c:pt idx="1591" formatCode="0.00">
                  <c:v>373.30964756944456</c:v>
                </c:pt>
                <c:pt idx="1592" formatCode="0.00">
                  <c:v>368.8254882812501</c:v>
                </c:pt>
                <c:pt idx="1593" formatCode="0.00">
                  <c:v>365.0034882812501</c:v>
                </c:pt>
                <c:pt idx="1594" formatCode="0.00">
                  <c:v>362.46654730902782</c:v>
                </c:pt>
                <c:pt idx="1595" formatCode="0.00">
                  <c:v>359.93845355902783</c:v>
                </c:pt>
                <c:pt idx="1596" formatCode="0.00">
                  <c:v>358.6777243923612</c:v>
                </c:pt>
                <c:pt idx="1597" formatCode="0.00">
                  <c:v>357.41920703125004</c:v>
                </c:pt>
                <c:pt idx="1598" formatCode="0.00">
                  <c:v>354.90880772569449</c:v>
                </c:pt>
                <c:pt idx="1599" formatCode="0.00">
                  <c:v>352.40725564236118</c:v>
                </c:pt>
                <c:pt idx="1600" formatCode="0.00">
                  <c:v>348.05082812500012</c:v>
                </c:pt>
                <c:pt idx="1601" formatCode="0.00">
                  <c:v>343.10523090277792</c:v>
                </c:pt>
                <c:pt idx="1602" formatCode="0.00">
                  <c:v>337.58373480902787</c:v>
                </c:pt>
                <c:pt idx="1603" formatCode="0.00">
                  <c:v>331.50126953125005</c:v>
                </c:pt>
                <c:pt idx="1604" formatCode="0.00">
                  <c:v>325.47409939236121</c:v>
                </c:pt>
                <c:pt idx="1605" formatCode="0.00">
                  <c:v>320.69217578125011</c:v>
                </c:pt>
                <c:pt idx="1606" formatCode="0.00">
                  <c:v>317.12895703125002</c:v>
                </c:pt>
                <c:pt idx="1607" formatCode="0.00">
                  <c:v>314.1748142361111</c:v>
                </c:pt>
                <c:pt idx="1608" formatCode="0.00">
                  <c:v>312.99702777777787</c:v>
                </c:pt>
                <c:pt idx="1609" formatCode="0.00">
                  <c:v>311.82145312500006</c:v>
                </c:pt>
                <c:pt idx="1610" formatCode="0.00">
                  <c:v>311.82145312500006</c:v>
                </c:pt>
                <c:pt idx="1611" formatCode="0.00">
                  <c:v>311.82145312500006</c:v>
                </c:pt>
                <c:pt idx="1612" formatCode="0.00">
                  <c:v>312.99702777777787</c:v>
                </c:pt>
                <c:pt idx="1613" formatCode="0.00">
                  <c:v>313.58564453125007</c:v>
                </c:pt>
                <c:pt idx="1614" formatCode="0.00">
                  <c:v>315.35481250000004</c:v>
                </c:pt>
                <c:pt idx="1615" formatCode="0.00">
                  <c:v>317.7214444444445</c:v>
                </c:pt>
                <c:pt idx="1616" formatCode="0.00">
                  <c:v>321.2879809027778</c:v>
                </c:pt>
                <c:pt idx="1617" formatCode="0.00">
                  <c:v>325.47409939236121</c:v>
                </c:pt>
                <c:pt idx="1618" formatCode="0.00">
                  <c:v>330.89606423611121</c:v>
                </c:pt>
                <c:pt idx="1619" formatCode="0.00">
                  <c:v>337.58373480902787</c:v>
                </c:pt>
                <c:pt idx="1620" formatCode="0.00">
                  <c:v>344.95568272569454</c:v>
                </c:pt>
                <c:pt idx="1621" formatCode="0.00">
                  <c:v>353.03181423611119</c:v>
                </c:pt>
                <c:pt idx="1622" formatCode="0.00">
                  <c:v>359.93845355902783</c:v>
                </c:pt>
                <c:pt idx="1623" formatCode="0.00">
                  <c:v>366.27527647569451</c:v>
                </c:pt>
                <c:pt idx="1624" formatCode="0.00">
                  <c:v>371.38454730902782</c:v>
                </c:pt>
                <c:pt idx="1625" formatCode="0.00">
                  <c:v>375.2397243923611</c:v>
                </c:pt>
                <c:pt idx="1626" formatCode="0.00">
                  <c:v>376.52920703125005</c:v>
                </c:pt>
                <c:pt idx="1627" formatCode="0.00">
                  <c:v>375.88418923611113</c:v>
                </c:pt>
                <c:pt idx="1628" formatCode="0.00">
                  <c:v>373.30964756944456</c:v>
                </c:pt>
                <c:pt idx="1629" formatCode="0.00">
                  <c:v>366.91200000000009</c:v>
                </c:pt>
                <c:pt idx="1630" formatCode="0.00">
                  <c:v>358.04818923611123</c:v>
                </c:pt>
                <c:pt idx="1631" formatCode="0.00">
                  <c:v>346.81111111111119</c:v>
                </c:pt>
                <c:pt idx="1632" formatCode="0.00">
                  <c:v>335.14411328125004</c:v>
                </c:pt>
                <c:pt idx="1633" formatCode="0.00">
                  <c:v>324.27530078125005</c:v>
                </c:pt>
                <c:pt idx="1634" formatCode="0.00">
                  <c:v>316.5370225694445</c:v>
                </c:pt>
                <c:pt idx="1635" formatCode="0.00">
                  <c:v>311.2344952256945</c:v>
                </c:pt>
                <c:pt idx="1636" formatCode="0.00">
                  <c:v>309.47693923611109</c:v>
                </c:pt>
                <c:pt idx="1637" formatCode="0.00">
                  <c:v>308.89219314236118</c:v>
                </c:pt>
                <c:pt idx="1638" formatCode="0.00">
                  <c:v>308.89219314236118</c:v>
                </c:pt>
                <c:pt idx="1639" formatCode="0.00">
                  <c:v>308.30800000000005</c:v>
                </c:pt>
                <c:pt idx="1640" formatCode="0.00">
                  <c:v>306.5587382812501</c:v>
                </c:pt>
                <c:pt idx="1641" formatCode="0.00">
                  <c:v>304.23413064236121</c:v>
                </c:pt>
                <c:pt idx="1642" formatCode="0.00">
                  <c:v>301.34081250000008</c:v>
                </c:pt>
                <c:pt idx="1643" formatCode="0.00">
                  <c:v>299.03611111111121</c:v>
                </c:pt>
                <c:pt idx="1644" formatCode="0.00">
                  <c:v>297.88707812500007</c:v>
                </c:pt>
                <c:pt idx="1645" formatCode="0.00">
                  <c:v>298.46131814236116</c:v>
                </c:pt>
                <c:pt idx="1646" formatCode="0.00">
                  <c:v>301.34081250000008</c:v>
                </c:pt>
                <c:pt idx="1647" formatCode="0.00">
                  <c:v>305.3953285590278</c:v>
                </c:pt>
                <c:pt idx="1648" formatCode="0.00">
                  <c:v>311.2344952256945</c:v>
                </c:pt>
                <c:pt idx="1649" formatCode="0.00">
                  <c:v>317.7214444444445</c:v>
                </c:pt>
                <c:pt idx="1650" formatCode="0.00">
                  <c:v>325.47409939236121</c:v>
                </c:pt>
                <c:pt idx="1651" formatCode="0.00">
                  <c:v>333.92762022569457</c:v>
                </c:pt>
                <c:pt idx="1652" formatCode="0.00">
                  <c:v>342.48951953125004</c:v>
                </c:pt>
                <c:pt idx="1653" formatCode="0.00">
                  <c:v>351.15979730902791</c:v>
                </c:pt>
                <c:pt idx="1654" formatCode="0.00">
                  <c:v>358.6777243923612</c:v>
                </c:pt>
                <c:pt idx="1655" formatCode="0.00">
                  <c:v>365.63910590277783</c:v>
                </c:pt>
                <c:pt idx="1656" formatCode="0.00">
                  <c:v>372.02569444444453</c:v>
                </c:pt>
                <c:pt idx="1657" formatCode="0.00">
                  <c:v>377.17477777777782</c:v>
                </c:pt>
                <c:pt idx="1658" formatCode="0.00">
                  <c:v>382.35925000000003</c:v>
                </c:pt>
                <c:pt idx="1659" formatCode="0.00">
                  <c:v>387.57911111111127</c:v>
                </c:pt>
                <c:pt idx="1660" formatCode="0.00">
                  <c:v>392.83436111111132</c:v>
                </c:pt>
                <c:pt idx="1661" formatCode="0.00">
                  <c:v>398.12500000000017</c:v>
                </c:pt>
                <c:pt idx="1662" formatCode="0.00">
                  <c:v>403.45102777777794</c:v>
                </c:pt>
                <c:pt idx="1663" formatCode="0.00">
                  <c:v>408.81244444444457</c:v>
                </c:pt>
                <c:pt idx="1664" formatCode="0.00">
                  <c:v>413.53271397569455</c:v>
                </c:pt>
                <c:pt idx="1665" formatCode="0.00">
                  <c:v>418.96048480902783</c:v>
                </c:pt>
                <c:pt idx="1666" formatCode="0.00">
                  <c:v>423.73881423611112</c:v>
                </c:pt>
                <c:pt idx="1667" formatCode="0.00">
                  <c:v>427.85609027777792</c:v>
                </c:pt>
                <c:pt idx="1668" formatCode="0.00">
                  <c:v>431.99327256944451</c:v>
                </c:pt>
                <c:pt idx="1669" formatCode="0.00">
                  <c:v>434.76245312500021</c:v>
                </c:pt>
                <c:pt idx="1670" formatCode="0.00">
                  <c:v>437.5404809027778</c:v>
                </c:pt>
                <c:pt idx="1671" formatCode="0.00">
                  <c:v>439.62980772569455</c:v>
                </c:pt>
                <c:pt idx="1672" formatCode="0.00">
                  <c:v>441.72411111111126</c:v>
                </c:pt>
                <c:pt idx="1673" formatCode="0.00">
                  <c:v>443.12307812500006</c:v>
                </c:pt>
                <c:pt idx="1674" formatCode="0.00">
                  <c:v>443.82339105902787</c:v>
                </c:pt>
                <c:pt idx="1675" formatCode="0.00">
                  <c:v>444.52425694444452</c:v>
                </c:pt>
                <c:pt idx="1676" formatCode="0.00">
                  <c:v>445.22567578125012</c:v>
                </c:pt>
                <c:pt idx="1677" formatCode="0.00">
                  <c:v>445.22567578125012</c:v>
                </c:pt>
                <c:pt idx="1678" formatCode="0.00">
                  <c:v>445.22567578125012</c:v>
                </c:pt>
                <c:pt idx="1679" formatCode="0.00">
                  <c:v>444.52425694444452</c:v>
                </c:pt>
                <c:pt idx="1680" formatCode="0.00">
                  <c:v>443.12307812500006</c:v>
                </c:pt>
                <c:pt idx="1681" formatCode="0.00">
                  <c:v>441.02545703124997</c:v>
                </c:pt>
                <c:pt idx="1682" formatCode="0.00">
                  <c:v>438.93281250000013</c:v>
                </c:pt>
                <c:pt idx="1683" formatCode="0.00">
                  <c:v>436.84514453125001</c:v>
                </c:pt>
                <c:pt idx="1684" formatCode="0.00">
                  <c:v>436.15036111111118</c:v>
                </c:pt>
                <c:pt idx="1685" formatCode="0.00">
                  <c:v>436.15036111111118</c:v>
                </c:pt>
                <c:pt idx="1686" formatCode="0.00">
                  <c:v>437.5404809027778</c:v>
                </c:pt>
                <c:pt idx="1687" formatCode="0.00">
                  <c:v>440.32735590277792</c:v>
                </c:pt>
                <c:pt idx="1688" formatCode="0.00">
                  <c:v>443.12307812500006</c:v>
                </c:pt>
                <c:pt idx="1689" formatCode="0.00">
                  <c:v>445.92764756944456</c:v>
                </c:pt>
                <c:pt idx="1690" formatCode="0.00">
                  <c:v>448.74106423611136</c:v>
                </c:pt>
                <c:pt idx="1691" formatCode="0.00">
                  <c:v>450.15109027777788</c:v>
                </c:pt>
                <c:pt idx="1692" formatCode="0.00">
                  <c:v>451.56332812500011</c:v>
                </c:pt>
                <c:pt idx="1693" formatCode="0.00">
                  <c:v>452.27027647569457</c:v>
                </c:pt>
                <c:pt idx="1694" formatCode="0.00">
                  <c:v>452.97777777777793</c:v>
                </c:pt>
                <c:pt idx="1695" formatCode="0.00">
                  <c:v>453.68583203125002</c:v>
                </c:pt>
                <c:pt idx="1696" formatCode="0.00">
                  <c:v>454.39443923611111</c:v>
                </c:pt>
                <c:pt idx="1697" formatCode="0.00">
                  <c:v>455.10359939236133</c:v>
                </c:pt>
                <c:pt idx="1698" formatCode="0.00">
                  <c:v>455.81331249999999</c:v>
                </c:pt>
                <c:pt idx="1699" formatCode="0.00">
                  <c:v>456.52357855902784</c:v>
                </c:pt>
                <c:pt idx="1700" formatCode="0.00">
                  <c:v>457.23439756944452</c:v>
                </c:pt>
                <c:pt idx="1701" formatCode="0.00">
                  <c:v>457.23439756944452</c:v>
                </c:pt>
                <c:pt idx="1702" formatCode="0.00">
                  <c:v>456.52357855902784</c:v>
                </c:pt>
                <c:pt idx="1703" formatCode="0.00">
                  <c:v>455.10359939236133</c:v>
                </c:pt>
                <c:pt idx="1704" formatCode="0.00">
                  <c:v>453.68583203125002</c:v>
                </c:pt>
                <c:pt idx="1705" formatCode="0.00">
                  <c:v>452.27027647569457</c:v>
                </c:pt>
                <c:pt idx="1706" formatCode="0.00">
                  <c:v>450.15109027777788</c:v>
                </c:pt>
                <c:pt idx="1707" formatCode="0.00">
                  <c:v>448.74106423611136</c:v>
                </c:pt>
                <c:pt idx="1708" formatCode="0.00">
                  <c:v>447.33325000000013</c:v>
                </c:pt>
                <c:pt idx="1709" formatCode="0.00">
                  <c:v>445.92764756944456</c:v>
                </c:pt>
                <c:pt idx="1710" formatCode="0.00">
                  <c:v>445.22567578125012</c:v>
                </c:pt>
                <c:pt idx="1711" formatCode="0.00">
                  <c:v>444.52425694444452</c:v>
                </c:pt>
                <c:pt idx="1712" formatCode="0.00">
                  <c:v>443.82339105902787</c:v>
                </c:pt>
                <c:pt idx="1713" formatCode="0.00">
                  <c:v>444.52425694444452</c:v>
                </c:pt>
                <c:pt idx="1714" formatCode="0.00">
                  <c:v>445.22567578125012</c:v>
                </c:pt>
                <c:pt idx="1715" formatCode="0.00">
                  <c:v>446.63017230902778</c:v>
                </c:pt>
                <c:pt idx="1716" formatCode="0.00">
                  <c:v>448.74106423611136</c:v>
                </c:pt>
                <c:pt idx="1717" formatCode="0.00">
                  <c:v>450.85693272569449</c:v>
                </c:pt>
                <c:pt idx="1718" formatCode="0.00">
                  <c:v>453.68583203125002</c:v>
                </c:pt>
                <c:pt idx="1719" formatCode="0.00">
                  <c:v>456.52357855902784</c:v>
                </c:pt>
                <c:pt idx="1720" formatCode="0.00">
                  <c:v>460.08320312500024</c:v>
                </c:pt>
                <c:pt idx="1721" formatCode="0.00">
                  <c:v>463.6566514756945</c:v>
                </c:pt>
                <c:pt idx="1722" formatCode="0.00">
                  <c:v>467.96303689236117</c:v>
                </c:pt>
                <c:pt idx="1723" formatCode="0.00">
                  <c:v>471.56689756944462</c:v>
                </c:pt>
                <c:pt idx="1724" formatCode="0.00">
                  <c:v>474.4599392361111</c:v>
                </c:pt>
                <c:pt idx="1725" formatCode="0.00">
                  <c:v>475.90977777777789</c:v>
                </c:pt>
                <c:pt idx="1726" formatCode="0.00">
                  <c:v>476.63552647569458</c:v>
                </c:pt>
                <c:pt idx="1727" formatCode="0.00">
                  <c:v>475.90977777777789</c:v>
                </c:pt>
                <c:pt idx="1728" formatCode="0.00">
                  <c:v>472.28932855902775</c:v>
                </c:pt>
                <c:pt idx="1729" formatCode="0.00">
                  <c:v>465.80735590277789</c:v>
                </c:pt>
                <c:pt idx="1730" formatCode="0.00">
                  <c:v>455.81331249999999</c:v>
                </c:pt>
                <c:pt idx="1731" formatCode="0.00">
                  <c:v>442.42331814236115</c:v>
                </c:pt>
                <c:pt idx="1732" formatCode="0.00">
                  <c:v>425.79496397569454</c:v>
                </c:pt>
                <c:pt idx="1733" formatCode="0.00">
                  <c:v>408.81244444444457</c:v>
                </c:pt>
                <c:pt idx="1734" formatCode="0.00">
                  <c:v>391.5172309027779</c:v>
                </c:pt>
                <c:pt idx="1735" formatCode="0.00">
                  <c:v>375.2397243923611</c:v>
                </c:pt>
                <c:pt idx="1736" formatCode="0.00">
                  <c:v>359.93845355902783</c:v>
                </c:pt>
                <c:pt idx="1737" formatCode="0.00">
                  <c:v>345.57360590277784</c:v>
                </c:pt>
                <c:pt idx="1738" formatCode="0.00">
                  <c:v>331.50126953125005</c:v>
                </c:pt>
                <c:pt idx="1739" formatCode="0.00">
                  <c:v>317.12895703125002</c:v>
                </c:pt>
                <c:pt idx="1740" formatCode="0.00">
                  <c:v>303.6543611111112</c:v>
                </c:pt>
                <c:pt idx="1741" formatCode="0.00">
                  <c:v>290.47227647569451</c:v>
                </c:pt>
                <c:pt idx="1742" formatCode="0.00">
                  <c:v>278.69192361111118</c:v>
                </c:pt>
                <c:pt idx="1743" formatCode="0.00">
                  <c:v>268.78856423611109</c:v>
                </c:pt>
                <c:pt idx="1744" formatCode="0.00">
                  <c:v>261.20981250000006</c:v>
                </c:pt>
                <c:pt idx="1745" formatCode="0.00">
                  <c:v>254.26944314236118</c:v>
                </c:pt>
                <c:pt idx="1746" formatCode="0.00">
                  <c:v>248.46981250000002</c:v>
                </c:pt>
                <c:pt idx="1747" formatCode="0.00">
                  <c:v>243.2554809027778</c:v>
                </c:pt>
                <c:pt idx="1748" formatCode="0.00">
                  <c:v>238.09644444444444</c:v>
                </c:pt>
                <c:pt idx="1749" formatCode="0.00">
                  <c:v>232.99270312500005</c:v>
                </c:pt>
                <c:pt idx="1750" formatCode="0.00">
                  <c:v>228.9495225694445</c:v>
                </c:pt>
                <c:pt idx="1751" formatCode="0.00">
                  <c:v>224.94173090277786</c:v>
                </c:pt>
                <c:pt idx="1752" formatCode="0.00">
                  <c:v>221.9591111111111</c:v>
                </c:pt>
                <c:pt idx="1753" formatCode="0.00">
                  <c:v>219.48880078124998</c:v>
                </c:pt>
                <c:pt idx="1754" formatCode="0.00">
                  <c:v>217.03231423611109</c:v>
                </c:pt>
                <c:pt idx="1755" formatCode="0.00">
                  <c:v>214.5896514756945</c:v>
                </c:pt>
                <c:pt idx="1756" formatCode="0.00">
                  <c:v>212.16081250000005</c:v>
                </c:pt>
                <c:pt idx="1757" formatCode="0.00">
                  <c:v>209.74579730902781</c:v>
                </c:pt>
                <c:pt idx="1758" formatCode="0.00">
                  <c:v>207.34460590277777</c:v>
                </c:pt>
                <c:pt idx="1759" formatCode="0.00">
                  <c:v>204.95723828125003</c:v>
                </c:pt>
                <c:pt idx="1760" formatCode="0.00">
                  <c:v>202.11064453125005</c:v>
                </c:pt>
                <c:pt idx="1761" formatCode="0.00">
                  <c:v>199.75368923611114</c:v>
                </c:pt>
                <c:pt idx="1762" formatCode="0.00">
                  <c:v>196.94359027777784</c:v>
                </c:pt>
                <c:pt idx="1763" formatCode="0.00">
                  <c:v>194.15339756944445</c:v>
                </c:pt>
                <c:pt idx="1764" formatCode="0.00">
                  <c:v>191.38311111111116</c:v>
                </c:pt>
                <c:pt idx="1765" formatCode="0.00">
                  <c:v>188.63273090277781</c:v>
                </c:pt>
                <c:pt idx="1766" formatCode="0.00">
                  <c:v>185.90225694444453</c:v>
                </c:pt>
                <c:pt idx="1767" formatCode="0.00">
                  <c:v>182.74186328125003</c:v>
                </c:pt>
                <c:pt idx="1768" formatCode="0.00">
                  <c:v>178.71831250000008</c:v>
                </c:pt>
                <c:pt idx="1769" formatCode="0.00">
                  <c:v>172.98558897569447</c:v>
                </c:pt>
                <c:pt idx="1770" formatCode="0.00">
                  <c:v>165.62995312500004</c:v>
                </c:pt>
                <c:pt idx="1771" formatCode="0.00">
                  <c:v>155.93256814236113</c:v>
                </c:pt>
                <c:pt idx="1772" formatCode="0.00">
                  <c:v>144.52186328125001</c:v>
                </c:pt>
                <c:pt idx="1773" formatCode="0.00">
                  <c:v>132.01189105902779</c:v>
                </c:pt>
                <c:pt idx="1774" formatCode="0.00">
                  <c:v>120.06814105902784</c:v>
                </c:pt>
                <c:pt idx="1775" formatCode="0.00">
                  <c:v>108.69061328125005</c:v>
                </c:pt>
                <c:pt idx="1776" formatCode="0.00">
                  <c:v>98.538425781250012</c:v>
                </c:pt>
                <c:pt idx="1777" formatCode="0.00">
                  <c:v>89.826953125000003</c:v>
                </c:pt>
                <c:pt idx="1778" formatCode="0.00">
                  <c:v>82.421828125000019</c:v>
                </c:pt>
                <c:pt idx="1779" formatCode="0.00">
                  <c:v>75.335203125000021</c:v>
                </c:pt>
                <c:pt idx="1780" formatCode="0.00">
                  <c:v>68.291984809027795</c:v>
                </c:pt>
                <c:pt idx="1781" formatCode="0.00">
                  <c:v>60.554812499999997</c:v>
                </c:pt>
                <c:pt idx="1782" formatCode="0.00">
                  <c:v>52.316113281250004</c:v>
                </c:pt>
                <c:pt idx="1783" formatCode="0.00">
                  <c:v>44.01520703125</c:v>
                </c:pt>
                <c:pt idx="1784" formatCode="0.00">
                  <c:v>36.631923611111112</c:v>
                </c:pt>
                <c:pt idx="1785" formatCode="0.00">
                  <c:v>30.474256944444463</c:v>
                </c:pt>
                <c:pt idx="1786" formatCode="0.00">
                  <c:v>25.719151475694446</c:v>
                </c:pt>
                <c:pt idx="1787" formatCode="0.00">
                  <c:v>22.142661892361115</c:v>
                </c:pt>
                <c:pt idx="1788" formatCode="0.00">
                  <c:v>19.123547309027781</c:v>
                </c:pt>
                <c:pt idx="1789" formatCode="0.00">
                  <c:v>16.460256944444442</c:v>
                </c:pt>
                <c:pt idx="1790" formatCode="0.00">
                  <c:v>13.996582031250004</c:v>
                </c:pt>
                <c:pt idx="1791" formatCode="0.00">
                  <c:v>11.618891059027783</c:v>
                </c:pt>
                <c:pt idx="1792" formatCode="0.00">
                  <c:v>9.1579809027777781</c:v>
                </c:pt>
                <c:pt idx="1793" formatCode="0.00">
                  <c:v>6.6423285590277787</c:v>
                </c:pt>
                <c:pt idx="1794" formatCode="0.00">
                  <c:v>4.1828007812500019</c:v>
                </c:pt>
                <c:pt idx="1795" formatCode="0.00">
                  <c:v>2.0926445312500004</c:v>
                </c:pt>
                <c:pt idx="1796" formatCode="0.00">
                  <c:v>0.74759027777777798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E7-48E1-BAD0-B03EA45A8A03}"/>
            </c:ext>
          </c:extLst>
        </c:ser>
        <c:ser>
          <c:idx val="1"/>
          <c:order val="1"/>
          <c:tx>
            <c:v>Rolling Resistance (N)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WLTP_class_3!$M$8:$M$1810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187.05217500000001</c:v>
                </c:pt>
                <c:pt idx="3" formatCode="0.00">
                  <c:v>187.05217500000001</c:v>
                </c:pt>
                <c:pt idx="4" formatCode="0.00">
                  <c:v>187.05217500000001</c:v>
                </c:pt>
                <c:pt idx="5" formatCode="0.00">
                  <c:v>187.05217500000001</c:v>
                </c:pt>
                <c:pt idx="6" formatCode="0.00">
                  <c:v>187.05217500000001</c:v>
                </c:pt>
                <c:pt idx="7" formatCode="0.00">
                  <c:v>187.05217500000001</c:v>
                </c:pt>
                <c:pt idx="8" formatCode="0.00">
                  <c:v>187.05217500000001</c:v>
                </c:pt>
                <c:pt idx="9" formatCode="0.00">
                  <c:v>187.05217500000001</c:v>
                </c:pt>
                <c:pt idx="10" formatCode="0.00">
                  <c:v>187.05217500000001</c:v>
                </c:pt>
                <c:pt idx="11" formatCode="0.00">
                  <c:v>187.05217500000001</c:v>
                </c:pt>
                <c:pt idx="12" formatCode="0.00">
                  <c:v>187.05217500000001</c:v>
                </c:pt>
                <c:pt idx="13" formatCode="0.00">
                  <c:v>187.05217500000001</c:v>
                </c:pt>
                <c:pt idx="14" formatCode="0.00">
                  <c:v>187.05217500000001</c:v>
                </c:pt>
                <c:pt idx="15" formatCode="0.00">
                  <c:v>187.05217500000001</c:v>
                </c:pt>
                <c:pt idx="16" formatCode="0.00">
                  <c:v>187.05217500000001</c:v>
                </c:pt>
                <c:pt idx="17" formatCode="0.00">
                  <c:v>187.05217500000001</c:v>
                </c:pt>
                <c:pt idx="18" formatCode="0.00">
                  <c:v>187.05217500000001</c:v>
                </c:pt>
                <c:pt idx="19" formatCode="0.00">
                  <c:v>187.05217500000001</c:v>
                </c:pt>
                <c:pt idx="20" formatCode="0.00">
                  <c:v>187.05217500000001</c:v>
                </c:pt>
                <c:pt idx="21" formatCode="0.00">
                  <c:v>187.05217500000001</c:v>
                </c:pt>
                <c:pt idx="22" formatCode="0.00">
                  <c:v>187.05217500000001</c:v>
                </c:pt>
                <c:pt idx="23" formatCode="0.00">
                  <c:v>187.05217500000001</c:v>
                </c:pt>
                <c:pt idx="24" formatCode="0.00">
                  <c:v>187.05217500000001</c:v>
                </c:pt>
                <c:pt idx="25" formatCode="0.00">
                  <c:v>187.05217500000001</c:v>
                </c:pt>
                <c:pt idx="26" formatCode="0.00">
                  <c:v>187.05217500000001</c:v>
                </c:pt>
                <c:pt idx="27" formatCode="0.00">
                  <c:v>187.05217500000001</c:v>
                </c:pt>
                <c:pt idx="28" formatCode="0.00">
                  <c:v>187.05217500000001</c:v>
                </c:pt>
                <c:pt idx="29" formatCode="0.00">
                  <c:v>187.05217500000001</c:v>
                </c:pt>
                <c:pt idx="30" formatCode="0.00">
                  <c:v>187.05217500000001</c:v>
                </c:pt>
                <c:pt idx="31" formatCode="0.00">
                  <c:v>187.05217500000001</c:v>
                </c:pt>
                <c:pt idx="32" formatCode="0.00">
                  <c:v>187.05217500000001</c:v>
                </c:pt>
                <c:pt idx="33" formatCode="0.00">
                  <c:v>187.05217500000001</c:v>
                </c:pt>
                <c:pt idx="34" formatCode="0.00">
                  <c:v>187.05217500000001</c:v>
                </c:pt>
                <c:pt idx="35" formatCode="0.00">
                  <c:v>187.05217500000001</c:v>
                </c:pt>
                <c:pt idx="36" formatCode="0.00">
                  <c:v>187.05217500000001</c:v>
                </c:pt>
                <c:pt idx="37" formatCode="0.00">
                  <c:v>187.05217500000001</c:v>
                </c:pt>
                <c:pt idx="38" formatCode="0.00">
                  <c:v>187.05217500000001</c:v>
                </c:pt>
                <c:pt idx="39" formatCode="0.00">
                  <c:v>187.05217500000001</c:v>
                </c:pt>
                <c:pt idx="40" formatCode="0.00">
                  <c:v>187.05217500000001</c:v>
                </c:pt>
                <c:pt idx="41" formatCode="0.00">
                  <c:v>187.05217500000001</c:v>
                </c:pt>
                <c:pt idx="42" formatCode="0.00">
                  <c:v>187.05217500000001</c:v>
                </c:pt>
                <c:pt idx="43" formatCode="0.00">
                  <c:v>187.05217500000001</c:v>
                </c:pt>
                <c:pt idx="44" formatCode="0.00">
                  <c:v>187.05217500000001</c:v>
                </c:pt>
                <c:pt idx="45" formatCode="0.00">
                  <c:v>187.05217500000001</c:v>
                </c:pt>
                <c:pt idx="46" formatCode="0.00">
                  <c:v>187.05217500000001</c:v>
                </c:pt>
                <c:pt idx="47" formatCode="0.00">
                  <c:v>187.05217500000001</c:v>
                </c:pt>
                <c:pt idx="48" formatCode="0.00">
                  <c:v>187.05217500000001</c:v>
                </c:pt>
                <c:pt idx="49" formatCode="0.00">
                  <c:v>187.05217500000001</c:v>
                </c:pt>
                <c:pt idx="50" formatCode="0.00">
                  <c:v>187.05217500000001</c:v>
                </c:pt>
                <c:pt idx="51" formatCode="0.00">
                  <c:v>187.05217500000001</c:v>
                </c:pt>
                <c:pt idx="52" formatCode="0.00">
                  <c:v>187.05217500000001</c:v>
                </c:pt>
                <c:pt idx="53" formatCode="0.00">
                  <c:v>187.05217500000001</c:v>
                </c:pt>
                <c:pt idx="54" formatCode="0.00">
                  <c:v>187.05217500000001</c:v>
                </c:pt>
                <c:pt idx="55" formatCode="0.00">
                  <c:v>187.05217500000001</c:v>
                </c:pt>
                <c:pt idx="56" formatCode="0.00">
                  <c:v>187.05217500000001</c:v>
                </c:pt>
                <c:pt idx="57" formatCode="0.00">
                  <c:v>187.05217500000001</c:v>
                </c:pt>
                <c:pt idx="58" formatCode="0.00">
                  <c:v>187.05217500000001</c:v>
                </c:pt>
                <c:pt idx="59" formatCode="0.00">
                  <c:v>187.05217500000001</c:v>
                </c:pt>
                <c:pt idx="60" formatCode="0.00">
                  <c:v>187.05217500000001</c:v>
                </c:pt>
                <c:pt idx="61" formatCode="0.00">
                  <c:v>187.05217500000001</c:v>
                </c:pt>
                <c:pt idx="62" formatCode="0.00">
                  <c:v>187.05217500000001</c:v>
                </c:pt>
                <c:pt idx="63" formatCode="0.00">
                  <c:v>187.05217500000001</c:v>
                </c:pt>
                <c:pt idx="64" formatCode="0.00">
                  <c:v>187.05217500000001</c:v>
                </c:pt>
                <c:pt idx="65" formatCode="0.00">
                  <c:v>187.05217500000001</c:v>
                </c:pt>
                <c:pt idx="66" formatCode="0.00">
                  <c:v>187.05217500000001</c:v>
                </c:pt>
                <c:pt idx="67" formatCode="0.00">
                  <c:v>187.05217500000001</c:v>
                </c:pt>
                <c:pt idx="68" formatCode="0.00">
                  <c:v>187.05217500000001</c:v>
                </c:pt>
                <c:pt idx="69" formatCode="0.00">
                  <c:v>187.05217500000001</c:v>
                </c:pt>
                <c:pt idx="70" formatCode="0.00">
                  <c:v>187.05217500000001</c:v>
                </c:pt>
                <c:pt idx="71" formatCode="0.00">
                  <c:v>187.05217500000001</c:v>
                </c:pt>
                <c:pt idx="72" formatCode="0.00">
                  <c:v>187.05217500000001</c:v>
                </c:pt>
                <c:pt idx="73" formatCode="0.00">
                  <c:v>187.05217500000001</c:v>
                </c:pt>
                <c:pt idx="74" formatCode="0.00">
                  <c:v>187.05217500000001</c:v>
                </c:pt>
                <c:pt idx="75" formatCode="0.00">
                  <c:v>187.05217500000001</c:v>
                </c:pt>
                <c:pt idx="76" formatCode="0.00">
                  <c:v>187.05217500000001</c:v>
                </c:pt>
                <c:pt idx="77" formatCode="0.00">
                  <c:v>187.05217500000001</c:v>
                </c:pt>
                <c:pt idx="78" formatCode="0.00">
                  <c:v>187.05217500000001</c:v>
                </c:pt>
                <c:pt idx="79" formatCode="0.00">
                  <c:v>187.05217500000001</c:v>
                </c:pt>
                <c:pt idx="80" formatCode="0.00">
                  <c:v>187.05217500000001</c:v>
                </c:pt>
                <c:pt idx="81" formatCode="0.00">
                  <c:v>187.05217500000001</c:v>
                </c:pt>
                <c:pt idx="82" formatCode="0.00">
                  <c:v>187.05217500000001</c:v>
                </c:pt>
                <c:pt idx="83" formatCode="0.00">
                  <c:v>187.05217500000001</c:v>
                </c:pt>
                <c:pt idx="84" formatCode="0.00">
                  <c:v>187.05217500000001</c:v>
                </c:pt>
                <c:pt idx="85" formatCode="0.00">
                  <c:v>187.05217500000001</c:v>
                </c:pt>
                <c:pt idx="86" formatCode="0.00">
                  <c:v>187.05217500000001</c:v>
                </c:pt>
                <c:pt idx="87" formatCode="0.00">
                  <c:v>187.05217500000001</c:v>
                </c:pt>
                <c:pt idx="88" formatCode="0.00">
                  <c:v>187.05217500000001</c:v>
                </c:pt>
                <c:pt idx="89" formatCode="0.00">
                  <c:v>187.05217500000001</c:v>
                </c:pt>
                <c:pt idx="90" formatCode="0.00">
                  <c:v>187.05217500000001</c:v>
                </c:pt>
                <c:pt idx="91" formatCode="0.00">
                  <c:v>187.05217500000001</c:v>
                </c:pt>
                <c:pt idx="92" formatCode="0.00">
                  <c:v>187.05217500000001</c:v>
                </c:pt>
                <c:pt idx="93" formatCode="0.00">
                  <c:v>187.05217500000001</c:v>
                </c:pt>
                <c:pt idx="94" formatCode="0.00">
                  <c:v>187.05217500000001</c:v>
                </c:pt>
                <c:pt idx="95" formatCode="0.00">
                  <c:v>187.05217500000001</c:v>
                </c:pt>
                <c:pt idx="96" formatCode="0.00">
                  <c:v>187.05217500000001</c:v>
                </c:pt>
                <c:pt idx="97" formatCode="0.00">
                  <c:v>187.05217500000001</c:v>
                </c:pt>
                <c:pt idx="98" formatCode="0.00">
                  <c:v>187.05217500000001</c:v>
                </c:pt>
                <c:pt idx="99" formatCode="0.00">
                  <c:v>187.05217500000001</c:v>
                </c:pt>
                <c:pt idx="100" formatCode="0.00">
                  <c:v>187.05217500000001</c:v>
                </c:pt>
                <c:pt idx="101" formatCode="0.00">
                  <c:v>187.05217500000001</c:v>
                </c:pt>
                <c:pt idx="102" formatCode="0.00">
                  <c:v>187.05217500000001</c:v>
                </c:pt>
                <c:pt idx="103" formatCode="0.00">
                  <c:v>187.05217500000001</c:v>
                </c:pt>
                <c:pt idx="104" formatCode="0.00">
                  <c:v>187.05217500000001</c:v>
                </c:pt>
                <c:pt idx="105" formatCode="0.00">
                  <c:v>187.05217500000001</c:v>
                </c:pt>
                <c:pt idx="106" formatCode="0.00">
                  <c:v>187.05217500000001</c:v>
                </c:pt>
                <c:pt idx="107" formatCode="0.00">
                  <c:v>187.05217500000001</c:v>
                </c:pt>
                <c:pt idx="108" formatCode="0.00">
                  <c:v>187.05217500000001</c:v>
                </c:pt>
                <c:pt idx="109" formatCode="0.00">
                  <c:v>187.05217500000001</c:v>
                </c:pt>
                <c:pt idx="110" formatCode="0.00">
                  <c:v>187.05217500000001</c:v>
                </c:pt>
                <c:pt idx="111" formatCode="0.00">
                  <c:v>187.05217500000001</c:v>
                </c:pt>
                <c:pt idx="112" formatCode="0.00">
                  <c:v>187.05217500000001</c:v>
                </c:pt>
                <c:pt idx="113" formatCode="0.00">
                  <c:v>187.05217500000001</c:v>
                </c:pt>
                <c:pt idx="114" formatCode="0.00">
                  <c:v>187.05217500000001</c:v>
                </c:pt>
                <c:pt idx="115" formatCode="0.00">
                  <c:v>187.05217500000001</c:v>
                </c:pt>
                <c:pt idx="116" formatCode="0.00">
                  <c:v>187.05217500000001</c:v>
                </c:pt>
                <c:pt idx="117" formatCode="0.00">
                  <c:v>187.05217500000001</c:v>
                </c:pt>
                <c:pt idx="118" formatCode="0.00">
                  <c:v>187.05217500000001</c:v>
                </c:pt>
                <c:pt idx="119" formatCode="0.00">
                  <c:v>187.05217500000001</c:v>
                </c:pt>
                <c:pt idx="120" formatCode="0.00">
                  <c:v>187.05217500000001</c:v>
                </c:pt>
                <c:pt idx="121" formatCode="0.00">
                  <c:v>187.05217500000001</c:v>
                </c:pt>
                <c:pt idx="122" formatCode="0.00">
                  <c:v>187.05217500000001</c:v>
                </c:pt>
                <c:pt idx="123" formatCode="0.00">
                  <c:v>187.05217500000001</c:v>
                </c:pt>
                <c:pt idx="124" formatCode="0.00">
                  <c:v>187.05217500000001</c:v>
                </c:pt>
                <c:pt idx="125" formatCode="0.00">
                  <c:v>187.05217500000001</c:v>
                </c:pt>
                <c:pt idx="126" formatCode="0.00">
                  <c:v>187.05217500000001</c:v>
                </c:pt>
                <c:pt idx="127" formatCode="0.00">
                  <c:v>187.05217500000001</c:v>
                </c:pt>
                <c:pt idx="128" formatCode="0.00">
                  <c:v>187.05217500000001</c:v>
                </c:pt>
                <c:pt idx="129" formatCode="0.00">
                  <c:v>187.05217500000001</c:v>
                </c:pt>
                <c:pt idx="130" formatCode="0.00">
                  <c:v>187.05217500000001</c:v>
                </c:pt>
                <c:pt idx="131" formatCode="0.00">
                  <c:v>187.05217500000001</c:v>
                </c:pt>
                <c:pt idx="132" formatCode="0.00">
                  <c:v>187.05217500000001</c:v>
                </c:pt>
                <c:pt idx="133" formatCode="0.00">
                  <c:v>187.05217500000001</c:v>
                </c:pt>
                <c:pt idx="134" formatCode="0.00">
                  <c:v>187.05217500000001</c:v>
                </c:pt>
                <c:pt idx="135" formatCode="0.00">
                  <c:v>187.05217500000001</c:v>
                </c:pt>
                <c:pt idx="136" formatCode="0.00">
                  <c:v>187.05217500000001</c:v>
                </c:pt>
                <c:pt idx="137" formatCode="0.00">
                  <c:v>187.05217500000001</c:v>
                </c:pt>
                <c:pt idx="138" formatCode="0.00">
                  <c:v>187.05217500000001</c:v>
                </c:pt>
                <c:pt idx="139" formatCode="0.00">
                  <c:v>187.05217500000001</c:v>
                </c:pt>
                <c:pt idx="140" formatCode="0.00">
                  <c:v>187.05217500000001</c:v>
                </c:pt>
                <c:pt idx="141" formatCode="0.00">
                  <c:v>187.05217500000001</c:v>
                </c:pt>
                <c:pt idx="142" formatCode="0.00">
                  <c:v>187.05217500000001</c:v>
                </c:pt>
                <c:pt idx="143" formatCode="0.00">
                  <c:v>187.05217500000001</c:v>
                </c:pt>
                <c:pt idx="144" formatCode="0.00">
                  <c:v>187.05217500000001</c:v>
                </c:pt>
                <c:pt idx="145" formatCode="0.00">
                  <c:v>187.05217500000001</c:v>
                </c:pt>
                <c:pt idx="146" formatCode="0.00">
                  <c:v>187.05217500000001</c:v>
                </c:pt>
                <c:pt idx="147" formatCode="0.00">
                  <c:v>187.05217500000001</c:v>
                </c:pt>
                <c:pt idx="148" formatCode="0.00">
                  <c:v>187.05217500000001</c:v>
                </c:pt>
                <c:pt idx="149" formatCode="0.00">
                  <c:v>187.05217500000001</c:v>
                </c:pt>
                <c:pt idx="150" formatCode="0.00">
                  <c:v>187.05217500000001</c:v>
                </c:pt>
                <c:pt idx="151" formatCode="0.00">
                  <c:v>187.05217500000001</c:v>
                </c:pt>
                <c:pt idx="152" formatCode="0.00">
                  <c:v>187.05217500000001</c:v>
                </c:pt>
                <c:pt idx="153" formatCode="0.00">
                  <c:v>187.05217500000001</c:v>
                </c:pt>
                <c:pt idx="154" formatCode="0.00">
                  <c:v>187.05217500000001</c:v>
                </c:pt>
                <c:pt idx="155" formatCode="0.00">
                  <c:v>187.05217500000001</c:v>
                </c:pt>
                <c:pt idx="156" formatCode="0.00">
                  <c:v>187.05217500000001</c:v>
                </c:pt>
                <c:pt idx="157" formatCode="0.00">
                  <c:v>187.05217500000001</c:v>
                </c:pt>
                <c:pt idx="158" formatCode="0.00">
                  <c:v>187.05217500000001</c:v>
                </c:pt>
                <c:pt idx="159" formatCode="0.00">
                  <c:v>187.05217500000001</c:v>
                </c:pt>
                <c:pt idx="160" formatCode="0.00">
                  <c:v>187.05217500000001</c:v>
                </c:pt>
                <c:pt idx="161" formatCode="0.00">
                  <c:v>187.05217500000001</c:v>
                </c:pt>
                <c:pt idx="162" formatCode="0.00">
                  <c:v>187.05217500000001</c:v>
                </c:pt>
                <c:pt idx="163" formatCode="0.00">
                  <c:v>187.05217500000001</c:v>
                </c:pt>
                <c:pt idx="164" formatCode="0.00">
                  <c:v>187.05217500000001</c:v>
                </c:pt>
                <c:pt idx="165" formatCode="0.00">
                  <c:v>187.05217500000001</c:v>
                </c:pt>
                <c:pt idx="166" formatCode="0.00">
                  <c:v>187.05217500000001</c:v>
                </c:pt>
                <c:pt idx="167" formatCode="0.00">
                  <c:v>187.05217500000001</c:v>
                </c:pt>
                <c:pt idx="168" formatCode="0.00">
                  <c:v>187.05217500000001</c:v>
                </c:pt>
                <c:pt idx="169" formatCode="0.00">
                  <c:v>187.05217500000001</c:v>
                </c:pt>
                <c:pt idx="170" formatCode="0.00">
                  <c:v>187.05217500000001</c:v>
                </c:pt>
                <c:pt idx="171" formatCode="0.00">
                  <c:v>187.05217500000001</c:v>
                </c:pt>
                <c:pt idx="172" formatCode="0.00">
                  <c:v>187.05217500000001</c:v>
                </c:pt>
                <c:pt idx="173" formatCode="0.00">
                  <c:v>187.05217500000001</c:v>
                </c:pt>
                <c:pt idx="174" formatCode="0.00">
                  <c:v>187.05217500000001</c:v>
                </c:pt>
                <c:pt idx="175" formatCode="0.00">
                  <c:v>187.05217500000001</c:v>
                </c:pt>
                <c:pt idx="176" formatCode="0.00">
                  <c:v>187.05217500000001</c:v>
                </c:pt>
                <c:pt idx="177" formatCode="0.00">
                  <c:v>187.05217500000001</c:v>
                </c:pt>
                <c:pt idx="178" formatCode="0.00">
                  <c:v>187.05217500000001</c:v>
                </c:pt>
                <c:pt idx="179" formatCode="0.00">
                  <c:v>187.05217500000001</c:v>
                </c:pt>
                <c:pt idx="180" formatCode="0.00">
                  <c:v>187.05217500000001</c:v>
                </c:pt>
                <c:pt idx="181" formatCode="0.00">
                  <c:v>187.05217500000001</c:v>
                </c:pt>
                <c:pt idx="182" formatCode="0.00">
                  <c:v>187.05217500000001</c:v>
                </c:pt>
                <c:pt idx="183" formatCode="0.00">
                  <c:v>187.05217500000001</c:v>
                </c:pt>
                <c:pt idx="184" formatCode="0.00">
                  <c:v>187.05217500000001</c:v>
                </c:pt>
                <c:pt idx="185" formatCode="0.00">
                  <c:v>187.05217500000001</c:v>
                </c:pt>
                <c:pt idx="186" formatCode="0.00">
                  <c:v>187.05217500000001</c:v>
                </c:pt>
                <c:pt idx="187" formatCode="0.00">
                  <c:v>187.05217500000001</c:v>
                </c:pt>
                <c:pt idx="188" formatCode="0.00">
                  <c:v>187.05217500000001</c:v>
                </c:pt>
                <c:pt idx="189" formatCode="0.00">
                  <c:v>187.05217500000001</c:v>
                </c:pt>
                <c:pt idx="190" formatCode="0.00">
                  <c:v>187.05217500000001</c:v>
                </c:pt>
                <c:pt idx="191" formatCode="0.00">
                  <c:v>187.05217500000001</c:v>
                </c:pt>
                <c:pt idx="192" formatCode="0.00">
                  <c:v>187.05217500000001</c:v>
                </c:pt>
                <c:pt idx="193" formatCode="0.00">
                  <c:v>187.05217500000001</c:v>
                </c:pt>
                <c:pt idx="194" formatCode="0.00">
                  <c:v>187.05217500000001</c:v>
                </c:pt>
                <c:pt idx="195" formatCode="0.00">
                  <c:v>187.05217500000001</c:v>
                </c:pt>
                <c:pt idx="196" formatCode="0.00">
                  <c:v>187.05217500000001</c:v>
                </c:pt>
                <c:pt idx="197" formatCode="0.00">
                  <c:v>187.05217500000001</c:v>
                </c:pt>
                <c:pt idx="198" formatCode="0.00">
                  <c:v>187.05217500000001</c:v>
                </c:pt>
                <c:pt idx="199" formatCode="0.00">
                  <c:v>187.05217500000001</c:v>
                </c:pt>
                <c:pt idx="200" formatCode="0.00">
                  <c:v>187.05217500000001</c:v>
                </c:pt>
                <c:pt idx="201" formatCode="0.00">
                  <c:v>187.05217500000001</c:v>
                </c:pt>
                <c:pt idx="202" formatCode="0.00">
                  <c:v>187.05217500000001</c:v>
                </c:pt>
                <c:pt idx="203" formatCode="0.00">
                  <c:v>187.05217500000001</c:v>
                </c:pt>
                <c:pt idx="204" formatCode="0.00">
                  <c:v>187.05217500000001</c:v>
                </c:pt>
                <c:pt idx="205" formatCode="0.00">
                  <c:v>187.05217500000001</c:v>
                </c:pt>
                <c:pt idx="206" formatCode="0.00">
                  <c:v>187.05217500000001</c:v>
                </c:pt>
                <c:pt idx="207" formatCode="0.00">
                  <c:v>187.05217500000001</c:v>
                </c:pt>
                <c:pt idx="208" formatCode="0.00">
                  <c:v>187.05217500000001</c:v>
                </c:pt>
                <c:pt idx="209" formatCode="0.00">
                  <c:v>187.05217500000001</c:v>
                </c:pt>
                <c:pt idx="210" formatCode="0.00">
                  <c:v>187.05217500000001</c:v>
                </c:pt>
                <c:pt idx="211" formatCode="0.00">
                  <c:v>187.05217500000001</c:v>
                </c:pt>
                <c:pt idx="212" formatCode="0.00">
                  <c:v>187.05217500000001</c:v>
                </c:pt>
                <c:pt idx="213" formatCode="0.00">
                  <c:v>187.05217500000001</c:v>
                </c:pt>
                <c:pt idx="214" formatCode="0.00">
                  <c:v>187.05217500000001</c:v>
                </c:pt>
                <c:pt idx="215" formatCode="0.00">
                  <c:v>187.05217500000001</c:v>
                </c:pt>
                <c:pt idx="216" formatCode="0.00">
                  <c:v>187.05217500000001</c:v>
                </c:pt>
                <c:pt idx="217" formatCode="0.00">
                  <c:v>187.05217500000001</c:v>
                </c:pt>
                <c:pt idx="218" formatCode="0.00">
                  <c:v>187.05217500000001</c:v>
                </c:pt>
                <c:pt idx="219" formatCode="0.00">
                  <c:v>187.05217500000001</c:v>
                </c:pt>
                <c:pt idx="220" formatCode="0.00">
                  <c:v>187.05217500000001</c:v>
                </c:pt>
                <c:pt idx="221" formatCode="0.00">
                  <c:v>187.05217500000001</c:v>
                </c:pt>
                <c:pt idx="222" formatCode="0.00">
                  <c:v>187.05217500000001</c:v>
                </c:pt>
                <c:pt idx="223" formatCode="0.00">
                  <c:v>187.05217500000001</c:v>
                </c:pt>
                <c:pt idx="224" formatCode="0.00">
                  <c:v>187.05217500000001</c:v>
                </c:pt>
                <c:pt idx="225" formatCode="0.00">
                  <c:v>187.05217500000001</c:v>
                </c:pt>
                <c:pt idx="226" formatCode="0.00">
                  <c:v>187.05217500000001</c:v>
                </c:pt>
                <c:pt idx="227" formatCode="0.00">
                  <c:v>187.05217500000001</c:v>
                </c:pt>
                <c:pt idx="228" formatCode="0.00">
                  <c:v>187.05217500000001</c:v>
                </c:pt>
                <c:pt idx="229" formatCode="0.00">
                  <c:v>187.05217500000001</c:v>
                </c:pt>
                <c:pt idx="230" formatCode="0.00">
                  <c:v>187.05217500000001</c:v>
                </c:pt>
                <c:pt idx="231" formatCode="0.00">
                  <c:v>187.05217500000001</c:v>
                </c:pt>
                <c:pt idx="232" formatCode="0.00">
                  <c:v>187.05217500000001</c:v>
                </c:pt>
                <c:pt idx="233" formatCode="0.00">
                  <c:v>187.05217500000001</c:v>
                </c:pt>
                <c:pt idx="234" formatCode="0.00">
                  <c:v>187.05217500000001</c:v>
                </c:pt>
                <c:pt idx="235" formatCode="0.00">
                  <c:v>187.05217500000001</c:v>
                </c:pt>
                <c:pt idx="236" formatCode="0.00">
                  <c:v>187.05217500000001</c:v>
                </c:pt>
                <c:pt idx="237" formatCode="0.00">
                  <c:v>187.05217500000001</c:v>
                </c:pt>
                <c:pt idx="238" formatCode="0.00">
                  <c:v>187.05217500000001</c:v>
                </c:pt>
                <c:pt idx="239" formatCode="0.00">
                  <c:v>187.05217500000001</c:v>
                </c:pt>
                <c:pt idx="240" formatCode="0.00">
                  <c:v>187.05217500000001</c:v>
                </c:pt>
                <c:pt idx="241" formatCode="0.00">
                  <c:v>187.05217500000001</c:v>
                </c:pt>
                <c:pt idx="242" formatCode="0.00">
                  <c:v>187.05217500000001</c:v>
                </c:pt>
                <c:pt idx="243" formatCode="0.00">
                  <c:v>187.05217500000001</c:v>
                </c:pt>
                <c:pt idx="244" formatCode="0.00">
                  <c:v>187.05217500000001</c:v>
                </c:pt>
                <c:pt idx="245" formatCode="0.00">
                  <c:v>187.05217500000001</c:v>
                </c:pt>
                <c:pt idx="246" formatCode="0.00">
                  <c:v>187.05217500000001</c:v>
                </c:pt>
                <c:pt idx="247" formatCode="0.00">
                  <c:v>187.05217500000001</c:v>
                </c:pt>
                <c:pt idx="248" formatCode="0.00">
                  <c:v>187.05217500000001</c:v>
                </c:pt>
                <c:pt idx="249" formatCode="0.00">
                  <c:v>187.05217500000001</c:v>
                </c:pt>
                <c:pt idx="250" formatCode="0.00">
                  <c:v>187.05217500000001</c:v>
                </c:pt>
                <c:pt idx="251" formatCode="0.00">
                  <c:v>187.05217500000001</c:v>
                </c:pt>
                <c:pt idx="252" formatCode="0.00">
                  <c:v>187.05217500000001</c:v>
                </c:pt>
                <c:pt idx="253" formatCode="0.00">
                  <c:v>187.05217500000001</c:v>
                </c:pt>
                <c:pt idx="254" formatCode="0.00">
                  <c:v>187.05217500000001</c:v>
                </c:pt>
                <c:pt idx="255" formatCode="0.00">
                  <c:v>187.05217500000001</c:v>
                </c:pt>
                <c:pt idx="256" formatCode="0.00">
                  <c:v>187.05217500000001</c:v>
                </c:pt>
                <c:pt idx="257" formatCode="0.00">
                  <c:v>187.05217500000001</c:v>
                </c:pt>
                <c:pt idx="258" formatCode="0.00">
                  <c:v>187.05217500000001</c:v>
                </c:pt>
                <c:pt idx="259" formatCode="0.00">
                  <c:v>187.05217500000001</c:v>
                </c:pt>
                <c:pt idx="260" formatCode="0.00">
                  <c:v>187.05217500000001</c:v>
                </c:pt>
                <c:pt idx="261" formatCode="0.00">
                  <c:v>187.05217500000001</c:v>
                </c:pt>
                <c:pt idx="262" formatCode="0.00">
                  <c:v>187.05217500000001</c:v>
                </c:pt>
                <c:pt idx="263" formatCode="0.00">
                  <c:v>187.05217500000001</c:v>
                </c:pt>
                <c:pt idx="264" formatCode="0.00">
                  <c:v>187.05217500000001</c:v>
                </c:pt>
                <c:pt idx="265" formatCode="0.00">
                  <c:v>187.05217500000001</c:v>
                </c:pt>
                <c:pt idx="266" formatCode="0.00">
                  <c:v>187.05217500000001</c:v>
                </c:pt>
                <c:pt idx="267" formatCode="0.00">
                  <c:v>187.05217500000001</c:v>
                </c:pt>
                <c:pt idx="268" formatCode="0.00">
                  <c:v>187.05217500000001</c:v>
                </c:pt>
                <c:pt idx="269" formatCode="0.00">
                  <c:v>187.05217500000001</c:v>
                </c:pt>
                <c:pt idx="270" formatCode="0.00">
                  <c:v>187.05217500000001</c:v>
                </c:pt>
                <c:pt idx="271" formatCode="0.00">
                  <c:v>187.05217500000001</c:v>
                </c:pt>
                <c:pt idx="272" formatCode="0.00">
                  <c:v>187.05217500000001</c:v>
                </c:pt>
                <c:pt idx="273" formatCode="0.00">
                  <c:v>187.05217500000001</c:v>
                </c:pt>
                <c:pt idx="274" formatCode="0.00">
                  <c:v>187.05217500000001</c:v>
                </c:pt>
                <c:pt idx="275" formatCode="0.00">
                  <c:v>187.05217500000001</c:v>
                </c:pt>
                <c:pt idx="276" formatCode="0.00">
                  <c:v>187.05217500000001</c:v>
                </c:pt>
                <c:pt idx="277" formatCode="0.00">
                  <c:v>187.05217500000001</c:v>
                </c:pt>
                <c:pt idx="278" formatCode="0.00">
                  <c:v>187.05217500000001</c:v>
                </c:pt>
                <c:pt idx="279" formatCode="0.00">
                  <c:v>187.05217500000001</c:v>
                </c:pt>
                <c:pt idx="280" formatCode="0.00">
                  <c:v>187.05217500000001</c:v>
                </c:pt>
                <c:pt idx="281" formatCode="0.00">
                  <c:v>187.05217500000001</c:v>
                </c:pt>
                <c:pt idx="282" formatCode="0.00">
                  <c:v>187.05217500000001</c:v>
                </c:pt>
                <c:pt idx="283" formatCode="0.00">
                  <c:v>187.05217500000001</c:v>
                </c:pt>
                <c:pt idx="284" formatCode="0.00">
                  <c:v>187.05217500000001</c:v>
                </c:pt>
                <c:pt idx="285" formatCode="0.00">
                  <c:v>187.05217500000001</c:v>
                </c:pt>
                <c:pt idx="286" formatCode="0.00">
                  <c:v>187.05217500000001</c:v>
                </c:pt>
                <c:pt idx="287" formatCode="0.00">
                  <c:v>187.05217500000001</c:v>
                </c:pt>
                <c:pt idx="288" formatCode="0.00">
                  <c:v>187.05217500000001</c:v>
                </c:pt>
                <c:pt idx="289" formatCode="0.00">
                  <c:v>187.05217500000001</c:v>
                </c:pt>
                <c:pt idx="290" formatCode="0.00">
                  <c:v>187.05217500000001</c:v>
                </c:pt>
                <c:pt idx="291" formatCode="0.00">
                  <c:v>187.05217500000001</c:v>
                </c:pt>
                <c:pt idx="292" formatCode="0.00">
                  <c:v>187.05217500000001</c:v>
                </c:pt>
                <c:pt idx="293" formatCode="0.00">
                  <c:v>187.05217500000001</c:v>
                </c:pt>
                <c:pt idx="294" formatCode="0.00">
                  <c:v>187.05217500000001</c:v>
                </c:pt>
                <c:pt idx="295" formatCode="0.00">
                  <c:v>187.05217500000001</c:v>
                </c:pt>
                <c:pt idx="296" formatCode="0.00">
                  <c:v>187.05217500000001</c:v>
                </c:pt>
                <c:pt idx="297" formatCode="0.00">
                  <c:v>187.05217500000001</c:v>
                </c:pt>
                <c:pt idx="298" formatCode="0.00">
                  <c:v>187.05217500000001</c:v>
                </c:pt>
                <c:pt idx="299" formatCode="0.00">
                  <c:v>187.05217500000001</c:v>
                </c:pt>
                <c:pt idx="300" formatCode="0.00">
                  <c:v>187.05217500000001</c:v>
                </c:pt>
                <c:pt idx="301" formatCode="0.00">
                  <c:v>187.05217500000001</c:v>
                </c:pt>
                <c:pt idx="302" formatCode="0.00">
                  <c:v>187.05217500000001</c:v>
                </c:pt>
                <c:pt idx="303" formatCode="0.00">
                  <c:v>187.05217500000001</c:v>
                </c:pt>
                <c:pt idx="304" formatCode="0.00">
                  <c:v>187.05217500000001</c:v>
                </c:pt>
                <c:pt idx="305" formatCode="0.00">
                  <c:v>187.05217500000001</c:v>
                </c:pt>
                <c:pt idx="306" formatCode="0.00">
                  <c:v>187.05217500000001</c:v>
                </c:pt>
                <c:pt idx="307" formatCode="0.00">
                  <c:v>187.05217500000001</c:v>
                </c:pt>
                <c:pt idx="308" formatCode="0.00">
                  <c:v>187.05217500000001</c:v>
                </c:pt>
                <c:pt idx="309" formatCode="0.00">
                  <c:v>187.05217500000001</c:v>
                </c:pt>
                <c:pt idx="310" formatCode="0.00">
                  <c:v>187.05217500000001</c:v>
                </c:pt>
                <c:pt idx="311" formatCode="0.00">
                  <c:v>187.05217500000001</c:v>
                </c:pt>
                <c:pt idx="312" formatCode="0.00">
                  <c:v>187.05217500000001</c:v>
                </c:pt>
                <c:pt idx="313" formatCode="0.00">
                  <c:v>187.05217500000001</c:v>
                </c:pt>
                <c:pt idx="314" formatCode="0.00">
                  <c:v>187.05217500000001</c:v>
                </c:pt>
                <c:pt idx="315" formatCode="0.00">
                  <c:v>187.05217500000001</c:v>
                </c:pt>
                <c:pt idx="316" formatCode="0.00">
                  <c:v>187.05217500000001</c:v>
                </c:pt>
                <c:pt idx="317" formatCode="0.00">
                  <c:v>187.05217500000001</c:v>
                </c:pt>
                <c:pt idx="318" formatCode="0.00">
                  <c:v>187.05217500000001</c:v>
                </c:pt>
                <c:pt idx="319" formatCode="0.00">
                  <c:v>187.05217500000001</c:v>
                </c:pt>
                <c:pt idx="320" formatCode="0.00">
                  <c:v>187.05217500000001</c:v>
                </c:pt>
                <c:pt idx="321" formatCode="0.00">
                  <c:v>187.05217500000001</c:v>
                </c:pt>
                <c:pt idx="322" formatCode="0.00">
                  <c:v>187.05217500000001</c:v>
                </c:pt>
                <c:pt idx="323" formatCode="0.00">
                  <c:v>187.05217500000001</c:v>
                </c:pt>
                <c:pt idx="324" formatCode="0.00">
                  <c:v>187.05217500000001</c:v>
                </c:pt>
                <c:pt idx="325" formatCode="0.00">
                  <c:v>187.05217500000001</c:v>
                </c:pt>
                <c:pt idx="326" formatCode="0.00">
                  <c:v>187.05217500000001</c:v>
                </c:pt>
                <c:pt idx="327" formatCode="0.00">
                  <c:v>187.05217500000001</c:v>
                </c:pt>
                <c:pt idx="328" formatCode="0.00">
                  <c:v>187.05217500000001</c:v>
                </c:pt>
                <c:pt idx="329" formatCode="0.00">
                  <c:v>187.05217500000001</c:v>
                </c:pt>
                <c:pt idx="330" formatCode="0.00">
                  <c:v>187.05217500000001</c:v>
                </c:pt>
                <c:pt idx="331" formatCode="0.00">
                  <c:v>187.05217500000001</c:v>
                </c:pt>
                <c:pt idx="332" formatCode="0.00">
                  <c:v>187.05217500000001</c:v>
                </c:pt>
                <c:pt idx="333" formatCode="0.00">
                  <c:v>187.05217500000001</c:v>
                </c:pt>
                <c:pt idx="334" formatCode="0.00">
                  <c:v>187.05217500000001</c:v>
                </c:pt>
                <c:pt idx="335" formatCode="0.00">
                  <c:v>187.05217500000001</c:v>
                </c:pt>
                <c:pt idx="336" formatCode="0.00">
                  <c:v>187.05217500000001</c:v>
                </c:pt>
                <c:pt idx="337" formatCode="0.00">
                  <c:v>187.05217500000001</c:v>
                </c:pt>
                <c:pt idx="338" formatCode="0.00">
                  <c:v>187.05217500000001</c:v>
                </c:pt>
                <c:pt idx="339" formatCode="0.00">
                  <c:v>187.05217500000001</c:v>
                </c:pt>
                <c:pt idx="340" formatCode="0.00">
                  <c:v>187.05217500000001</c:v>
                </c:pt>
                <c:pt idx="341" formatCode="0.00">
                  <c:v>187.05217500000001</c:v>
                </c:pt>
                <c:pt idx="342" formatCode="0.00">
                  <c:v>187.05217500000001</c:v>
                </c:pt>
                <c:pt idx="343" formatCode="0.00">
                  <c:v>187.05217500000001</c:v>
                </c:pt>
                <c:pt idx="344" formatCode="0.00">
                  <c:v>187.05217500000001</c:v>
                </c:pt>
                <c:pt idx="345" formatCode="0.00">
                  <c:v>187.05217500000001</c:v>
                </c:pt>
                <c:pt idx="346" formatCode="0.00">
                  <c:v>187.05217500000001</c:v>
                </c:pt>
                <c:pt idx="347" formatCode="0.00">
                  <c:v>187.05217500000001</c:v>
                </c:pt>
                <c:pt idx="348" formatCode="0.00">
                  <c:v>187.05217500000001</c:v>
                </c:pt>
                <c:pt idx="349" formatCode="0.00">
                  <c:v>187.05217500000001</c:v>
                </c:pt>
                <c:pt idx="350" formatCode="0.00">
                  <c:v>187.05217500000001</c:v>
                </c:pt>
                <c:pt idx="351" formatCode="0.00">
                  <c:v>187.05217500000001</c:v>
                </c:pt>
                <c:pt idx="352" formatCode="0.00">
                  <c:v>187.05217500000001</c:v>
                </c:pt>
                <c:pt idx="353" formatCode="0.00">
                  <c:v>187.05217500000001</c:v>
                </c:pt>
                <c:pt idx="354" formatCode="0.00">
                  <c:v>187.05217500000001</c:v>
                </c:pt>
                <c:pt idx="355" formatCode="0.00">
                  <c:v>187.05217500000001</c:v>
                </c:pt>
                <c:pt idx="356" formatCode="0.00">
                  <c:v>187.05217500000001</c:v>
                </c:pt>
                <c:pt idx="357" formatCode="0.00">
                  <c:v>187.05217500000001</c:v>
                </c:pt>
                <c:pt idx="358" formatCode="0.00">
                  <c:v>187.05217500000001</c:v>
                </c:pt>
                <c:pt idx="359" formatCode="0.00">
                  <c:v>187.05217500000001</c:v>
                </c:pt>
                <c:pt idx="360" formatCode="0.00">
                  <c:v>187.05217500000001</c:v>
                </c:pt>
                <c:pt idx="361" formatCode="0.00">
                  <c:v>187.05217500000001</c:v>
                </c:pt>
                <c:pt idx="362" formatCode="0.00">
                  <c:v>187.05217500000001</c:v>
                </c:pt>
                <c:pt idx="363" formatCode="0.00">
                  <c:v>187.05217500000001</c:v>
                </c:pt>
                <c:pt idx="364" formatCode="0.00">
                  <c:v>187.05217500000001</c:v>
                </c:pt>
                <c:pt idx="365" formatCode="0.00">
                  <c:v>187.05217500000001</c:v>
                </c:pt>
                <c:pt idx="366" formatCode="0.00">
                  <c:v>187.05217500000001</c:v>
                </c:pt>
                <c:pt idx="367" formatCode="0.00">
                  <c:v>187.05217500000001</c:v>
                </c:pt>
                <c:pt idx="368" formatCode="0.00">
                  <c:v>187.05217500000001</c:v>
                </c:pt>
                <c:pt idx="369" formatCode="0.00">
                  <c:v>187.05217500000001</c:v>
                </c:pt>
                <c:pt idx="370" formatCode="0.00">
                  <c:v>187.05217500000001</c:v>
                </c:pt>
                <c:pt idx="371" formatCode="0.00">
                  <c:v>187.05217500000001</c:v>
                </c:pt>
                <c:pt idx="372" formatCode="0.00">
                  <c:v>187.05217500000001</c:v>
                </c:pt>
                <c:pt idx="373" formatCode="0.00">
                  <c:v>187.05217500000001</c:v>
                </c:pt>
                <c:pt idx="374" formatCode="0.00">
                  <c:v>187.05217500000001</c:v>
                </c:pt>
                <c:pt idx="375" formatCode="0.00">
                  <c:v>187.05217500000001</c:v>
                </c:pt>
                <c:pt idx="376" formatCode="0.00">
                  <c:v>187.05217500000001</c:v>
                </c:pt>
                <c:pt idx="377" formatCode="0.00">
                  <c:v>187.05217500000001</c:v>
                </c:pt>
                <c:pt idx="378" formatCode="0.00">
                  <c:v>187.05217500000001</c:v>
                </c:pt>
                <c:pt idx="379" formatCode="0.00">
                  <c:v>187.05217500000001</c:v>
                </c:pt>
                <c:pt idx="380" formatCode="0.00">
                  <c:v>187.05217500000001</c:v>
                </c:pt>
                <c:pt idx="381" formatCode="0.00">
                  <c:v>187.05217500000001</c:v>
                </c:pt>
                <c:pt idx="382" formatCode="0.00">
                  <c:v>187.05217500000001</c:v>
                </c:pt>
                <c:pt idx="383" formatCode="0.00">
                  <c:v>187.05217500000001</c:v>
                </c:pt>
                <c:pt idx="384" formatCode="0.00">
                  <c:v>187.05217500000001</c:v>
                </c:pt>
                <c:pt idx="385" formatCode="0.00">
                  <c:v>187.05217500000001</c:v>
                </c:pt>
                <c:pt idx="386" formatCode="0.00">
                  <c:v>187.05217500000001</c:v>
                </c:pt>
                <c:pt idx="387" formatCode="0.00">
                  <c:v>187.05217500000001</c:v>
                </c:pt>
                <c:pt idx="388" formatCode="0.00">
                  <c:v>187.05217500000001</c:v>
                </c:pt>
                <c:pt idx="389" formatCode="0.00">
                  <c:v>187.05217500000001</c:v>
                </c:pt>
                <c:pt idx="390" formatCode="0.00">
                  <c:v>187.05217500000001</c:v>
                </c:pt>
                <c:pt idx="391" formatCode="0.00">
                  <c:v>187.05217500000001</c:v>
                </c:pt>
                <c:pt idx="392" formatCode="0.00">
                  <c:v>187.05217500000001</c:v>
                </c:pt>
                <c:pt idx="393" formatCode="0.00">
                  <c:v>187.05217500000001</c:v>
                </c:pt>
                <c:pt idx="394" formatCode="0.00">
                  <c:v>187.05217500000001</c:v>
                </c:pt>
                <c:pt idx="395" formatCode="0.00">
                  <c:v>187.05217500000001</c:v>
                </c:pt>
                <c:pt idx="396" formatCode="0.00">
                  <c:v>187.05217500000001</c:v>
                </c:pt>
                <c:pt idx="397" formatCode="0.00">
                  <c:v>187.05217500000001</c:v>
                </c:pt>
                <c:pt idx="398" formatCode="0.00">
                  <c:v>187.05217500000001</c:v>
                </c:pt>
                <c:pt idx="399" formatCode="0.00">
                  <c:v>187.05217500000001</c:v>
                </c:pt>
                <c:pt idx="400" formatCode="0.00">
                  <c:v>187.05217500000001</c:v>
                </c:pt>
                <c:pt idx="401" formatCode="0.00">
                  <c:v>187.05217500000001</c:v>
                </c:pt>
                <c:pt idx="402" formatCode="0.00">
                  <c:v>187.05217500000001</c:v>
                </c:pt>
                <c:pt idx="403" formatCode="0.00">
                  <c:v>187.05217500000001</c:v>
                </c:pt>
                <c:pt idx="404" formatCode="0.00">
                  <c:v>187.05217500000001</c:v>
                </c:pt>
                <c:pt idx="405" formatCode="0.00">
                  <c:v>187.05217500000001</c:v>
                </c:pt>
                <c:pt idx="406" formatCode="0.00">
                  <c:v>187.05217500000001</c:v>
                </c:pt>
                <c:pt idx="407" formatCode="0.00">
                  <c:v>187.05217500000001</c:v>
                </c:pt>
                <c:pt idx="408" formatCode="0.00">
                  <c:v>187.05217500000001</c:v>
                </c:pt>
                <c:pt idx="409" formatCode="0.00">
                  <c:v>187.05217500000001</c:v>
                </c:pt>
                <c:pt idx="410" formatCode="0.00">
                  <c:v>187.05217500000001</c:v>
                </c:pt>
                <c:pt idx="411" formatCode="0.00">
                  <c:v>187.05217500000001</c:v>
                </c:pt>
                <c:pt idx="412" formatCode="0.00">
                  <c:v>187.05217500000001</c:v>
                </c:pt>
                <c:pt idx="413" formatCode="0.00">
                  <c:v>187.05217500000001</c:v>
                </c:pt>
                <c:pt idx="414" formatCode="0.00">
                  <c:v>187.05217500000001</c:v>
                </c:pt>
                <c:pt idx="415" formatCode="0.00">
                  <c:v>187.05217500000001</c:v>
                </c:pt>
                <c:pt idx="416" formatCode="0.00">
                  <c:v>187.05217500000001</c:v>
                </c:pt>
                <c:pt idx="417" formatCode="0.00">
                  <c:v>187.05217500000001</c:v>
                </c:pt>
                <c:pt idx="418" formatCode="0.00">
                  <c:v>187.05217500000001</c:v>
                </c:pt>
                <c:pt idx="419" formatCode="0.00">
                  <c:v>187.05217500000001</c:v>
                </c:pt>
                <c:pt idx="420" formatCode="0.00">
                  <c:v>187.05217500000001</c:v>
                </c:pt>
                <c:pt idx="421" formatCode="0.00">
                  <c:v>187.05217500000001</c:v>
                </c:pt>
                <c:pt idx="422" formatCode="0.00">
                  <c:v>187.05217500000001</c:v>
                </c:pt>
                <c:pt idx="423" formatCode="0.00">
                  <c:v>187.05217500000001</c:v>
                </c:pt>
                <c:pt idx="424" formatCode="0.00">
                  <c:v>187.05217500000001</c:v>
                </c:pt>
                <c:pt idx="425" formatCode="0.00">
                  <c:v>187.05217500000001</c:v>
                </c:pt>
                <c:pt idx="426" formatCode="0.00">
                  <c:v>187.05217500000001</c:v>
                </c:pt>
                <c:pt idx="427" formatCode="0.00">
                  <c:v>187.05217500000001</c:v>
                </c:pt>
                <c:pt idx="428" formatCode="0.00">
                  <c:v>187.05217500000001</c:v>
                </c:pt>
                <c:pt idx="429" formatCode="0.00">
                  <c:v>187.05217500000001</c:v>
                </c:pt>
                <c:pt idx="430" formatCode="0.00">
                  <c:v>187.05217500000001</c:v>
                </c:pt>
                <c:pt idx="431" formatCode="0.00">
                  <c:v>187.05217500000001</c:v>
                </c:pt>
                <c:pt idx="432" formatCode="0.00">
                  <c:v>187.05217500000001</c:v>
                </c:pt>
                <c:pt idx="433" formatCode="0.00">
                  <c:v>187.05217500000001</c:v>
                </c:pt>
                <c:pt idx="434" formatCode="0.00">
                  <c:v>187.05217500000001</c:v>
                </c:pt>
                <c:pt idx="435" formatCode="0.00">
                  <c:v>187.05217500000001</c:v>
                </c:pt>
                <c:pt idx="436" formatCode="0.00">
                  <c:v>187.05217500000001</c:v>
                </c:pt>
                <c:pt idx="437" formatCode="0.00">
                  <c:v>187.05217500000001</c:v>
                </c:pt>
                <c:pt idx="438" formatCode="0.00">
                  <c:v>187.05217500000001</c:v>
                </c:pt>
                <c:pt idx="439" formatCode="0.00">
                  <c:v>187.05217500000001</c:v>
                </c:pt>
                <c:pt idx="440" formatCode="0.00">
                  <c:v>187.05217500000001</c:v>
                </c:pt>
                <c:pt idx="441" formatCode="0.00">
                  <c:v>187.05217500000001</c:v>
                </c:pt>
                <c:pt idx="442" formatCode="0.00">
                  <c:v>187.05217500000001</c:v>
                </c:pt>
                <c:pt idx="443" formatCode="0.00">
                  <c:v>187.05217500000001</c:v>
                </c:pt>
                <c:pt idx="444" formatCode="0.00">
                  <c:v>187.05217500000001</c:v>
                </c:pt>
                <c:pt idx="445" formatCode="0.00">
                  <c:v>187.05217500000001</c:v>
                </c:pt>
                <c:pt idx="446" formatCode="0.00">
                  <c:v>187.05217500000001</c:v>
                </c:pt>
                <c:pt idx="447" formatCode="0.00">
                  <c:v>187.05217500000001</c:v>
                </c:pt>
                <c:pt idx="448" formatCode="0.00">
                  <c:v>187.05217500000001</c:v>
                </c:pt>
                <c:pt idx="449" formatCode="0.00">
                  <c:v>187.05217500000001</c:v>
                </c:pt>
                <c:pt idx="450" formatCode="0.00">
                  <c:v>187.05217500000001</c:v>
                </c:pt>
                <c:pt idx="451" formatCode="0.00">
                  <c:v>187.05217500000001</c:v>
                </c:pt>
                <c:pt idx="452" formatCode="0.00">
                  <c:v>187.05217500000001</c:v>
                </c:pt>
                <c:pt idx="453" formatCode="0.00">
                  <c:v>187.05217500000001</c:v>
                </c:pt>
                <c:pt idx="454" formatCode="0.00">
                  <c:v>187.05217500000001</c:v>
                </c:pt>
                <c:pt idx="455" formatCode="0.00">
                  <c:v>187.05217500000001</c:v>
                </c:pt>
                <c:pt idx="456" formatCode="0.00">
                  <c:v>187.05217500000001</c:v>
                </c:pt>
                <c:pt idx="457" formatCode="0.00">
                  <c:v>187.05217500000001</c:v>
                </c:pt>
                <c:pt idx="458" formatCode="0.00">
                  <c:v>187.05217500000001</c:v>
                </c:pt>
                <c:pt idx="459" formatCode="0.00">
                  <c:v>187.05217500000001</c:v>
                </c:pt>
                <c:pt idx="460" formatCode="0.00">
                  <c:v>187.05217500000001</c:v>
                </c:pt>
                <c:pt idx="461" formatCode="0.00">
                  <c:v>187.05217500000001</c:v>
                </c:pt>
                <c:pt idx="462" formatCode="0.00">
                  <c:v>187.05217500000001</c:v>
                </c:pt>
                <c:pt idx="463" formatCode="0.00">
                  <c:v>187.05217500000001</c:v>
                </c:pt>
                <c:pt idx="464" formatCode="0.00">
                  <c:v>187.05217500000001</c:v>
                </c:pt>
                <c:pt idx="465" formatCode="0.00">
                  <c:v>187.05217500000001</c:v>
                </c:pt>
                <c:pt idx="466" formatCode="0.00">
                  <c:v>187.05217500000001</c:v>
                </c:pt>
                <c:pt idx="467" formatCode="0.00">
                  <c:v>187.05217500000001</c:v>
                </c:pt>
                <c:pt idx="468" formatCode="0.00">
                  <c:v>187.05217500000001</c:v>
                </c:pt>
                <c:pt idx="469" formatCode="0.00">
                  <c:v>187.05217500000001</c:v>
                </c:pt>
                <c:pt idx="470" formatCode="0.00">
                  <c:v>187.05217500000001</c:v>
                </c:pt>
                <c:pt idx="471" formatCode="0.00">
                  <c:v>187.05217500000001</c:v>
                </c:pt>
                <c:pt idx="472" formatCode="0.00">
                  <c:v>187.05217500000001</c:v>
                </c:pt>
                <c:pt idx="473" formatCode="0.00">
                  <c:v>187.05217500000001</c:v>
                </c:pt>
                <c:pt idx="474" formatCode="0.00">
                  <c:v>187.05217500000001</c:v>
                </c:pt>
                <c:pt idx="475" formatCode="0.00">
                  <c:v>187.05217500000001</c:v>
                </c:pt>
                <c:pt idx="476" formatCode="0.00">
                  <c:v>187.05217500000001</c:v>
                </c:pt>
                <c:pt idx="477" formatCode="0.00">
                  <c:v>187.05217500000001</c:v>
                </c:pt>
                <c:pt idx="478" formatCode="0.00">
                  <c:v>187.05217500000001</c:v>
                </c:pt>
                <c:pt idx="479" formatCode="0.00">
                  <c:v>187.05217500000001</c:v>
                </c:pt>
                <c:pt idx="480" formatCode="0.00">
                  <c:v>187.05217500000001</c:v>
                </c:pt>
                <c:pt idx="481" formatCode="0.00">
                  <c:v>187.05217500000001</c:v>
                </c:pt>
                <c:pt idx="482" formatCode="0.00">
                  <c:v>187.05217500000001</c:v>
                </c:pt>
                <c:pt idx="483" formatCode="0.00">
                  <c:v>187.05217500000001</c:v>
                </c:pt>
                <c:pt idx="484" formatCode="0.00">
                  <c:v>187.05217500000001</c:v>
                </c:pt>
                <c:pt idx="485" formatCode="0.00">
                  <c:v>187.05217500000001</c:v>
                </c:pt>
                <c:pt idx="486" formatCode="0.00">
                  <c:v>187.05217500000001</c:v>
                </c:pt>
                <c:pt idx="487" formatCode="0.00">
                  <c:v>187.05217500000001</c:v>
                </c:pt>
                <c:pt idx="488" formatCode="0.00">
                  <c:v>187.05217500000001</c:v>
                </c:pt>
                <c:pt idx="489" formatCode="0.00">
                  <c:v>187.05217500000001</c:v>
                </c:pt>
                <c:pt idx="490" formatCode="0.00">
                  <c:v>187.05217500000001</c:v>
                </c:pt>
                <c:pt idx="491" formatCode="0.00">
                  <c:v>187.05217500000001</c:v>
                </c:pt>
                <c:pt idx="492" formatCode="0.00">
                  <c:v>187.05217500000001</c:v>
                </c:pt>
                <c:pt idx="493" formatCode="0.00">
                  <c:v>187.05217500000001</c:v>
                </c:pt>
                <c:pt idx="494" formatCode="0.00">
                  <c:v>187.05217500000001</c:v>
                </c:pt>
                <c:pt idx="495" formatCode="0.00">
                  <c:v>187.05217500000001</c:v>
                </c:pt>
                <c:pt idx="496" formatCode="0.00">
                  <c:v>187.05217500000001</c:v>
                </c:pt>
                <c:pt idx="497" formatCode="0.00">
                  <c:v>187.05217500000001</c:v>
                </c:pt>
                <c:pt idx="498" formatCode="0.00">
                  <c:v>187.05217500000001</c:v>
                </c:pt>
                <c:pt idx="499" formatCode="0.00">
                  <c:v>187.05217500000001</c:v>
                </c:pt>
                <c:pt idx="500" formatCode="0.00">
                  <c:v>187.05217500000001</c:v>
                </c:pt>
                <c:pt idx="501" formatCode="0.00">
                  <c:v>187.05217500000001</c:v>
                </c:pt>
                <c:pt idx="502" formatCode="0.00">
                  <c:v>187.05217500000001</c:v>
                </c:pt>
                <c:pt idx="503" formatCode="0.00">
                  <c:v>187.05217500000001</c:v>
                </c:pt>
                <c:pt idx="504" formatCode="0.00">
                  <c:v>187.05217500000001</c:v>
                </c:pt>
                <c:pt idx="505" formatCode="0.00">
                  <c:v>187.05217500000001</c:v>
                </c:pt>
                <c:pt idx="506" formatCode="0.00">
                  <c:v>187.05217500000001</c:v>
                </c:pt>
                <c:pt idx="507" formatCode="0.00">
                  <c:v>187.05217500000001</c:v>
                </c:pt>
                <c:pt idx="508" formatCode="0.00">
                  <c:v>187.05217500000001</c:v>
                </c:pt>
                <c:pt idx="509" formatCode="0.00">
                  <c:v>187.05217500000001</c:v>
                </c:pt>
                <c:pt idx="510" formatCode="0.00">
                  <c:v>187.05217500000001</c:v>
                </c:pt>
                <c:pt idx="511" formatCode="0.00">
                  <c:v>187.05217500000001</c:v>
                </c:pt>
                <c:pt idx="512" formatCode="0.00">
                  <c:v>187.05217500000001</c:v>
                </c:pt>
                <c:pt idx="513" formatCode="0.00">
                  <c:v>187.05217500000001</c:v>
                </c:pt>
                <c:pt idx="514" formatCode="0.00">
                  <c:v>187.05217500000001</c:v>
                </c:pt>
                <c:pt idx="515" formatCode="0.00">
                  <c:v>187.05217500000001</c:v>
                </c:pt>
                <c:pt idx="516" formatCode="0.00">
                  <c:v>187.05217500000001</c:v>
                </c:pt>
                <c:pt idx="517" formatCode="0.00">
                  <c:v>187.05217500000001</c:v>
                </c:pt>
                <c:pt idx="518" formatCode="0.00">
                  <c:v>187.05217500000001</c:v>
                </c:pt>
                <c:pt idx="519" formatCode="0.00">
                  <c:v>187.05217500000001</c:v>
                </c:pt>
                <c:pt idx="520" formatCode="0.00">
                  <c:v>187.05217500000001</c:v>
                </c:pt>
                <c:pt idx="521" formatCode="0.00">
                  <c:v>187.05217500000001</c:v>
                </c:pt>
                <c:pt idx="522" formatCode="0.00">
                  <c:v>187.05217500000001</c:v>
                </c:pt>
                <c:pt idx="523" formatCode="0.00">
                  <c:v>187.05217500000001</c:v>
                </c:pt>
                <c:pt idx="524" formatCode="0.00">
                  <c:v>187.05217500000001</c:v>
                </c:pt>
                <c:pt idx="525" formatCode="0.00">
                  <c:v>187.05217500000001</c:v>
                </c:pt>
                <c:pt idx="526" formatCode="0.00">
                  <c:v>187.05217500000001</c:v>
                </c:pt>
                <c:pt idx="527" formatCode="0.00">
                  <c:v>187.05217500000001</c:v>
                </c:pt>
                <c:pt idx="528" formatCode="0.00">
                  <c:v>187.05217500000001</c:v>
                </c:pt>
                <c:pt idx="529" formatCode="0.00">
                  <c:v>187.05217500000001</c:v>
                </c:pt>
                <c:pt idx="530" formatCode="0.00">
                  <c:v>187.05217500000001</c:v>
                </c:pt>
                <c:pt idx="531" formatCode="0.00">
                  <c:v>187.05217500000001</c:v>
                </c:pt>
                <c:pt idx="532" formatCode="0.00">
                  <c:v>187.05217500000001</c:v>
                </c:pt>
                <c:pt idx="533" formatCode="0.00">
                  <c:v>187.05217500000001</c:v>
                </c:pt>
                <c:pt idx="534" formatCode="0.00">
                  <c:v>187.05217500000001</c:v>
                </c:pt>
                <c:pt idx="535" formatCode="0.00">
                  <c:v>187.05217500000001</c:v>
                </c:pt>
                <c:pt idx="536" formatCode="0.00">
                  <c:v>187.05217500000001</c:v>
                </c:pt>
                <c:pt idx="537" formatCode="0.00">
                  <c:v>187.05217500000001</c:v>
                </c:pt>
                <c:pt idx="538" formatCode="0.00">
                  <c:v>187.05217500000001</c:v>
                </c:pt>
                <c:pt idx="539" formatCode="0.00">
                  <c:v>187.05217500000001</c:v>
                </c:pt>
                <c:pt idx="540" formatCode="0.00">
                  <c:v>187.05217500000001</c:v>
                </c:pt>
                <c:pt idx="541" formatCode="0.00">
                  <c:v>187.05217500000001</c:v>
                </c:pt>
                <c:pt idx="542" formatCode="0.00">
                  <c:v>187.05217500000001</c:v>
                </c:pt>
                <c:pt idx="543" formatCode="0.00">
                  <c:v>187.05217500000001</c:v>
                </c:pt>
                <c:pt idx="544" formatCode="0.00">
                  <c:v>187.05217500000001</c:v>
                </c:pt>
                <c:pt idx="545" formatCode="0.00">
                  <c:v>187.05217500000001</c:v>
                </c:pt>
                <c:pt idx="546" formatCode="0.00">
                  <c:v>187.05217500000001</c:v>
                </c:pt>
                <c:pt idx="547" formatCode="0.00">
                  <c:v>187.05217500000001</c:v>
                </c:pt>
                <c:pt idx="548" formatCode="0.00">
                  <c:v>187.05217500000001</c:v>
                </c:pt>
                <c:pt idx="549" formatCode="0.00">
                  <c:v>187.05217500000001</c:v>
                </c:pt>
                <c:pt idx="550" formatCode="0.00">
                  <c:v>187.05217500000001</c:v>
                </c:pt>
                <c:pt idx="551" formatCode="0.00">
                  <c:v>187.05217500000001</c:v>
                </c:pt>
                <c:pt idx="552" formatCode="0.00">
                  <c:v>187.05217500000001</c:v>
                </c:pt>
                <c:pt idx="553" formatCode="0.00">
                  <c:v>187.05217500000001</c:v>
                </c:pt>
                <c:pt idx="554" formatCode="0.00">
                  <c:v>187.05217500000001</c:v>
                </c:pt>
                <c:pt idx="555" formatCode="0.00">
                  <c:v>187.05217500000001</c:v>
                </c:pt>
                <c:pt idx="556" formatCode="0.00">
                  <c:v>187.05217500000001</c:v>
                </c:pt>
                <c:pt idx="557" formatCode="0.00">
                  <c:v>187.05217500000001</c:v>
                </c:pt>
                <c:pt idx="558" formatCode="0.00">
                  <c:v>187.05217500000001</c:v>
                </c:pt>
                <c:pt idx="559" formatCode="0.00">
                  <c:v>187.05217500000001</c:v>
                </c:pt>
                <c:pt idx="560" formatCode="0.00">
                  <c:v>187.05217500000001</c:v>
                </c:pt>
                <c:pt idx="561" formatCode="0.00">
                  <c:v>187.05217500000001</c:v>
                </c:pt>
                <c:pt idx="562" formatCode="0.00">
                  <c:v>187.05217500000001</c:v>
                </c:pt>
                <c:pt idx="563" formatCode="0.00">
                  <c:v>187.05217500000001</c:v>
                </c:pt>
                <c:pt idx="564" formatCode="0.00">
                  <c:v>187.05217500000001</c:v>
                </c:pt>
                <c:pt idx="565" formatCode="0.00">
                  <c:v>187.05217500000001</c:v>
                </c:pt>
                <c:pt idx="566" formatCode="0.00">
                  <c:v>187.05217500000001</c:v>
                </c:pt>
                <c:pt idx="567" formatCode="0.00">
                  <c:v>187.05217500000001</c:v>
                </c:pt>
                <c:pt idx="568" formatCode="0.00">
                  <c:v>187.05217500000001</c:v>
                </c:pt>
                <c:pt idx="569" formatCode="0.00">
                  <c:v>187.05217500000001</c:v>
                </c:pt>
                <c:pt idx="570" formatCode="0.00">
                  <c:v>187.05217500000001</c:v>
                </c:pt>
                <c:pt idx="571" formatCode="0.00">
                  <c:v>187.05217500000001</c:v>
                </c:pt>
                <c:pt idx="572" formatCode="0.00">
                  <c:v>187.05217500000001</c:v>
                </c:pt>
                <c:pt idx="573" formatCode="0.00">
                  <c:v>187.05217500000001</c:v>
                </c:pt>
                <c:pt idx="574" formatCode="0.00">
                  <c:v>187.05217500000001</c:v>
                </c:pt>
                <c:pt idx="575" formatCode="0.00">
                  <c:v>187.05217500000001</c:v>
                </c:pt>
                <c:pt idx="576" formatCode="0.00">
                  <c:v>187.05217500000001</c:v>
                </c:pt>
                <c:pt idx="577" formatCode="0.00">
                  <c:v>187.05217500000001</c:v>
                </c:pt>
                <c:pt idx="578" formatCode="0.00">
                  <c:v>187.05217500000001</c:v>
                </c:pt>
                <c:pt idx="579" formatCode="0.00">
                  <c:v>187.05217500000001</c:v>
                </c:pt>
                <c:pt idx="580" formatCode="0.00">
                  <c:v>187.05217500000001</c:v>
                </c:pt>
                <c:pt idx="581" formatCode="0.00">
                  <c:v>187.05217500000001</c:v>
                </c:pt>
                <c:pt idx="582" formatCode="0.00">
                  <c:v>187.05217500000001</c:v>
                </c:pt>
                <c:pt idx="583" formatCode="0.00">
                  <c:v>187.05217500000001</c:v>
                </c:pt>
                <c:pt idx="584" formatCode="0.00">
                  <c:v>187.05217500000001</c:v>
                </c:pt>
                <c:pt idx="585" formatCode="0.00">
                  <c:v>187.05217500000001</c:v>
                </c:pt>
                <c:pt idx="586" formatCode="0.00">
                  <c:v>187.05217500000001</c:v>
                </c:pt>
                <c:pt idx="587" formatCode="0.00">
                  <c:v>187.05217500000001</c:v>
                </c:pt>
                <c:pt idx="588" formatCode="0.00">
                  <c:v>187.05217500000001</c:v>
                </c:pt>
                <c:pt idx="589" formatCode="0.00">
                  <c:v>187.05217500000001</c:v>
                </c:pt>
                <c:pt idx="590" formatCode="0.00">
                  <c:v>187.05217500000001</c:v>
                </c:pt>
                <c:pt idx="591" formatCode="0.00">
                  <c:v>187.05217500000001</c:v>
                </c:pt>
                <c:pt idx="592" formatCode="0.00">
                  <c:v>187.05217500000001</c:v>
                </c:pt>
                <c:pt idx="593" formatCode="0.00">
                  <c:v>187.05217500000001</c:v>
                </c:pt>
                <c:pt idx="594" formatCode="0.00">
                  <c:v>187.05217500000001</c:v>
                </c:pt>
                <c:pt idx="595" formatCode="0.00">
                  <c:v>187.05217500000001</c:v>
                </c:pt>
                <c:pt idx="596" formatCode="0.00">
                  <c:v>187.05217500000001</c:v>
                </c:pt>
                <c:pt idx="597" formatCode="0.00">
                  <c:v>187.05217500000001</c:v>
                </c:pt>
                <c:pt idx="598" formatCode="0.00">
                  <c:v>187.05217500000001</c:v>
                </c:pt>
                <c:pt idx="599" formatCode="0.00">
                  <c:v>187.05217500000001</c:v>
                </c:pt>
                <c:pt idx="600" formatCode="0.00">
                  <c:v>187.05217500000001</c:v>
                </c:pt>
                <c:pt idx="601" formatCode="0.00">
                  <c:v>187.05217500000001</c:v>
                </c:pt>
                <c:pt idx="602" formatCode="0.00">
                  <c:v>187.05217500000001</c:v>
                </c:pt>
                <c:pt idx="603" formatCode="0.00">
                  <c:v>187.05217500000001</c:v>
                </c:pt>
                <c:pt idx="604" formatCode="0.00">
                  <c:v>187.05217500000001</c:v>
                </c:pt>
                <c:pt idx="605" formatCode="0.00">
                  <c:v>187.05217500000001</c:v>
                </c:pt>
                <c:pt idx="606" formatCode="0.00">
                  <c:v>187.05217500000001</c:v>
                </c:pt>
                <c:pt idx="607" formatCode="0.00">
                  <c:v>187.05217500000001</c:v>
                </c:pt>
                <c:pt idx="608" formatCode="0.00">
                  <c:v>187.05217500000001</c:v>
                </c:pt>
                <c:pt idx="609" formatCode="0.00">
                  <c:v>187.05217500000001</c:v>
                </c:pt>
                <c:pt idx="610" formatCode="0.00">
                  <c:v>187.05217500000001</c:v>
                </c:pt>
                <c:pt idx="611" formatCode="0.00">
                  <c:v>187.05217500000001</c:v>
                </c:pt>
                <c:pt idx="612" formatCode="0.00">
                  <c:v>187.05217500000001</c:v>
                </c:pt>
                <c:pt idx="613" formatCode="0.00">
                  <c:v>187.05217500000001</c:v>
                </c:pt>
                <c:pt idx="614" formatCode="0.00">
                  <c:v>187.05217500000001</c:v>
                </c:pt>
                <c:pt idx="615" formatCode="0.00">
                  <c:v>187.05217500000001</c:v>
                </c:pt>
                <c:pt idx="616" formatCode="0.00">
                  <c:v>187.05217500000001</c:v>
                </c:pt>
                <c:pt idx="617" formatCode="0.00">
                  <c:v>187.05217500000001</c:v>
                </c:pt>
                <c:pt idx="618" formatCode="0.00">
                  <c:v>187.05217500000001</c:v>
                </c:pt>
                <c:pt idx="619" formatCode="0.00">
                  <c:v>187.05217500000001</c:v>
                </c:pt>
                <c:pt idx="620" formatCode="0.00">
                  <c:v>187.05217500000001</c:v>
                </c:pt>
                <c:pt idx="621" formatCode="0.00">
                  <c:v>187.05217500000001</c:v>
                </c:pt>
                <c:pt idx="622" formatCode="0.00">
                  <c:v>187.05217500000001</c:v>
                </c:pt>
                <c:pt idx="623" formatCode="0.00">
                  <c:v>187.05217500000001</c:v>
                </c:pt>
                <c:pt idx="624" formatCode="0.00">
                  <c:v>187.05217500000001</c:v>
                </c:pt>
                <c:pt idx="625" formatCode="0.00">
                  <c:v>187.05217500000001</c:v>
                </c:pt>
                <c:pt idx="626" formatCode="0.00">
                  <c:v>187.05217500000001</c:v>
                </c:pt>
                <c:pt idx="627" formatCode="0.00">
                  <c:v>187.05217500000001</c:v>
                </c:pt>
                <c:pt idx="628" formatCode="0.00">
                  <c:v>187.05217500000001</c:v>
                </c:pt>
                <c:pt idx="629" formatCode="0.00">
                  <c:v>187.05217500000001</c:v>
                </c:pt>
                <c:pt idx="630" formatCode="0.00">
                  <c:v>187.05217500000001</c:v>
                </c:pt>
                <c:pt idx="631" formatCode="0.00">
                  <c:v>187.05217500000001</c:v>
                </c:pt>
                <c:pt idx="632" formatCode="0.00">
                  <c:v>187.05217500000001</c:v>
                </c:pt>
                <c:pt idx="633" formatCode="0.00">
                  <c:v>187.05217500000001</c:v>
                </c:pt>
                <c:pt idx="634" formatCode="0.00">
                  <c:v>187.05217500000001</c:v>
                </c:pt>
                <c:pt idx="635" formatCode="0.00">
                  <c:v>187.05217500000001</c:v>
                </c:pt>
                <c:pt idx="636" formatCode="0.00">
                  <c:v>187.05217500000001</c:v>
                </c:pt>
                <c:pt idx="637" formatCode="0.00">
                  <c:v>187.05217500000001</c:v>
                </c:pt>
                <c:pt idx="638" formatCode="0.00">
                  <c:v>187.05217500000001</c:v>
                </c:pt>
                <c:pt idx="639" formatCode="0.00">
                  <c:v>187.05217500000001</c:v>
                </c:pt>
                <c:pt idx="640" formatCode="0.00">
                  <c:v>187.05217500000001</c:v>
                </c:pt>
                <c:pt idx="641" formatCode="0.00">
                  <c:v>187.05217500000001</c:v>
                </c:pt>
                <c:pt idx="642" formatCode="0.00">
                  <c:v>187.05217500000001</c:v>
                </c:pt>
                <c:pt idx="643" formatCode="0.00">
                  <c:v>187.05217500000001</c:v>
                </c:pt>
                <c:pt idx="644" formatCode="0.00">
                  <c:v>187.05217500000001</c:v>
                </c:pt>
                <c:pt idx="645" formatCode="0.00">
                  <c:v>187.05217500000001</c:v>
                </c:pt>
                <c:pt idx="646" formatCode="0.00">
                  <c:v>187.05217500000001</c:v>
                </c:pt>
                <c:pt idx="647" formatCode="0.00">
                  <c:v>187.05217500000001</c:v>
                </c:pt>
                <c:pt idx="648" formatCode="0.00">
                  <c:v>187.05217500000001</c:v>
                </c:pt>
                <c:pt idx="649" formatCode="0.00">
                  <c:v>187.05217500000001</c:v>
                </c:pt>
                <c:pt idx="650" formatCode="0.00">
                  <c:v>187.05217500000001</c:v>
                </c:pt>
                <c:pt idx="651" formatCode="0.00">
                  <c:v>187.05217500000001</c:v>
                </c:pt>
                <c:pt idx="652" formatCode="0.00">
                  <c:v>187.05217500000001</c:v>
                </c:pt>
                <c:pt idx="653" formatCode="0.00">
                  <c:v>187.05217500000001</c:v>
                </c:pt>
                <c:pt idx="654" formatCode="0.00">
                  <c:v>187.05217500000001</c:v>
                </c:pt>
                <c:pt idx="655" formatCode="0.00">
                  <c:v>187.05217500000001</c:v>
                </c:pt>
                <c:pt idx="656" formatCode="0.00">
                  <c:v>187.05217500000001</c:v>
                </c:pt>
                <c:pt idx="657" formatCode="0.00">
                  <c:v>187.05217500000001</c:v>
                </c:pt>
                <c:pt idx="658" formatCode="0.00">
                  <c:v>187.05217500000001</c:v>
                </c:pt>
                <c:pt idx="659" formatCode="0.00">
                  <c:v>187.05217500000001</c:v>
                </c:pt>
                <c:pt idx="660" formatCode="0.00">
                  <c:v>187.05217500000001</c:v>
                </c:pt>
                <c:pt idx="661" formatCode="0.00">
                  <c:v>187.05217500000001</c:v>
                </c:pt>
                <c:pt idx="662" formatCode="0.00">
                  <c:v>187.05217500000001</c:v>
                </c:pt>
                <c:pt idx="663" formatCode="0.00">
                  <c:v>187.05217500000001</c:v>
                </c:pt>
                <c:pt idx="664" formatCode="0.00">
                  <c:v>187.05217500000001</c:v>
                </c:pt>
                <c:pt idx="665" formatCode="0.00">
                  <c:v>187.05217500000001</c:v>
                </c:pt>
                <c:pt idx="666" formatCode="0.00">
                  <c:v>187.05217500000001</c:v>
                </c:pt>
                <c:pt idx="667" formatCode="0.00">
                  <c:v>187.05217500000001</c:v>
                </c:pt>
                <c:pt idx="668" formatCode="0.00">
                  <c:v>187.05217500000001</c:v>
                </c:pt>
                <c:pt idx="669" formatCode="0.00">
                  <c:v>187.05217500000001</c:v>
                </c:pt>
                <c:pt idx="670" formatCode="0.00">
                  <c:v>187.05217500000001</c:v>
                </c:pt>
                <c:pt idx="671" formatCode="0.00">
                  <c:v>187.05217500000001</c:v>
                </c:pt>
                <c:pt idx="672" formatCode="0.00">
                  <c:v>187.05217500000001</c:v>
                </c:pt>
                <c:pt idx="673" formatCode="0.00">
                  <c:v>187.05217500000001</c:v>
                </c:pt>
                <c:pt idx="674" formatCode="0.00">
                  <c:v>187.05217500000001</c:v>
                </c:pt>
                <c:pt idx="675" formatCode="0.00">
                  <c:v>187.05217500000001</c:v>
                </c:pt>
                <c:pt idx="676" formatCode="0.00">
                  <c:v>187.05217500000001</c:v>
                </c:pt>
                <c:pt idx="677" formatCode="0.00">
                  <c:v>187.05217500000001</c:v>
                </c:pt>
                <c:pt idx="678" formatCode="0.00">
                  <c:v>187.05217500000001</c:v>
                </c:pt>
                <c:pt idx="679" formatCode="0.00">
                  <c:v>187.05217500000001</c:v>
                </c:pt>
                <c:pt idx="680" formatCode="0.00">
                  <c:v>187.05217500000001</c:v>
                </c:pt>
                <c:pt idx="681" formatCode="0.00">
                  <c:v>187.05217500000001</c:v>
                </c:pt>
                <c:pt idx="682" formatCode="0.00">
                  <c:v>187.05217500000001</c:v>
                </c:pt>
                <c:pt idx="683" formatCode="0.00">
                  <c:v>187.05217500000001</c:v>
                </c:pt>
                <c:pt idx="684" formatCode="0.00">
                  <c:v>187.05217500000001</c:v>
                </c:pt>
                <c:pt idx="685" formatCode="0.00">
                  <c:v>187.05217500000001</c:v>
                </c:pt>
                <c:pt idx="686" formatCode="0.00">
                  <c:v>187.05217500000001</c:v>
                </c:pt>
                <c:pt idx="687" formatCode="0.00">
                  <c:v>187.05217500000001</c:v>
                </c:pt>
                <c:pt idx="688" formatCode="0.00">
                  <c:v>187.05217500000001</c:v>
                </c:pt>
                <c:pt idx="689" formatCode="0.00">
                  <c:v>187.05217500000001</c:v>
                </c:pt>
                <c:pt idx="690" formatCode="0.00">
                  <c:v>187.05217500000001</c:v>
                </c:pt>
                <c:pt idx="691" formatCode="0.00">
                  <c:v>187.05217500000001</c:v>
                </c:pt>
                <c:pt idx="692" formatCode="0.00">
                  <c:v>187.05217500000001</c:v>
                </c:pt>
                <c:pt idx="693" formatCode="0.00">
                  <c:v>187.05217500000001</c:v>
                </c:pt>
                <c:pt idx="694" formatCode="0.00">
                  <c:v>187.05217500000001</c:v>
                </c:pt>
                <c:pt idx="695" formatCode="0.00">
                  <c:v>187.05217500000001</c:v>
                </c:pt>
                <c:pt idx="696" formatCode="0.00">
                  <c:v>187.05217500000001</c:v>
                </c:pt>
                <c:pt idx="697" formatCode="0.00">
                  <c:v>187.05217500000001</c:v>
                </c:pt>
                <c:pt idx="698" formatCode="0.00">
                  <c:v>187.05217500000001</c:v>
                </c:pt>
                <c:pt idx="699" formatCode="0.00">
                  <c:v>187.05217500000001</c:v>
                </c:pt>
                <c:pt idx="700" formatCode="0.00">
                  <c:v>187.05217500000001</c:v>
                </c:pt>
                <c:pt idx="701" formatCode="0.00">
                  <c:v>187.05217500000001</c:v>
                </c:pt>
                <c:pt idx="702" formatCode="0.00">
                  <c:v>187.05217500000001</c:v>
                </c:pt>
                <c:pt idx="703" formatCode="0.00">
                  <c:v>187.05217500000001</c:v>
                </c:pt>
                <c:pt idx="704" formatCode="0.00">
                  <c:v>187.05217500000001</c:v>
                </c:pt>
                <c:pt idx="705" formatCode="0.00">
                  <c:v>187.05217500000001</c:v>
                </c:pt>
                <c:pt idx="706" formatCode="0.00">
                  <c:v>187.05217500000001</c:v>
                </c:pt>
                <c:pt idx="707" formatCode="0.00">
                  <c:v>187.05217500000001</c:v>
                </c:pt>
                <c:pt idx="708" formatCode="0.00">
                  <c:v>187.05217500000001</c:v>
                </c:pt>
                <c:pt idx="709" formatCode="0.00">
                  <c:v>187.05217500000001</c:v>
                </c:pt>
                <c:pt idx="710" formatCode="0.00">
                  <c:v>187.05217500000001</c:v>
                </c:pt>
                <c:pt idx="711" formatCode="0.00">
                  <c:v>187.05217500000001</c:v>
                </c:pt>
                <c:pt idx="712" formatCode="0.00">
                  <c:v>187.05217500000001</c:v>
                </c:pt>
                <c:pt idx="713" formatCode="0.00">
                  <c:v>187.05217500000001</c:v>
                </c:pt>
                <c:pt idx="714" formatCode="0.00">
                  <c:v>187.05217500000001</c:v>
                </c:pt>
                <c:pt idx="715" formatCode="0.00">
                  <c:v>187.05217500000001</c:v>
                </c:pt>
                <c:pt idx="716" formatCode="0.00">
                  <c:v>187.05217500000001</c:v>
                </c:pt>
                <c:pt idx="717" formatCode="0.00">
                  <c:v>187.05217500000001</c:v>
                </c:pt>
                <c:pt idx="718" formatCode="0.00">
                  <c:v>187.05217500000001</c:v>
                </c:pt>
                <c:pt idx="719" formatCode="0.00">
                  <c:v>187.05217500000001</c:v>
                </c:pt>
                <c:pt idx="720" formatCode="0.00">
                  <c:v>187.05217500000001</c:v>
                </c:pt>
                <c:pt idx="721" formatCode="0.00">
                  <c:v>187.05217500000001</c:v>
                </c:pt>
                <c:pt idx="722" formatCode="0.00">
                  <c:v>187.05217500000001</c:v>
                </c:pt>
                <c:pt idx="723" formatCode="0.00">
                  <c:v>187.05217500000001</c:v>
                </c:pt>
                <c:pt idx="724" formatCode="0.00">
                  <c:v>187.05217500000001</c:v>
                </c:pt>
                <c:pt idx="725" formatCode="0.00">
                  <c:v>187.05217500000001</c:v>
                </c:pt>
                <c:pt idx="726" formatCode="0.00">
                  <c:v>187.05217500000001</c:v>
                </c:pt>
                <c:pt idx="727" formatCode="0.00">
                  <c:v>187.05217500000001</c:v>
                </c:pt>
                <c:pt idx="728" formatCode="0.00">
                  <c:v>187.05217500000001</c:v>
                </c:pt>
                <c:pt idx="729" formatCode="0.00">
                  <c:v>187.05217500000001</c:v>
                </c:pt>
                <c:pt idx="730" formatCode="0.00">
                  <c:v>187.05217500000001</c:v>
                </c:pt>
                <c:pt idx="731" formatCode="0.00">
                  <c:v>187.05217500000001</c:v>
                </c:pt>
                <c:pt idx="732" formatCode="0.00">
                  <c:v>187.05217500000001</c:v>
                </c:pt>
                <c:pt idx="733" formatCode="0.00">
                  <c:v>187.05217500000001</c:v>
                </c:pt>
                <c:pt idx="734" formatCode="0.00">
                  <c:v>187.05217500000001</c:v>
                </c:pt>
                <c:pt idx="735" formatCode="0.00">
                  <c:v>187.05217500000001</c:v>
                </c:pt>
                <c:pt idx="736" formatCode="0.00">
                  <c:v>187.05217500000001</c:v>
                </c:pt>
                <c:pt idx="737" formatCode="0.00">
                  <c:v>187.05217500000001</c:v>
                </c:pt>
                <c:pt idx="738" formatCode="0.00">
                  <c:v>187.05217500000001</c:v>
                </c:pt>
                <c:pt idx="739" formatCode="0.00">
                  <c:v>187.05217500000001</c:v>
                </c:pt>
                <c:pt idx="740" formatCode="0.00">
                  <c:v>187.05217500000001</c:v>
                </c:pt>
                <c:pt idx="741" formatCode="0.00">
                  <c:v>187.05217500000001</c:v>
                </c:pt>
                <c:pt idx="742" formatCode="0.00">
                  <c:v>187.05217500000001</c:v>
                </c:pt>
                <c:pt idx="743" formatCode="0.00">
                  <c:v>187.05217500000001</c:v>
                </c:pt>
                <c:pt idx="744" formatCode="0.00">
                  <c:v>187.05217500000001</c:v>
                </c:pt>
                <c:pt idx="745" formatCode="0.00">
                  <c:v>187.05217500000001</c:v>
                </c:pt>
                <c:pt idx="746" formatCode="0.00">
                  <c:v>187.05217500000001</c:v>
                </c:pt>
                <c:pt idx="747" formatCode="0.00">
                  <c:v>187.05217500000001</c:v>
                </c:pt>
                <c:pt idx="748" formatCode="0.00">
                  <c:v>187.05217500000001</c:v>
                </c:pt>
                <c:pt idx="749" formatCode="0.00">
                  <c:v>187.05217500000001</c:v>
                </c:pt>
                <c:pt idx="750" formatCode="0.00">
                  <c:v>187.05217500000001</c:v>
                </c:pt>
                <c:pt idx="751" formatCode="0.00">
                  <c:v>187.05217500000001</c:v>
                </c:pt>
                <c:pt idx="752" formatCode="0.00">
                  <c:v>187.05217500000001</c:v>
                </c:pt>
                <c:pt idx="753" formatCode="0.00">
                  <c:v>187.05217500000001</c:v>
                </c:pt>
                <c:pt idx="754" formatCode="0.00">
                  <c:v>187.05217500000001</c:v>
                </c:pt>
                <c:pt idx="755" formatCode="0.00">
                  <c:v>187.05217500000001</c:v>
                </c:pt>
                <c:pt idx="756" formatCode="0.00">
                  <c:v>187.05217500000001</c:v>
                </c:pt>
                <c:pt idx="757" formatCode="0.00">
                  <c:v>187.05217500000001</c:v>
                </c:pt>
                <c:pt idx="758" formatCode="0.00">
                  <c:v>187.05217500000001</c:v>
                </c:pt>
                <c:pt idx="759" formatCode="0.00">
                  <c:v>187.05217500000001</c:v>
                </c:pt>
                <c:pt idx="760" formatCode="0.00">
                  <c:v>187.05217500000001</c:v>
                </c:pt>
                <c:pt idx="761" formatCode="0.00">
                  <c:v>187.05217500000001</c:v>
                </c:pt>
                <c:pt idx="762" formatCode="0.00">
                  <c:v>187.05217500000001</c:v>
                </c:pt>
                <c:pt idx="763" formatCode="0.00">
                  <c:v>187.05217500000001</c:v>
                </c:pt>
                <c:pt idx="764" formatCode="0.00">
                  <c:v>187.05217500000001</c:v>
                </c:pt>
                <c:pt idx="765" formatCode="0.00">
                  <c:v>187.05217500000001</c:v>
                </c:pt>
                <c:pt idx="766" formatCode="0.00">
                  <c:v>187.05217500000001</c:v>
                </c:pt>
                <c:pt idx="767" formatCode="0.00">
                  <c:v>187.05217500000001</c:v>
                </c:pt>
                <c:pt idx="768" formatCode="0.00">
                  <c:v>187.05217500000001</c:v>
                </c:pt>
                <c:pt idx="769" formatCode="0.00">
                  <c:v>187.05217500000001</c:v>
                </c:pt>
                <c:pt idx="770" formatCode="0.00">
                  <c:v>187.05217500000001</c:v>
                </c:pt>
                <c:pt idx="771" formatCode="0.00">
                  <c:v>187.05217500000001</c:v>
                </c:pt>
                <c:pt idx="772" formatCode="0.00">
                  <c:v>187.05217500000001</c:v>
                </c:pt>
                <c:pt idx="773" formatCode="0.00">
                  <c:v>187.05217500000001</c:v>
                </c:pt>
                <c:pt idx="774" formatCode="0.00">
                  <c:v>187.05217500000001</c:v>
                </c:pt>
                <c:pt idx="775" formatCode="0.00">
                  <c:v>187.05217500000001</c:v>
                </c:pt>
                <c:pt idx="776" formatCode="0.00">
                  <c:v>187.05217500000001</c:v>
                </c:pt>
                <c:pt idx="777" formatCode="0.00">
                  <c:v>187.05217500000001</c:v>
                </c:pt>
                <c:pt idx="778" formatCode="0.00">
                  <c:v>187.05217500000001</c:v>
                </c:pt>
                <c:pt idx="779" formatCode="0.00">
                  <c:v>187.05217500000001</c:v>
                </c:pt>
                <c:pt idx="780" formatCode="0.00">
                  <c:v>187.05217500000001</c:v>
                </c:pt>
                <c:pt idx="781" formatCode="0.00">
                  <c:v>187.05217500000001</c:v>
                </c:pt>
                <c:pt idx="782" formatCode="0.00">
                  <c:v>187.05217500000001</c:v>
                </c:pt>
                <c:pt idx="783" formatCode="0.00">
                  <c:v>187.05217500000001</c:v>
                </c:pt>
                <c:pt idx="784" formatCode="0.00">
                  <c:v>187.05217500000001</c:v>
                </c:pt>
                <c:pt idx="785" formatCode="0.00">
                  <c:v>187.05217500000001</c:v>
                </c:pt>
                <c:pt idx="786" formatCode="0.00">
                  <c:v>187.05217500000001</c:v>
                </c:pt>
                <c:pt idx="787" formatCode="0.00">
                  <c:v>187.05217500000001</c:v>
                </c:pt>
                <c:pt idx="788" formatCode="0.00">
                  <c:v>187.05217500000001</c:v>
                </c:pt>
                <c:pt idx="789" formatCode="0.00">
                  <c:v>187.05217500000001</c:v>
                </c:pt>
                <c:pt idx="790" formatCode="0.00">
                  <c:v>187.05217500000001</c:v>
                </c:pt>
                <c:pt idx="791" formatCode="0.00">
                  <c:v>187.05217500000001</c:v>
                </c:pt>
                <c:pt idx="792" formatCode="0.00">
                  <c:v>187.05217500000001</c:v>
                </c:pt>
                <c:pt idx="793" formatCode="0.00">
                  <c:v>187.05217500000001</c:v>
                </c:pt>
                <c:pt idx="794" formatCode="0.00">
                  <c:v>187.05217500000001</c:v>
                </c:pt>
                <c:pt idx="795" formatCode="0.00">
                  <c:v>187.05217500000001</c:v>
                </c:pt>
                <c:pt idx="796" formatCode="0.00">
                  <c:v>187.05217500000001</c:v>
                </c:pt>
                <c:pt idx="797" formatCode="0.00">
                  <c:v>187.05217500000001</c:v>
                </c:pt>
                <c:pt idx="798" formatCode="0.00">
                  <c:v>187.05217500000001</c:v>
                </c:pt>
                <c:pt idx="799" formatCode="0.00">
                  <c:v>187.05217500000001</c:v>
                </c:pt>
                <c:pt idx="800" formatCode="0.00">
                  <c:v>187.05217500000001</c:v>
                </c:pt>
                <c:pt idx="801" formatCode="0.00">
                  <c:v>187.05217500000001</c:v>
                </c:pt>
                <c:pt idx="802" formatCode="0.00">
                  <c:v>187.05217500000001</c:v>
                </c:pt>
                <c:pt idx="803" formatCode="0.00">
                  <c:v>187.05217500000001</c:v>
                </c:pt>
                <c:pt idx="804" formatCode="0.00">
                  <c:v>187.05217500000001</c:v>
                </c:pt>
                <c:pt idx="805" formatCode="0.00">
                  <c:v>187.05217500000001</c:v>
                </c:pt>
                <c:pt idx="806" formatCode="0.00">
                  <c:v>187.05217500000001</c:v>
                </c:pt>
                <c:pt idx="807" formatCode="0.00">
                  <c:v>187.05217500000001</c:v>
                </c:pt>
                <c:pt idx="808" formatCode="0.00">
                  <c:v>187.05217500000001</c:v>
                </c:pt>
                <c:pt idx="809" formatCode="0.00">
                  <c:v>187.05217500000001</c:v>
                </c:pt>
                <c:pt idx="810" formatCode="0.00">
                  <c:v>187.05217500000001</c:v>
                </c:pt>
                <c:pt idx="811" formatCode="0.00">
                  <c:v>187.05217500000001</c:v>
                </c:pt>
                <c:pt idx="812" formatCode="0.00">
                  <c:v>187.05217500000001</c:v>
                </c:pt>
                <c:pt idx="813" formatCode="0.00">
                  <c:v>187.05217500000001</c:v>
                </c:pt>
                <c:pt idx="814" formatCode="0.00">
                  <c:v>187.05217500000001</c:v>
                </c:pt>
                <c:pt idx="815" formatCode="0.00">
                  <c:v>187.05217500000001</c:v>
                </c:pt>
                <c:pt idx="816" formatCode="0.00">
                  <c:v>187.05217500000001</c:v>
                </c:pt>
                <c:pt idx="817" formatCode="0.00">
                  <c:v>187.05217500000001</c:v>
                </c:pt>
                <c:pt idx="818" formatCode="0.00">
                  <c:v>187.05217500000001</c:v>
                </c:pt>
                <c:pt idx="819" formatCode="0.00">
                  <c:v>187.05217500000001</c:v>
                </c:pt>
                <c:pt idx="820" formatCode="0.00">
                  <c:v>187.05217500000001</c:v>
                </c:pt>
                <c:pt idx="821" formatCode="0.00">
                  <c:v>187.05217500000001</c:v>
                </c:pt>
                <c:pt idx="822" formatCode="0.00">
                  <c:v>187.05217500000001</c:v>
                </c:pt>
                <c:pt idx="823" formatCode="0.00">
                  <c:v>187.05217500000001</c:v>
                </c:pt>
                <c:pt idx="824" formatCode="0.00">
                  <c:v>187.05217500000001</c:v>
                </c:pt>
                <c:pt idx="825" formatCode="0.00">
                  <c:v>187.05217500000001</c:v>
                </c:pt>
                <c:pt idx="826" formatCode="0.00">
                  <c:v>187.05217500000001</c:v>
                </c:pt>
                <c:pt idx="827" formatCode="0.00">
                  <c:v>187.05217500000001</c:v>
                </c:pt>
                <c:pt idx="828" formatCode="0.00">
                  <c:v>187.05217500000001</c:v>
                </c:pt>
                <c:pt idx="829" formatCode="0.00">
                  <c:v>187.05217500000001</c:v>
                </c:pt>
                <c:pt idx="830" formatCode="0.00">
                  <c:v>187.05217500000001</c:v>
                </c:pt>
                <c:pt idx="831" formatCode="0.00">
                  <c:v>187.05217500000001</c:v>
                </c:pt>
                <c:pt idx="832" formatCode="0.00">
                  <c:v>187.05217500000001</c:v>
                </c:pt>
                <c:pt idx="833" formatCode="0.00">
                  <c:v>187.05217500000001</c:v>
                </c:pt>
                <c:pt idx="834" formatCode="0.00">
                  <c:v>187.05217500000001</c:v>
                </c:pt>
                <c:pt idx="835" formatCode="0.00">
                  <c:v>187.05217500000001</c:v>
                </c:pt>
                <c:pt idx="836" formatCode="0.00">
                  <c:v>187.05217500000001</c:v>
                </c:pt>
                <c:pt idx="837" formatCode="0.00">
                  <c:v>187.05217500000001</c:v>
                </c:pt>
                <c:pt idx="838" formatCode="0.00">
                  <c:v>187.05217500000001</c:v>
                </c:pt>
                <c:pt idx="839" formatCode="0.00">
                  <c:v>187.05217500000001</c:v>
                </c:pt>
                <c:pt idx="840" formatCode="0.00">
                  <c:v>187.05217500000001</c:v>
                </c:pt>
                <c:pt idx="841" formatCode="0.00">
                  <c:v>187.05217500000001</c:v>
                </c:pt>
                <c:pt idx="842" formatCode="0.00">
                  <c:v>187.05217500000001</c:v>
                </c:pt>
                <c:pt idx="843" formatCode="0.00">
                  <c:v>187.05217500000001</c:v>
                </c:pt>
                <c:pt idx="844" formatCode="0.00">
                  <c:v>187.05217500000001</c:v>
                </c:pt>
                <c:pt idx="845" formatCode="0.00">
                  <c:v>187.05217500000001</c:v>
                </c:pt>
                <c:pt idx="846" formatCode="0.00">
                  <c:v>187.05217500000001</c:v>
                </c:pt>
                <c:pt idx="847" formatCode="0.00">
                  <c:v>187.05217500000001</c:v>
                </c:pt>
                <c:pt idx="848" formatCode="0.00">
                  <c:v>187.05217500000001</c:v>
                </c:pt>
                <c:pt idx="849" formatCode="0.00">
                  <c:v>187.05217500000001</c:v>
                </c:pt>
                <c:pt idx="850" formatCode="0.00">
                  <c:v>187.05217500000001</c:v>
                </c:pt>
                <c:pt idx="851" formatCode="0.00">
                  <c:v>187.05217500000001</c:v>
                </c:pt>
                <c:pt idx="852" formatCode="0.00">
                  <c:v>187.05217500000001</c:v>
                </c:pt>
                <c:pt idx="853" formatCode="0.00">
                  <c:v>187.05217500000001</c:v>
                </c:pt>
                <c:pt idx="854" formatCode="0.00">
                  <c:v>187.05217500000001</c:v>
                </c:pt>
                <c:pt idx="855" formatCode="0.00">
                  <c:v>187.05217500000001</c:v>
                </c:pt>
                <c:pt idx="856" formatCode="0.00">
                  <c:v>187.05217500000001</c:v>
                </c:pt>
                <c:pt idx="857" formatCode="0.00">
                  <c:v>187.05217500000001</c:v>
                </c:pt>
                <c:pt idx="858" formatCode="0.00">
                  <c:v>187.05217500000001</c:v>
                </c:pt>
                <c:pt idx="859" formatCode="0.00">
                  <c:v>187.05217500000001</c:v>
                </c:pt>
                <c:pt idx="860" formatCode="0.00">
                  <c:v>187.05217500000001</c:v>
                </c:pt>
                <c:pt idx="861" formatCode="0.00">
                  <c:v>187.05217500000001</c:v>
                </c:pt>
                <c:pt idx="862" formatCode="0.00">
                  <c:v>187.05217500000001</c:v>
                </c:pt>
                <c:pt idx="863" formatCode="0.00">
                  <c:v>187.05217500000001</c:v>
                </c:pt>
                <c:pt idx="864" formatCode="0.00">
                  <c:v>187.05217500000001</c:v>
                </c:pt>
                <c:pt idx="865" formatCode="0.00">
                  <c:v>187.05217500000001</c:v>
                </c:pt>
                <c:pt idx="866" formatCode="0.00">
                  <c:v>187.05217500000001</c:v>
                </c:pt>
                <c:pt idx="867" formatCode="0.00">
                  <c:v>187.05217500000001</c:v>
                </c:pt>
                <c:pt idx="868" formatCode="0.00">
                  <c:v>187.05217500000001</c:v>
                </c:pt>
                <c:pt idx="869" formatCode="0.00">
                  <c:v>187.05217500000001</c:v>
                </c:pt>
                <c:pt idx="870" formatCode="0.00">
                  <c:v>187.05217500000001</c:v>
                </c:pt>
                <c:pt idx="871" formatCode="0.00">
                  <c:v>187.05217500000001</c:v>
                </c:pt>
                <c:pt idx="872" formatCode="0.00">
                  <c:v>187.05217500000001</c:v>
                </c:pt>
                <c:pt idx="873" formatCode="0.00">
                  <c:v>187.05217500000001</c:v>
                </c:pt>
                <c:pt idx="874" formatCode="0.00">
                  <c:v>187.05217500000001</c:v>
                </c:pt>
                <c:pt idx="875" formatCode="0.00">
                  <c:v>187.05217500000001</c:v>
                </c:pt>
                <c:pt idx="876" formatCode="0.00">
                  <c:v>187.05217500000001</c:v>
                </c:pt>
                <c:pt idx="877" formatCode="0.00">
                  <c:v>187.05217500000001</c:v>
                </c:pt>
                <c:pt idx="878" formatCode="0.00">
                  <c:v>187.05217500000001</c:v>
                </c:pt>
                <c:pt idx="879" formatCode="0.00">
                  <c:v>187.05217500000001</c:v>
                </c:pt>
                <c:pt idx="880" formatCode="0.00">
                  <c:v>187.05217500000001</c:v>
                </c:pt>
                <c:pt idx="881" formatCode="0.00">
                  <c:v>187.05217500000001</c:v>
                </c:pt>
                <c:pt idx="882" formatCode="0.00">
                  <c:v>187.05217500000001</c:v>
                </c:pt>
                <c:pt idx="883" formatCode="0.00">
                  <c:v>187.05217500000001</c:v>
                </c:pt>
                <c:pt idx="884" formatCode="0.00">
                  <c:v>187.05217500000001</c:v>
                </c:pt>
                <c:pt idx="885" formatCode="0.00">
                  <c:v>187.05217500000001</c:v>
                </c:pt>
                <c:pt idx="886" formatCode="0.00">
                  <c:v>187.05217500000001</c:v>
                </c:pt>
                <c:pt idx="887" formatCode="0.00">
                  <c:v>187.05217500000001</c:v>
                </c:pt>
                <c:pt idx="888" formatCode="0.00">
                  <c:v>187.05217500000001</c:v>
                </c:pt>
                <c:pt idx="889" formatCode="0.00">
                  <c:v>187.05217500000001</c:v>
                </c:pt>
                <c:pt idx="890" formatCode="0.00">
                  <c:v>187.05217500000001</c:v>
                </c:pt>
                <c:pt idx="891" formatCode="0.00">
                  <c:v>187.05217500000001</c:v>
                </c:pt>
                <c:pt idx="892" formatCode="0.00">
                  <c:v>187.05217500000001</c:v>
                </c:pt>
                <c:pt idx="893" formatCode="0.00">
                  <c:v>187.05217500000001</c:v>
                </c:pt>
                <c:pt idx="894" formatCode="0.00">
                  <c:v>187.05217500000001</c:v>
                </c:pt>
                <c:pt idx="895" formatCode="0.00">
                  <c:v>187.05217500000001</c:v>
                </c:pt>
                <c:pt idx="896" formatCode="0.00">
                  <c:v>187.05217500000001</c:v>
                </c:pt>
                <c:pt idx="897" formatCode="0.00">
                  <c:v>187.05217500000001</c:v>
                </c:pt>
                <c:pt idx="898" formatCode="0.00">
                  <c:v>187.05217500000001</c:v>
                </c:pt>
                <c:pt idx="899" formatCode="0.00">
                  <c:v>187.05217500000001</c:v>
                </c:pt>
                <c:pt idx="900" formatCode="0.00">
                  <c:v>187.05217500000001</c:v>
                </c:pt>
                <c:pt idx="901" formatCode="0.00">
                  <c:v>187.05217500000001</c:v>
                </c:pt>
                <c:pt idx="902" formatCode="0.00">
                  <c:v>187.05217500000001</c:v>
                </c:pt>
                <c:pt idx="903" formatCode="0.00">
                  <c:v>187.05217500000001</c:v>
                </c:pt>
                <c:pt idx="904" formatCode="0.00">
                  <c:v>187.05217500000001</c:v>
                </c:pt>
                <c:pt idx="905" formatCode="0.00">
                  <c:v>187.05217500000001</c:v>
                </c:pt>
                <c:pt idx="906" formatCode="0.00">
                  <c:v>187.05217500000001</c:v>
                </c:pt>
                <c:pt idx="907" formatCode="0.00">
                  <c:v>187.05217500000001</c:v>
                </c:pt>
                <c:pt idx="908" formatCode="0.00">
                  <c:v>187.05217500000001</c:v>
                </c:pt>
                <c:pt idx="909" formatCode="0.00">
                  <c:v>187.05217500000001</c:v>
                </c:pt>
                <c:pt idx="910" formatCode="0.00">
                  <c:v>187.05217500000001</c:v>
                </c:pt>
                <c:pt idx="911" formatCode="0.00">
                  <c:v>187.05217500000001</c:v>
                </c:pt>
                <c:pt idx="912" formatCode="0.00">
                  <c:v>187.05217500000001</c:v>
                </c:pt>
                <c:pt idx="913" formatCode="0.00">
                  <c:v>187.05217500000001</c:v>
                </c:pt>
                <c:pt idx="914" formatCode="0.00">
                  <c:v>187.05217500000001</c:v>
                </c:pt>
                <c:pt idx="915" formatCode="0.00">
                  <c:v>187.05217500000001</c:v>
                </c:pt>
                <c:pt idx="916" formatCode="0.00">
                  <c:v>187.05217500000001</c:v>
                </c:pt>
                <c:pt idx="917" formatCode="0.00">
                  <c:v>187.05217500000001</c:v>
                </c:pt>
                <c:pt idx="918" formatCode="0.00">
                  <c:v>187.05217500000001</c:v>
                </c:pt>
                <c:pt idx="919" formatCode="0.00">
                  <c:v>187.05217500000001</c:v>
                </c:pt>
                <c:pt idx="920" formatCode="0.00">
                  <c:v>187.05217500000001</c:v>
                </c:pt>
                <c:pt idx="921" formatCode="0.00">
                  <c:v>187.05217500000001</c:v>
                </c:pt>
                <c:pt idx="922" formatCode="0.00">
                  <c:v>187.05217500000001</c:v>
                </c:pt>
                <c:pt idx="923" formatCode="0.00">
                  <c:v>187.05217500000001</c:v>
                </c:pt>
                <c:pt idx="924" formatCode="0.00">
                  <c:v>187.05217500000001</c:v>
                </c:pt>
                <c:pt idx="925" formatCode="0.00">
                  <c:v>187.05217500000001</c:v>
                </c:pt>
                <c:pt idx="926" formatCode="0.00">
                  <c:v>187.05217500000001</c:v>
                </c:pt>
                <c:pt idx="927" formatCode="0.00">
                  <c:v>187.05217500000001</c:v>
                </c:pt>
                <c:pt idx="928" formatCode="0.00">
                  <c:v>187.05217500000001</c:v>
                </c:pt>
                <c:pt idx="929" formatCode="0.00">
                  <c:v>187.05217500000001</c:v>
                </c:pt>
                <c:pt idx="930" formatCode="0.00">
                  <c:v>187.05217500000001</c:v>
                </c:pt>
                <c:pt idx="931" formatCode="0.00">
                  <c:v>187.05217500000001</c:v>
                </c:pt>
                <c:pt idx="932" formatCode="0.00">
                  <c:v>187.05217500000001</c:v>
                </c:pt>
                <c:pt idx="933" formatCode="0.00">
                  <c:v>187.05217500000001</c:v>
                </c:pt>
                <c:pt idx="934" formatCode="0.00">
                  <c:v>187.05217500000001</c:v>
                </c:pt>
                <c:pt idx="935" formatCode="0.00">
                  <c:v>187.05217500000001</c:v>
                </c:pt>
                <c:pt idx="936" formatCode="0.00">
                  <c:v>187.05217500000001</c:v>
                </c:pt>
                <c:pt idx="937" formatCode="0.00">
                  <c:v>187.05217500000001</c:v>
                </c:pt>
                <c:pt idx="938" formatCode="0.00">
                  <c:v>187.05217500000001</c:v>
                </c:pt>
                <c:pt idx="939" formatCode="0.00">
                  <c:v>187.05217500000001</c:v>
                </c:pt>
                <c:pt idx="940" formatCode="0.00">
                  <c:v>187.05217500000001</c:v>
                </c:pt>
                <c:pt idx="941" formatCode="0.00">
                  <c:v>187.05217500000001</c:v>
                </c:pt>
                <c:pt idx="942" formatCode="0.00">
                  <c:v>187.05217500000001</c:v>
                </c:pt>
                <c:pt idx="943" formatCode="0.00">
                  <c:v>187.05217500000001</c:v>
                </c:pt>
                <c:pt idx="944" formatCode="0.00">
                  <c:v>187.05217500000001</c:v>
                </c:pt>
                <c:pt idx="945" formatCode="0.00">
                  <c:v>187.05217500000001</c:v>
                </c:pt>
                <c:pt idx="946" formatCode="0.00">
                  <c:v>187.05217500000001</c:v>
                </c:pt>
                <c:pt idx="947" formatCode="0.00">
                  <c:v>187.05217500000001</c:v>
                </c:pt>
                <c:pt idx="948" formatCode="0.00">
                  <c:v>187.05217500000001</c:v>
                </c:pt>
                <c:pt idx="949" formatCode="0.00">
                  <c:v>187.05217500000001</c:v>
                </c:pt>
                <c:pt idx="950" formatCode="0.00">
                  <c:v>187.05217500000001</c:v>
                </c:pt>
                <c:pt idx="951" formatCode="0.00">
                  <c:v>187.05217500000001</c:v>
                </c:pt>
                <c:pt idx="952" formatCode="0.00">
                  <c:v>187.05217500000001</c:v>
                </c:pt>
                <c:pt idx="953" formatCode="0.00">
                  <c:v>187.05217500000001</c:v>
                </c:pt>
                <c:pt idx="954" formatCode="0.00">
                  <c:v>187.05217500000001</c:v>
                </c:pt>
                <c:pt idx="955" formatCode="0.00">
                  <c:v>187.05217500000001</c:v>
                </c:pt>
                <c:pt idx="956" formatCode="0.00">
                  <c:v>187.05217500000001</c:v>
                </c:pt>
                <c:pt idx="957" formatCode="0.00">
                  <c:v>187.05217500000001</c:v>
                </c:pt>
                <c:pt idx="958" formatCode="0.00">
                  <c:v>187.05217500000001</c:v>
                </c:pt>
                <c:pt idx="959" formatCode="0.00">
                  <c:v>187.05217500000001</c:v>
                </c:pt>
                <c:pt idx="960" formatCode="0.00">
                  <c:v>187.05217500000001</c:v>
                </c:pt>
                <c:pt idx="961" formatCode="0.00">
                  <c:v>187.05217500000001</c:v>
                </c:pt>
                <c:pt idx="962" formatCode="0.00">
                  <c:v>187.05217500000001</c:v>
                </c:pt>
                <c:pt idx="963" formatCode="0.00">
                  <c:v>187.05217500000001</c:v>
                </c:pt>
                <c:pt idx="964" formatCode="0.00">
                  <c:v>187.05217500000001</c:v>
                </c:pt>
                <c:pt idx="965" formatCode="0.00">
                  <c:v>187.05217500000001</c:v>
                </c:pt>
                <c:pt idx="966" formatCode="0.00">
                  <c:v>187.05217500000001</c:v>
                </c:pt>
                <c:pt idx="967" formatCode="0.00">
                  <c:v>187.05217500000001</c:v>
                </c:pt>
                <c:pt idx="968" formatCode="0.00">
                  <c:v>187.05217500000001</c:v>
                </c:pt>
                <c:pt idx="969" formatCode="0.00">
                  <c:v>187.05217500000001</c:v>
                </c:pt>
                <c:pt idx="970" formatCode="0.00">
                  <c:v>187.05217500000001</c:v>
                </c:pt>
                <c:pt idx="971" formatCode="0.00">
                  <c:v>187.05217500000001</c:v>
                </c:pt>
                <c:pt idx="972" formatCode="0.00">
                  <c:v>187.05217500000001</c:v>
                </c:pt>
                <c:pt idx="973" formatCode="0.00">
                  <c:v>187.05217500000001</c:v>
                </c:pt>
                <c:pt idx="974" formatCode="0.00">
                  <c:v>187.05217500000001</c:v>
                </c:pt>
                <c:pt idx="975" formatCode="0.00">
                  <c:v>187.05217500000001</c:v>
                </c:pt>
                <c:pt idx="976" formatCode="0.00">
                  <c:v>187.05217500000001</c:v>
                </c:pt>
                <c:pt idx="977" formatCode="0.00">
                  <c:v>187.05217500000001</c:v>
                </c:pt>
                <c:pt idx="978" formatCode="0.00">
                  <c:v>187.05217500000001</c:v>
                </c:pt>
                <c:pt idx="979" formatCode="0.00">
                  <c:v>187.05217500000001</c:v>
                </c:pt>
                <c:pt idx="980" formatCode="0.00">
                  <c:v>187.05217500000001</c:v>
                </c:pt>
                <c:pt idx="981" formatCode="0.00">
                  <c:v>187.05217500000001</c:v>
                </c:pt>
                <c:pt idx="982" formatCode="0.00">
                  <c:v>187.05217500000001</c:v>
                </c:pt>
                <c:pt idx="983" formatCode="0.00">
                  <c:v>187.05217500000001</c:v>
                </c:pt>
                <c:pt idx="984" formatCode="0.00">
                  <c:v>187.05217500000001</c:v>
                </c:pt>
                <c:pt idx="985" formatCode="0.00">
                  <c:v>187.05217500000001</c:v>
                </c:pt>
                <c:pt idx="986" formatCode="0.00">
                  <c:v>187.05217500000001</c:v>
                </c:pt>
                <c:pt idx="987" formatCode="0.00">
                  <c:v>187.05217500000001</c:v>
                </c:pt>
                <c:pt idx="988" formatCode="0.00">
                  <c:v>187.05217500000001</c:v>
                </c:pt>
                <c:pt idx="989" formatCode="0.00">
                  <c:v>187.05217500000001</c:v>
                </c:pt>
                <c:pt idx="990" formatCode="0.00">
                  <c:v>187.05217500000001</c:v>
                </c:pt>
                <c:pt idx="991" formatCode="0.00">
                  <c:v>187.05217500000001</c:v>
                </c:pt>
                <c:pt idx="992" formatCode="0.00">
                  <c:v>187.05217500000001</c:v>
                </c:pt>
                <c:pt idx="993" formatCode="0.00">
                  <c:v>187.05217500000001</c:v>
                </c:pt>
                <c:pt idx="994" formatCode="0.00">
                  <c:v>187.05217500000001</c:v>
                </c:pt>
                <c:pt idx="995" formatCode="0.00">
                  <c:v>187.05217500000001</c:v>
                </c:pt>
                <c:pt idx="996" formatCode="0.00">
                  <c:v>187.05217500000001</c:v>
                </c:pt>
                <c:pt idx="997" formatCode="0.00">
                  <c:v>187.05217500000001</c:v>
                </c:pt>
                <c:pt idx="998" formatCode="0.00">
                  <c:v>187.05217500000001</c:v>
                </c:pt>
                <c:pt idx="999" formatCode="0.00">
                  <c:v>187.05217500000001</c:v>
                </c:pt>
                <c:pt idx="1000" formatCode="0.00">
                  <c:v>187.05217500000001</c:v>
                </c:pt>
                <c:pt idx="1001" formatCode="0.00">
                  <c:v>187.05217500000001</c:v>
                </c:pt>
                <c:pt idx="1002" formatCode="0.00">
                  <c:v>187.05217500000001</c:v>
                </c:pt>
                <c:pt idx="1003" formatCode="0.00">
                  <c:v>187.05217500000001</c:v>
                </c:pt>
                <c:pt idx="1004" formatCode="0.00">
                  <c:v>187.05217500000001</c:v>
                </c:pt>
                <c:pt idx="1005" formatCode="0.00">
                  <c:v>187.05217500000001</c:v>
                </c:pt>
                <c:pt idx="1006" formatCode="0.00">
                  <c:v>187.05217500000001</c:v>
                </c:pt>
                <c:pt idx="1007" formatCode="0.00">
                  <c:v>187.05217500000001</c:v>
                </c:pt>
                <c:pt idx="1008" formatCode="0.00">
                  <c:v>187.05217500000001</c:v>
                </c:pt>
                <c:pt idx="1009" formatCode="0.00">
                  <c:v>187.05217500000001</c:v>
                </c:pt>
                <c:pt idx="1010" formatCode="0.00">
                  <c:v>187.05217500000001</c:v>
                </c:pt>
                <c:pt idx="1011" formatCode="0.00">
                  <c:v>187.05217500000001</c:v>
                </c:pt>
                <c:pt idx="1012" formatCode="0.00">
                  <c:v>187.05217500000001</c:v>
                </c:pt>
                <c:pt idx="1013" formatCode="0.00">
                  <c:v>187.05217500000001</c:v>
                </c:pt>
                <c:pt idx="1014" formatCode="0.00">
                  <c:v>187.05217500000001</c:v>
                </c:pt>
                <c:pt idx="1015" formatCode="0.00">
                  <c:v>187.05217500000001</c:v>
                </c:pt>
                <c:pt idx="1016" formatCode="0.00">
                  <c:v>187.05217500000001</c:v>
                </c:pt>
                <c:pt idx="1017" formatCode="0.00">
                  <c:v>187.05217500000001</c:v>
                </c:pt>
                <c:pt idx="1018" formatCode="0.00">
                  <c:v>187.05217500000001</c:v>
                </c:pt>
                <c:pt idx="1019" formatCode="0.00">
                  <c:v>187.05217500000001</c:v>
                </c:pt>
                <c:pt idx="1020" formatCode="0.00">
                  <c:v>187.05217500000001</c:v>
                </c:pt>
                <c:pt idx="1021" formatCode="0.00">
                  <c:v>187.05217500000001</c:v>
                </c:pt>
                <c:pt idx="1022" formatCode="0.00">
                  <c:v>187.05217500000001</c:v>
                </c:pt>
                <c:pt idx="1023" formatCode="0.00">
                  <c:v>187.05217500000001</c:v>
                </c:pt>
                <c:pt idx="1024" formatCode="0.00">
                  <c:v>187.05217500000001</c:v>
                </c:pt>
                <c:pt idx="1025" formatCode="0.00">
                  <c:v>187.05217500000001</c:v>
                </c:pt>
                <c:pt idx="1026" formatCode="0.00">
                  <c:v>187.05217500000001</c:v>
                </c:pt>
                <c:pt idx="1027" formatCode="0.00">
                  <c:v>187.05217500000001</c:v>
                </c:pt>
                <c:pt idx="1028" formatCode="0.00">
                  <c:v>187.05217500000001</c:v>
                </c:pt>
                <c:pt idx="1029" formatCode="0.00">
                  <c:v>187.05217500000001</c:v>
                </c:pt>
                <c:pt idx="1030" formatCode="0.00">
                  <c:v>187.05217500000001</c:v>
                </c:pt>
                <c:pt idx="1031" formatCode="0.00">
                  <c:v>187.05217500000001</c:v>
                </c:pt>
                <c:pt idx="1032" formatCode="0.00">
                  <c:v>187.05217500000001</c:v>
                </c:pt>
                <c:pt idx="1033" formatCode="0.00">
                  <c:v>187.05217500000001</c:v>
                </c:pt>
                <c:pt idx="1034" formatCode="0.00">
                  <c:v>187.05217500000001</c:v>
                </c:pt>
                <c:pt idx="1035" formatCode="0.00">
                  <c:v>187.05217500000001</c:v>
                </c:pt>
                <c:pt idx="1036" formatCode="0.00">
                  <c:v>187.05217500000001</c:v>
                </c:pt>
                <c:pt idx="1037" formatCode="0.00">
                  <c:v>187.05217500000001</c:v>
                </c:pt>
                <c:pt idx="1038" formatCode="0.00">
                  <c:v>187.05217500000001</c:v>
                </c:pt>
                <c:pt idx="1039" formatCode="0.00">
                  <c:v>187.05217500000001</c:v>
                </c:pt>
                <c:pt idx="1040" formatCode="0.00">
                  <c:v>187.05217500000001</c:v>
                </c:pt>
                <c:pt idx="1041" formatCode="0.00">
                  <c:v>187.05217500000001</c:v>
                </c:pt>
                <c:pt idx="1042" formatCode="0.00">
                  <c:v>187.05217500000001</c:v>
                </c:pt>
                <c:pt idx="1043" formatCode="0.00">
                  <c:v>187.05217500000001</c:v>
                </c:pt>
                <c:pt idx="1044" formatCode="0.00">
                  <c:v>187.05217500000001</c:v>
                </c:pt>
                <c:pt idx="1045" formatCode="0.00">
                  <c:v>187.05217500000001</c:v>
                </c:pt>
                <c:pt idx="1046" formatCode="0.00">
                  <c:v>187.05217500000001</c:v>
                </c:pt>
                <c:pt idx="1047" formatCode="0.00">
                  <c:v>187.05217500000001</c:v>
                </c:pt>
                <c:pt idx="1048" formatCode="0.00">
                  <c:v>187.05217500000001</c:v>
                </c:pt>
                <c:pt idx="1049" formatCode="0.00">
                  <c:v>187.05217500000001</c:v>
                </c:pt>
                <c:pt idx="1050" formatCode="0.00">
                  <c:v>187.05217500000001</c:v>
                </c:pt>
                <c:pt idx="1051" formatCode="0.00">
                  <c:v>187.05217500000001</c:v>
                </c:pt>
                <c:pt idx="1052" formatCode="0.00">
                  <c:v>187.05217500000001</c:v>
                </c:pt>
                <c:pt idx="1053" formatCode="0.00">
                  <c:v>187.05217500000001</c:v>
                </c:pt>
                <c:pt idx="1054" formatCode="0.00">
                  <c:v>187.05217500000001</c:v>
                </c:pt>
                <c:pt idx="1055" formatCode="0.00">
                  <c:v>187.05217500000001</c:v>
                </c:pt>
                <c:pt idx="1056" formatCode="0.00">
                  <c:v>187.05217500000001</c:v>
                </c:pt>
                <c:pt idx="1057" formatCode="0.00">
                  <c:v>187.05217500000001</c:v>
                </c:pt>
                <c:pt idx="1058" formatCode="0.00">
                  <c:v>187.05217500000001</c:v>
                </c:pt>
                <c:pt idx="1059" formatCode="0.00">
                  <c:v>187.05217500000001</c:v>
                </c:pt>
                <c:pt idx="1060" formatCode="0.00">
                  <c:v>187.05217500000001</c:v>
                </c:pt>
                <c:pt idx="1061" formatCode="0.00">
                  <c:v>187.05217500000001</c:v>
                </c:pt>
                <c:pt idx="1062" formatCode="0.00">
                  <c:v>187.05217500000001</c:v>
                </c:pt>
                <c:pt idx="1063" formatCode="0.00">
                  <c:v>187.05217500000001</c:v>
                </c:pt>
                <c:pt idx="1064" formatCode="0.00">
                  <c:v>187.05217500000001</c:v>
                </c:pt>
                <c:pt idx="1065" formatCode="0.00">
                  <c:v>187.05217500000001</c:v>
                </c:pt>
                <c:pt idx="1066" formatCode="0.00">
                  <c:v>187.05217500000001</c:v>
                </c:pt>
                <c:pt idx="1067" formatCode="0.00">
                  <c:v>187.05217500000001</c:v>
                </c:pt>
                <c:pt idx="1068" formatCode="0.00">
                  <c:v>187.05217500000001</c:v>
                </c:pt>
                <c:pt idx="1069" formatCode="0.00">
                  <c:v>187.05217500000001</c:v>
                </c:pt>
                <c:pt idx="1070" formatCode="0.00">
                  <c:v>187.05217500000001</c:v>
                </c:pt>
                <c:pt idx="1071" formatCode="0.00">
                  <c:v>187.05217500000001</c:v>
                </c:pt>
                <c:pt idx="1072" formatCode="0.00">
                  <c:v>187.05217500000001</c:v>
                </c:pt>
                <c:pt idx="1073" formatCode="0.00">
                  <c:v>187.05217500000001</c:v>
                </c:pt>
                <c:pt idx="1074" formatCode="0.00">
                  <c:v>187.05217500000001</c:v>
                </c:pt>
                <c:pt idx="1075" formatCode="0.00">
                  <c:v>187.05217500000001</c:v>
                </c:pt>
                <c:pt idx="1076" formatCode="0.00">
                  <c:v>187.05217500000001</c:v>
                </c:pt>
                <c:pt idx="1077" formatCode="0.00">
                  <c:v>187.05217500000001</c:v>
                </c:pt>
                <c:pt idx="1078" formatCode="0.00">
                  <c:v>187.05217500000001</c:v>
                </c:pt>
                <c:pt idx="1079" formatCode="0.00">
                  <c:v>187.05217500000001</c:v>
                </c:pt>
                <c:pt idx="1080" formatCode="0.00">
                  <c:v>187.05217500000001</c:v>
                </c:pt>
                <c:pt idx="1081" formatCode="0.00">
                  <c:v>187.05217500000001</c:v>
                </c:pt>
                <c:pt idx="1082" formatCode="0.00">
                  <c:v>187.05217500000001</c:v>
                </c:pt>
                <c:pt idx="1083" formatCode="0.00">
                  <c:v>187.05217500000001</c:v>
                </c:pt>
                <c:pt idx="1084" formatCode="0.00">
                  <c:v>187.05217500000001</c:v>
                </c:pt>
                <c:pt idx="1085" formatCode="0.00">
                  <c:v>187.05217500000001</c:v>
                </c:pt>
                <c:pt idx="1086" formatCode="0.00">
                  <c:v>187.05217500000001</c:v>
                </c:pt>
                <c:pt idx="1087" formatCode="0.00">
                  <c:v>187.05217500000001</c:v>
                </c:pt>
                <c:pt idx="1088" formatCode="0.00">
                  <c:v>187.05217500000001</c:v>
                </c:pt>
                <c:pt idx="1089" formatCode="0.00">
                  <c:v>187.05217500000001</c:v>
                </c:pt>
                <c:pt idx="1090" formatCode="0.00">
                  <c:v>187.05217500000001</c:v>
                </c:pt>
                <c:pt idx="1091" formatCode="0.00">
                  <c:v>187.05217500000001</c:v>
                </c:pt>
                <c:pt idx="1092" formatCode="0.00">
                  <c:v>187.05217500000001</c:v>
                </c:pt>
                <c:pt idx="1093" formatCode="0.00">
                  <c:v>187.05217500000001</c:v>
                </c:pt>
                <c:pt idx="1094" formatCode="0.00">
                  <c:v>187.05217500000001</c:v>
                </c:pt>
                <c:pt idx="1095" formatCode="0.00">
                  <c:v>187.05217500000001</c:v>
                </c:pt>
                <c:pt idx="1096" formatCode="0.00">
                  <c:v>187.05217500000001</c:v>
                </c:pt>
                <c:pt idx="1097" formatCode="0.00">
                  <c:v>187.05217500000001</c:v>
                </c:pt>
                <c:pt idx="1098" formatCode="0.00">
                  <c:v>187.05217500000001</c:v>
                </c:pt>
                <c:pt idx="1099" formatCode="0.00">
                  <c:v>187.05217500000001</c:v>
                </c:pt>
                <c:pt idx="1100" formatCode="0.00">
                  <c:v>187.05217500000001</c:v>
                </c:pt>
                <c:pt idx="1101" formatCode="0.00">
                  <c:v>187.05217500000001</c:v>
                </c:pt>
                <c:pt idx="1102" formatCode="0.00">
                  <c:v>187.05217500000001</c:v>
                </c:pt>
                <c:pt idx="1103" formatCode="0.00">
                  <c:v>187.05217500000001</c:v>
                </c:pt>
                <c:pt idx="1104" formatCode="0.00">
                  <c:v>187.05217500000001</c:v>
                </c:pt>
                <c:pt idx="1105" formatCode="0.00">
                  <c:v>187.05217500000001</c:v>
                </c:pt>
                <c:pt idx="1106" formatCode="0.00">
                  <c:v>187.05217500000001</c:v>
                </c:pt>
                <c:pt idx="1107" formatCode="0.00">
                  <c:v>187.05217500000001</c:v>
                </c:pt>
                <c:pt idx="1108" formatCode="0.00">
                  <c:v>187.05217500000001</c:v>
                </c:pt>
                <c:pt idx="1109" formatCode="0.00">
                  <c:v>187.05217500000001</c:v>
                </c:pt>
                <c:pt idx="1110" formatCode="0.00">
                  <c:v>187.05217500000001</c:v>
                </c:pt>
                <c:pt idx="1111" formatCode="0.00">
                  <c:v>187.05217500000001</c:v>
                </c:pt>
                <c:pt idx="1112" formatCode="0.00">
                  <c:v>187.05217500000001</c:v>
                </c:pt>
                <c:pt idx="1113" formatCode="0.00">
                  <c:v>187.05217500000001</c:v>
                </c:pt>
                <c:pt idx="1114" formatCode="0.00">
                  <c:v>187.05217500000001</c:v>
                </c:pt>
                <c:pt idx="1115" formatCode="0.00">
                  <c:v>187.05217500000001</c:v>
                </c:pt>
                <c:pt idx="1116" formatCode="0.00">
                  <c:v>187.05217500000001</c:v>
                </c:pt>
                <c:pt idx="1117" formatCode="0.00">
                  <c:v>187.05217500000001</c:v>
                </c:pt>
                <c:pt idx="1118" formatCode="0.00">
                  <c:v>187.05217500000001</c:v>
                </c:pt>
                <c:pt idx="1119" formatCode="0.00">
                  <c:v>187.05217500000001</c:v>
                </c:pt>
                <c:pt idx="1120" formatCode="0.00">
                  <c:v>187.05217500000001</c:v>
                </c:pt>
                <c:pt idx="1121" formatCode="0.00">
                  <c:v>187.05217500000001</c:v>
                </c:pt>
                <c:pt idx="1122" formatCode="0.00">
                  <c:v>187.05217500000001</c:v>
                </c:pt>
                <c:pt idx="1123" formatCode="0.00">
                  <c:v>187.05217500000001</c:v>
                </c:pt>
                <c:pt idx="1124" formatCode="0.00">
                  <c:v>187.05217500000001</c:v>
                </c:pt>
                <c:pt idx="1125" formatCode="0.00">
                  <c:v>187.05217500000001</c:v>
                </c:pt>
                <c:pt idx="1126" formatCode="0.00">
                  <c:v>187.05217500000001</c:v>
                </c:pt>
                <c:pt idx="1127" formatCode="0.00">
                  <c:v>187.05217500000001</c:v>
                </c:pt>
                <c:pt idx="1128" formatCode="0.00">
                  <c:v>187.05217500000001</c:v>
                </c:pt>
                <c:pt idx="1129" formatCode="0.00">
                  <c:v>187.05217500000001</c:v>
                </c:pt>
                <c:pt idx="1130" formatCode="0.00">
                  <c:v>187.05217500000001</c:v>
                </c:pt>
                <c:pt idx="1131" formatCode="0.00">
                  <c:v>187.05217500000001</c:v>
                </c:pt>
                <c:pt idx="1132" formatCode="0.00">
                  <c:v>187.05217500000001</c:v>
                </c:pt>
                <c:pt idx="1133" formatCode="0.00">
                  <c:v>187.05217500000001</c:v>
                </c:pt>
                <c:pt idx="1134" formatCode="0.00">
                  <c:v>187.05217500000001</c:v>
                </c:pt>
                <c:pt idx="1135" formatCode="0.00">
                  <c:v>187.05217500000001</c:v>
                </c:pt>
                <c:pt idx="1136" formatCode="0.00">
                  <c:v>187.05217500000001</c:v>
                </c:pt>
                <c:pt idx="1137" formatCode="0.00">
                  <c:v>187.05217500000001</c:v>
                </c:pt>
                <c:pt idx="1138" formatCode="0.00">
                  <c:v>187.05217500000001</c:v>
                </c:pt>
                <c:pt idx="1139" formatCode="0.00">
                  <c:v>187.05217500000001</c:v>
                </c:pt>
                <c:pt idx="1140" formatCode="0.00">
                  <c:v>187.05217500000001</c:v>
                </c:pt>
                <c:pt idx="1141" formatCode="0.00">
                  <c:v>187.05217500000001</c:v>
                </c:pt>
                <c:pt idx="1142" formatCode="0.00">
                  <c:v>187.05217500000001</c:v>
                </c:pt>
                <c:pt idx="1143" formatCode="0.00">
                  <c:v>187.05217500000001</c:v>
                </c:pt>
                <c:pt idx="1144" formatCode="0.00">
                  <c:v>187.05217500000001</c:v>
                </c:pt>
                <c:pt idx="1145" formatCode="0.00">
                  <c:v>187.05217500000001</c:v>
                </c:pt>
                <c:pt idx="1146" formatCode="0.00">
                  <c:v>187.05217500000001</c:v>
                </c:pt>
                <c:pt idx="1147" formatCode="0.00">
                  <c:v>187.05217500000001</c:v>
                </c:pt>
                <c:pt idx="1148" formatCode="0.00">
                  <c:v>187.05217500000001</c:v>
                </c:pt>
                <c:pt idx="1149" formatCode="0.00">
                  <c:v>187.05217500000001</c:v>
                </c:pt>
                <c:pt idx="1150" formatCode="0.00">
                  <c:v>187.05217500000001</c:v>
                </c:pt>
                <c:pt idx="1151" formatCode="0.00">
                  <c:v>187.05217500000001</c:v>
                </c:pt>
                <c:pt idx="1152" formatCode="0.00">
                  <c:v>187.05217500000001</c:v>
                </c:pt>
                <c:pt idx="1153" formatCode="0.00">
                  <c:v>187.05217500000001</c:v>
                </c:pt>
                <c:pt idx="1154" formatCode="0.00">
                  <c:v>187.05217500000001</c:v>
                </c:pt>
                <c:pt idx="1155" formatCode="0.00">
                  <c:v>187.05217500000001</c:v>
                </c:pt>
                <c:pt idx="1156" formatCode="0.00">
                  <c:v>187.05217500000001</c:v>
                </c:pt>
                <c:pt idx="1157" formatCode="0.00">
                  <c:v>187.05217500000001</c:v>
                </c:pt>
                <c:pt idx="1158" formatCode="0.00">
                  <c:v>187.05217500000001</c:v>
                </c:pt>
                <c:pt idx="1159" formatCode="0.00">
                  <c:v>187.05217500000001</c:v>
                </c:pt>
                <c:pt idx="1160" formatCode="0.00">
                  <c:v>187.05217500000001</c:v>
                </c:pt>
                <c:pt idx="1161" formatCode="0.00">
                  <c:v>187.05217500000001</c:v>
                </c:pt>
                <c:pt idx="1162" formatCode="0.00">
                  <c:v>187.05217500000001</c:v>
                </c:pt>
                <c:pt idx="1163" formatCode="0.00">
                  <c:v>187.05217500000001</c:v>
                </c:pt>
                <c:pt idx="1164" formatCode="0.00">
                  <c:v>187.05217500000001</c:v>
                </c:pt>
                <c:pt idx="1165" formatCode="0.00">
                  <c:v>187.05217500000001</c:v>
                </c:pt>
                <c:pt idx="1166" formatCode="0.00">
                  <c:v>187.05217500000001</c:v>
                </c:pt>
                <c:pt idx="1167" formatCode="0.00">
                  <c:v>187.05217500000001</c:v>
                </c:pt>
                <c:pt idx="1168" formatCode="0.00">
                  <c:v>187.05217500000001</c:v>
                </c:pt>
                <c:pt idx="1169" formatCode="0.00">
                  <c:v>187.05217500000001</c:v>
                </c:pt>
                <c:pt idx="1170" formatCode="0.00">
                  <c:v>187.05217500000001</c:v>
                </c:pt>
                <c:pt idx="1171" formatCode="0.00">
                  <c:v>187.05217500000001</c:v>
                </c:pt>
                <c:pt idx="1172" formatCode="0.00">
                  <c:v>187.05217500000001</c:v>
                </c:pt>
                <c:pt idx="1173" formatCode="0.00">
                  <c:v>187.05217500000001</c:v>
                </c:pt>
                <c:pt idx="1174" formatCode="0.00">
                  <c:v>187.05217500000001</c:v>
                </c:pt>
                <c:pt idx="1175" formatCode="0.00">
                  <c:v>187.05217500000001</c:v>
                </c:pt>
                <c:pt idx="1176" formatCode="0.00">
                  <c:v>187.05217500000001</c:v>
                </c:pt>
                <c:pt idx="1177" formatCode="0.00">
                  <c:v>187.05217500000001</c:v>
                </c:pt>
                <c:pt idx="1178" formatCode="0.00">
                  <c:v>187.05217500000001</c:v>
                </c:pt>
                <c:pt idx="1179" formatCode="0.00">
                  <c:v>187.05217500000001</c:v>
                </c:pt>
                <c:pt idx="1180" formatCode="0.00">
                  <c:v>187.05217500000001</c:v>
                </c:pt>
                <c:pt idx="1181" formatCode="0.00">
                  <c:v>187.05217500000001</c:v>
                </c:pt>
                <c:pt idx="1182" formatCode="0.00">
                  <c:v>187.05217500000001</c:v>
                </c:pt>
                <c:pt idx="1183" formatCode="0.00">
                  <c:v>187.05217500000001</c:v>
                </c:pt>
                <c:pt idx="1184" formatCode="0.00">
                  <c:v>187.05217500000001</c:v>
                </c:pt>
                <c:pt idx="1185" formatCode="0.00">
                  <c:v>187.05217500000001</c:v>
                </c:pt>
                <c:pt idx="1186" formatCode="0.00">
                  <c:v>187.05217500000001</c:v>
                </c:pt>
                <c:pt idx="1187" formatCode="0.00">
                  <c:v>187.05217500000001</c:v>
                </c:pt>
                <c:pt idx="1188" formatCode="0.00">
                  <c:v>187.05217500000001</c:v>
                </c:pt>
                <c:pt idx="1189" formatCode="0.00">
                  <c:v>187.05217500000001</c:v>
                </c:pt>
                <c:pt idx="1190" formatCode="0.00">
                  <c:v>187.05217500000001</c:v>
                </c:pt>
                <c:pt idx="1191" formatCode="0.00">
                  <c:v>187.05217500000001</c:v>
                </c:pt>
                <c:pt idx="1192" formatCode="0.00">
                  <c:v>187.05217500000001</c:v>
                </c:pt>
                <c:pt idx="1193" formatCode="0.00">
                  <c:v>187.05217500000001</c:v>
                </c:pt>
                <c:pt idx="1194" formatCode="0.00">
                  <c:v>187.05217500000001</c:v>
                </c:pt>
                <c:pt idx="1195" formatCode="0.00">
                  <c:v>187.05217500000001</c:v>
                </c:pt>
                <c:pt idx="1196" formatCode="0.00">
                  <c:v>187.05217500000001</c:v>
                </c:pt>
                <c:pt idx="1197" formatCode="0.00">
                  <c:v>187.05217500000001</c:v>
                </c:pt>
                <c:pt idx="1198" formatCode="0.00">
                  <c:v>187.05217500000001</c:v>
                </c:pt>
                <c:pt idx="1199" formatCode="0.00">
                  <c:v>187.05217500000001</c:v>
                </c:pt>
                <c:pt idx="1200" formatCode="0.00">
                  <c:v>187.05217500000001</c:v>
                </c:pt>
                <c:pt idx="1201" formatCode="0.00">
                  <c:v>187.05217500000001</c:v>
                </c:pt>
                <c:pt idx="1202" formatCode="0.00">
                  <c:v>187.05217500000001</c:v>
                </c:pt>
                <c:pt idx="1203" formatCode="0.00">
                  <c:v>187.05217500000001</c:v>
                </c:pt>
                <c:pt idx="1204" formatCode="0.00">
                  <c:v>187.05217500000001</c:v>
                </c:pt>
                <c:pt idx="1205" formatCode="0.00">
                  <c:v>187.05217500000001</c:v>
                </c:pt>
                <c:pt idx="1206" formatCode="0.00">
                  <c:v>187.05217500000001</c:v>
                </c:pt>
                <c:pt idx="1207" formatCode="0.00">
                  <c:v>187.05217500000001</c:v>
                </c:pt>
                <c:pt idx="1208" formatCode="0.00">
                  <c:v>187.05217500000001</c:v>
                </c:pt>
                <c:pt idx="1209" formatCode="0.00">
                  <c:v>187.05217500000001</c:v>
                </c:pt>
                <c:pt idx="1210" formatCode="0.00">
                  <c:v>187.05217500000001</c:v>
                </c:pt>
                <c:pt idx="1211" formatCode="0.00">
                  <c:v>187.05217500000001</c:v>
                </c:pt>
                <c:pt idx="1212" formatCode="0.00">
                  <c:v>187.05217500000001</c:v>
                </c:pt>
                <c:pt idx="1213" formatCode="0.00">
                  <c:v>187.05217500000001</c:v>
                </c:pt>
                <c:pt idx="1214" formatCode="0.00">
                  <c:v>187.05217500000001</c:v>
                </c:pt>
                <c:pt idx="1215" formatCode="0.00">
                  <c:v>187.05217500000001</c:v>
                </c:pt>
                <c:pt idx="1216" formatCode="0.00">
                  <c:v>187.05217500000001</c:v>
                </c:pt>
                <c:pt idx="1217" formatCode="0.00">
                  <c:v>187.05217500000001</c:v>
                </c:pt>
                <c:pt idx="1218" formatCode="0.00">
                  <c:v>187.05217500000001</c:v>
                </c:pt>
                <c:pt idx="1219" formatCode="0.00">
                  <c:v>187.05217500000001</c:v>
                </c:pt>
                <c:pt idx="1220" formatCode="0.00">
                  <c:v>187.05217500000001</c:v>
                </c:pt>
                <c:pt idx="1221" formatCode="0.00">
                  <c:v>187.05217500000001</c:v>
                </c:pt>
                <c:pt idx="1222" formatCode="0.00">
                  <c:v>187.05217500000001</c:v>
                </c:pt>
                <c:pt idx="1223" formatCode="0.00">
                  <c:v>187.05217500000001</c:v>
                </c:pt>
                <c:pt idx="1224" formatCode="0.00">
                  <c:v>187.05217500000001</c:v>
                </c:pt>
                <c:pt idx="1225" formatCode="0.00">
                  <c:v>187.05217500000001</c:v>
                </c:pt>
                <c:pt idx="1226" formatCode="0.00">
                  <c:v>187.05217500000001</c:v>
                </c:pt>
                <c:pt idx="1227" formatCode="0.00">
                  <c:v>187.05217500000001</c:v>
                </c:pt>
                <c:pt idx="1228" formatCode="0.00">
                  <c:v>187.05217500000001</c:v>
                </c:pt>
                <c:pt idx="1229" formatCode="0.00">
                  <c:v>187.05217500000001</c:v>
                </c:pt>
                <c:pt idx="1230" formatCode="0.00">
                  <c:v>187.05217500000001</c:v>
                </c:pt>
                <c:pt idx="1231" formatCode="0.00">
                  <c:v>187.05217500000001</c:v>
                </c:pt>
                <c:pt idx="1232" formatCode="0.00">
                  <c:v>187.05217500000001</c:v>
                </c:pt>
                <c:pt idx="1233" formatCode="0.00">
                  <c:v>187.05217500000001</c:v>
                </c:pt>
                <c:pt idx="1234" formatCode="0.00">
                  <c:v>187.05217500000001</c:v>
                </c:pt>
                <c:pt idx="1235" formatCode="0.00">
                  <c:v>187.05217500000001</c:v>
                </c:pt>
                <c:pt idx="1236" formatCode="0.00">
                  <c:v>187.05217500000001</c:v>
                </c:pt>
                <c:pt idx="1237" formatCode="0.00">
                  <c:v>187.05217500000001</c:v>
                </c:pt>
                <c:pt idx="1238" formatCode="0.00">
                  <c:v>187.05217500000001</c:v>
                </c:pt>
                <c:pt idx="1239" formatCode="0.00">
                  <c:v>187.05217500000001</c:v>
                </c:pt>
                <c:pt idx="1240" formatCode="0.00">
                  <c:v>187.05217500000001</c:v>
                </c:pt>
                <c:pt idx="1241" formatCode="0.00">
                  <c:v>187.05217500000001</c:v>
                </c:pt>
                <c:pt idx="1242" formatCode="0.00">
                  <c:v>187.05217500000001</c:v>
                </c:pt>
                <c:pt idx="1243" formatCode="0.00">
                  <c:v>187.05217500000001</c:v>
                </c:pt>
                <c:pt idx="1244" formatCode="0.00">
                  <c:v>187.05217500000001</c:v>
                </c:pt>
                <c:pt idx="1245" formatCode="0.00">
                  <c:v>187.05217500000001</c:v>
                </c:pt>
                <c:pt idx="1246" formatCode="0.00">
                  <c:v>187.05217500000001</c:v>
                </c:pt>
                <c:pt idx="1247" formatCode="0.00">
                  <c:v>187.05217500000001</c:v>
                </c:pt>
                <c:pt idx="1248" formatCode="0.00">
                  <c:v>187.05217500000001</c:v>
                </c:pt>
                <c:pt idx="1249" formatCode="0.00">
                  <c:v>187.05217500000001</c:v>
                </c:pt>
                <c:pt idx="1250" formatCode="0.00">
                  <c:v>187.05217500000001</c:v>
                </c:pt>
                <c:pt idx="1251" formatCode="0.00">
                  <c:v>187.05217500000001</c:v>
                </c:pt>
                <c:pt idx="1252" formatCode="0.00">
                  <c:v>187.05217500000001</c:v>
                </c:pt>
                <c:pt idx="1253" formatCode="0.00">
                  <c:v>187.05217500000001</c:v>
                </c:pt>
                <c:pt idx="1254" formatCode="0.00">
                  <c:v>187.05217500000001</c:v>
                </c:pt>
                <c:pt idx="1255" formatCode="0.00">
                  <c:v>187.05217500000001</c:v>
                </c:pt>
                <c:pt idx="1256" formatCode="0.00">
                  <c:v>187.05217500000001</c:v>
                </c:pt>
                <c:pt idx="1257" formatCode="0.00">
                  <c:v>187.05217500000001</c:v>
                </c:pt>
                <c:pt idx="1258" formatCode="0.00">
                  <c:v>187.05217500000001</c:v>
                </c:pt>
                <c:pt idx="1259" formatCode="0.00">
                  <c:v>187.05217500000001</c:v>
                </c:pt>
                <c:pt idx="1260" formatCode="0.00">
                  <c:v>187.05217500000001</c:v>
                </c:pt>
                <c:pt idx="1261" formatCode="0.00">
                  <c:v>187.05217500000001</c:v>
                </c:pt>
                <c:pt idx="1262" formatCode="0.00">
                  <c:v>187.05217500000001</c:v>
                </c:pt>
                <c:pt idx="1263" formatCode="0.00">
                  <c:v>187.05217500000001</c:v>
                </c:pt>
                <c:pt idx="1264" formatCode="0.00">
                  <c:v>187.05217500000001</c:v>
                </c:pt>
                <c:pt idx="1265" formatCode="0.00">
                  <c:v>187.05217500000001</c:v>
                </c:pt>
                <c:pt idx="1266" formatCode="0.00">
                  <c:v>187.05217500000001</c:v>
                </c:pt>
                <c:pt idx="1267" formatCode="0.00">
                  <c:v>187.05217500000001</c:v>
                </c:pt>
                <c:pt idx="1268" formatCode="0.00">
                  <c:v>187.05217500000001</c:v>
                </c:pt>
                <c:pt idx="1269" formatCode="0.00">
                  <c:v>187.05217500000001</c:v>
                </c:pt>
                <c:pt idx="1270" formatCode="0.00">
                  <c:v>187.05217500000001</c:v>
                </c:pt>
                <c:pt idx="1271" formatCode="0.00">
                  <c:v>187.05217500000001</c:v>
                </c:pt>
                <c:pt idx="1272" formatCode="0.00">
                  <c:v>187.05217500000001</c:v>
                </c:pt>
                <c:pt idx="1273" formatCode="0.00">
                  <c:v>187.05217500000001</c:v>
                </c:pt>
                <c:pt idx="1274" formatCode="0.00">
                  <c:v>187.05217500000001</c:v>
                </c:pt>
                <c:pt idx="1275" formatCode="0.00">
                  <c:v>187.05217500000001</c:v>
                </c:pt>
                <c:pt idx="1276" formatCode="0.00">
                  <c:v>187.05217500000001</c:v>
                </c:pt>
                <c:pt idx="1277" formatCode="0.00">
                  <c:v>187.05217500000001</c:v>
                </c:pt>
                <c:pt idx="1278" formatCode="0.00">
                  <c:v>187.05217500000001</c:v>
                </c:pt>
                <c:pt idx="1279" formatCode="0.00">
                  <c:v>187.05217500000001</c:v>
                </c:pt>
                <c:pt idx="1280" formatCode="0.00">
                  <c:v>187.05217500000001</c:v>
                </c:pt>
                <c:pt idx="1281" formatCode="0.00">
                  <c:v>187.05217500000001</c:v>
                </c:pt>
                <c:pt idx="1282" formatCode="0.00">
                  <c:v>187.05217500000001</c:v>
                </c:pt>
                <c:pt idx="1283" formatCode="0.00">
                  <c:v>187.05217500000001</c:v>
                </c:pt>
                <c:pt idx="1284" formatCode="0.00">
                  <c:v>187.05217500000001</c:v>
                </c:pt>
                <c:pt idx="1285" formatCode="0.00">
                  <c:v>187.05217500000001</c:v>
                </c:pt>
                <c:pt idx="1286" formatCode="0.00">
                  <c:v>187.05217500000001</c:v>
                </c:pt>
                <c:pt idx="1287" formatCode="0.00">
                  <c:v>187.05217500000001</c:v>
                </c:pt>
                <c:pt idx="1288" formatCode="0.00">
                  <c:v>187.05217500000001</c:v>
                </c:pt>
                <c:pt idx="1289" formatCode="0.00">
                  <c:v>187.05217500000001</c:v>
                </c:pt>
                <c:pt idx="1290" formatCode="0.00">
                  <c:v>187.05217500000001</c:v>
                </c:pt>
                <c:pt idx="1291" formatCode="0.00">
                  <c:v>187.05217500000001</c:v>
                </c:pt>
                <c:pt idx="1292" formatCode="0.00">
                  <c:v>187.05217500000001</c:v>
                </c:pt>
                <c:pt idx="1293" formatCode="0.00">
                  <c:v>187.05217500000001</c:v>
                </c:pt>
                <c:pt idx="1294" formatCode="0.00">
                  <c:v>187.05217500000001</c:v>
                </c:pt>
                <c:pt idx="1295" formatCode="0.00">
                  <c:v>187.05217500000001</c:v>
                </c:pt>
                <c:pt idx="1296" formatCode="0.00">
                  <c:v>187.05217500000001</c:v>
                </c:pt>
                <c:pt idx="1297" formatCode="0.00">
                  <c:v>187.05217500000001</c:v>
                </c:pt>
                <c:pt idx="1298" formatCode="0.00">
                  <c:v>187.05217500000001</c:v>
                </c:pt>
                <c:pt idx="1299" formatCode="0.00">
                  <c:v>187.05217500000001</c:v>
                </c:pt>
                <c:pt idx="1300" formatCode="0.00">
                  <c:v>187.05217500000001</c:v>
                </c:pt>
                <c:pt idx="1301" formatCode="0.00">
                  <c:v>187.05217500000001</c:v>
                </c:pt>
                <c:pt idx="1302" formatCode="0.00">
                  <c:v>187.05217500000001</c:v>
                </c:pt>
                <c:pt idx="1303" formatCode="0.00">
                  <c:v>187.05217500000001</c:v>
                </c:pt>
                <c:pt idx="1304" formatCode="0.00">
                  <c:v>187.05217500000001</c:v>
                </c:pt>
                <c:pt idx="1305" formatCode="0.00">
                  <c:v>187.05217500000001</c:v>
                </c:pt>
                <c:pt idx="1306" formatCode="0.00">
                  <c:v>187.05217500000001</c:v>
                </c:pt>
                <c:pt idx="1307" formatCode="0.00">
                  <c:v>187.05217500000001</c:v>
                </c:pt>
                <c:pt idx="1308" formatCode="0.00">
                  <c:v>187.05217500000001</c:v>
                </c:pt>
                <c:pt idx="1309" formatCode="0.00">
                  <c:v>187.05217500000001</c:v>
                </c:pt>
                <c:pt idx="1310" formatCode="0.00">
                  <c:v>187.05217500000001</c:v>
                </c:pt>
                <c:pt idx="1311" formatCode="0.00">
                  <c:v>187.05217500000001</c:v>
                </c:pt>
                <c:pt idx="1312" formatCode="0.00">
                  <c:v>187.05217500000001</c:v>
                </c:pt>
                <c:pt idx="1313" formatCode="0.00">
                  <c:v>187.05217500000001</c:v>
                </c:pt>
                <c:pt idx="1314" formatCode="0.00">
                  <c:v>187.05217500000001</c:v>
                </c:pt>
                <c:pt idx="1315" formatCode="0.00">
                  <c:v>187.05217500000001</c:v>
                </c:pt>
                <c:pt idx="1316" formatCode="0.00">
                  <c:v>187.05217500000001</c:v>
                </c:pt>
                <c:pt idx="1317" formatCode="0.00">
                  <c:v>187.05217500000001</c:v>
                </c:pt>
                <c:pt idx="1318" formatCode="0.00">
                  <c:v>187.05217500000001</c:v>
                </c:pt>
                <c:pt idx="1319" formatCode="0.00">
                  <c:v>187.05217500000001</c:v>
                </c:pt>
                <c:pt idx="1320" formatCode="0.00">
                  <c:v>187.05217500000001</c:v>
                </c:pt>
                <c:pt idx="1321" formatCode="0.00">
                  <c:v>187.05217500000001</c:v>
                </c:pt>
                <c:pt idx="1322" formatCode="0.00">
                  <c:v>187.05217500000001</c:v>
                </c:pt>
                <c:pt idx="1323" formatCode="0.00">
                  <c:v>187.05217500000001</c:v>
                </c:pt>
                <c:pt idx="1324" formatCode="0.00">
                  <c:v>187.05217500000001</c:v>
                </c:pt>
                <c:pt idx="1325" formatCode="0.00">
                  <c:v>187.05217500000001</c:v>
                </c:pt>
                <c:pt idx="1326" formatCode="0.00">
                  <c:v>187.05217500000001</c:v>
                </c:pt>
                <c:pt idx="1327" formatCode="0.00">
                  <c:v>187.05217500000001</c:v>
                </c:pt>
                <c:pt idx="1328" formatCode="0.00">
                  <c:v>187.05217500000001</c:v>
                </c:pt>
                <c:pt idx="1329" formatCode="0.00">
                  <c:v>187.05217500000001</c:v>
                </c:pt>
                <c:pt idx="1330" formatCode="0.00">
                  <c:v>187.05217500000001</c:v>
                </c:pt>
                <c:pt idx="1331" formatCode="0.00">
                  <c:v>187.05217500000001</c:v>
                </c:pt>
                <c:pt idx="1332" formatCode="0.00">
                  <c:v>187.05217500000001</c:v>
                </c:pt>
                <c:pt idx="1333" formatCode="0.00">
                  <c:v>187.05217500000001</c:v>
                </c:pt>
                <c:pt idx="1334" formatCode="0.00">
                  <c:v>187.05217500000001</c:v>
                </c:pt>
                <c:pt idx="1335" formatCode="0.00">
                  <c:v>187.05217500000001</c:v>
                </c:pt>
                <c:pt idx="1336" formatCode="0.00">
                  <c:v>187.05217500000001</c:v>
                </c:pt>
                <c:pt idx="1337" formatCode="0.00">
                  <c:v>187.05217500000001</c:v>
                </c:pt>
                <c:pt idx="1338" formatCode="0.00">
                  <c:v>187.05217500000001</c:v>
                </c:pt>
                <c:pt idx="1339" formatCode="0.00">
                  <c:v>187.05217500000001</c:v>
                </c:pt>
                <c:pt idx="1340" formatCode="0.00">
                  <c:v>187.05217500000001</c:v>
                </c:pt>
                <c:pt idx="1341" formatCode="0.00">
                  <c:v>187.05217500000001</c:v>
                </c:pt>
                <c:pt idx="1342" formatCode="0.00">
                  <c:v>187.05217500000001</c:v>
                </c:pt>
                <c:pt idx="1343" formatCode="0.00">
                  <c:v>187.05217500000001</c:v>
                </c:pt>
                <c:pt idx="1344" formatCode="0.00">
                  <c:v>187.05217500000001</c:v>
                </c:pt>
                <c:pt idx="1345" formatCode="0.00">
                  <c:v>187.05217500000001</c:v>
                </c:pt>
                <c:pt idx="1346" formatCode="0.00">
                  <c:v>187.05217500000001</c:v>
                </c:pt>
                <c:pt idx="1347" formatCode="0.00">
                  <c:v>187.05217500000001</c:v>
                </c:pt>
                <c:pt idx="1348" formatCode="0.00">
                  <c:v>187.05217500000001</c:v>
                </c:pt>
                <c:pt idx="1349" formatCode="0.00">
                  <c:v>187.05217500000001</c:v>
                </c:pt>
                <c:pt idx="1350" formatCode="0.00">
                  <c:v>187.05217500000001</c:v>
                </c:pt>
                <c:pt idx="1351" formatCode="0.00">
                  <c:v>187.05217500000001</c:v>
                </c:pt>
                <c:pt idx="1352" formatCode="0.00">
                  <c:v>187.05217500000001</c:v>
                </c:pt>
                <c:pt idx="1353" formatCode="0.00">
                  <c:v>187.05217500000001</c:v>
                </c:pt>
                <c:pt idx="1354" formatCode="0.00">
                  <c:v>187.05217500000001</c:v>
                </c:pt>
                <c:pt idx="1355" formatCode="0.00">
                  <c:v>187.05217500000001</c:v>
                </c:pt>
                <c:pt idx="1356" formatCode="0.00">
                  <c:v>187.05217500000001</c:v>
                </c:pt>
                <c:pt idx="1357" formatCode="0.00">
                  <c:v>187.05217500000001</c:v>
                </c:pt>
                <c:pt idx="1358" formatCode="0.00">
                  <c:v>187.05217500000001</c:v>
                </c:pt>
                <c:pt idx="1359" formatCode="0.00">
                  <c:v>187.05217500000001</c:v>
                </c:pt>
                <c:pt idx="1360" formatCode="0.00">
                  <c:v>187.05217500000001</c:v>
                </c:pt>
                <c:pt idx="1361" formatCode="0.00">
                  <c:v>187.05217500000001</c:v>
                </c:pt>
                <c:pt idx="1362" formatCode="0.00">
                  <c:v>187.05217500000001</c:v>
                </c:pt>
                <c:pt idx="1363" formatCode="0.00">
                  <c:v>187.05217500000001</c:v>
                </c:pt>
                <c:pt idx="1364" formatCode="0.00">
                  <c:v>187.05217500000001</c:v>
                </c:pt>
                <c:pt idx="1365" formatCode="0.00">
                  <c:v>187.05217500000001</c:v>
                </c:pt>
                <c:pt idx="1366" formatCode="0.00">
                  <c:v>187.05217500000001</c:v>
                </c:pt>
                <c:pt idx="1367" formatCode="0.00">
                  <c:v>187.05217500000001</c:v>
                </c:pt>
                <c:pt idx="1368" formatCode="0.00">
                  <c:v>187.05217500000001</c:v>
                </c:pt>
                <c:pt idx="1369" formatCode="0.00">
                  <c:v>187.05217500000001</c:v>
                </c:pt>
                <c:pt idx="1370" formatCode="0.00">
                  <c:v>187.05217500000001</c:v>
                </c:pt>
                <c:pt idx="1371" formatCode="0.00">
                  <c:v>187.05217500000001</c:v>
                </c:pt>
                <c:pt idx="1372" formatCode="0.00">
                  <c:v>187.05217500000001</c:v>
                </c:pt>
                <c:pt idx="1373" formatCode="0.00">
                  <c:v>187.05217500000001</c:v>
                </c:pt>
                <c:pt idx="1374" formatCode="0.00">
                  <c:v>187.05217500000001</c:v>
                </c:pt>
                <c:pt idx="1375" formatCode="0.00">
                  <c:v>187.05217500000001</c:v>
                </c:pt>
                <c:pt idx="1376" formatCode="0.00">
                  <c:v>187.05217500000001</c:v>
                </c:pt>
                <c:pt idx="1377" formatCode="0.00">
                  <c:v>187.05217500000001</c:v>
                </c:pt>
                <c:pt idx="1378" formatCode="0.00">
                  <c:v>187.05217500000001</c:v>
                </c:pt>
                <c:pt idx="1379" formatCode="0.00">
                  <c:v>187.05217500000001</c:v>
                </c:pt>
                <c:pt idx="1380" formatCode="0.00">
                  <c:v>187.05217500000001</c:v>
                </c:pt>
                <c:pt idx="1381" formatCode="0.00">
                  <c:v>187.05217500000001</c:v>
                </c:pt>
                <c:pt idx="1382" formatCode="0.00">
                  <c:v>187.05217500000001</c:v>
                </c:pt>
                <c:pt idx="1383" formatCode="0.00">
                  <c:v>187.05217500000001</c:v>
                </c:pt>
                <c:pt idx="1384" formatCode="0.00">
                  <c:v>187.05217500000001</c:v>
                </c:pt>
                <c:pt idx="1385" formatCode="0.00">
                  <c:v>187.05217500000001</c:v>
                </c:pt>
                <c:pt idx="1386" formatCode="0.00">
                  <c:v>187.05217500000001</c:v>
                </c:pt>
                <c:pt idx="1387" formatCode="0.00">
                  <c:v>187.05217500000001</c:v>
                </c:pt>
                <c:pt idx="1388" formatCode="0.00">
                  <c:v>187.05217500000001</c:v>
                </c:pt>
                <c:pt idx="1389" formatCode="0.00">
                  <c:v>187.05217500000001</c:v>
                </c:pt>
                <c:pt idx="1390" formatCode="0.00">
                  <c:v>187.05217500000001</c:v>
                </c:pt>
                <c:pt idx="1391" formatCode="0.00">
                  <c:v>187.05217500000001</c:v>
                </c:pt>
                <c:pt idx="1392" formatCode="0.00">
                  <c:v>187.05217500000001</c:v>
                </c:pt>
                <c:pt idx="1393" formatCode="0.00">
                  <c:v>187.05217500000001</c:v>
                </c:pt>
                <c:pt idx="1394" formatCode="0.00">
                  <c:v>187.05217500000001</c:v>
                </c:pt>
                <c:pt idx="1395" formatCode="0.00">
                  <c:v>187.05217500000001</c:v>
                </c:pt>
                <c:pt idx="1396" formatCode="0.00">
                  <c:v>187.05217500000001</c:v>
                </c:pt>
                <c:pt idx="1397" formatCode="0.00">
                  <c:v>187.05217500000001</c:v>
                </c:pt>
                <c:pt idx="1398" formatCode="0.00">
                  <c:v>187.05217500000001</c:v>
                </c:pt>
                <c:pt idx="1399" formatCode="0.00">
                  <c:v>187.05217500000001</c:v>
                </c:pt>
                <c:pt idx="1400" formatCode="0.00">
                  <c:v>187.05217500000001</c:v>
                </c:pt>
                <c:pt idx="1401" formatCode="0.00">
                  <c:v>187.05217500000001</c:v>
                </c:pt>
                <c:pt idx="1402" formatCode="0.00">
                  <c:v>187.05217500000001</c:v>
                </c:pt>
                <c:pt idx="1403" formatCode="0.00">
                  <c:v>187.05217500000001</c:v>
                </c:pt>
                <c:pt idx="1404" formatCode="0.00">
                  <c:v>187.05217500000001</c:v>
                </c:pt>
                <c:pt idx="1405" formatCode="0.00">
                  <c:v>187.05217500000001</c:v>
                </c:pt>
                <c:pt idx="1406" formatCode="0.00">
                  <c:v>187.05217500000001</c:v>
                </c:pt>
                <c:pt idx="1407" formatCode="0.00">
                  <c:v>187.05217500000001</c:v>
                </c:pt>
                <c:pt idx="1408" formatCode="0.00">
                  <c:v>187.05217500000001</c:v>
                </c:pt>
                <c:pt idx="1409" formatCode="0.00">
                  <c:v>187.05217500000001</c:v>
                </c:pt>
                <c:pt idx="1410" formatCode="0.00">
                  <c:v>187.05217500000001</c:v>
                </c:pt>
                <c:pt idx="1411" formatCode="0.00">
                  <c:v>187.05217500000001</c:v>
                </c:pt>
                <c:pt idx="1412" formatCode="0.00">
                  <c:v>187.05217500000001</c:v>
                </c:pt>
                <c:pt idx="1413" formatCode="0.00">
                  <c:v>187.05217500000001</c:v>
                </c:pt>
                <c:pt idx="1414" formatCode="0.00">
                  <c:v>187.05217500000001</c:v>
                </c:pt>
                <c:pt idx="1415" formatCode="0.00">
                  <c:v>187.05217500000001</c:v>
                </c:pt>
                <c:pt idx="1416" formatCode="0.00">
                  <c:v>187.05217500000001</c:v>
                </c:pt>
                <c:pt idx="1417" formatCode="0.00">
                  <c:v>187.05217500000001</c:v>
                </c:pt>
                <c:pt idx="1418" formatCode="0.00">
                  <c:v>187.05217500000001</c:v>
                </c:pt>
                <c:pt idx="1419" formatCode="0.00">
                  <c:v>187.05217500000001</c:v>
                </c:pt>
                <c:pt idx="1420" formatCode="0.00">
                  <c:v>187.05217500000001</c:v>
                </c:pt>
                <c:pt idx="1421" formatCode="0.00">
                  <c:v>187.05217500000001</c:v>
                </c:pt>
                <c:pt idx="1422" formatCode="0.00">
                  <c:v>187.05217500000001</c:v>
                </c:pt>
                <c:pt idx="1423" formatCode="0.00">
                  <c:v>187.05217500000001</c:v>
                </c:pt>
                <c:pt idx="1424" formatCode="0.00">
                  <c:v>187.05217500000001</c:v>
                </c:pt>
                <c:pt idx="1425" formatCode="0.00">
                  <c:v>187.05217500000001</c:v>
                </c:pt>
                <c:pt idx="1426" formatCode="0.00">
                  <c:v>187.05217500000001</c:v>
                </c:pt>
                <c:pt idx="1427" formatCode="0.00">
                  <c:v>187.05217500000001</c:v>
                </c:pt>
                <c:pt idx="1428" formatCode="0.00">
                  <c:v>187.05217500000001</c:v>
                </c:pt>
                <c:pt idx="1429" formatCode="0.00">
                  <c:v>187.05217500000001</c:v>
                </c:pt>
                <c:pt idx="1430" formatCode="0.00">
                  <c:v>187.05217500000001</c:v>
                </c:pt>
                <c:pt idx="1431" formatCode="0.00">
                  <c:v>187.05217500000001</c:v>
                </c:pt>
                <c:pt idx="1432" formatCode="0.00">
                  <c:v>187.05217500000001</c:v>
                </c:pt>
                <c:pt idx="1433" formatCode="0.00">
                  <c:v>187.05217500000001</c:v>
                </c:pt>
                <c:pt idx="1434" formatCode="0.00">
                  <c:v>187.05217500000001</c:v>
                </c:pt>
                <c:pt idx="1435" formatCode="0.00">
                  <c:v>187.05217500000001</c:v>
                </c:pt>
                <c:pt idx="1436" formatCode="0.00">
                  <c:v>187.05217500000001</c:v>
                </c:pt>
                <c:pt idx="1437" formatCode="0.00">
                  <c:v>187.05217500000001</c:v>
                </c:pt>
                <c:pt idx="1438" formatCode="0.00">
                  <c:v>187.05217500000001</c:v>
                </c:pt>
                <c:pt idx="1439" formatCode="0.00">
                  <c:v>187.05217500000001</c:v>
                </c:pt>
                <c:pt idx="1440" formatCode="0.00">
                  <c:v>187.05217500000001</c:v>
                </c:pt>
                <c:pt idx="1441" formatCode="0.00">
                  <c:v>187.05217500000001</c:v>
                </c:pt>
                <c:pt idx="1442" formatCode="0.00">
                  <c:v>187.05217500000001</c:v>
                </c:pt>
                <c:pt idx="1443" formatCode="0.00">
                  <c:v>187.05217500000001</c:v>
                </c:pt>
                <c:pt idx="1444" formatCode="0.00">
                  <c:v>187.05217500000001</c:v>
                </c:pt>
                <c:pt idx="1445" formatCode="0.00">
                  <c:v>187.05217500000001</c:v>
                </c:pt>
                <c:pt idx="1446" formatCode="0.00">
                  <c:v>187.05217500000001</c:v>
                </c:pt>
                <c:pt idx="1447" formatCode="0.00">
                  <c:v>187.05217500000001</c:v>
                </c:pt>
                <c:pt idx="1448" formatCode="0.00">
                  <c:v>187.05217500000001</c:v>
                </c:pt>
                <c:pt idx="1449" formatCode="0.00">
                  <c:v>187.05217500000001</c:v>
                </c:pt>
                <c:pt idx="1450" formatCode="0.00">
                  <c:v>187.05217500000001</c:v>
                </c:pt>
                <c:pt idx="1451" formatCode="0.00">
                  <c:v>187.05217500000001</c:v>
                </c:pt>
                <c:pt idx="1452" formatCode="0.00">
                  <c:v>187.05217500000001</c:v>
                </c:pt>
                <c:pt idx="1453" formatCode="0.00">
                  <c:v>187.05217500000001</c:v>
                </c:pt>
                <c:pt idx="1454" formatCode="0.00">
                  <c:v>187.05217500000001</c:v>
                </c:pt>
                <c:pt idx="1455" formatCode="0.00">
                  <c:v>187.05217500000001</c:v>
                </c:pt>
                <c:pt idx="1456" formatCode="0.00">
                  <c:v>187.05217500000001</c:v>
                </c:pt>
                <c:pt idx="1457" formatCode="0.00">
                  <c:v>187.05217500000001</c:v>
                </c:pt>
                <c:pt idx="1458" formatCode="0.00">
                  <c:v>187.05217500000001</c:v>
                </c:pt>
                <c:pt idx="1459" formatCode="0.00">
                  <c:v>187.05217500000001</c:v>
                </c:pt>
                <c:pt idx="1460" formatCode="0.00">
                  <c:v>187.05217500000001</c:v>
                </c:pt>
                <c:pt idx="1461" formatCode="0.00">
                  <c:v>187.05217500000001</c:v>
                </c:pt>
                <c:pt idx="1462" formatCode="0.00">
                  <c:v>187.05217500000001</c:v>
                </c:pt>
                <c:pt idx="1463" formatCode="0.00">
                  <c:v>187.05217500000001</c:v>
                </c:pt>
                <c:pt idx="1464" formatCode="0.00">
                  <c:v>187.05217500000001</c:v>
                </c:pt>
                <c:pt idx="1465" formatCode="0.00">
                  <c:v>187.05217500000001</c:v>
                </c:pt>
                <c:pt idx="1466" formatCode="0.00">
                  <c:v>187.05217500000001</c:v>
                </c:pt>
                <c:pt idx="1467" formatCode="0.00">
                  <c:v>187.05217500000001</c:v>
                </c:pt>
                <c:pt idx="1468" formatCode="0.00">
                  <c:v>187.05217500000001</c:v>
                </c:pt>
                <c:pt idx="1469" formatCode="0.00">
                  <c:v>187.05217500000001</c:v>
                </c:pt>
                <c:pt idx="1470" formatCode="0.00">
                  <c:v>187.05217500000001</c:v>
                </c:pt>
                <c:pt idx="1471" formatCode="0.00">
                  <c:v>187.05217500000001</c:v>
                </c:pt>
                <c:pt idx="1472" formatCode="0.00">
                  <c:v>187.05217500000001</c:v>
                </c:pt>
                <c:pt idx="1473" formatCode="0.00">
                  <c:v>187.05217500000001</c:v>
                </c:pt>
                <c:pt idx="1474" formatCode="0.00">
                  <c:v>187.05217500000001</c:v>
                </c:pt>
                <c:pt idx="1475" formatCode="0.00">
                  <c:v>187.05217500000001</c:v>
                </c:pt>
                <c:pt idx="1476" formatCode="0.00">
                  <c:v>187.05217500000001</c:v>
                </c:pt>
                <c:pt idx="1477" formatCode="0.00">
                  <c:v>187.05217500000001</c:v>
                </c:pt>
                <c:pt idx="1478" formatCode="0.00">
                  <c:v>187.05217500000001</c:v>
                </c:pt>
                <c:pt idx="1479" formatCode="0.00">
                  <c:v>187.05217500000001</c:v>
                </c:pt>
                <c:pt idx="1480" formatCode="0.00">
                  <c:v>187.05217500000001</c:v>
                </c:pt>
                <c:pt idx="1481" formatCode="0.00">
                  <c:v>187.05217500000001</c:v>
                </c:pt>
                <c:pt idx="1482" formatCode="0.00">
                  <c:v>187.05217500000001</c:v>
                </c:pt>
                <c:pt idx="1483" formatCode="0.00">
                  <c:v>187.05217500000001</c:v>
                </c:pt>
                <c:pt idx="1484" formatCode="0.00">
                  <c:v>187.05217500000001</c:v>
                </c:pt>
                <c:pt idx="1485" formatCode="0.00">
                  <c:v>187.05217500000001</c:v>
                </c:pt>
                <c:pt idx="1486" formatCode="0.00">
                  <c:v>187.05217500000001</c:v>
                </c:pt>
                <c:pt idx="1487" formatCode="0.00">
                  <c:v>187.05217500000001</c:v>
                </c:pt>
                <c:pt idx="1488" formatCode="0.00">
                  <c:v>187.05217500000001</c:v>
                </c:pt>
                <c:pt idx="1489" formatCode="0.00">
                  <c:v>187.05217500000001</c:v>
                </c:pt>
                <c:pt idx="1490" formatCode="0.00">
                  <c:v>187.05217500000001</c:v>
                </c:pt>
                <c:pt idx="1491" formatCode="0.00">
                  <c:v>187.05217500000001</c:v>
                </c:pt>
                <c:pt idx="1492" formatCode="0.00">
                  <c:v>187.05217500000001</c:v>
                </c:pt>
                <c:pt idx="1493" formatCode="0.00">
                  <c:v>187.05217500000001</c:v>
                </c:pt>
                <c:pt idx="1494" formatCode="0.00">
                  <c:v>187.05217500000001</c:v>
                </c:pt>
                <c:pt idx="1495" formatCode="0.00">
                  <c:v>187.05217500000001</c:v>
                </c:pt>
                <c:pt idx="1496" formatCode="0.00">
                  <c:v>187.05217500000001</c:v>
                </c:pt>
                <c:pt idx="1497" formatCode="0.00">
                  <c:v>187.05217500000001</c:v>
                </c:pt>
                <c:pt idx="1498" formatCode="0.00">
                  <c:v>187.05217500000001</c:v>
                </c:pt>
                <c:pt idx="1499" formatCode="0.00">
                  <c:v>187.05217500000001</c:v>
                </c:pt>
                <c:pt idx="1500" formatCode="0.00">
                  <c:v>187.05217500000001</c:v>
                </c:pt>
                <c:pt idx="1501" formatCode="0.00">
                  <c:v>187.05217500000001</c:v>
                </c:pt>
                <c:pt idx="1502" formatCode="0.00">
                  <c:v>187.05217500000001</c:v>
                </c:pt>
                <c:pt idx="1503" formatCode="0.00">
                  <c:v>187.05217500000001</c:v>
                </c:pt>
                <c:pt idx="1504" formatCode="0.00">
                  <c:v>187.05217500000001</c:v>
                </c:pt>
                <c:pt idx="1505" formatCode="0.00">
                  <c:v>187.05217500000001</c:v>
                </c:pt>
                <c:pt idx="1506" formatCode="0.00">
                  <c:v>187.05217500000001</c:v>
                </c:pt>
                <c:pt idx="1507" formatCode="0.00">
                  <c:v>187.05217500000001</c:v>
                </c:pt>
                <c:pt idx="1508" formatCode="0.00">
                  <c:v>187.05217500000001</c:v>
                </c:pt>
                <c:pt idx="1509" formatCode="0.00">
                  <c:v>187.05217500000001</c:v>
                </c:pt>
                <c:pt idx="1510" formatCode="0.00">
                  <c:v>187.05217500000001</c:v>
                </c:pt>
                <c:pt idx="1511" formatCode="0.00">
                  <c:v>187.05217500000001</c:v>
                </c:pt>
                <c:pt idx="1512" formatCode="0.00">
                  <c:v>187.05217500000001</c:v>
                </c:pt>
                <c:pt idx="1513" formatCode="0.00">
                  <c:v>187.05217500000001</c:v>
                </c:pt>
                <c:pt idx="1514" formatCode="0.00">
                  <c:v>187.05217500000001</c:v>
                </c:pt>
                <c:pt idx="1515" formatCode="0.00">
                  <c:v>187.05217500000001</c:v>
                </c:pt>
                <c:pt idx="1516" formatCode="0.00">
                  <c:v>187.05217500000001</c:v>
                </c:pt>
                <c:pt idx="1517" formatCode="0.00">
                  <c:v>187.05217500000001</c:v>
                </c:pt>
                <c:pt idx="1518" formatCode="0.00">
                  <c:v>187.05217500000001</c:v>
                </c:pt>
                <c:pt idx="1519" formatCode="0.00">
                  <c:v>187.05217500000001</c:v>
                </c:pt>
                <c:pt idx="1520" formatCode="0.00">
                  <c:v>187.05217500000001</c:v>
                </c:pt>
                <c:pt idx="1521" formatCode="0.00">
                  <c:v>187.05217500000001</c:v>
                </c:pt>
                <c:pt idx="1522" formatCode="0.00">
                  <c:v>187.05217500000001</c:v>
                </c:pt>
                <c:pt idx="1523" formatCode="0.00">
                  <c:v>187.05217500000001</c:v>
                </c:pt>
                <c:pt idx="1524" formatCode="0.00">
                  <c:v>187.05217500000001</c:v>
                </c:pt>
                <c:pt idx="1525" formatCode="0.00">
                  <c:v>187.05217500000001</c:v>
                </c:pt>
                <c:pt idx="1526" formatCode="0.00">
                  <c:v>187.05217500000001</c:v>
                </c:pt>
                <c:pt idx="1527" formatCode="0.00">
                  <c:v>187.05217500000001</c:v>
                </c:pt>
                <c:pt idx="1528" formatCode="0.00">
                  <c:v>187.05217500000001</c:v>
                </c:pt>
                <c:pt idx="1529" formatCode="0.00">
                  <c:v>187.05217500000001</c:v>
                </c:pt>
                <c:pt idx="1530" formatCode="0.00">
                  <c:v>187.05217500000001</c:v>
                </c:pt>
                <c:pt idx="1531" formatCode="0.00">
                  <c:v>187.05217500000001</c:v>
                </c:pt>
                <c:pt idx="1532" formatCode="0.00">
                  <c:v>187.05217500000001</c:v>
                </c:pt>
                <c:pt idx="1533" formatCode="0.00">
                  <c:v>187.05217500000001</c:v>
                </c:pt>
                <c:pt idx="1534" formatCode="0.00">
                  <c:v>187.05217500000001</c:v>
                </c:pt>
                <c:pt idx="1535" formatCode="0.00">
                  <c:v>187.05217500000001</c:v>
                </c:pt>
                <c:pt idx="1536" formatCode="0.00">
                  <c:v>187.05217500000001</c:v>
                </c:pt>
                <c:pt idx="1537" formatCode="0.00">
                  <c:v>187.05217500000001</c:v>
                </c:pt>
                <c:pt idx="1538" formatCode="0.00">
                  <c:v>187.05217500000001</c:v>
                </c:pt>
                <c:pt idx="1539" formatCode="0.00">
                  <c:v>187.05217500000001</c:v>
                </c:pt>
                <c:pt idx="1540" formatCode="0.00">
                  <c:v>187.05217500000001</c:v>
                </c:pt>
                <c:pt idx="1541" formatCode="0.00">
                  <c:v>187.05217500000001</c:v>
                </c:pt>
                <c:pt idx="1542" formatCode="0.00">
                  <c:v>187.05217500000001</c:v>
                </c:pt>
                <c:pt idx="1543" formatCode="0.00">
                  <c:v>187.05217500000001</c:v>
                </c:pt>
                <c:pt idx="1544" formatCode="0.00">
                  <c:v>187.05217500000001</c:v>
                </c:pt>
                <c:pt idx="1545" formatCode="0.00">
                  <c:v>187.05217500000001</c:v>
                </c:pt>
                <c:pt idx="1546" formatCode="0.00">
                  <c:v>187.05217500000001</c:v>
                </c:pt>
                <c:pt idx="1547" formatCode="0.00">
                  <c:v>187.05217500000001</c:v>
                </c:pt>
                <c:pt idx="1548" formatCode="0.00">
                  <c:v>187.05217500000001</c:v>
                </c:pt>
                <c:pt idx="1549" formatCode="0.00">
                  <c:v>187.05217500000001</c:v>
                </c:pt>
                <c:pt idx="1550" formatCode="0.00">
                  <c:v>187.05217500000001</c:v>
                </c:pt>
                <c:pt idx="1551" formatCode="0.00">
                  <c:v>187.05217500000001</c:v>
                </c:pt>
                <c:pt idx="1552" formatCode="0.00">
                  <c:v>187.05217500000001</c:v>
                </c:pt>
                <c:pt idx="1553" formatCode="0.00">
                  <c:v>187.05217500000001</c:v>
                </c:pt>
                <c:pt idx="1554" formatCode="0.00">
                  <c:v>187.05217500000001</c:v>
                </c:pt>
                <c:pt idx="1555" formatCode="0.00">
                  <c:v>187.05217500000001</c:v>
                </c:pt>
                <c:pt idx="1556" formatCode="0.00">
                  <c:v>187.05217500000001</c:v>
                </c:pt>
                <c:pt idx="1557" formatCode="0.00">
                  <c:v>187.05217500000001</c:v>
                </c:pt>
                <c:pt idx="1558" formatCode="0.00">
                  <c:v>187.05217500000001</c:v>
                </c:pt>
                <c:pt idx="1559" formatCode="0.00">
                  <c:v>187.05217500000001</c:v>
                </c:pt>
                <c:pt idx="1560" formatCode="0.00">
                  <c:v>187.05217500000001</c:v>
                </c:pt>
                <c:pt idx="1561" formatCode="0.00">
                  <c:v>187.05217500000001</c:v>
                </c:pt>
                <c:pt idx="1562" formatCode="0.00">
                  <c:v>187.05217500000001</c:v>
                </c:pt>
                <c:pt idx="1563" formatCode="0.00">
                  <c:v>187.05217500000001</c:v>
                </c:pt>
                <c:pt idx="1564" formatCode="0.00">
                  <c:v>187.05217500000001</c:v>
                </c:pt>
                <c:pt idx="1565" formatCode="0.00">
                  <c:v>187.05217500000001</c:v>
                </c:pt>
                <c:pt idx="1566" formatCode="0.00">
                  <c:v>187.05217500000001</c:v>
                </c:pt>
                <c:pt idx="1567" formatCode="0.00">
                  <c:v>187.05217500000001</c:v>
                </c:pt>
                <c:pt idx="1568" formatCode="0.00">
                  <c:v>187.05217500000001</c:v>
                </c:pt>
                <c:pt idx="1569" formatCode="0.00">
                  <c:v>187.05217500000001</c:v>
                </c:pt>
                <c:pt idx="1570" formatCode="0.00">
                  <c:v>187.05217500000001</c:v>
                </c:pt>
                <c:pt idx="1571" formatCode="0.00">
                  <c:v>187.05217500000001</c:v>
                </c:pt>
                <c:pt idx="1572" formatCode="0.00">
                  <c:v>187.05217500000001</c:v>
                </c:pt>
                <c:pt idx="1573" formatCode="0.00">
                  <c:v>187.05217500000001</c:v>
                </c:pt>
                <c:pt idx="1574" formatCode="0.00">
                  <c:v>187.05217500000001</c:v>
                </c:pt>
                <c:pt idx="1575" formatCode="0.00">
                  <c:v>187.05217500000001</c:v>
                </c:pt>
                <c:pt idx="1576" formatCode="0.00">
                  <c:v>187.05217500000001</c:v>
                </c:pt>
                <c:pt idx="1577" formatCode="0.00">
                  <c:v>187.05217500000001</c:v>
                </c:pt>
                <c:pt idx="1578" formatCode="0.00">
                  <c:v>187.05217500000001</c:v>
                </c:pt>
                <c:pt idx="1579" formatCode="0.00">
                  <c:v>187.05217500000001</c:v>
                </c:pt>
                <c:pt idx="1580" formatCode="0.00">
                  <c:v>187.05217500000001</c:v>
                </c:pt>
                <c:pt idx="1581" formatCode="0.00">
                  <c:v>187.05217500000001</c:v>
                </c:pt>
                <c:pt idx="1582" formatCode="0.00">
                  <c:v>187.05217500000001</c:v>
                </c:pt>
                <c:pt idx="1583" formatCode="0.00">
                  <c:v>187.05217500000001</c:v>
                </c:pt>
                <c:pt idx="1584" formatCode="0.00">
                  <c:v>187.05217500000001</c:v>
                </c:pt>
                <c:pt idx="1585" formatCode="0.00">
                  <c:v>187.05217500000001</c:v>
                </c:pt>
                <c:pt idx="1586" formatCode="0.00">
                  <c:v>187.05217500000001</c:v>
                </c:pt>
                <c:pt idx="1587" formatCode="0.00">
                  <c:v>187.05217500000001</c:v>
                </c:pt>
                <c:pt idx="1588" formatCode="0.00">
                  <c:v>187.05217500000001</c:v>
                </c:pt>
                <c:pt idx="1589" formatCode="0.00">
                  <c:v>187.05217500000001</c:v>
                </c:pt>
                <c:pt idx="1590" formatCode="0.00">
                  <c:v>187.05217500000001</c:v>
                </c:pt>
                <c:pt idx="1591" formatCode="0.00">
                  <c:v>187.05217500000001</c:v>
                </c:pt>
                <c:pt idx="1592" formatCode="0.00">
                  <c:v>187.05217500000001</c:v>
                </c:pt>
                <c:pt idx="1593" formatCode="0.00">
                  <c:v>187.05217500000001</c:v>
                </c:pt>
                <c:pt idx="1594" formatCode="0.00">
                  <c:v>187.05217500000001</c:v>
                </c:pt>
                <c:pt idx="1595" formatCode="0.00">
                  <c:v>187.05217500000001</c:v>
                </c:pt>
                <c:pt idx="1596" formatCode="0.00">
                  <c:v>187.05217500000001</c:v>
                </c:pt>
                <c:pt idx="1597" formatCode="0.00">
                  <c:v>187.05217500000001</c:v>
                </c:pt>
                <c:pt idx="1598" formatCode="0.00">
                  <c:v>187.05217500000001</c:v>
                </c:pt>
                <c:pt idx="1599" formatCode="0.00">
                  <c:v>187.05217500000001</c:v>
                </c:pt>
                <c:pt idx="1600" formatCode="0.00">
                  <c:v>187.05217500000001</c:v>
                </c:pt>
                <c:pt idx="1601" formatCode="0.00">
                  <c:v>187.05217500000001</c:v>
                </c:pt>
                <c:pt idx="1602" formatCode="0.00">
                  <c:v>187.05217500000001</c:v>
                </c:pt>
                <c:pt idx="1603" formatCode="0.00">
                  <c:v>187.05217500000001</c:v>
                </c:pt>
                <c:pt idx="1604" formatCode="0.00">
                  <c:v>187.05217500000001</c:v>
                </c:pt>
                <c:pt idx="1605" formatCode="0.00">
                  <c:v>187.05217500000001</c:v>
                </c:pt>
                <c:pt idx="1606" formatCode="0.00">
                  <c:v>187.05217500000001</c:v>
                </c:pt>
                <c:pt idx="1607" formatCode="0.00">
                  <c:v>187.05217500000001</c:v>
                </c:pt>
                <c:pt idx="1608" formatCode="0.00">
                  <c:v>187.05217500000001</c:v>
                </c:pt>
                <c:pt idx="1609" formatCode="0.00">
                  <c:v>187.05217500000001</c:v>
                </c:pt>
                <c:pt idx="1610" formatCode="0.00">
                  <c:v>187.05217500000001</c:v>
                </c:pt>
                <c:pt idx="1611" formatCode="0.00">
                  <c:v>187.05217500000001</c:v>
                </c:pt>
                <c:pt idx="1612" formatCode="0.00">
                  <c:v>187.05217500000001</c:v>
                </c:pt>
                <c:pt idx="1613" formatCode="0.00">
                  <c:v>187.05217500000001</c:v>
                </c:pt>
                <c:pt idx="1614" formatCode="0.00">
                  <c:v>187.05217500000001</c:v>
                </c:pt>
                <c:pt idx="1615" formatCode="0.00">
                  <c:v>187.05217500000001</c:v>
                </c:pt>
                <c:pt idx="1616" formatCode="0.00">
                  <c:v>187.05217500000001</c:v>
                </c:pt>
                <c:pt idx="1617" formatCode="0.00">
                  <c:v>187.05217500000001</c:v>
                </c:pt>
                <c:pt idx="1618" formatCode="0.00">
                  <c:v>187.05217500000001</c:v>
                </c:pt>
                <c:pt idx="1619" formatCode="0.00">
                  <c:v>187.05217500000001</c:v>
                </c:pt>
                <c:pt idx="1620" formatCode="0.00">
                  <c:v>187.05217500000001</c:v>
                </c:pt>
                <c:pt idx="1621" formatCode="0.00">
                  <c:v>187.05217500000001</c:v>
                </c:pt>
                <c:pt idx="1622" formatCode="0.00">
                  <c:v>187.05217500000001</c:v>
                </c:pt>
                <c:pt idx="1623" formatCode="0.00">
                  <c:v>187.05217500000001</c:v>
                </c:pt>
                <c:pt idx="1624" formatCode="0.00">
                  <c:v>187.05217500000001</c:v>
                </c:pt>
                <c:pt idx="1625" formatCode="0.00">
                  <c:v>187.05217500000001</c:v>
                </c:pt>
                <c:pt idx="1626" formatCode="0.00">
                  <c:v>187.05217500000001</c:v>
                </c:pt>
                <c:pt idx="1627" formatCode="0.00">
                  <c:v>187.05217500000001</c:v>
                </c:pt>
                <c:pt idx="1628" formatCode="0.00">
                  <c:v>187.05217500000001</c:v>
                </c:pt>
                <c:pt idx="1629" formatCode="0.00">
                  <c:v>187.05217500000001</c:v>
                </c:pt>
                <c:pt idx="1630" formatCode="0.00">
                  <c:v>187.05217500000001</c:v>
                </c:pt>
                <c:pt idx="1631" formatCode="0.00">
                  <c:v>187.05217500000001</c:v>
                </c:pt>
                <c:pt idx="1632" formatCode="0.00">
                  <c:v>187.05217500000001</c:v>
                </c:pt>
                <c:pt idx="1633" formatCode="0.00">
                  <c:v>187.05217500000001</c:v>
                </c:pt>
                <c:pt idx="1634" formatCode="0.00">
                  <c:v>187.05217500000001</c:v>
                </c:pt>
                <c:pt idx="1635" formatCode="0.00">
                  <c:v>187.05217500000001</c:v>
                </c:pt>
                <c:pt idx="1636" formatCode="0.00">
                  <c:v>187.05217500000001</c:v>
                </c:pt>
                <c:pt idx="1637" formatCode="0.00">
                  <c:v>187.05217500000001</c:v>
                </c:pt>
                <c:pt idx="1638" formatCode="0.00">
                  <c:v>187.05217500000001</c:v>
                </c:pt>
                <c:pt idx="1639" formatCode="0.00">
                  <c:v>187.05217500000001</c:v>
                </c:pt>
                <c:pt idx="1640" formatCode="0.00">
                  <c:v>187.05217500000001</c:v>
                </c:pt>
                <c:pt idx="1641" formatCode="0.00">
                  <c:v>187.05217500000001</c:v>
                </c:pt>
                <c:pt idx="1642" formatCode="0.00">
                  <c:v>187.05217500000001</c:v>
                </c:pt>
                <c:pt idx="1643" formatCode="0.00">
                  <c:v>187.05217500000001</c:v>
                </c:pt>
                <c:pt idx="1644" formatCode="0.00">
                  <c:v>187.05217500000001</c:v>
                </c:pt>
                <c:pt idx="1645" formatCode="0.00">
                  <c:v>187.05217500000001</c:v>
                </c:pt>
                <c:pt idx="1646" formatCode="0.00">
                  <c:v>187.05217500000001</c:v>
                </c:pt>
                <c:pt idx="1647" formatCode="0.00">
                  <c:v>187.05217500000001</c:v>
                </c:pt>
                <c:pt idx="1648" formatCode="0.00">
                  <c:v>187.05217500000001</c:v>
                </c:pt>
                <c:pt idx="1649" formatCode="0.00">
                  <c:v>187.05217500000001</c:v>
                </c:pt>
                <c:pt idx="1650" formatCode="0.00">
                  <c:v>187.05217500000001</c:v>
                </c:pt>
                <c:pt idx="1651" formatCode="0.00">
                  <c:v>187.05217500000001</c:v>
                </c:pt>
                <c:pt idx="1652" formatCode="0.00">
                  <c:v>187.05217500000001</c:v>
                </c:pt>
                <c:pt idx="1653" formatCode="0.00">
                  <c:v>187.05217500000001</c:v>
                </c:pt>
                <c:pt idx="1654" formatCode="0.00">
                  <c:v>187.05217500000001</c:v>
                </c:pt>
                <c:pt idx="1655" formatCode="0.00">
                  <c:v>187.05217500000001</c:v>
                </c:pt>
                <c:pt idx="1656" formatCode="0.00">
                  <c:v>187.05217500000001</c:v>
                </c:pt>
                <c:pt idx="1657" formatCode="0.00">
                  <c:v>187.05217500000001</c:v>
                </c:pt>
                <c:pt idx="1658" formatCode="0.00">
                  <c:v>187.05217500000001</c:v>
                </c:pt>
                <c:pt idx="1659" formatCode="0.00">
                  <c:v>187.05217500000001</c:v>
                </c:pt>
                <c:pt idx="1660" formatCode="0.00">
                  <c:v>187.05217500000001</c:v>
                </c:pt>
                <c:pt idx="1661" formatCode="0.00">
                  <c:v>187.05217500000001</c:v>
                </c:pt>
                <c:pt idx="1662" formatCode="0.00">
                  <c:v>187.05217500000001</c:v>
                </c:pt>
                <c:pt idx="1663" formatCode="0.00">
                  <c:v>187.05217500000001</c:v>
                </c:pt>
                <c:pt idx="1664" formatCode="0.00">
                  <c:v>187.05217500000001</c:v>
                </c:pt>
                <c:pt idx="1665" formatCode="0.00">
                  <c:v>187.05217500000001</c:v>
                </c:pt>
                <c:pt idx="1666" formatCode="0.00">
                  <c:v>187.05217500000001</c:v>
                </c:pt>
                <c:pt idx="1667" formatCode="0.00">
                  <c:v>187.05217500000001</c:v>
                </c:pt>
                <c:pt idx="1668" formatCode="0.00">
                  <c:v>187.05217500000001</c:v>
                </c:pt>
                <c:pt idx="1669" formatCode="0.00">
                  <c:v>187.05217500000001</c:v>
                </c:pt>
                <c:pt idx="1670" formatCode="0.00">
                  <c:v>187.05217500000001</c:v>
                </c:pt>
                <c:pt idx="1671" formatCode="0.00">
                  <c:v>187.05217500000001</c:v>
                </c:pt>
                <c:pt idx="1672" formatCode="0.00">
                  <c:v>187.05217500000001</c:v>
                </c:pt>
                <c:pt idx="1673" formatCode="0.00">
                  <c:v>187.05217500000001</c:v>
                </c:pt>
                <c:pt idx="1674" formatCode="0.00">
                  <c:v>187.05217500000001</c:v>
                </c:pt>
                <c:pt idx="1675" formatCode="0.00">
                  <c:v>187.05217500000001</c:v>
                </c:pt>
                <c:pt idx="1676" formatCode="0.00">
                  <c:v>187.05217500000001</c:v>
                </c:pt>
                <c:pt idx="1677" formatCode="0.00">
                  <c:v>187.05217500000001</c:v>
                </c:pt>
                <c:pt idx="1678" formatCode="0.00">
                  <c:v>187.05217500000001</c:v>
                </c:pt>
                <c:pt idx="1679" formatCode="0.00">
                  <c:v>187.05217500000001</c:v>
                </c:pt>
                <c:pt idx="1680" formatCode="0.00">
                  <c:v>187.05217500000001</c:v>
                </c:pt>
                <c:pt idx="1681" formatCode="0.00">
                  <c:v>187.05217500000001</c:v>
                </c:pt>
                <c:pt idx="1682" formatCode="0.00">
                  <c:v>187.05217500000001</c:v>
                </c:pt>
                <c:pt idx="1683" formatCode="0.00">
                  <c:v>187.05217500000001</c:v>
                </c:pt>
                <c:pt idx="1684" formatCode="0.00">
                  <c:v>187.05217500000001</c:v>
                </c:pt>
                <c:pt idx="1685" formatCode="0.00">
                  <c:v>187.05217500000001</c:v>
                </c:pt>
                <c:pt idx="1686" formatCode="0.00">
                  <c:v>187.05217500000001</c:v>
                </c:pt>
                <c:pt idx="1687" formatCode="0.00">
                  <c:v>187.05217500000001</c:v>
                </c:pt>
                <c:pt idx="1688" formatCode="0.00">
                  <c:v>187.05217500000001</c:v>
                </c:pt>
                <c:pt idx="1689" formatCode="0.00">
                  <c:v>187.05217500000001</c:v>
                </c:pt>
                <c:pt idx="1690" formatCode="0.00">
                  <c:v>187.05217500000001</c:v>
                </c:pt>
                <c:pt idx="1691" formatCode="0.00">
                  <c:v>187.05217500000001</c:v>
                </c:pt>
                <c:pt idx="1692" formatCode="0.00">
                  <c:v>187.05217500000001</c:v>
                </c:pt>
                <c:pt idx="1693" formatCode="0.00">
                  <c:v>187.05217500000001</c:v>
                </c:pt>
                <c:pt idx="1694" formatCode="0.00">
                  <c:v>187.05217500000001</c:v>
                </c:pt>
                <c:pt idx="1695" formatCode="0.00">
                  <c:v>187.05217500000001</c:v>
                </c:pt>
                <c:pt idx="1696" formatCode="0.00">
                  <c:v>187.05217500000001</c:v>
                </c:pt>
                <c:pt idx="1697" formatCode="0.00">
                  <c:v>187.05217500000001</c:v>
                </c:pt>
                <c:pt idx="1698" formatCode="0.00">
                  <c:v>187.05217500000001</c:v>
                </c:pt>
                <c:pt idx="1699" formatCode="0.00">
                  <c:v>187.05217500000001</c:v>
                </c:pt>
                <c:pt idx="1700" formatCode="0.00">
                  <c:v>187.05217500000001</c:v>
                </c:pt>
                <c:pt idx="1701" formatCode="0.00">
                  <c:v>187.05217500000001</c:v>
                </c:pt>
                <c:pt idx="1702" formatCode="0.00">
                  <c:v>187.05217500000001</c:v>
                </c:pt>
                <c:pt idx="1703" formatCode="0.00">
                  <c:v>187.05217500000001</c:v>
                </c:pt>
                <c:pt idx="1704" formatCode="0.00">
                  <c:v>187.05217500000001</c:v>
                </c:pt>
                <c:pt idx="1705" formatCode="0.00">
                  <c:v>187.05217500000001</c:v>
                </c:pt>
                <c:pt idx="1706" formatCode="0.00">
                  <c:v>187.05217500000001</c:v>
                </c:pt>
                <c:pt idx="1707" formatCode="0.00">
                  <c:v>187.05217500000001</c:v>
                </c:pt>
                <c:pt idx="1708" formatCode="0.00">
                  <c:v>187.05217500000001</c:v>
                </c:pt>
                <c:pt idx="1709" formatCode="0.00">
                  <c:v>187.05217500000001</c:v>
                </c:pt>
                <c:pt idx="1710" formatCode="0.00">
                  <c:v>187.05217500000001</c:v>
                </c:pt>
                <c:pt idx="1711" formatCode="0.00">
                  <c:v>187.05217500000001</c:v>
                </c:pt>
                <c:pt idx="1712" formatCode="0.00">
                  <c:v>187.05217500000001</c:v>
                </c:pt>
                <c:pt idx="1713" formatCode="0.00">
                  <c:v>187.05217500000001</c:v>
                </c:pt>
                <c:pt idx="1714" formatCode="0.00">
                  <c:v>187.05217500000001</c:v>
                </c:pt>
                <c:pt idx="1715" formatCode="0.00">
                  <c:v>187.05217500000001</c:v>
                </c:pt>
                <c:pt idx="1716" formatCode="0.00">
                  <c:v>187.05217500000001</c:v>
                </c:pt>
                <c:pt idx="1717" formatCode="0.00">
                  <c:v>187.05217500000001</c:v>
                </c:pt>
                <c:pt idx="1718" formatCode="0.00">
                  <c:v>187.05217500000001</c:v>
                </c:pt>
                <c:pt idx="1719" formatCode="0.00">
                  <c:v>187.05217500000001</c:v>
                </c:pt>
                <c:pt idx="1720" formatCode="0.00">
                  <c:v>187.05217500000001</c:v>
                </c:pt>
                <c:pt idx="1721" formatCode="0.00">
                  <c:v>187.05217500000001</c:v>
                </c:pt>
                <c:pt idx="1722" formatCode="0.00">
                  <c:v>187.05217500000001</c:v>
                </c:pt>
                <c:pt idx="1723" formatCode="0.00">
                  <c:v>187.05217500000001</c:v>
                </c:pt>
                <c:pt idx="1724" formatCode="0.00">
                  <c:v>187.05217500000001</c:v>
                </c:pt>
                <c:pt idx="1725" formatCode="0.00">
                  <c:v>187.05217500000001</c:v>
                </c:pt>
                <c:pt idx="1726" formatCode="0.00">
                  <c:v>187.05217500000001</c:v>
                </c:pt>
                <c:pt idx="1727" formatCode="0.00">
                  <c:v>187.05217500000001</c:v>
                </c:pt>
                <c:pt idx="1728" formatCode="0.00">
                  <c:v>187.05217500000001</c:v>
                </c:pt>
                <c:pt idx="1729" formatCode="0.00">
                  <c:v>187.05217500000001</c:v>
                </c:pt>
                <c:pt idx="1730" formatCode="0.00">
                  <c:v>187.05217500000001</c:v>
                </c:pt>
                <c:pt idx="1731" formatCode="0.00">
                  <c:v>187.05217500000001</c:v>
                </c:pt>
                <c:pt idx="1732" formatCode="0.00">
                  <c:v>187.05217500000001</c:v>
                </c:pt>
                <c:pt idx="1733" formatCode="0.00">
                  <c:v>187.05217500000001</c:v>
                </c:pt>
                <c:pt idx="1734" formatCode="0.00">
                  <c:v>187.05217500000001</c:v>
                </c:pt>
                <c:pt idx="1735" formatCode="0.00">
                  <c:v>187.05217500000001</c:v>
                </c:pt>
                <c:pt idx="1736" formatCode="0.00">
                  <c:v>187.05217500000001</c:v>
                </c:pt>
                <c:pt idx="1737" formatCode="0.00">
                  <c:v>187.05217500000001</c:v>
                </c:pt>
                <c:pt idx="1738" formatCode="0.00">
                  <c:v>187.05217500000001</c:v>
                </c:pt>
                <c:pt idx="1739" formatCode="0.00">
                  <c:v>187.05217500000001</c:v>
                </c:pt>
                <c:pt idx="1740" formatCode="0.00">
                  <c:v>187.05217500000001</c:v>
                </c:pt>
                <c:pt idx="1741" formatCode="0.00">
                  <c:v>187.05217500000001</c:v>
                </c:pt>
                <c:pt idx="1742" formatCode="0.00">
                  <c:v>187.05217500000001</c:v>
                </c:pt>
                <c:pt idx="1743" formatCode="0.00">
                  <c:v>187.05217500000001</c:v>
                </c:pt>
                <c:pt idx="1744" formatCode="0.00">
                  <c:v>187.05217500000001</c:v>
                </c:pt>
                <c:pt idx="1745" formatCode="0.00">
                  <c:v>187.05217500000001</c:v>
                </c:pt>
                <c:pt idx="1746" formatCode="0.00">
                  <c:v>187.05217500000001</c:v>
                </c:pt>
                <c:pt idx="1747" formatCode="0.00">
                  <c:v>187.05217500000001</c:v>
                </c:pt>
                <c:pt idx="1748" formatCode="0.00">
                  <c:v>187.05217500000001</c:v>
                </c:pt>
                <c:pt idx="1749" formatCode="0.00">
                  <c:v>187.05217500000001</c:v>
                </c:pt>
                <c:pt idx="1750" formatCode="0.00">
                  <c:v>187.05217500000001</c:v>
                </c:pt>
                <c:pt idx="1751" formatCode="0.00">
                  <c:v>187.05217500000001</c:v>
                </c:pt>
                <c:pt idx="1752" formatCode="0.00">
                  <c:v>187.05217500000001</c:v>
                </c:pt>
                <c:pt idx="1753" formatCode="0.00">
                  <c:v>187.05217500000001</c:v>
                </c:pt>
                <c:pt idx="1754" formatCode="0.00">
                  <c:v>187.05217500000001</c:v>
                </c:pt>
                <c:pt idx="1755" formatCode="0.00">
                  <c:v>187.05217500000001</c:v>
                </c:pt>
                <c:pt idx="1756" formatCode="0.00">
                  <c:v>187.05217500000001</c:v>
                </c:pt>
                <c:pt idx="1757" formatCode="0.00">
                  <c:v>187.05217500000001</c:v>
                </c:pt>
                <c:pt idx="1758" formatCode="0.00">
                  <c:v>187.05217500000001</c:v>
                </c:pt>
                <c:pt idx="1759" formatCode="0.00">
                  <c:v>187.05217500000001</c:v>
                </c:pt>
                <c:pt idx="1760" formatCode="0.00">
                  <c:v>187.05217500000001</c:v>
                </c:pt>
                <c:pt idx="1761" formatCode="0.00">
                  <c:v>187.05217500000001</c:v>
                </c:pt>
                <c:pt idx="1762" formatCode="0.00">
                  <c:v>187.05217500000001</c:v>
                </c:pt>
                <c:pt idx="1763" formatCode="0.00">
                  <c:v>187.05217500000001</c:v>
                </c:pt>
                <c:pt idx="1764" formatCode="0.00">
                  <c:v>187.05217500000001</c:v>
                </c:pt>
                <c:pt idx="1765" formatCode="0.00">
                  <c:v>187.05217500000001</c:v>
                </c:pt>
                <c:pt idx="1766" formatCode="0.00">
                  <c:v>187.05217500000001</c:v>
                </c:pt>
                <c:pt idx="1767" formatCode="0.00">
                  <c:v>187.05217500000001</c:v>
                </c:pt>
                <c:pt idx="1768" formatCode="0.00">
                  <c:v>187.05217500000001</c:v>
                </c:pt>
                <c:pt idx="1769" formatCode="0.00">
                  <c:v>187.05217500000001</c:v>
                </c:pt>
                <c:pt idx="1770" formatCode="0.00">
                  <c:v>187.05217500000001</c:v>
                </c:pt>
                <c:pt idx="1771" formatCode="0.00">
                  <c:v>187.05217500000001</c:v>
                </c:pt>
                <c:pt idx="1772" formatCode="0.00">
                  <c:v>187.05217500000001</c:v>
                </c:pt>
                <c:pt idx="1773" formatCode="0.00">
                  <c:v>187.05217500000001</c:v>
                </c:pt>
                <c:pt idx="1774" formatCode="0.00">
                  <c:v>187.05217500000001</c:v>
                </c:pt>
                <c:pt idx="1775" formatCode="0.00">
                  <c:v>187.05217500000001</c:v>
                </c:pt>
                <c:pt idx="1776" formatCode="0.00">
                  <c:v>187.05217500000001</c:v>
                </c:pt>
                <c:pt idx="1777" formatCode="0.00">
                  <c:v>187.05217500000001</c:v>
                </c:pt>
                <c:pt idx="1778" formatCode="0.00">
                  <c:v>187.05217500000001</c:v>
                </c:pt>
                <c:pt idx="1779" formatCode="0.00">
                  <c:v>187.05217500000001</c:v>
                </c:pt>
                <c:pt idx="1780" formatCode="0.00">
                  <c:v>187.05217500000001</c:v>
                </c:pt>
                <c:pt idx="1781" formatCode="0.00">
                  <c:v>187.05217500000001</c:v>
                </c:pt>
                <c:pt idx="1782" formatCode="0.00">
                  <c:v>187.05217500000001</c:v>
                </c:pt>
                <c:pt idx="1783" formatCode="0.00">
                  <c:v>187.05217500000001</c:v>
                </c:pt>
                <c:pt idx="1784" formatCode="0.00">
                  <c:v>187.05217500000001</c:v>
                </c:pt>
                <c:pt idx="1785" formatCode="0.00">
                  <c:v>187.05217500000001</c:v>
                </c:pt>
                <c:pt idx="1786" formatCode="0.00">
                  <c:v>187.05217500000001</c:v>
                </c:pt>
                <c:pt idx="1787" formatCode="0.00">
                  <c:v>187.05217500000001</c:v>
                </c:pt>
                <c:pt idx="1788" formatCode="0.00">
                  <c:v>187.05217500000001</c:v>
                </c:pt>
                <c:pt idx="1789" formatCode="0.00">
                  <c:v>187.05217500000001</c:v>
                </c:pt>
                <c:pt idx="1790" formatCode="0.00">
                  <c:v>187.05217500000001</c:v>
                </c:pt>
                <c:pt idx="1791" formatCode="0.00">
                  <c:v>187.05217500000001</c:v>
                </c:pt>
                <c:pt idx="1792" formatCode="0.00">
                  <c:v>187.05217500000001</c:v>
                </c:pt>
                <c:pt idx="1793" formatCode="0.00">
                  <c:v>187.05217500000001</c:v>
                </c:pt>
                <c:pt idx="1794" formatCode="0.00">
                  <c:v>187.05217500000001</c:v>
                </c:pt>
                <c:pt idx="1795" formatCode="0.00">
                  <c:v>187.05217500000001</c:v>
                </c:pt>
                <c:pt idx="1796" formatCode="0.00">
                  <c:v>187.05217500000001</c:v>
                </c:pt>
                <c:pt idx="1797" formatCode="0.00">
                  <c:v>187.05217500000001</c:v>
                </c:pt>
                <c:pt idx="1798" formatCode="0.00">
                  <c:v>187.05217500000001</c:v>
                </c:pt>
                <c:pt idx="1799" formatCode="0.00">
                  <c:v>187.05217500000001</c:v>
                </c:pt>
                <c:pt idx="1800" formatCode="0.00">
                  <c:v>187.05217500000001</c:v>
                </c:pt>
                <c:pt idx="1801" formatCode="0.00">
                  <c:v>187.05217500000001</c:v>
                </c:pt>
                <c:pt idx="1802" formatCode="0.00">
                  <c:v>187.05217500000001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E7-48E1-BAD0-B03EA45A8A03}"/>
            </c:ext>
          </c:extLst>
        </c:ser>
        <c:ser>
          <c:idx val="2"/>
          <c:order val="2"/>
          <c:tx>
            <c:v>Acceleration Resistance (N)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WLTP_class_3!$N$8:$N$1810</c:f>
              <c:numCache>
                <c:formatCode>0.00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52.965277777777779</c:v>
                </c:pt>
                <c:pt idx="14">
                  <c:v>450.20486111111109</c:v>
                </c:pt>
                <c:pt idx="15">
                  <c:v>1377.0972222222222</c:v>
                </c:pt>
                <c:pt idx="16">
                  <c:v>2171.5763888888891</c:v>
                </c:pt>
                <c:pt idx="17">
                  <c:v>2039.1631944444443</c:v>
                </c:pt>
                <c:pt idx="18">
                  <c:v>1853.7847222222217</c:v>
                </c:pt>
                <c:pt idx="19">
                  <c:v>2277.5069444444443</c:v>
                </c:pt>
                <c:pt idx="20">
                  <c:v>2409.9201388888891</c:v>
                </c:pt>
                <c:pt idx="21">
                  <c:v>1535.9930555555557</c:v>
                </c:pt>
                <c:pt idx="22">
                  <c:v>556.13541666666697</c:v>
                </c:pt>
                <c:pt idx="23">
                  <c:v>211.86111111111128</c:v>
                </c:pt>
                <c:pt idx="24">
                  <c:v>185.37847222222203</c:v>
                </c:pt>
                <c:pt idx="25">
                  <c:v>211.86111111111128</c:v>
                </c:pt>
                <c:pt idx="26">
                  <c:v>529.65277777777783</c:v>
                </c:pt>
                <c:pt idx="27">
                  <c:v>741.51388888888812</c:v>
                </c:pt>
                <c:pt idx="28">
                  <c:v>873.92708333333348</c:v>
                </c:pt>
                <c:pt idx="29">
                  <c:v>1244.6840277777785</c:v>
                </c:pt>
                <c:pt idx="30">
                  <c:v>1324.1319444444443</c:v>
                </c:pt>
                <c:pt idx="31">
                  <c:v>1244.6840277777765</c:v>
                </c:pt>
                <c:pt idx="32">
                  <c:v>900.40972222222183</c:v>
                </c:pt>
                <c:pt idx="33">
                  <c:v>529.65277777777783</c:v>
                </c:pt>
                <c:pt idx="34">
                  <c:v>370.75694444444406</c:v>
                </c:pt>
                <c:pt idx="35">
                  <c:v>291.30902777777817</c:v>
                </c:pt>
                <c:pt idx="36">
                  <c:v>158.89583333333368</c:v>
                </c:pt>
                <c:pt idx="37">
                  <c:v>-52.965277777776649</c:v>
                </c:pt>
                <c:pt idx="38">
                  <c:v>-476.68749999999926</c:v>
                </c:pt>
                <c:pt idx="39">
                  <c:v>-1138.7534722222233</c:v>
                </c:pt>
                <c:pt idx="40">
                  <c:v>-1509.5104166666674</c:v>
                </c:pt>
                <c:pt idx="41">
                  <c:v>-1403.5798611111104</c:v>
                </c:pt>
                <c:pt idx="42">
                  <c:v>-1244.6840277777785</c:v>
                </c:pt>
                <c:pt idx="43">
                  <c:v>-1483.0277777777781</c:v>
                </c:pt>
                <c:pt idx="44">
                  <c:v>-1906.7499999999986</c:v>
                </c:pt>
                <c:pt idx="45">
                  <c:v>-1800.8194444444446</c:v>
                </c:pt>
                <c:pt idx="46">
                  <c:v>-1112.2708333333339</c:v>
                </c:pt>
                <c:pt idx="47">
                  <c:v>-476.68750000000023</c:v>
                </c:pt>
                <c:pt idx="48">
                  <c:v>-370.75694444444406</c:v>
                </c:pt>
                <c:pt idx="49">
                  <c:v>-529.65277777777783</c:v>
                </c:pt>
                <c:pt idx="50">
                  <c:v>-450.20486111111092</c:v>
                </c:pt>
                <c:pt idx="51">
                  <c:v>-158.89583333333277</c:v>
                </c:pt>
                <c:pt idx="52">
                  <c:v>-105.93055555555613</c:v>
                </c:pt>
                <c:pt idx="53">
                  <c:v>-556.13541666666697</c:v>
                </c:pt>
                <c:pt idx="54">
                  <c:v>-1138.7534722222219</c:v>
                </c:pt>
                <c:pt idx="55">
                  <c:v>-953.37499999999989</c:v>
                </c:pt>
                <c:pt idx="56">
                  <c:v>-291.30902777777771</c:v>
                </c:pt>
                <c:pt idx="57">
                  <c:v>-26.482638888888793</c:v>
                </c:pt>
                <c:pt idx="58">
                  <c:v>0</c:v>
                </c:pt>
                <c:pt idx="59">
                  <c:v>79.447916666666842</c:v>
                </c:pt>
                <c:pt idx="60">
                  <c:v>158.89583333333326</c:v>
                </c:pt>
                <c:pt idx="61">
                  <c:v>635.58333333333303</c:v>
                </c:pt>
                <c:pt idx="62">
                  <c:v>715.03125000000023</c:v>
                </c:pt>
                <c:pt idx="63">
                  <c:v>317.79166666666697</c:v>
                </c:pt>
                <c:pt idx="64">
                  <c:v>238.34374999999963</c:v>
                </c:pt>
                <c:pt idx="65">
                  <c:v>317.79166666666697</c:v>
                </c:pt>
                <c:pt idx="66">
                  <c:v>423.72222222222257</c:v>
                </c:pt>
                <c:pt idx="67">
                  <c:v>264.82638888888891</c:v>
                </c:pt>
                <c:pt idx="68">
                  <c:v>158.89583333333277</c:v>
                </c:pt>
                <c:pt idx="69">
                  <c:v>582.61805555555543</c:v>
                </c:pt>
                <c:pt idx="70">
                  <c:v>1271.1666666666667</c:v>
                </c:pt>
                <c:pt idx="71">
                  <c:v>1641.9236111111109</c:v>
                </c:pt>
                <c:pt idx="72">
                  <c:v>1747.854166666667</c:v>
                </c:pt>
                <c:pt idx="73">
                  <c:v>1615.4409722222226</c:v>
                </c:pt>
                <c:pt idx="74">
                  <c:v>1218.2013888888885</c:v>
                </c:pt>
                <c:pt idx="75">
                  <c:v>767.99652777777737</c:v>
                </c:pt>
                <c:pt idx="76">
                  <c:v>529.65277777777783</c:v>
                </c:pt>
                <c:pt idx="77">
                  <c:v>503.17013888888846</c:v>
                </c:pt>
                <c:pt idx="78">
                  <c:v>556.13541666666697</c:v>
                </c:pt>
                <c:pt idx="79">
                  <c:v>503.17013888888846</c:v>
                </c:pt>
                <c:pt idx="80">
                  <c:v>264.82638888888891</c:v>
                </c:pt>
                <c:pt idx="81">
                  <c:v>-79.447916666665904</c:v>
                </c:pt>
                <c:pt idx="82">
                  <c:v>-264.82638888888891</c:v>
                </c:pt>
                <c:pt idx="83">
                  <c:v>-450.20486111111182</c:v>
                </c:pt>
                <c:pt idx="84">
                  <c:v>-397.23958333333331</c:v>
                </c:pt>
                <c:pt idx="85">
                  <c:v>-158.89583333333181</c:v>
                </c:pt>
                <c:pt idx="86">
                  <c:v>-291.30902777777817</c:v>
                </c:pt>
                <c:pt idx="87">
                  <c:v>-370.75694444444594</c:v>
                </c:pt>
                <c:pt idx="88">
                  <c:v>-344.2743055555548</c:v>
                </c:pt>
                <c:pt idx="89">
                  <c:v>-291.30902777777629</c:v>
                </c:pt>
                <c:pt idx="90">
                  <c:v>-715.0312500000008</c:v>
                </c:pt>
                <c:pt idx="91">
                  <c:v>-1827.3020833333339</c:v>
                </c:pt>
                <c:pt idx="92">
                  <c:v>-2621.7812499999995</c:v>
                </c:pt>
                <c:pt idx="93">
                  <c:v>-2727.7118055555557</c:v>
                </c:pt>
                <c:pt idx="94">
                  <c:v>-2065.6458333333335</c:v>
                </c:pt>
                <c:pt idx="95">
                  <c:v>-1324.1319444444443</c:v>
                </c:pt>
                <c:pt idx="96">
                  <c:v>-1350.6145833333333</c:v>
                </c:pt>
                <c:pt idx="97">
                  <c:v>-1641.9236111111113</c:v>
                </c:pt>
                <c:pt idx="98">
                  <c:v>-1456.5451388888887</c:v>
                </c:pt>
                <c:pt idx="99">
                  <c:v>-953.37499999999989</c:v>
                </c:pt>
                <c:pt idx="100">
                  <c:v>-953.375</c:v>
                </c:pt>
                <c:pt idx="101">
                  <c:v>-582.61805555555566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52.965277777777779</c:v>
                </c:pt>
                <c:pt idx="140">
                  <c:v>503.17013888888891</c:v>
                </c:pt>
                <c:pt idx="141">
                  <c:v>1562.4756944444441</c:v>
                </c:pt>
                <c:pt idx="142">
                  <c:v>2595.2986111111109</c:v>
                </c:pt>
                <c:pt idx="143">
                  <c:v>2727.7118055555552</c:v>
                </c:pt>
                <c:pt idx="144">
                  <c:v>1906.7499999999998</c:v>
                </c:pt>
                <c:pt idx="145">
                  <c:v>926.89236111111109</c:v>
                </c:pt>
                <c:pt idx="146">
                  <c:v>503.17013888888943</c:v>
                </c:pt>
                <c:pt idx="147">
                  <c:v>767.99652777777828</c:v>
                </c:pt>
                <c:pt idx="148">
                  <c:v>1218.2013888888885</c:v>
                </c:pt>
                <c:pt idx="149">
                  <c:v>1297.6493055555552</c:v>
                </c:pt>
                <c:pt idx="150">
                  <c:v>1006.3402777777781</c:v>
                </c:pt>
                <c:pt idx="151">
                  <c:v>556.13541666666697</c:v>
                </c:pt>
                <c:pt idx="152">
                  <c:v>52.965277777777587</c:v>
                </c:pt>
                <c:pt idx="153">
                  <c:v>-688.54861111111154</c:v>
                </c:pt>
                <c:pt idx="154">
                  <c:v>-1800.8194444444437</c:v>
                </c:pt>
                <c:pt idx="155">
                  <c:v>-2621.7812499999995</c:v>
                </c:pt>
                <c:pt idx="156">
                  <c:v>-2462.885416666667</c:v>
                </c:pt>
                <c:pt idx="157">
                  <c:v>-1403.5798611111113</c:v>
                </c:pt>
                <c:pt idx="158">
                  <c:v>-185.37847222222248</c:v>
                </c:pt>
                <c:pt idx="159">
                  <c:v>556.13541666666663</c:v>
                </c:pt>
                <c:pt idx="160">
                  <c:v>1218.2013888888887</c:v>
                </c:pt>
                <c:pt idx="161">
                  <c:v>1588.9583333333339</c:v>
                </c:pt>
                <c:pt idx="162">
                  <c:v>1641.9236111111109</c:v>
                </c:pt>
                <c:pt idx="163">
                  <c:v>1430.0624999999995</c:v>
                </c:pt>
                <c:pt idx="164">
                  <c:v>1112.2708333333339</c:v>
                </c:pt>
                <c:pt idx="165">
                  <c:v>1059.3055555555557</c:v>
                </c:pt>
                <c:pt idx="166">
                  <c:v>926.89236111111109</c:v>
                </c:pt>
                <c:pt idx="167">
                  <c:v>688.54861111111154</c:v>
                </c:pt>
                <c:pt idx="168">
                  <c:v>556.13541666666697</c:v>
                </c:pt>
                <c:pt idx="169">
                  <c:v>820.96180555555588</c:v>
                </c:pt>
                <c:pt idx="170">
                  <c:v>1059.3055555555557</c:v>
                </c:pt>
                <c:pt idx="171">
                  <c:v>741.51388888888812</c:v>
                </c:pt>
                <c:pt idx="172">
                  <c:v>52.965277777776649</c:v>
                </c:pt>
                <c:pt idx="173">
                  <c:v>-767.99652777777737</c:v>
                </c:pt>
                <c:pt idx="174">
                  <c:v>-1694.8888888888885</c:v>
                </c:pt>
                <c:pt idx="175">
                  <c:v>-2118.6111111111113</c:v>
                </c:pt>
                <c:pt idx="176">
                  <c:v>-1509.5104166666663</c:v>
                </c:pt>
                <c:pt idx="177">
                  <c:v>-529.65277777777783</c:v>
                </c:pt>
                <c:pt idx="178">
                  <c:v>158.89583333333277</c:v>
                </c:pt>
                <c:pt idx="179">
                  <c:v>715.03124999999977</c:v>
                </c:pt>
                <c:pt idx="180">
                  <c:v>873.92708333333348</c:v>
                </c:pt>
                <c:pt idx="181">
                  <c:v>476.68750000000023</c:v>
                </c:pt>
                <c:pt idx="182">
                  <c:v>79.447916666666842</c:v>
                </c:pt>
                <c:pt idx="183">
                  <c:v>-105.93055555555613</c:v>
                </c:pt>
                <c:pt idx="184">
                  <c:v>-317.79166666666652</c:v>
                </c:pt>
                <c:pt idx="185">
                  <c:v>-820.96180555555497</c:v>
                </c:pt>
                <c:pt idx="186">
                  <c:v>-1244.6840277777776</c:v>
                </c:pt>
                <c:pt idx="187">
                  <c:v>-1350.6145833333337</c:v>
                </c:pt>
                <c:pt idx="188">
                  <c:v>-1244.6840277777785</c:v>
                </c:pt>
                <c:pt idx="189">
                  <c:v>-1032.8229166666661</c:v>
                </c:pt>
                <c:pt idx="190">
                  <c:v>-847.44444444444423</c:v>
                </c:pt>
                <c:pt idx="191">
                  <c:v>-688.54861111111154</c:v>
                </c:pt>
                <c:pt idx="192">
                  <c:v>-529.65277777777783</c:v>
                </c:pt>
                <c:pt idx="193">
                  <c:v>-423.72222222222211</c:v>
                </c:pt>
                <c:pt idx="194">
                  <c:v>-317.79166666666652</c:v>
                </c:pt>
                <c:pt idx="195">
                  <c:v>-185.37847222222248</c:v>
                </c:pt>
                <c:pt idx="196">
                  <c:v>-132.41319444444446</c:v>
                </c:pt>
                <c:pt idx="197">
                  <c:v>-52.965277777777587</c:v>
                </c:pt>
                <c:pt idx="198">
                  <c:v>0</c:v>
                </c:pt>
                <c:pt idx="199">
                  <c:v>0</c:v>
                </c:pt>
                <c:pt idx="200">
                  <c:v>132.41319444444446</c:v>
                </c:pt>
                <c:pt idx="201">
                  <c:v>264.82638888888891</c:v>
                </c:pt>
                <c:pt idx="202">
                  <c:v>397.23958333333331</c:v>
                </c:pt>
                <c:pt idx="203">
                  <c:v>529.65277777777783</c:v>
                </c:pt>
                <c:pt idx="204">
                  <c:v>662.06597222222217</c:v>
                </c:pt>
                <c:pt idx="205">
                  <c:v>1059.3055555555557</c:v>
                </c:pt>
                <c:pt idx="206">
                  <c:v>1244.6840277777776</c:v>
                </c:pt>
                <c:pt idx="207">
                  <c:v>1271.1666666666667</c:v>
                </c:pt>
                <c:pt idx="208">
                  <c:v>1509.5104166666663</c:v>
                </c:pt>
                <c:pt idx="209">
                  <c:v>1535.9930555555557</c:v>
                </c:pt>
                <c:pt idx="210">
                  <c:v>1350.6145833333337</c:v>
                </c:pt>
                <c:pt idx="211">
                  <c:v>1483.0277777777781</c:v>
                </c:pt>
                <c:pt idx="212">
                  <c:v>1456.5451388888887</c:v>
                </c:pt>
                <c:pt idx="213">
                  <c:v>1059.3055555555557</c:v>
                </c:pt>
                <c:pt idx="214">
                  <c:v>794.47916666666663</c:v>
                </c:pt>
                <c:pt idx="215">
                  <c:v>635.58333333333303</c:v>
                </c:pt>
                <c:pt idx="216">
                  <c:v>688.54861111111154</c:v>
                </c:pt>
                <c:pt idx="217">
                  <c:v>900.40972222222183</c:v>
                </c:pt>
                <c:pt idx="218">
                  <c:v>1059.3055555555557</c:v>
                </c:pt>
                <c:pt idx="219">
                  <c:v>1059.3055555555557</c:v>
                </c:pt>
                <c:pt idx="220">
                  <c:v>926.89236111111109</c:v>
                </c:pt>
                <c:pt idx="221">
                  <c:v>741.51388888888812</c:v>
                </c:pt>
                <c:pt idx="222">
                  <c:v>556.13541666666697</c:v>
                </c:pt>
                <c:pt idx="223">
                  <c:v>344.27430555555668</c:v>
                </c:pt>
                <c:pt idx="224">
                  <c:v>211.86111111111035</c:v>
                </c:pt>
                <c:pt idx="225">
                  <c:v>185.37847222222109</c:v>
                </c:pt>
                <c:pt idx="226">
                  <c:v>185.37847222222297</c:v>
                </c:pt>
                <c:pt idx="227">
                  <c:v>264.82638888888891</c:v>
                </c:pt>
                <c:pt idx="228">
                  <c:v>291.30902777777629</c:v>
                </c:pt>
                <c:pt idx="229">
                  <c:v>264.82638888888891</c:v>
                </c:pt>
                <c:pt idx="230">
                  <c:v>238.34375000000148</c:v>
                </c:pt>
                <c:pt idx="231">
                  <c:v>185.37847222222297</c:v>
                </c:pt>
                <c:pt idx="232">
                  <c:v>79.447916666665904</c:v>
                </c:pt>
                <c:pt idx="233">
                  <c:v>-79.447916666665904</c:v>
                </c:pt>
                <c:pt idx="234">
                  <c:v>-423.72222222222257</c:v>
                </c:pt>
                <c:pt idx="235">
                  <c:v>-873.92708333333451</c:v>
                </c:pt>
                <c:pt idx="236">
                  <c:v>-1032.8229166666661</c:v>
                </c:pt>
                <c:pt idx="237">
                  <c:v>-820.96180555555588</c:v>
                </c:pt>
                <c:pt idx="238">
                  <c:v>-476.68749999999926</c:v>
                </c:pt>
                <c:pt idx="239">
                  <c:v>-370.75694444444406</c:v>
                </c:pt>
                <c:pt idx="240">
                  <c:v>-609.10069444444559</c:v>
                </c:pt>
                <c:pt idx="241">
                  <c:v>-1085.7881944444448</c:v>
                </c:pt>
                <c:pt idx="242">
                  <c:v>-1430.0624999999995</c:v>
                </c:pt>
                <c:pt idx="243">
                  <c:v>-1271.1666666666661</c:v>
                </c:pt>
                <c:pt idx="244">
                  <c:v>-1191.71875</c:v>
                </c:pt>
                <c:pt idx="245">
                  <c:v>-1297.6493055555552</c:v>
                </c:pt>
                <c:pt idx="246">
                  <c:v>-1244.6840277777785</c:v>
                </c:pt>
                <c:pt idx="247">
                  <c:v>-1483.0277777777781</c:v>
                </c:pt>
                <c:pt idx="248">
                  <c:v>-1906.7499999999986</c:v>
                </c:pt>
                <c:pt idx="249">
                  <c:v>-1800.8194444444446</c:v>
                </c:pt>
                <c:pt idx="250">
                  <c:v>-1112.2708333333339</c:v>
                </c:pt>
                <c:pt idx="251">
                  <c:v>-476.68750000000023</c:v>
                </c:pt>
                <c:pt idx="252">
                  <c:v>-370.75694444444406</c:v>
                </c:pt>
                <c:pt idx="253">
                  <c:v>-529.65277777777783</c:v>
                </c:pt>
                <c:pt idx="254">
                  <c:v>-450.20486111111092</c:v>
                </c:pt>
                <c:pt idx="255">
                  <c:v>-158.89583333333277</c:v>
                </c:pt>
                <c:pt idx="256">
                  <c:v>-105.93055555555613</c:v>
                </c:pt>
                <c:pt idx="257">
                  <c:v>-556.13541666666697</c:v>
                </c:pt>
                <c:pt idx="258">
                  <c:v>-767.99652777777737</c:v>
                </c:pt>
                <c:pt idx="259">
                  <c:v>-79.447916666666387</c:v>
                </c:pt>
                <c:pt idx="260">
                  <c:v>900.40972222222183</c:v>
                </c:pt>
                <c:pt idx="261">
                  <c:v>1377.0972222222224</c:v>
                </c:pt>
                <c:pt idx="262">
                  <c:v>1403.5798611111113</c:v>
                </c:pt>
                <c:pt idx="263">
                  <c:v>1350.6145833333328</c:v>
                </c:pt>
                <c:pt idx="264">
                  <c:v>1456.5451388888887</c:v>
                </c:pt>
                <c:pt idx="265">
                  <c:v>1800.8194444444446</c:v>
                </c:pt>
                <c:pt idx="266">
                  <c:v>1959.7152777777785</c:v>
                </c:pt>
                <c:pt idx="267">
                  <c:v>1721.3715277777778</c:v>
                </c:pt>
                <c:pt idx="268">
                  <c:v>1244.6840277777765</c:v>
                </c:pt>
                <c:pt idx="269">
                  <c:v>1032.8229166666661</c:v>
                </c:pt>
                <c:pt idx="270">
                  <c:v>953.37500000000045</c:v>
                </c:pt>
                <c:pt idx="271">
                  <c:v>794.47916666666663</c:v>
                </c:pt>
                <c:pt idx="272">
                  <c:v>423.72222222222257</c:v>
                </c:pt>
                <c:pt idx="273">
                  <c:v>-79.447916666665904</c:v>
                </c:pt>
                <c:pt idx="274">
                  <c:v>-185.37847222222297</c:v>
                </c:pt>
                <c:pt idx="275">
                  <c:v>-503.17013888888846</c:v>
                </c:pt>
                <c:pt idx="276">
                  <c:v>-1191.71875</c:v>
                </c:pt>
                <c:pt idx="277">
                  <c:v>-1509.5104166666674</c:v>
                </c:pt>
                <c:pt idx="278">
                  <c:v>-1694.8888888888885</c:v>
                </c:pt>
                <c:pt idx="279">
                  <c:v>-1880.2673611111113</c:v>
                </c:pt>
                <c:pt idx="280">
                  <c:v>-2356.9548611111109</c:v>
                </c:pt>
                <c:pt idx="281">
                  <c:v>-2515.8506944444443</c:v>
                </c:pt>
                <c:pt idx="282">
                  <c:v>-1403.5798611111113</c:v>
                </c:pt>
                <c:pt idx="283">
                  <c:v>397.23958333333331</c:v>
                </c:pt>
                <c:pt idx="284">
                  <c:v>1694.8888888888894</c:v>
                </c:pt>
                <c:pt idx="285">
                  <c:v>1933.2326388888891</c:v>
                </c:pt>
                <c:pt idx="286">
                  <c:v>1986.1979166666667</c:v>
                </c:pt>
                <c:pt idx="287">
                  <c:v>1906.7499999999998</c:v>
                </c:pt>
                <c:pt idx="288">
                  <c:v>1747.854166666667</c:v>
                </c:pt>
                <c:pt idx="289">
                  <c:v>1747.854166666667</c:v>
                </c:pt>
                <c:pt idx="290">
                  <c:v>1747.8541666666652</c:v>
                </c:pt>
                <c:pt idx="291">
                  <c:v>1377.0972222222231</c:v>
                </c:pt>
                <c:pt idx="292">
                  <c:v>662.06597222222217</c:v>
                </c:pt>
                <c:pt idx="293">
                  <c:v>0</c:v>
                </c:pt>
                <c:pt idx="294">
                  <c:v>-450.20486111111001</c:v>
                </c:pt>
                <c:pt idx="295">
                  <c:v>-503.17013888889039</c:v>
                </c:pt>
                <c:pt idx="296">
                  <c:v>-344.27430555555668</c:v>
                </c:pt>
                <c:pt idx="297">
                  <c:v>-158.89583333333181</c:v>
                </c:pt>
                <c:pt idx="298">
                  <c:v>0</c:v>
                </c:pt>
                <c:pt idx="299">
                  <c:v>105.93055555555517</c:v>
                </c:pt>
                <c:pt idx="300">
                  <c:v>132.41319444444446</c:v>
                </c:pt>
                <c:pt idx="301">
                  <c:v>52.965277777776649</c:v>
                </c:pt>
                <c:pt idx="302">
                  <c:v>-52.965277777776649</c:v>
                </c:pt>
                <c:pt idx="303">
                  <c:v>-185.37847222222109</c:v>
                </c:pt>
                <c:pt idx="304">
                  <c:v>-344.27430555555668</c:v>
                </c:pt>
                <c:pt idx="305">
                  <c:v>-476.68750000000114</c:v>
                </c:pt>
                <c:pt idx="306">
                  <c:v>-662.06597222222217</c:v>
                </c:pt>
                <c:pt idx="307">
                  <c:v>-794.47916666666663</c:v>
                </c:pt>
                <c:pt idx="308">
                  <c:v>-662.06597222222217</c:v>
                </c:pt>
                <c:pt idx="309">
                  <c:v>-397.23958333333331</c:v>
                </c:pt>
                <c:pt idx="310">
                  <c:v>-185.37847222222109</c:v>
                </c:pt>
                <c:pt idx="311">
                  <c:v>-158.89583333333181</c:v>
                </c:pt>
                <c:pt idx="312">
                  <c:v>-238.34374999999963</c:v>
                </c:pt>
                <c:pt idx="313">
                  <c:v>-317.79166666666737</c:v>
                </c:pt>
                <c:pt idx="314">
                  <c:v>-476.68750000000114</c:v>
                </c:pt>
                <c:pt idx="315">
                  <c:v>-662.06597222222217</c:v>
                </c:pt>
                <c:pt idx="316">
                  <c:v>-794.47916666666663</c:v>
                </c:pt>
                <c:pt idx="317">
                  <c:v>-794.47916666666663</c:v>
                </c:pt>
                <c:pt idx="318">
                  <c:v>-715.03124999999977</c:v>
                </c:pt>
                <c:pt idx="319">
                  <c:v>-794.47916666666663</c:v>
                </c:pt>
                <c:pt idx="320">
                  <c:v>-979.85763888888857</c:v>
                </c:pt>
                <c:pt idx="321">
                  <c:v>-1032.8229166666661</c:v>
                </c:pt>
                <c:pt idx="322">
                  <c:v>-635.58333333333303</c:v>
                </c:pt>
                <c:pt idx="323">
                  <c:v>-317.79166666666737</c:v>
                </c:pt>
                <c:pt idx="324">
                  <c:v>-185.37847222222297</c:v>
                </c:pt>
                <c:pt idx="325">
                  <c:v>-158.89583333333277</c:v>
                </c:pt>
                <c:pt idx="326">
                  <c:v>-264.82638888888891</c:v>
                </c:pt>
                <c:pt idx="327">
                  <c:v>-105.93055555555613</c:v>
                </c:pt>
                <c:pt idx="328">
                  <c:v>-79.447916666665904</c:v>
                </c:pt>
                <c:pt idx="329">
                  <c:v>-158.89583333333277</c:v>
                </c:pt>
                <c:pt idx="330">
                  <c:v>-820.96180555555588</c:v>
                </c:pt>
                <c:pt idx="331">
                  <c:v>-1535.9930555555557</c:v>
                </c:pt>
                <c:pt idx="332">
                  <c:v>-953.37500000000045</c:v>
                </c:pt>
                <c:pt idx="333">
                  <c:v>-211.86111111111128</c:v>
                </c:pt>
                <c:pt idx="334">
                  <c:v>-264.8263888888884</c:v>
                </c:pt>
                <c:pt idx="335">
                  <c:v>-291.30902777777771</c:v>
                </c:pt>
                <c:pt idx="336">
                  <c:v>-238.34375000000011</c:v>
                </c:pt>
                <c:pt idx="337">
                  <c:v>-291.30902777777771</c:v>
                </c:pt>
                <c:pt idx="338">
                  <c:v>-185.37847222222203</c:v>
                </c:pt>
                <c:pt idx="339">
                  <c:v>0</c:v>
                </c:pt>
                <c:pt idx="340">
                  <c:v>291.30902777777771</c:v>
                </c:pt>
                <c:pt idx="341">
                  <c:v>873.92708333333348</c:v>
                </c:pt>
                <c:pt idx="342">
                  <c:v>1509.5104166666667</c:v>
                </c:pt>
                <c:pt idx="343">
                  <c:v>1668.4062500000002</c:v>
                </c:pt>
                <c:pt idx="344">
                  <c:v>1032.8229166666661</c:v>
                </c:pt>
                <c:pt idx="345">
                  <c:v>317.79166666666652</c:v>
                </c:pt>
                <c:pt idx="346">
                  <c:v>132.41319444444446</c:v>
                </c:pt>
                <c:pt idx="347">
                  <c:v>291.3090277777772</c:v>
                </c:pt>
                <c:pt idx="348">
                  <c:v>291.30902777777817</c:v>
                </c:pt>
                <c:pt idx="349">
                  <c:v>185.37847222222297</c:v>
                </c:pt>
                <c:pt idx="350">
                  <c:v>291.3090277777772</c:v>
                </c:pt>
                <c:pt idx="351">
                  <c:v>264.82638888888891</c:v>
                </c:pt>
                <c:pt idx="352">
                  <c:v>132.41319444444446</c:v>
                </c:pt>
                <c:pt idx="353">
                  <c:v>0</c:v>
                </c:pt>
                <c:pt idx="354">
                  <c:v>-52.965277777777587</c:v>
                </c:pt>
                <c:pt idx="355">
                  <c:v>-52.965277777778532</c:v>
                </c:pt>
                <c:pt idx="356">
                  <c:v>-26.482638888889266</c:v>
                </c:pt>
                <c:pt idx="357">
                  <c:v>52.965277777778532</c:v>
                </c:pt>
                <c:pt idx="358">
                  <c:v>79.447916666666842</c:v>
                </c:pt>
                <c:pt idx="359">
                  <c:v>-26.482638888889266</c:v>
                </c:pt>
                <c:pt idx="360">
                  <c:v>-344.27430555555577</c:v>
                </c:pt>
                <c:pt idx="361">
                  <c:v>-794.47916666666663</c:v>
                </c:pt>
                <c:pt idx="362">
                  <c:v>-979.85763888888857</c:v>
                </c:pt>
                <c:pt idx="363">
                  <c:v>-820.96180555555588</c:v>
                </c:pt>
                <c:pt idx="364">
                  <c:v>-556.13541666666606</c:v>
                </c:pt>
                <c:pt idx="365">
                  <c:v>-317.79166666666652</c:v>
                </c:pt>
                <c:pt idx="366">
                  <c:v>-105.93055555555613</c:v>
                </c:pt>
                <c:pt idx="367">
                  <c:v>26.482638888889266</c:v>
                </c:pt>
                <c:pt idx="368">
                  <c:v>132.41319444444446</c:v>
                </c:pt>
                <c:pt idx="369">
                  <c:v>344.27430555555577</c:v>
                </c:pt>
                <c:pt idx="370">
                  <c:v>609.10069444444457</c:v>
                </c:pt>
                <c:pt idx="371">
                  <c:v>582.61805555555543</c:v>
                </c:pt>
                <c:pt idx="372">
                  <c:v>264.82638888888891</c:v>
                </c:pt>
                <c:pt idx="373">
                  <c:v>-132.41319444444446</c:v>
                </c:pt>
                <c:pt idx="374">
                  <c:v>-847.44444444444423</c:v>
                </c:pt>
                <c:pt idx="375">
                  <c:v>-1615.4409722222226</c:v>
                </c:pt>
                <c:pt idx="376">
                  <c:v>-1827.3020833333335</c:v>
                </c:pt>
                <c:pt idx="377">
                  <c:v>-1535.9930555555552</c:v>
                </c:pt>
                <c:pt idx="378">
                  <c:v>-1112.2708333333337</c:v>
                </c:pt>
                <c:pt idx="379">
                  <c:v>-794.47916666666663</c:v>
                </c:pt>
                <c:pt idx="380">
                  <c:v>-582.61805555555543</c:v>
                </c:pt>
                <c:pt idx="381">
                  <c:v>-450.20486111111114</c:v>
                </c:pt>
                <c:pt idx="382">
                  <c:v>-503.17013888888903</c:v>
                </c:pt>
                <c:pt idx="383">
                  <c:v>-609.10069444444434</c:v>
                </c:pt>
                <c:pt idx="384">
                  <c:v>-635.58333333333314</c:v>
                </c:pt>
                <c:pt idx="385">
                  <c:v>-688.5486111111112</c:v>
                </c:pt>
                <c:pt idx="386">
                  <c:v>-741.51388888888891</c:v>
                </c:pt>
                <c:pt idx="387">
                  <c:v>-609.10069444444434</c:v>
                </c:pt>
                <c:pt idx="388">
                  <c:v>-238.34375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132.41319444444446</c:v>
                </c:pt>
                <c:pt idx="394">
                  <c:v>556.13541666666674</c:v>
                </c:pt>
                <c:pt idx="395">
                  <c:v>1138.7534722222222</c:v>
                </c:pt>
                <c:pt idx="396">
                  <c:v>1641.9236111111113</c:v>
                </c:pt>
                <c:pt idx="397">
                  <c:v>1986.1979166666667</c:v>
                </c:pt>
                <c:pt idx="398">
                  <c:v>2198.0590277777778</c:v>
                </c:pt>
                <c:pt idx="399">
                  <c:v>2277.5069444444439</c:v>
                </c:pt>
                <c:pt idx="400">
                  <c:v>2012.6805555555547</c:v>
                </c:pt>
                <c:pt idx="401">
                  <c:v>1244.6840277777785</c:v>
                </c:pt>
                <c:pt idx="402">
                  <c:v>370.75694444444497</c:v>
                </c:pt>
                <c:pt idx="403">
                  <c:v>-185.37847222222297</c:v>
                </c:pt>
                <c:pt idx="404">
                  <c:v>-609.10069444444457</c:v>
                </c:pt>
                <c:pt idx="405">
                  <c:v>-873.92708333333258</c:v>
                </c:pt>
                <c:pt idx="406">
                  <c:v>-820.96180555555588</c:v>
                </c:pt>
                <c:pt idx="407">
                  <c:v>-767.99652777777828</c:v>
                </c:pt>
                <c:pt idx="408">
                  <c:v>-847.44444444444423</c:v>
                </c:pt>
                <c:pt idx="409">
                  <c:v>-900.40972222222183</c:v>
                </c:pt>
                <c:pt idx="410">
                  <c:v>-741.51388888888903</c:v>
                </c:pt>
                <c:pt idx="411">
                  <c:v>-370.75694444444451</c:v>
                </c:pt>
                <c:pt idx="412">
                  <c:v>-52.965277777777587</c:v>
                </c:pt>
                <c:pt idx="413">
                  <c:v>79.447916666666387</c:v>
                </c:pt>
                <c:pt idx="414">
                  <c:v>132.41319444444446</c:v>
                </c:pt>
                <c:pt idx="415">
                  <c:v>185.37847222222248</c:v>
                </c:pt>
                <c:pt idx="416">
                  <c:v>370.75694444444451</c:v>
                </c:pt>
                <c:pt idx="417">
                  <c:v>662.06597222222183</c:v>
                </c:pt>
                <c:pt idx="418">
                  <c:v>741.51388888888857</c:v>
                </c:pt>
                <c:pt idx="419">
                  <c:v>450.20486111111182</c:v>
                </c:pt>
                <c:pt idx="420">
                  <c:v>26.482638888889266</c:v>
                </c:pt>
                <c:pt idx="421">
                  <c:v>-397.23958333333331</c:v>
                </c:pt>
                <c:pt idx="422">
                  <c:v>-582.61805555555543</c:v>
                </c:pt>
                <c:pt idx="423">
                  <c:v>-370.75694444444497</c:v>
                </c:pt>
                <c:pt idx="424">
                  <c:v>-52.965277777778532</c:v>
                </c:pt>
                <c:pt idx="425">
                  <c:v>264.82638888888891</c:v>
                </c:pt>
                <c:pt idx="426">
                  <c:v>715.0312500000008</c:v>
                </c:pt>
                <c:pt idx="427">
                  <c:v>1430.0625000000005</c:v>
                </c:pt>
                <c:pt idx="428">
                  <c:v>2198.0590277777774</c:v>
                </c:pt>
                <c:pt idx="429">
                  <c:v>2383.4375</c:v>
                </c:pt>
                <c:pt idx="430">
                  <c:v>1588.9583333333333</c:v>
                </c:pt>
                <c:pt idx="431">
                  <c:v>503.17013888888846</c:v>
                </c:pt>
                <c:pt idx="432">
                  <c:v>-158.89583333333368</c:v>
                </c:pt>
                <c:pt idx="433">
                  <c:v>-423.72222222222257</c:v>
                </c:pt>
                <c:pt idx="434">
                  <c:v>-397.2395833333324</c:v>
                </c:pt>
                <c:pt idx="435">
                  <c:v>-211.86111111111035</c:v>
                </c:pt>
                <c:pt idx="436">
                  <c:v>-185.37847222222203</c:v>
                </c:pt>
                <c:pt idx="437">
                  <c:v>-503.17013888888943</c:v>
                </c:pt>
                <c:pt idx="438">
                  <c:v>-1032.8229166666672</c:v>
                </c:pt>
                <c:pt idx="439">
                  <c:v>-1641.9236111111109</c:v>
                </c:pt>
                <c:pt idx="440">
                  <c:v>-2251.0243055555557</c:v>
                </c:pt>
                <c:pt idx="441">
                  <c:v>-2674.7465277777774</c:v>
                </c:pt>
                <c:pt idx="442">
                  <c:v>-2780.677083333333</c:v>
                </c:pt>
                <c:pt idx="443">
                  <c:v>-2409.9201388888891</c:v>
                </c:pt>
                <c:pt idx="444">
                  <c:v>-1694.8888888888889</c:v>
                </c:pt>
                <c:pt idx="445">
                  <c:v>-953.37499999999989</c:v>
                </c:pt>
                <c:pt idx="446">
                  <c:v>-344.27430555555554</c:v>
                </c:pt>
                <c:pt idx="447">
                  <c:v>-52.965277777777779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132.41319444444446</c:v>
                </c:pt>
                <c:pt idx="514">
                  <c:v>662.06597222222217</c:v>
                </c:pt>
                <c:pt idx="515">
                  <c:v>1615.4409722222219</c:v>
                </c:pt>
                <c:pt idx="516">
                  <c:v>2462.885416666667</c:v>
                </c:pt>
                <c:pt idx="517">
                  <c:v>2701.229166666667</c:v>
                </c:pt>
                <c:pt idx="518">
                  <c:v>2303.989583333333</c:v>
                </c:pt>
                <c:pt idx="519">
                  <c:v>1350.6145833333328</c:v>
                </c:pt>
                <c:pt idx="520">
                  <c:v>370.75694444444406</c:v>
                </c:pt>
                <c:pt idx="521">
                  <c:v>-158.89583333333277</c:v>
                </c:pt>
                <c:pt idx="522">
                  <c:v>-423.72222222222166</c:v>
                </c:pt>
                <c:pt idx="523">
                  <c:v>-556.13541666666697</c:v>
                </c:pt>
                <c:pt idx="524">
                  <c:v>-662.06597222222217</c:v>
                </c:pt>
                <c:pt idx="525">
                  <c:v>-979.85763888888857</c:v>
                </c:pt>
                <c:pt idx="526">
                  <c:v>-1562.4756944444443</c:v>
                </c:pt>
                <c:pt idx="527">
                  <c:v>-2092.1284722222226</c:v>
                </c:pt>
                <c:pt idx="528">
                  <c:v>-2092.1284722222226</c:v>
                </c:pt>
                <c:pt idx="529">
                  <c:v>-1483.0277777777776</c:v>
                </c:pt>
                <c:pt idx="530">
                  <c:v>-794.47916666666663</c:v>
                </c:pt>
                <c:pt idx="531">
                  <c:v>-529.65277777777783</c:v>
                </c:pt>
                <c:pt idx="532">
                  <c:v>-264.82638888888891</c:v>
                </c:pt>
                <c:pt idx="533">
                  <c:v>0</c:v>
                </c:pt>
                <c:pt idx="534">
                  <c:v>52.965277777777779</c:v>
                </c:pt>
                <c:pt idx="535">
                  <c:v>317.79166666666663</c:v>
                </c:pt>
                <c:pt idx="536">
                  <c:v>794.47916666666663</c:v>
                </c:pt>
                <c:pt idx="537">
                  <c:v>1059.3055555555557</c:v>
                </c:pt>
                <c:pt idx="538">
                  <c:v>1324.1319444444441</c:v>
                </c:pt>
                <c:pt idx="539">
                  <c:v>2065.645833333333</c:v>
                </c:pt>
                <c:pt idx="540">
                  <c:v>2807.1597222222226</c:v>
                </c:pt>
                <c:pt idx="541">
                  <c:v>2674.7465277777778</c:v>
                </c:pt>
                <c:pt idx="542">
                  <c:v>1509.5104166666663</c:v>
                </c:pt>
                <c:pt idx="543">
                  <c:v>370.75694444444406</c:v>
                </c:pt>
                <c:pt idx="544">
                  <c:v>-52.965277777777587</c:v>
                </c:pt>
                <c:pt idx="545">
                  <c:v>-238.34374999999963</c:v>
                </c:pt>
                <c:pt idx="546">
                  <c:v>-529.65277777777783</c:v>
                </c:pt>
                <c:pt idx="547">
                  <c:v>-926.89236111111109</c:v>
                </c:pt>
                <c:pt idx="548">
                  <c:v>-1006.3402777777781</c:v>
                </c:pt>
                <c:pt idx="549">
                  <c:v>-767.99652777777828</c:v>
                </c:pt>
                <c:pt idx="550">
                  <c:v>-582.61805555555543</c:v>
                </c:pt>
                <c:pt idx="551">
                  <c:v>-476.68749999999966</c:v>
                </c:pt>
                <c:pt idx="552">
                  <c:v>-423.72222222222257</c:v>
                </c:pt>
                <c:pt idx="553">
                  <c:v>-291.30902777777771</c:v>
                </c:pt>
                <c:pt idx="554">
                  <c:v>-264.82638888888891</c:v>
                </c:pt>
                <c:pt idx="555">
                  <c:v>-264.82638888888891</c:v>
                </c:pt>
                <c:pt idx="556">
                  <c:v>-158.89583333333326</c:v>
                </c:pt>
                <c:pt idx="557">
                  <c:v>-52.965277777778063</c:v>
                </c:pt>
                <c:pt idx="558">
                  <c:v>52.965277777778063</c:v>
                </c:pt>
                <c:pt idx="559">
                  <c:v>185.37847222222248</c:v>
                </c:pt>
                <c:pt idx="560">
                  <c:v>317.79166666666652</c:v>
                </c:pt>
                <c:pt idx="561">
                  <c:v>715.03124999999977</c:v>
                </c:pt>
                <c:pt idx="562">
                  <c:v>662.06597222222217</c:v>
                </c:pt>
                <c:pt idx="563">
                  <c:v>132.41319444444446</c:v>
                </c:pt>
                <c:pt idx="564">
                  <c:v>0</c:v>
                </c:pt>
                <c:pt idx="565">
                  <c:v>-423.72222222222211</c:v>
                </c:pt>
                <c:pt idx="566">
                  <c:v>-1827.3020833333335</c:v>
                </c:pt>
                <c:pt idx="567">
                  <c:v>-2807.1597222222226</c:v>
                </c:pt>
                <c:pt idx="568">
                  <c:v>-2674.7465277777774</c:v>
                </c:pt>
                <c:pt idx="569">
                  <c:v>-1271.1666666666665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264.82638888888891</c:v>
                </c:pt>
                <c:pt idx="603">
                  <c:v>556.13541666666674</c:v>
                </c:pt>
                <c:pt idx="604">
                  <c:v>1006.3402777777778</c:v>
                </c:pt>
                <c:pt idx="605">
                  <c:v>1853.7847222222222</c:v>
                </c:pt>
                <c:pt idx="606">
                  <c:v>2489.3680555555552</c:v>
                </c:pt>
                <c:pt idx="607">
                  <c:v>2833.6423611111113</c:v>
                </c:pt>
                <c:pt idx="608">
                  <c:v>2992.5381944444443</c:v>
                </c:pt>
                <c:pt idx="609">
                  <c:v>2833.6423611111109</c:v>
                </c:pt>
                <c:pt idx="610">
                  <c:v>2462.8854166666661</c:v>
                </c:pt>
                <c:pt idx="611">
                  <c:v>2198.0590277777774</c:v>
                </c:pt>
                <c:pt idx="612">
                  <c:v>2145.0937500000005</c:v>
                </c:pt>
                <c:pt idx="613">
                  <c:v>2012.6805555555561</c:v>
                </c:pt>
                <c:pt idx="614">
                  <c:v>1430.0624999999995</c:v>
                </c:pt>
                <c:pt idx="615">
                  <c:v>609.10069444444559</c:v>
                </c:pt>
                <c:pt idx="616">
                  <c:v>52.965277777778532</c:v>
                </c:pt>
                <c:pt idx="617">
                  <c:v>-79.447916666667794</c:v>
                </c:pt>
                <c:pt idx="618">
                  <c:v>-79.447916666665904</c:v>
                </c:pt>
                <c:pt idx="619">
                  <c:v>-158.89583333333368</c:v>
                </c:pt>
                <c:pt idx="620">
                  <c:v>-317.79166666666737</c:v>
                </c:pt>
                <c:pt idx="621">
                  <c:v>-503.17013888888846</c:v>
                </c:pt>
                <c:pt idx="622">
                  <c:v>-556.13541666666697</c:v>
                </c:pt>
                <c:pt idx="623">
                  <c:v>-397.23958333333331</c:v>
                </c:pt>
                <c:pt idx="624">
                  <c:v>-158.89583333333368</c:v>
                </c:pt>
                <c:pt idx="625">
                  <c:v>26.482638888889266</c:v>
                </c:pt>
                <c:pt idx="626">
                  <c:v>211.86111111111225</c:v>
                </c:pt>
                <c:pt idx="627">
                  <c:v>317.79166666666737</c:v>
                </c:pt>
                <c:pt idx="628">
                  <c:v>238.34374999999963</c:v>
                </c:pt>
                <c:pt idx="629">
                  <c:v>79.447916666665904</c:v>
                </c:pt>
                <c:pt idx="630">
                  <c:v>0</c:v>
                </c:pt>
                <c:pt idx="631">
                  <c:v>26.482638888889266</c:v>
                </c:pt>
                <c:pt idx="632">
                  <c:v>185.37847222222297</c:v>
                </c:pt>
                <c:pt idx="633">
                  <c:v>423.72222222222257</c:v>
                </c:pt>
                <c:pt idx="634">
                  <c:v>582.61805555555441</c:v>
                </c:pt>
                <c:pt idx="635">
                  <c:v>688.54861111110961</c:v>
                </c:pt>
                <c:pt idx="636">
                  <c:v>715.0312500000008</c:v>
                </c:pt>
                <c:pt idx="637">
                  <c:v>609.10069444444559</c:v>
                </c:pt>
                <c:pt idx="638">
                  <c:v>370.75694444444406</c:v>
                </c:pt>
                <c:pt idx="639">
                  <c:v>105.93055555555517</c:v>
                </c:pt>
                <c:pt idx="640">
                  <c:v>-26.482638888889266</c:v>
                </c:pt>
                <c:pt idx="641">
                  <c:v>-79.447916666665904</c:v>
                </c:pt>
                <c:pt idx="642">
                  <c:v>-79.447916666665904</c:v>
                </c:pt>
                <c:pt idx="643">
                  <c:v>105.93055555555517</c:v>
                </c:pt>
                <c:pt idx="644">
                  <c:v>450.20486111111001</c:v>
                </c:pt>
                <c:pt idx="645">
                  <c:v>556.13541666666697</c:v>
                </c:pt>
                <c:pt idx="646">
                  <c:v>317.79166666666737</c:v>
                </c:pt>
                <c:pt idx="647">
                  <c:v>185.37847222222109</c:v>
                </c:pt>
                <c:pt idx="648">
                  <c:v>211.86111111111035</c:v>
                </c:pt>
                <c:pt idx="649">
                  <c:v>211.86111111111225</c:v>
                </c:pt>
                <c:pt idx="650">
                  <c:v>158.89583333333368</c:v>
                </c:pt>
                <c:pt idx="651">
                  <c:v>26.482638888887383</c:v>
                </c:pt>
                <c:pt idx="652">
                  <c:v>-238.34374999999963</c:v>
                </c:pt>
                <c:pt idx="653">
                  <c:v>-688.54861111110961</c:v>
                </c:pt>
                <c:pt idx="654">
                  <c:v>-1032.8229166666661</c:v>
                </c:pt>
                <c:pt idx="655">
                  <c:v>-1085.7881944444448</c:v>
                </c:pt>
                <c:pt idx="656">
                  <c:v>-1297.6493055555552</c:v>
                </c:pt>
                <c:pt idx="657">
                  <c:v>-1827.302083333333</c:v>
                </c:pt>
                <c:pt idx="658">
                  <c:v>-2118.6111111111113</c:v>
                </c:pt>
                <c:pt idx="659">
                  <c:v>-1774.3368055555563</c:v>
                </c:pt>
                <c:pt idx="660">
                  <c:v>-1297.649305555557</c:v>
                </c:pt>
                <c:pt idx="661">
                  <c:v>-1456.5451388888887</c:v>
                </c:pt>
                <c:pt idx="662">
                  <c:v>-2198.0590277777774</c:v>
                </c:pt>
                <c:pt idx="663">
                  <c:v>-2727.7118055555557</c:v>
                </c:pt>
                <c:pt idx="664">
                  <c:v>-2807.1597222222222</c:v>
                </c:pt>
                <c:pt idx="665">
                  <c:v>-2012.6805555555557</c:v>
                </c:pt>
                <c:pt idx="666">
                  <c:v>-900.40972222222229</c:v>
                </c:pt>
                <c:pt idx="667">
                  <c:v>-158.89583333333326</c:v>
                </c:pt>
                <c:pt idx="668">
                  <c:v>529.65277777777783</c:v>
                </c:pt>
                <c:pt idx="669">
                  <c:v>1721.3715277777778</c:v>
                </c:pt>
                <c:pt idx="670">
                  <c:v>2436.4027777777774</c:v>
                </c:pt>
                <c:pt idx="671">
                  <c:v>2383.4375</c:v>
                </c:pt>
                <c:pt idx="672">
                  <c:v>2330.4722222222226</c:v>
                </c:pt>
                <c:pt idx="673">
                  <c:v>1588.9583333333333</c:v>
                </c:pt>
                <c:pt idx="674">
                  <c:v>1059.3055555555557</c:v>
                </c:pt>
                <c:pt idx="675">
                  <c:v>1059.3055555555557</c:v>
                </c:pt>
                <c:pt idx="676">
                  <c:v>1059.3055555555557</c:v>
                </c:pt>
                <c:pt idx="677">
                  <c:v>609.10069444444366</c:v>
                </c:pt>
                <c:pt idx="678">
                  <c:v>132.41319444444446</c:v>
                </c:pt>
                <c:pt idx="679">
                  <c:v>-344.2743055555548</c:v>
                </c:pt>
                <c:pt idx="680">
                  <c:v>-1271.1666666666661</c:v>
                </c:pt>
                <c:pt idx="681">
                  <c:v>-1906.7499999999998</c:v>
                </c:pt>
                <c:pt idx="682">
                  <c:v>-2277.5069444444448</c:v>
                </c:pt>
                <c:pt idx="683">
                  <c:v>-2383.4375</c:v>
                </c:pt>
                <c:pt idx="684">
                  <c:v>-1588.9583333333333</c:v>
                </c:pt>
                <c:pt idx="685">
                  <c:v>-1032.8229166666672</c:v>
                </c:pt>
                <c:pt idx="686">
                  <c:v>-582.61805555555634</c:v>
                </c:pt>
                <c:pt idx="687">
                  <c:v>635.58333333333394</c:v>
                </c:pt>
                <c:pt idx="688">
                  <c:v>1324.1319444444443</c:v>
                </c:pt>
                <c:pt idx="689">
                  <c:v>1218.2013888888885</c:v>
                </c:pt>
                <c:pt idx="690">
                  <c:v>1191.71875</c:v>
                </c:pt>
                <c:pt idx="691">
                  <c:v>1165.2361111111115</c:v>
                </c:pt>
                <c:pt idx="692">
                  <c:v>662.06597222222217</c:v>
                </c:pt>
                <c:pt idx="693">
                  <c:v>211.86111111111128</c:v>
                </c:pt>
                <c:pt idx="694">
                  <c:v>238.34375000000057</c:v>
                </c:pt>
                <c:pt idx="695">
                  <c:v>423.72222222222257</c:v>
                </c:pt>
                <c:pt idx="696">
                  <c:v>370.75694444444497</c:v>
                </c:pt>
                <c:pt idx="697">
                  <c:v>-79.447916666667794</c:v>
                </c:pt>
                <c:pt idx="698">
                  <c:v>-1297.6493055555561</c:v>
                </c:pt>
                <c:pt idx="699">
                  <c:v>-1747.8541666666661</c:v>
                </c:pt>
                <c:pt idx="700">
                  <c:v>-1377.0972222222219</c:v>
                </c:pt>
                <c:pt idx="701">
                  <c:v>-1059.3055555555557</c:v>
                </c:pt>
                <c:pt idx="702">
                  <c:v>-503.17013888888943</c:v>
                </c:pt>
                <c:pt idx="703">
                  <c:v>-211.86111111111128</c:v>
                </c:pt>
                <c:pt idx="704">
                  <c:v>-52.965277777777587</c:v>
                </c:pt>
                <c:pt idx="705">
                  <c:v>-26.482638888889266</c:v>
                </c:pt>
                <c:pt idx="706">
                  <c:v>-291.30902777777817</c:v>
                </c:pt>
                <c:pt idx="707">
                  <c:v>-794.47916666666663</c:v>
                </c:pt>
                <c:pt idx="708">
                  <c:v>-1271.1666666666663</c:v>
                </c:pt>
                <c:pt idx="709">
                  <c:v>-1350.6145833333328</c:v>
                </c:pt>
                <c:pt idx="710">
                  <c:v>-820.96180555555543</c:v>
                </c:pt>
                <c:pt idx="711">
                  <c:v>105.93055555555517</c:v>
                </c:pt>
                <c:pt idx="712">
                  <c:v>1350.6145833333337</c:v>
                </c:pt>
                <c:pt idx="713">
                  <c:v>2092.1284722222226</c:v>
                </c:pt>
                <c:pt idx="714">
                  <c:v>1244.6840277777776</c:v>
                </c:pt>
                <c:pt idx="715">
                  <c:v>26.482638888888324</c:v>
                </c:pt>
                <c:pt idx="716">
                  <c:v>-873.92708333333348</c:v>
                </c:pt>
                <c:pt idx="717">
                  <c:v>-1933.2326388888885</c:v>
                </c:pt>
                <c:pt idx="718">
                  <c:v>-1721.3715277777778</c:v>
                </c:pt>
                <c:pt idx="719">
                  <c:v>-503.17013888888903</c:v>
                </c:pt>
                <c:pt idx="720">
                  <c:v>264.82638888888891</c:v>
                </c:pt>
                <c:pt idx="721">
                  <c:v>1059.3055555555557</c:v>
                </c:pt>
                <c:pt idx="722">
                  <c:v>1456.5451388888887</c:v>
                </c:pt>
                <c:pt idx="723">
                  <c:v>1218.2013888888891</c:v>
                </c:pt>
                <c:pt idx="724">
                  <c:v>1059.3055555555557</c:v>
                </c:pt>
                <c:pt idx="725">
                  <c:v>900.40972222222183</c:v>
                </c:pt>
                <c:pt idx="726">
                  <c:v>1085.7881944444448</c:v>
                </c:pt>
                <c:pt idx="727">
                  <c:v>1562.4756944444439</c:v>
                </c:pt>
                <c:pt idx="728">
                  <c:v>2171.5763888888873</c:v>
                </c:pt>
                <c:pt idx="729">
                  <c:v>2092.1284722222222</c:v>
                </c:pt>
                <c:pt idx="730">
                  <c:v>1430.0625000000016</c:v>
                </c:pt>
                <c:pt idx="731">
                  <c:v>1006.3402777777789</c:v>
                </c:pt>
                <c:pt idx="732">
                  <c:v>450.20486111111001</c:v>
                </c:pt>
                <c:pt idx="733">
                  <c:v>105.93055555555517</c:v>
                </c:pt>
                <c:pt idx="734">
                  <c:v>79.447916666667794</c:v>
                </c:pt>
                <c:pt idx="735">
                  <c:v>105.93055555555517</c:v>
                </c:pt>
                <c:pt idx="736">
                  <c:v>132.41319444444446</c:v>
                </c:pt>
                <c:pt idx="737">
                  <c:v>185.37847222222297</c:v>
                </c:pt>
                <c:pt idx="738">
                  <c:v>264.82638888888891</c:v>
                </c:pt>
                <c:pt idx="739">
                  <c:v>238.34374999999963</c:v>
                </c:pt>
                <c:pt idx="740">
                  <c:v>105.93055555555517</c:v>
                </c:pt>
                <c:pt idx="741">
                  <c:v>344.2743055555548</c:v>
                </c:pt>
                <c:pt idx="742">
                  <c:v>609.10069444444366</c:v>
                </c:pt>
                <c:pt idx="743">
                  <c:v>503.17013888889039</c:v>
                </c:pt>
                <c:pt idx="744">
                  <c:v>238.34374999999963</c:v>
                </c:pt>
                <c:pt idx="745">
                  <c:v>52.965277777776649</c:v>
                </c:pt>
                <c:pt idx="746">
                  <c:v>26.482638888889266</c:v>
                </c:pt>
                <c:pt idx="747">
                  <c:v>26.482638888889266</c:v>
                </c:pt>
                <c:pt idx="748">
                  <c:v>132.41319444444446</c:v>
                </c:pt>
                <c:pt idx="749">
                  <c:v>291.30902777777817</c:v>
                </c:pt>
                <c:pt idx="750">
                  <c:v>397.23958333333331</c:v>
                </c:pt>
                <c:pt idx="751">
                  <c:v>317.79166666666555</c:v>
                </c:pt>
                <c:pt idx="752">
                  <c:v>105.93055555555517</c:v>
                </c:pt>
                <c:pt idx="753">
                  <c:v>-26.482638888887383</c:v>
                </c:pt>
                <c:pt idx="754">
                  <c:v>-132.41319444444446</c:v>
                </c:pt>
                <c:pt idx="755">
                  <c:v>-317.79166666666737</c:v>
                </c:pt>
                <c:pt idx="756">
                  <c:v>-450.20486111111001</c:v>
                </c:pt>
                <c:pt idx="757">
                  <c:v>-582.61805555555634</c:v>
                </c:pt>
                <c:pt idx="758">
                  <c:v>-1032.8229166666661</c:v>
                </c:pt>
                <c:pt idx="759">
                  <c:v>-1853.7847222222222</c:v>
                </c:pt>
                <c:pt idx="760">
                  <c:v>-2542.3333333333335</c:v>
                </c:pt>
                <c:pt idx="761">
                  <c:v>-2727.7118055555547</c:v>
                </c:pt>
                <c:pt idx="762">
                  <c:v>-2754.1944444444448</c:v>
                </c:pt>
                <c:pt idx="763">
                  <c:v>-2807.1597222222226</c:v>
                </c:pt>
                <c:pt idx="764">
                  <c:v>-2489.3680555555552</c:v>
                </c:pt>
                <c:pt idx="765">
                  <c:v>-1694.8888888888885</c:v>
                </c:pt>
                <c:pt idx="766">
                  <c:v>-397.23958333333331</c:v>
                </c:pt>
                <c:pt idx="767">
                  <c:v>1059.3055555555557</c:v>
                </c:pt>
                <c:pt idx="768">
                  <c:v>1668.4062500000002</c:v>
                </c:pt>
                <c:pt idx="769">
                  <c:v>1694.8888888888885</c:v>
                </c:pt>
                <c:pt idx="770">
                  <c:v>1721.3715277777778</c:v>
                </c:pt>
                <c:pt idx="771">
                  <c:v>2039.1631944444453</c:v>
                </c:pt>
                <c:pt idx="772">
                  <c:v>2568.8159722222213</c:v>
                </c:pt>
                <c:pt idx="773">
                  <c:v>2595.2986111111104</c:v>
                </c:pt>
                <c:pt idx="774">
                  <c:v>2436.4027777777783</c:v>
                </c:pt>
                <c:pt idx="775">
                  <c:v>2012.6805555555561</c:v>
                </c:pt>
                <c:pt idx="776">
                  <c:v>1694.8888888888885</c:v>
                </c:pt>
                <c:pt idx="777">
                  <c:v>1747.854166666667</c:v>
                </c:pt>
                <c:pt idx="778">
                  <c:v>1430.0624999999995</c:v>
                </c:pt>
                <c:pt idx="779">
                  <c:v>1059.3055555555557</c:v>
                </c:pt>
                <c:pt idx="780">
                  <c:v>926.89236111111109</c:v>
                </c:pt>
                <c:pt idx="781">
                  <c:v>794.47916666666663</c:v>
                </c:pt>
                <c:pt idx="782">
                  <c:v>609.10069444444559</c:v>
                </c:pt>
                <c:pt idx="783">
                  <c:v>450.20486111111001</c:v>
                </c:pt>
                <c:pt idx="784">
                  <c:v>317.79166666666555</c:v>
                </c:pt>
                <c:pt idx="785">
                  <c:v>211.86111111111225</c:v>
                </c:pt>
                <c:pt idx="786">
                  <c:v>185.37847222222297</c:v>
                </c:pt>
                <c:pt idx="787">
                  <c:v>291.30902777777817</c:v>
                </c:pt>
                <c:pt idx="788">
                  <c:v>317.79166666666737</c:v>
                </c:pt>
                <c:pt idx="789">
                  <c:v>158.89583333333181</c:v>
                </c:pt>
                <c:pt idx="790">
                  <c:v>26.482638888887383</c:v>
                </c:pt>
                <c:pt idx="791">
                  <c:v>26.482638888891145</c:v>
                </c:pt>
                <c:pt idx="792">
                  <c:v>105.93055555555706</c:v>
                </c:pt>
                <c:pt idx="793">
                  <c:v>158.89583333333181</c:v>
                </c:pt>
                <c:pt idx="794">
                  <c:v>-26.482638888891145</c:v>
                </c:pt>
                <c:pt idx="795">
                  <c:v>-662.06597222222217</c:v>
                </c:pt>
                <c:pt idx="796">
                  <c:v>-1562.4756944444421</c:v>
                </c:pt>
                <c:pt idx="797">
                  <c:v>-2356.9548611111109</c:v>
                </c:pt>
                <c:pt idx="798">
                  <c:v>-2754.1944444444462</c:v>
                </c:pt>
                <c:pt idx="799">
                  <c:v>-2568.8159722222226</c:v>
                </c:pt>
                <c:pt idx="800">
                  <c:v>-1853.7847222222222</c:v>
                </c:pt>
                <c:pt idx="801">
                  <c:v>-926.89236111111109</c:v>
                </c:pt>
                <c:pt idx="802">
                  <c:v>-264.82638888888891</c:v>
                </c:pt>
                <c:pt idx="803">
                  <c:v>185.37847222222297</c:v>
                </c:pt>
                <c:pt idx="804">
                  <c:v>900.40972222222365</c:v>
                </c:pt>
                <c:pt idx="805">
                  <c:v>1668.4062499999991</c:v>
                </c:pt>
                <c:pt idx="806">
                  <c:v>1774.3368055555543</c:v>
                </c:pt>
                <c:pt idx="807">
                  <c:v>1138.7534722222233</c:v>
                </c:pt>
                <c:pt idx="808">
                  <c:v>423.72222222222257</c:v>
                </c:pt>
                <c:pt idx="809">
                  <c:v>-52.965277777778532</c:v>
                </c:pt>
                <c:pt idx="810">
                  <c:v>-450.20486111111182</c:v>
                </c:pt>
                <c:pt idx="811">
                  <c:v>-741.51388888888812</c:v>
                </c:pt>
                <c:pt idx="812">
                  <c:v>-1032.8229166666661</c:v>
                </c:pt>
                <c:pt idx="813">
                  <c:v>-1588.9583333333333</c:v>
                </c:pt>
                <c:pt idx="814">
                  <c:v>-2039.1631944444432</c:v>
                </c:pt>
                <c:pt idx="815">
                  <c:v>-2171.5763888888896</c:v>
                </c:pt>
                <c:pt idx="816">
                  <c:v>-2277.5069444444448</c:v>
                </c:pt>
                <c:pt idx="817">
                  <c:v>-2436.4027777777774</c:v>
                </c:pt>
                <c:pt idx="818">
                  <c:v>-2436.4027777777783</c:v>
                </c:pt>
                <c:pt idx="819">
                  <c:v>-2198.0590277777778</c:v>
                </c:pt>
                <c:pt idx="820">
                  <c:v>-1297.6493055555552</c:v>
                </c:pt>
                <c:pt idx="821">
                  <c:v>0</c:v>
                </c:pt>
                <c:pt idx="822">
                  <c:v>1165.2361111111109</c:v>
                </c:pt>
                <c:pt idx="823">
                  <c:v>1800.8194444444446</c:v>
                </c:pt>
                <c:pt idx="824">
                  <c:v>1721.3715277777778</c:v>
                </c:pt>
                <c:pt idx="825">
                  <c:v>1588.9583333333333</c:v>
                </c:pt>
                <c:pt idx="826">
                  <c:v>1350.6145833333337</c:v>
                </c:pt>
                <c:pt idx="827">
                  <c:v>1138.7534722222224</c:v>
                </c:pt>
                <c:pt idx="828">
                  <c:v>1085.7881944444448</c:v>
                </c:pt>
                <c:pt idx="829">
                  <c:v>1006.3402777777769</c:v>
                </c:pt>
                <c:pt idx="830">
                  <c:v>1138.7534722222213</c:v>
                </c:pt>
                <c:pt idx="831">
                  <c:v>1350.6145833333337</c:v>
                </c:pt>
                <c:pt idx="832">
                  <c:v>1297.6493055555552</c:v>
                </c:pt>
                <c:pt idx="833">
                  <c:v>979.8576388888896</c:v>
                </c:pt>
                <c:pt idx="834">
                  <c:v>503.17013888889039</c:v>
                </c:pt>
                <c:pt idx="835">
                  <c:v>264.82638888888891</c:v>
                </c:pt>
                <c:pt idx="836">
                  <c:v>291.30902777777629</c:v>
                </c:pt>
                <c:pt idx="837">
                  <c:v>291.30902777777629</c:v>
                </c:pt>
                <c:pt idx="838">
                  <c:v>238.34375000000148</c:v>
                </c:pt>
                <c:pt idx="839">
                  <c:v>291.30902777777817</c:v>
                </c:pt>
                <c:pt idx="840">
                  <c:v>423.72222222222069</c:v>
                </c:pt>
                <c:pt idx="841">
                  <c:v>423.72222222222257</c:v>
                </c:pt>
                <c:pt idx="842">
                  <c:v>397.23958333333331</c:v>
                </c:pt>
                <c:pt idx="843">
                  <c:v>529.65277777777783</c:v>
                </c:pt>
                <c:pt idx="844">
                  <c:v>635.58333333333474</c:v>
                </c:pt>
                <c:pt idx="845">
                  <c:v>529.65277777777783</c:v>
                </c:pt>
                <c:pt idx="846">
                  <c:v>291.30902777777629</c:v>
                </c:pt>
                <c:pt idx="847">
                  <c:v>132.41319444444446</c:v>
                </c:pt>
                <c:pt idx="848">
                  <c:v>105.93055555555706</c:v>
                </c:pt>
                <c:pt idx="849">
                  <c:v>185.37847222222297</c:v>
                </c:pt>
                <c:pt idx="850">
                  <c:v>397.23958333333331</c:v>
                </c:pt>
                <c:pt idx="851">
                  <c:v>635.58333333333303</c:v>
                </c:pt>
                <c:pt idx="852">
                  <c:v>635.58333333333303</c:v>
                </c:pt>
                <c:pt idx="853">
                  <c:v>423.72222222222257</c:v>
                </c:pt>
                <c:pt idx="854">
                  <c:v>317.79166666666555</c:v>
                </c:pt>
                <c:pt idx="855">
                  <c:v>317.79166666666555</c:v>
                </c:pt>
                <c:pt idx="856">
                  <c:v>264.82638888888891</c:v>
                </c:pt>
                <c:pt idx="857">
                  <c:v>132.41319444444446</c:v>
                </c:pt>
                <c:pt idx="858">
                  <c:v>52.965277777778532</c:v>
                </c:pt>
                <c:pt idx="859">
                  <c:v>291.30902777777817</c:v>
                </c:pt>
                <c:pt idx="860">
                  <c:v>609.10069444444366</c:v>
                </c:pt>
                <c:pt idx="861">
                  <c:v>609.10069444444366</c:v>
                </c:pt>
                <c:pt idx="862">
                  <c:v>423.7222222222245</c:v>
                </c:pt>
                <c:pt idx="863">
                  <c:v>529.65277777777783</c:v>
                </c:pt>
                <c:pt idx="864">
                  <c:v>979.85763888888584</c:v>
                </c:pt>
                <c:pt idx="865">
                  <c:v>926.89236111111109</c:v>
                </c:pt>
                <c:pt idx="866">
                  <c:v>450.20486111111182</c:v>
                </c:pt>
                <c:pt idx="867">
                  <c:v>291.30902777778005</c:v>
                </c:pt>
                <c:pt idx="868">
                  <c:v>476.68749999999926</c:v>
                </c:pt>
                <c:pt idx="869">
                  <c:v>688.54861111110961</c:v>
                </c:pt>
                <c:pt idx="870">
                  <c:v>529.65277777777783</c:v>
                </c:pt>
                <c:pt idx="871">
                  <c:v>132.41319444444446</c:v>
                </c:pt>
                <c:pt idx="872">
                  <c:v>-105.9305555555533</c:v>
                </c:pt>
                <c:pt idx="873">
                  <c:v>-185.37847222222297</c:v>
                </c:pt>
                <c:pt idx="874">
                  <c:v>-211.86111111111035</c:v>
                </c:pt>
                <c:pt idx="875">
                  <c:v>-264.82638888888891</c:v>
                </c:pt>
                <c:pt idx="876">
                  <c:v>-397.23958333333331</c:v>
                </c:pt>
                <c:pt idx="877">
                  <c:v>-556.13541666666515</c:v>
                </c:pt>
                <c:pt idx="878">
                  <c:v>-688.54861111111336</c:v>
                </c:pt>
                <c:pt idx="879">
                  <c:v>-609.10069444444366</c:v>
                </c:pt>
                <c:pt idx="880">
                  <c:v>-344.2743055555548</c:v>
                </c:pt>
                <c:pt idx="881">
                  <c:v>-105.93055555555706</c:v>
                </c:pt>
                <c:pt idx="882">
                  <c:v>-264.82638888888891</c:v>
                </c:pt>
                <c:pt idx="883">
                  <c:v>-529.65277777777783</c:v>
                </c:pt>
                <c:pt idx="884">
                  <c:v>-264.82638888888891</c:v>
                </c:pt>
                <c:pt idx="885">
                  <c:v>0</c:v>
                </c:pt>
                <c:pt idx="886">
                  <c:v>26.482638888887383</c:v>
                </c:pt>
                <c:pt idx="887">
                  <c:v>105.93055555555706</c:v>
                </c:pt>
                <c:pt idx="888">
                  <c:v>132.41319444444446</c:v>
                </c:pt>
                <c:pt idx="889">
                  <c:v>79.447916666665904</c:v>
                </c:pt>
                <c:pt idx="890">
                  <c:v>-26.482638888887383</c:v>
                </c:pt>
                <c:pt idx="891">
                  <c:v>-158.89583333333559</c:v>
                </c:pt>
                <c:pt idx="892">
                  <c:v>-317.79166666666737</c:v>
                </c:pt>
                <c:pt idx="893">
                  <c:v>-503.17013888888658</c:v>
                </c:pt>
                <c:pt idx="894">
                  <c:v>-662.06597222222217</c:v>
                </c:pt>
                <c:pt idx="895">
                  <c:v>-688.54861111111154</c:v>
                </c:pt>
                <c:pt idx="896">
                  <c:v>-582.61805555555441</c:v>
                </c:pt>
                <c:pt idx="897">
                  <c:v>-397.23958333333331</c:v>
                </c:pt>
                <c:pt idx="898">
                  <c:v>-185.37847222222297</c:v>
                </c:pt>
                <c:pt idx="899">
                  <c:v>-52.965277777778532</c:v>
                </c:pt>
                <c:pt idx="900">
                  <c:v>-26.482638888889266</c:v>
                </c:pt>
                <c:pt idx="901">
                  <c:v>-105.93055555555517</c:v>
                </c:pt>
                <c:pt idx="902">
                  <c:v>-238.34374999999963</c:v>
                </c:pt>
                <c:pt idx="903">
                  <c:v>-476.68749999999926</c:v>
                </c:pt>
                <c:pt idx="904">
                  <c:v>-1668.4062499999991</c:v>
                </c:pt>
                <c:pt idx="905">
                  <c:v>-2754.1944444444462</c:v>
                </c:pt>
                <c:pt idx="906">
                  <c:v>-2568.8159722222226</c:v>
                </c:pt>
                <c:pt idx="907">
                  <c:v>-1853.7847222222222</c:v>
                </c:pt>
                <c:pt idx="908">
                  <c:v>-926.89236111111109</c:v>
                </c:pt>
                <c:pt idx="909">
                  <c:v>-264.82638888888891</c:v>
                </c:pt>
                <c:pt idx="910">
                  <c:v>185.37847222222297</c:v>
                </c:pt>
                <c:pt idx="911">
                  <c:v>900.40972222222365</c:v>
                </c:pt>
                <c:pt idx="912">
                  <c:v>1668.4062499999991</c:v>
                </c:pt>
                <c:pt idx="913">
                  <c:v>1774.3368055555543</c:v>
                </c:pt>
                <c:pt idx="914">
                  <c:v>1138.7534722222233</c:v>
                </c:pt>
                <c:pt idx="915">
                  <c:v>688.54861111111154</c:v>
                </c:pt>
                <c:pt idx="916">
                  <c:v>1138.7534722222213</c:v>
                </c:pt>
                <c:pt idx="917">
                  <c:v>1085.7881944444448</c:v>
                </c:pt>
                <c:pt idx="918">
                  <c:v>582.61805555555634</c:v>
                </c:pt>
                <c:pt idx="919">
                  <c:v>238.34374999999963</c:v>
                </c:pt>
                <c:pt idx="920">
                  <c:v>-26.482638888889266</c:v>
                </c:pt>
                <c:pt idx="921">
                  <c:v>132.41319444444446</c:v>
                </c:pt>
                <c:pt idx="922">
                  <c:v>370.75694444444406</c:v>
                </c:pt>
                <c:pt idx="923">
                  <c:v>741.51388888888812</c:v>
                </c:pt>
                <c:pt idx="924">
                  <c:v>900.40972222222183</c:v>
                </c:pt>
                <c:pt idx="925">
                  <c:v>741.51388888888812</c:v>
                </c:pt>
                <c:pt idx="926">
                  <c:v>52.965277777776649</c:v>
                </c:pt>
                <c:pt idx="927">
                  <c:v>-635.5833333333311</c:v>
                </c:pt>
                <c:pt idx="928">
                  <c:v>-556.13541666666515</c:v>
                </c:pt>
                <c:pt idx="929">
                  <c:v>-370.75694444444594</c:v>
                </c:pt>
                <c:pt idx="930">
                  <c:v>-291.30902777777817</c:v>
                </c:pt>
                <c:pt idx="931">
                  <c:v>-211.86111111111035</c:v>
                </c:pt>
                <c:pt idx="932">
                  <c:v>-185.37847222222109</c:v>
                </c:pt>
                <c:pt idx="933">
                  <c:v>-185.37847222222297</c:v>
                </c:pt>
                <c:pt idx="934">
                  <c:v>-211.86111111111225</c:v>
                </c:pt>
                <c:pt idx="935">
                  <c:v>-317.79166666666555</c:v>
                </c:pt>
                <c:pt idx="936">
                  <c:v>-503.17013888888846</c:v>
                </c:pt>
                <c:pt idx="937">
                  <c:v>-529.65277777777783</c:v>
                </c:pt>
                <c:pt idx="938">
                  <c:v>-397.23958333333331</c:v>
                </c:pt>
                <c:pt idx="939">
                  <c:v>-291.30902777777817</c:v>
                </c:pt>
                <c:pt idx="940">
                  <c:v>-264.82638888888891</c:v>
                </c:pt>
                <c:pt idx="941">
                  <c:v>-291.30902777777817</c:v>
                </c:pt>
                <c:pt idx="942">
                  <c:v>-238.34374999999963</c:v>
                </c:pt>
                <c:pt idx="943">
                  <c:v>-105.93055555555517</c:v>
                </c:pt>
                <c:pt idx="944">
                  <c:v>-52.965277777778532</c:v>
                </c:pt>
                <c:pt idx="945">
                  <c:v>-26.482638888889266</c:v>
                </c:pt>
                <c:pt idx="946">
                  <c:v>26.482638888889266</c:v>
                </c:pt>
                <c:pt idx="947">
                  <c:v>79.447916666667794</c:v>
                </c:pt>
                <c:pt idx="948">
                  <c:v>264.82638888888891</c:v>
                </c:pt>
                <c:pt idx="949">
                  <c:v>423.72222222222069</c:v>
                </c:pt>
                <c:pt idx="950">
                  <c:v>317.79166666666737</c:v>
                </c:pt>
                <c:pt idx="951">
                  <c:v>79.447916666667794</c:v>
                </c:pt>
                <c:pt idx="952">
                  <c:v>-291.30902777777817</c:v>
                </c:pt>
                <c:pt idx="953">
                  <c:v>-900.40972222222183</c:v>
                </c:pt>
                <c:pt idx="954">
                  <c:v>-1774.3368055555563</c:v>
                </c:pt>
                <c:pt idx="955">
                  <c:v>-2542.3333333333335</c:v>
                </c:pt>
                <c:pt idx="956">
                  <c:v>-2807.1597222222226</c:v>
                </c:pt>
                <c:pt idx="957">
                  <c:v>-2807.1597222222226</c:v>
                </c:pt>
                <c:pt idx="958">
                  <c:v>-2807.1597222222217</c:v>
                </c:pt>
                <c:pt idx="959">
                  <c:v>-1959.7152777777771</c:v>
                </c:pt>
                <c:pt idx="960">
                  <c:v>-317.79166666666652</c:v>
                </c:pt>
                <c:pt idx="961">
                  <c:v>1112.2708333333333</c:v>
                </c:pt>
                <c:pt idx="962">
                  <c:v>2277.5069444444448</c:v>
                </c:pt>
                <c:pt idx="963">
                  <c:v>2939.5729166666661</c:v>
                </c:pt>
                <c:pt idx="964">
                  <c:v>2833.6423611111099</c:v>
                </c:pt>
                <c:pt idx="965">
                  <c:v>2277.5069444444448</c:v>
                </c:pt>
                <c:pt idx="966">
                  <c:v>1535.9930555555566</c:v>
                </c:pt>
                <c:pt idx="967">
                  <c:v>820.96180555555588</c:v>
                </c:pt>
                <c:pt idx="968">
                  <c:v>291.30902777777817</c:v>
                </c:pt>
                <c:pt idx="969">
                  <c:v>0</c:v>
                </c:pt>
                <c:pt idx="970">
                  <c:v>-132.41319444444446</c:v>
                </c:pt>
                <c:pt idx="971">
                  <c:v>-317.79166666666737</c:v>
                </c:pt>
                <c:pt idx="972">
                  <c:v>-662.06597222222217</c:v>
                </c:pt>
                <c:pt idx="973">
                  <c:v>-1324.1319444444443</c:v>
                </c:pt>
                <c:pt idx="974">
                  <c:v>-2277.5069444444448</c:v>
                </c:pt>
                <c:pt idx="975">
                  <c:v>-2807.1597222222226</c:v>
                </c:pt>
                <c:pt idx="976">
                  <c:v>-2807.1597222222226</c:v>
                </c:pt>
                <c:pt idx="977">
                  <c:v>-2807.1597222222217</c:v>
                </c:pt>
                <c:pt idx="978">
                  <c:v>-2833.6423611111109</c:v>
                </c:pt>
                <c:pt idx="979">
                  <c:v>-2303.989583333333</c:v>
                </c:pt>
                <c:pt idx="980">
                  <c:v>-1615.4409722222226</c:v>
                </c:pt>
                <c:pt idx="981">
                  <c:v>-1403.5798611111113</c:v>
                </c:pt>
                <c:pt idx="982">
                  <c:v>-1165.2361111111109</c:v>
                </c:pt>
                <c:pt idx="983">
                  <c:v>-926.89236111111086</c:v>
                </c:pt>
                <c:pt idx="984">
                  <c:v>-873.92708333333348</c:v>
                </c:pt>
                <c:pt idx="985">
                  <c:v>-1059.3055555555557</c:v>
                </c:pt>
                <c:pt idx="986">
                  <c:v>-1165.2361111111113</c:v>
                </c:pt>
                <c:pt idx="987">
                  <c:v>-847.44444444444446</c:v>
                </c:pt>
                <c:pt idx="988">
                  <c:v>-291.30902777777783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211.86111111111111</c:v>
                </c:pt>
                <c:pt idx="1029">
                  <c:v>953.375</c:v>
                </c:pt>
                <c:pt idx="1030">
                  <c:v>2065.645833333333</c:v>
                </c:pt>
                <c:pt idx="1031">
                  <c:v>2913.0902777777774</c:v>
                </c:pt>
                <c:pt idx="1032">
                  <c:v>3019.020833333333</c:v>
                </c:pt>
                <c:pt idx="1033">
                  <c:v>2595.2986111111109</c:v>
                </c:pt>
                <c:pt idx="1034">
                  <c:v>2171.5763888888887</c:v>
                </c:pt>
                <c:pt idx="1035">
                  <c:v>1933.2326388888891</c:v>
                </c:pt>
                <c:pt idx="1036">
                  <c:v>1800.8194444444446</c:v>
                </c:pt>
                <c:pt idx="1037">
                  <c:v>1562.475694444445</c:v>
                </c:pt>
                <c:pt idx="1038">
                  <c:v>1244.6840277777785</c:v>
                </c:pt>
                <c:pt idx="1039">
                  <c:v>1032.8229166666661</c:v>
                </c:pt>
                <c:pt idx="1040">
                  <c:v>1032.8229166666661</c:v>
                </c:pt>
                <c:pt idx="1041">
                  <c:v>1191.71875</c:v>
                </c:pt>
                <c:pt idx="1042">
                  <c:v>1271.1666666666661</c:v>
                </c:pt>
                <c:pt idx="1043">
                  <c:v>1191.71875</c:v>
                </c:pt>
                <c:pt idx="1044">
                  <c:v>926.89236111111109</c:v>
                </c:pt>
                <c:pt idx="1045">
                  <c:v>556.13541666666697</c:v>
                </c:pt>
                <c:pt idx="1046">
                  <c:v>238.34374999999963</c:v>
                </c:pt>
                <c:pt idx="1047">
                  <c:v>79.447916666665904</c:v>
                </c:pt>
                <c:pt idx="1048">
                  <c:v>79.447916666667794</c:v>
                </c:pt>
                <c:pt idx="1049">
                  <c:v>105.93055555555517</c:v>
                </c:pt>
                <c:pt idx="1050">
                  <c:v>0</c:v>
                </c:pt>
                <c:pt idx="1051">
                  <c:v>-264.82638888888891</c:v>
                </c:pt>
                <c:pt idx="1052">
                  <c:v>-635.58333333333303</c:v>
                </c:pt>
                <c:pt idx="1053">
                  <c:v>-926.89236111111109</c:v>
                </c:pt>
                <c:pt idx="1054">
                  <c:v>-1112.2708333333339</c:v>
                </c:pt>
                <c:pt idx="1055">
                  <c:v>-1324.1319444444443</c:v>
                </c:pt>
                <c:pt idx="1056">
                  <c:v>-1641.9236111111118</c:v>
                </c:pt>
                <c:pt idx="1057">
                  <c:v>-2065.6458333333321</c:v>
                </c:pt>
                <c:pt idx="1058">
                  <c:v>-2542.3333333333326</c:v>
                </c:pt>
                <c:pt idx="1059">
                  <c:v>-2807.1597222222226</c:v>
                </c:pt>
                <c:pt idx="1060">
                  <c:v>-2568.8159722222222</c:v>
                </c:pt>
                <c:pt idx="1061">
                  <c:v>-2303.989583333333</c:v>
                </c:pt>
                <c:pt idx="1062">
                  <c:v>-2012.6805555555557</c:v>
                </c:pt>
                <c:pt idx="1063">
                  <c:v>-1244.6840277777776</c:v>
                </c:pt>
                <c:pt idx="1064">
                  <c:v>-344.27430555555577</c:v>
                </c:pt>
                <c:pt idx="1065">
                  <c:v>211.86111111111128</c:v>
                </c:pt>
                <c:pt idx="1066">
                  <c:v>926.89236111111109</c:v>
                </c:pt>
                <c:pt idx="1067">
                  <c:v>1880.2673611111106</c:v>
                </c:pt>
                <c:pt idx="1068">
                  <c:v>2065.645833333333</c:v>
                </c:pt>
                <c:pt idx="1069">
                  <c:v>1244.6840277777785</c:v>
                </c:pt>
                <c:pt idx="1070">
                  <c:v>476.68750000000023</c:v>
                </c:pt>
                <c:pt idx="1071">
                  <c:v>476.68749999999926</c:v>
                </c:pt>
                <c:pt idx="1072">
                  <c:v>953.37500000000045</c:v>
                </c:pt>
                <c:pt idx="1073">
                  <c:v>1430.0625000000005</c:v>
                </c:pt>
                <c:pt idx="1074">
                  <c:v>1721.3715277777767</c:v>
                </c:pt>
                <c:pt idx="1075">
                  <c:v>2039.1631944444443</c:v>
                </c:pt>
                <c:pt idx="1076">
                  <c:v>2436.4027777777783</c:v>
                </c:pt>
                <c:pt idx="1077">
                  <c:v>2595.2986111111104</c:v>
                </c:pt>
                <c:pt idx="1078">
                  <c:v>2330.4722222222217</c:v>
                </c:pt>
                <c:pt idx="1079">
                  <c:v>1880.2673611111113</c:v>
                </c:pt>
                <c:pt idx="1080">
                  <c:v>1483.0277777777781</c:v>
                </c:pt>
                <c:pt idx="1081">
                  <c:v>1271.1666666666679</c:v>
                </c:pt>
                <c:pt idx="1082">
                  <c:v>979.8576388888896</c:v>
                </c:pt>
                <c:pt idx="1083">
                  <c:v>476.68749999999926</c:v>
                </c:pt>
                <c:pt idx="1084">
                  <c:v>-26.482638888889266</c:v>
                </c:pt>
                <c:pt idx="1085">
                  <c:v>-556.13541666666697</c:v>
                </c:pt>
                <c:pt idx="1086">
                  <c:v>-847.44444444444514</c:v>
                </c:pt>
                <c:pt idx="1087">
                  <c:v>-609.10069444444366</c:v>
                </c:pt>
                <c:pt idx="1088">
                  <c:v>-185.37847222222109</c:v>
                </c:pt>
                <c:pt idx="1089">
                  <c:v>26.482638888889266</c:v>
                </c:pt>
                <c:pt idx="1090">
                  <c:v>52.965277777776649</c:v>
                </c:pt>
                <c:pt idx="1091">
                  <c:v>26.482638888887383</c:v>
                </c:pt>
                <c:pt idx="1092">
                  <c:v>0</c:v>
                </c:pt>
                <c:pt idx="1093">
                  <c:v>79.447916666667794</c:v>
                </c:pt>
                <c:pt idx="1094">
                  <c:v>344.27430555555668</c:v>
                </c:pt>
                <c:pt idx="1095">
                  <c:v>688.54861111111154</c:v>
                </c:pt>
                <c:pt idx="1096">
                  <c:v>767.99652777777737</c:v>
                </c:pt>
                <c:pt idx="1097">
                  <c:v>529.65277777777783</c:v>
                </c:pt>
                <c:pt idx="1098">
                  <c:v>238.34374999999963</c:v>
                </c:pt>
                <c:pt idx="1099">
                  <c:v>-52.965277777778532</c:v>
                </c:pt>
                <c:pt idx="1100">
                  <c:v>-423.72222222222257</c:v>
                </c:pt>
                <c:pt idx="1101">
                  <c:v>-847.44444444444514</c:v>
                </c:pt>
                <c:pt idx="1102">
                  <c:v>-900.40972222222183</c:v>
                </c:pt>
                <c:pt idx="1103">
                  <c:v>-503.17013888888846</c:v>
                </c:pt>
                <c:pt idx="1104">
                  <c:v>-26.482638888889266</c:v>
                </c:pt>
                <c:pt idx="1105">
                  <c:v>476.68750000000114</c:v>
                </c:pt>
                <c:pt idx="1106">
                  <c:v>926.89236111111109</c:v>
                </c:pt>
                <c:pt idx="1107">
                  <c:v>979.85763888888778</c:v>
                </c:pt>
                <c:pt idx="1108">
                  <c:v>582.61805555555634</c:v>
                </c:pt>
                <c:pt idx="1109">
                  <c:v>132.41319444444633</c:v>
                </c:pt>
                <c:pt idx="1110">
                  <c:v>-264.82638888888891</c:v>
                </c:pt>
                <c:pt idx="1111">
                  <c:v>-635.58333333333474</c:v>
                </c:pt>
                <c:pt idx="1112">
                  <c:v>-609.10069444444366</c:v>
                </c:pt>
                <c:pt idx="1113">
                  <c:v>-185.37847222222297</c:v>
                </c:pt>
                <c:pt idx="1114">
                  <c:v>370.75694444444406</c:v>
                </c:pt>
                <c:pt idx="1115">
                  <c:v>1059.3055555555557</c:v>
                </c:pt>
                <c:pt idx="1116">
                  <c:v>1430.0624999999995</c:v>
                </c:pt>
                <c:pt idx="1117">
                  <c:v>1085.7881944444466</c:v>
                </c:pt>
                <c:pt idx="1118">
                  <c:v>450.20486111111182</c:v>
                </c:pt>
                <c:pt idx="1119">
                  <c:v>-26.482638888891145</c:v>
                </c:pt>
                <c:pt idx="1120">
                  <c:v>-423.7222222222245</c:v>
                </c:pt>
                <c:pt idx="1121">
                  <c:v>-635.5833333333311</c:v>
                </c:pt>
                <c:pt idx="1122">
                  <c:v>-503.17013888888658</c:v>
                </c:pt>
                <c:pt idx="1123">
                  <c:v>-317.79166666666737</c:v>
                </c:pt>
                <c:pt idx="1124">
                  <c:v>-344.2743055555548</c:v>
                </c:pt>
                <c:pt idx="1125">
                  <c:v>-662.06597222222217</c:v>
                </c:pt>
                <c:pt idx="1126">
                  <c:v>-1218.2013888888912</c:v>
                </c:pt>
                <c:pt idx="1127">
                  <c:v>-1959.7152777777792</c:v>
                </c:pt>
                <c:pt idx="1128">
                  <c:v>-2595.2986111111104</c:v>
                </c:pt>
                <c:pt idx="1129">
                  <c:v>-2807.1597222222208</c:v>
                </c:pt>
                <c:pt idx="1130">
                  <c:v>-2754.1944444444439</c:v>
                </c:pt>
                <c:pt idx="1131">
                  <c:v>-2383.4375</c:v>
                </c:pt>
                <c:pt idx="1132">
                  <c:v>-1906.7500000000009</c:v>
                </c:pt>
                <c:pt idx="1133">
                  <c:v>-1694.8888888888894</c:v>
                </c:pt>
                <c:pt idx="1134">
                  <c:v>-1668.4062499999991</c:v>
                </c:pt>
                <c:pt idx="1135">
                  <c:v>-1800.8194444444446</c:v>
                </c:pt>
                <c:pt idx="1136">
                  <c:v>-1906.7500000000009</c:v>
                </c:pt>
                <c:pt idx="1137">
                  <c:v>-1774.3368055555554</c:v>
                </c:pt>
                <c:pt idx="1138">
                  <c:v>-1271.1666666666663</c:v>
                </c:pt>
                <c:pt idx="1139">
                  <c:v>-556.13541666666697</c:v>
                </c:pt>
                <c:pt idx="1140">
                  <c:v>-79.447916666666387</c:v>
                </c:pt>
                <c:pt idx="1141">
                  <c:v>105.93055555555564</c:v>
                </c:pt>
                <c:pt idx="1142">
                  <c:v>211.86111111111083</c:v>
                </c:pt>
                <c:pt idx="1143">
                  <c:v>476.68749999999966</c:v>
                </c:pt>
                <c:pt idx="1144">
                  <c:v>1059.3055555555561</c:v>
                </c:pt>
                <c:pt idx="1145">
                  <c:v>1615.4409722222226</c:v>
                </c:pt>
                <c:pt idx="1146">
                  <c:v>1403.5798611111104</c:v>
                </c:pt>
                <c:pt idx="1147">
                  <c:v>609.10069444444457</c:v>
                </c:pt>
                <c:pt idx="1148">
                  <c:v>-450.20486111111092</c:v>
                </c:pt>
                <c:pt idx="1149">
                  <c:v>-1959.7152777777785</c:v>
                </c:pt>
                <c:pt idx="1150">
                  <c:v>-2356.9548611111109</c:v>
                </c:pt>
                <c:pt idx="1151">
                  <c:v>-1430.0624999999995</c:v>
                </c:pt>
                <c:pt idx="1152">
                  <c:v>-476.68750000000023</c:v>
                </c:pt>
                <c:pt idx="1153">
                  <c:v>0</c:v>
                </c:pt>
                <c:pt idx="1154">
                  <c:v>503.17013888888903</c:v>
                </c:pt>
                <c:pt idx="1155">
                  <c:v>1800.8194444444446</c:v>
                </c:pt>
                <c:pt idx="1156">
                  <c:v>2966.0555555555557</c:v>
                </c:pt>
                <c:pt idx="1157">
                  <c:v>2913.0902777777774</c:v>
                </c:pt>
                <c:pt idx="1158">
                  <c:v>2303.9895833333321</c:v>
                </c:pt>
                <c:pt idx="1159">
                  <c:v>2224.5416666666674</c:v>
                </c:pt>
                <c:pt idx="1160">
                  <c:v>2542.3333333333335</c:v>
                </c:pt>
                <c:pt idx="1161">
                  <c:v>2833.6423611111099</c:v>
                </c:pt>
                <c:pt idx="1162">
                  <c:v>2754.1944444444439</c:v>
                </c:pt>
                <c:pt idx="1163">
                  <c:v>2356.9548611111109</c:v>
                </c:pt>
                <c:pt idx="1164">
                  <c:v>2039.1631944444453</c:v>
                </c:pt>
                <c:pt idx="1165">
                  <c:v>1906.7500000000009</c:v>
                </c:pt>
                <c:pt idx="1166">
                  <c:v>1827.3020833333348</c:v>
                </c:pt>
                <c:pt idx="1167">
                  <c:v>1747.8541666666652</c:v>
                </c:pt>
                <c:pt idx="1168">
                  <c:v>1218.2013888888873</c:v>
                </c:pt>
                <c:pt idx="1169">
                  <c:v>715.0312500000008</c:v>
                </c:pt>
                <c:pt idx="1170">
                  <c:v>847.44444444444514</c:v>
                </c:pt>
                <c:pt idx="1171">
                  <c:v>953.37500000000227</c:v>
                </c:pt>
                <c:pt idx="1172">
                  <c:v>873.92708333333258</c:v>
                </c:pt>
                <c:pt idx="1173">
                  <c:v>820.96180555555406</c:v>
                </c:pt>
                <c:pt idx="1174">
                  <c:v>741.51388888888812</c:v>
                </c:pt>
                <c:pt idx="1175">
                  <c:v>662.06597222222217</c:v>
                </c:pt>
                <c:pt idx="1176">
                  <c:v>609.10069444444366</c:v>
                </c:pt>
                <c:pt idx="1177">
                  <c:v>529.65277777777783</c:v>
                </c:pt>
                <c:pt idx="1178">
                  <c:v>450.20486111111182</c:v>
                </c:pt>
                <c:pt idx="1179">
                  <c:v>423.72222222222069</c:v>
                </c:pt>
                <c:pt idx="1180">
                  <c:v>476.68749999999926</c:v>
                </c:pt>
                <c:pt idx="1181">
                  <c:v>529.65277777777783</c:v>
                </c:pt>
                <c:pt idx="1182">
                  <c:v>529.65277777777783</c:v>
                </c:pt>
                <c:pt idx="1183">
                  <c:v>503.17013888889039</c:v>
                </c:pt>
                <c:pt idx="1184">
                  <c:v>423.7222222222245</c:v>
                </c:pt>
                <c:pt idx="1185">
                  <c:v>344.2743055555548</c:v>
                </c:pt>
                <c:pt idx="1186">
                  <c:v>291.30902777777629</c:v>
                </c:pt>
                <c:pt idx="1187">
                  <c:v>211.86111111111035</c:v>
                </c:pt>
                <c:pt idx="1188">
                  <c:v>79.447916666665904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26.482638888891145</c:v>
                </c:pt>
                <c:pt idx="1198">
                  <c:v>26.482638888891145</c:v>
                </c:pt>
                <c:pt idx="1199">
                  <c:v>26.482638888887383</c:v>
                </c:pt>
                <c:pt idx="1200">
                  <c:v>132.41319444444446</c:v>
                </c:pt>
                <c:pt idx="1201">
                  <c:v>238.34375000000148</c:v>
                </c:pt>
                <c:pt idx="1202">
                  <c:v>344.2743055555548</c:v>
                </c:pt>
                <c:pt idx="1203">
                  <c:v>423.72222222222069</c:v>
                </c:pt>
                <c:pt idx="1204">
                  <c:v>370.75694444444594</c:v>
                </c:pt>
                <c:pt idx="1205">
                  <c:v>264.82638888888891</c:v>
                </c:pt>
                <c:pt idx="1206">
                  <c:v>158.89583333333181</c:v>
                </c:pt>
                <c:pt idx="1207">
                  <c:v>79.447916666665904</c:v>
                </c:pt>
                <c:pt idx="1208">
                  <c:v>52.965277777778532</c:v>
                </c:pt>
                <c:pt idx="1209">
                  <c:v>52.965277777778532</c:v>
                </c:pt>
                <c:pt idx="1210">
                  <c:v>52.965277777778532</c:v>
                </c:pt>
                <c:pt idx="1211">
                  <c:v>26.482638888891145</c:v>
                </c:pt>
                <c:pt idx="1212">
                  <c:v>0</c:v>
                </c:pt>
                <c:pt idx="1213">
                  <c:v>0</c:v>
                </c:pt>
                <c:pt idx="1214">
                  <c:v>-26.482638888891145</c:v>
                </c:pt>
                <c:pt idx="1215">
                  <c:v>-26.482638888891145</c:v>
                </c:pt>
                <c:pt idx="1216">
                  <c:v>0</c:v>
                </c:pt>
                <c:pt idx="1217">
                  <c:v>0</c:v>
                </c:pt>
                <c:pt idx="1218">
                  <c:v>-26.482638888887383</c:v>
                </c:pt>
                <c:pt idx="1219">
                  <c:v>-52.965277777778532</c:v>
                </c:pt>
                <c:pt idx="1220">
                  <c:v>-52.965277777778532</c:v>
                </c:pt>
                <c:pt idx="1221">
                  <c:v>-52.965277777774766</c:v>
                </c:pt>
                <c:pt idx="1222">
                  <c:v>-79.447916666665904</c:v>
                </c:pt>
                <c:pt idx="1223">
                  <c:v>-132.41319444444446</c:v>
                </c:pt>
                <c:pt idx="1224">
                  <c:v>-158.89583333333559</c:v>
                </c:pt>
                <c:pt idx="1225">
                  <c:v>-185.37847222222297</c:v>
                </c:pt>
                <c:pt idx="1226">
                  <c:v>-158.89583333333181</c:v>
                </c:pt>
                <c:pt idx="1227">
                  <c:v>-105.93055555555706</c:v>
                </c:pt>
                <c:pt idx="1228">
                  <c:v>-79.447916666665904</c:v>
                </c:pt>
                <c:pt idx="1229">
                  <c:v>-79.447916666665904</c:v>
                </c:pt>
                <c:pt idx="1230">
                  <c:v>-79.447916666665904</c:v>
                </c:pt>
                <c:pt idx="1231">
                  <c:v>-79.447916666665904</c:v>
                </c:pt>
                <c:pt idx="1232">
                  <c:v>-105.93055555555706</c:v>
                </c:pt>
                <c:pt idx="1233">
                  <c:v>-79.447916666665904</c:v>
                </c:pt>
                <c:pt idx="1234">
                  <c:v>-26.482638888887383</c:v>
                </c:pt>
                <c:pt idx="1235">
                  <c:v>-26.482638888891145</c:v>
                </c:pt>
                <c:pt idx="1236">
                  <c:v>-26.482638888891145</c:v>
                </c:pt>
                <c:pt idx="1237">
                  <c:v>-52.965277777778532</c:v>
                </c:pt>
                <c:pt idx="1238">
                  <c:v>-105.9305555555533</c:v>
                </c:pt>
                <c:pt idx="1239">
                  <c:v>-185.37847222221922</c:v>
                </c:pt>
                <c:pt idx="1240">
                  <c:v>-291.30902777778005</c:v>
                </c:pt>
                <c:pt idx="1241">
                  <c:v>-370.75694444444594</c:v>
                </c:pt>
                <c:pt idx="1242">
                  <c:v>-397.23958333333331</c:v>
                </c:pt>
                <c:pt idx="1243">
                  <c:v>-370.75694444444594</c:v>
                </c:pt>
                <c:pt idx="1244">
                  <c:v>-344.2743055555548</c:v>
                </c:pt>
                <c:pt idx="1245">
                  <c:v>-344.2743055555548</c:v>
                </c:pt>
                <c:pt idx="1246">
                  <c:v>-344.2743055555548</c:v>
                </c:pt>
                <c:pt idx="1247">
                  <c:v>-317.79166666666737</c:v>
                </c:pt>
                <c:pt idx="1248">
                  <c:v>-344.2743055555548</c:v>
                </c:pt>
                <c:pt idx="1249">
                  <c:v>-370.75694444444218</c:v>
                </c:pt>
                <c:pt idx="1250">
                  <c:v>-370.75694444444594</c:v>
                </c:pt>
                <c:pt idx="1251">
                  <c:v>-370.75694444444594</c:v>
                </c:pt>
                <c:pt idx="1252">
                  <c:v>-344.2743055555548</c:v>
                </c:pt>
                <c:pt idx="1253">
                  <c:v>-317.79166666666737</c:v>
                </c:pt>
                <c:pt idx="1254">
                  <c:v>-317.79166666666737</c:v>
                </c:pt>
                <c:pt idx="1255">
                  <c:v>-317.79166666666362</c:v>
                </c:pt>
                <c:pt idx="1256">
                  <c:v>-317.79166666666737</c:v>
                </c:pt>
                <c:pt idx="1257">
                  <c:v>-317.79166666666737</c:v>
                </c:pt>
                <c:pt idx="1258">
                  <c:v>-317.79166666666737</c:v>
                </c:pt>
                <c:pt idx="1259">
                  <c:v>-317.79166666666737</c:v>
                </c:pt>
                <c:pt idx="1260">
                  <c:v>-317.79166666666362</c:v>
                </c:pt>
                <c:pt idx="1261">
                  <c:v>-291.30902777777629</c:v>
                </c:pt>
                <c:pt idx="1262">
                  <c:v>-238.34375000000148</c:v>
                </c:pt>
                <c:pt idx="1263">
                  <c:v>-185.37847222222297</c:v>
                </c:pt>
                <c:pt idx="1264">
                  <c:v>-79.447916666665904</c:v>
                </c:pt>
                <c:pt idx="1265">
                  <c:v>26.482638888887383</c:v>
                </c:pt>
                <c:pt idx="1266">
                  <c:v>105.9305555555533</c:v>
                </c:pt>
                <c:pt idx="1267">
                  <c:v>158.89583333333559</c:v>
                </c:pt>
                <c:pt idx="1268">
                  <c:v>132.41319444444446</c:v>
                </c:pt>
                <c:pt idx="1269">
                  <c:v>105.9305555555533</c:v>
                </c:pt>
                <c:pt idx="1270">
                  <c:v>52.965277777778532</c:v>
                </c:pt>
                <c:pt idx="1271">
                  <c:v>-52.965277777778532</c:v>
                </c:pt>
                <c:pt idx="1272">
                  <c:v>-132.41319444444446</c:v>
                </c:pt>
                <c:pt idx="1273">
                  <c:v>-185.37847222221922</c:v>
                </c:pt>
                <c:pt idx="1274">
                  <c:v>-211.86111111111035</c:v>
                </c:pt>
                <c:pt idx="1275">
                  <c:v>-185.37847222222297</c:v>
                </c:pt>
                <c:pt idx="1276">
                  <c:v>-158.89583333333181</c:v>
                </c:pt>
                <c:pt idx="1277">
                  <c:v>-132.41319444444446</c:v>
                </c:pt>
                <c:pt idx="1278">
                  <c:v>-52.965277777778532</c:v>
                </c:pt>
                <c:pt idx="1279">
                  <c:v>26.482638888887383</c:v>
                </c:pt>
                <c:pt idx="1280">
                  <c:v>52.965277777778532</c:v>
                </c:pt>
                <c:pt idx="1281">
                  <c:v>79.447916666665904</c:v>
                </c:pt>
                <c:pt idx="1282">
                  <c:v>105.9305555555533</c:v>
                </c:pt>
                <c:pt idx="1283">
                  <c:v>52.965277777778532</c:v>
                </c:pt>
                <c:pt idx="1284">
                  <c:v>26.482638888891145</c:v>
                </c:pt>
                <c:pt idx="1285">
                  <c:v>26.482638888891145</c:v>
                </c:pt>
                <c:pt idx="1286">
                  <c:v>0</c:v>
                </c:pt>
                <c:pt idx="1287">
                  <c:v>-52.965277777778532</c:v>
                </c:pt>
                <c:pt idx="1288">
                  <c:v>-105.93055555555706</c:v>
                </c:pt>
                <c:pt idx="1289">
                  <c:v>-132.41319444444446</c:v>
                </c:pt>
                <c:pt idx="1290">
                  <c:v>-185.37847222222297</c:v>
                </c:pt>
                <c:pt idx="1291">
                  <c:v>-211.86111111111035</c:v>
                </c:pt>
                <c:pt idx="1292">
                  <c:v>-185.37847222222297</c:v>
                </c:pt>
                <c:pt idx="1293">
                  <c:v>-185.37847222222297</c:v>
                </c:pt>
                <c:pt idx="1294">
                  <c:v>-238.34374999999773</c:v>
                </c:pt>
                <c:pt idx="1295">
                  <c:v>-264.82638888888891</c:v>
                </c:pt>
                <c:pt idx="1296">
                  <c:v>-264.82638888888891</c:v>
                </c:pt>
                <c:pt idx="1297">
                  <c:v>-211.86111111111035</c:v>
                </c:pt>
                <c:pt idx="1298">
                  <c:v>-105.93055555555706</c:v>
                </c:pt>
                <c:pt idx="1299">
                  <c:v>0</c:v>
                </c:pt>
                <c:pt idx="1300">
                  <c:v>79.447916666665904</c:v>
                </c:pt>
                <c:pt idx="1301">
                  <c:v>132.41319444444446</c:v>
                </c:pt>
                <c:pt idx="1302">
                  <c:v>132.41319444444446</c:v>
                </c:pt>
                <c:pt idx="1303">
                  <c:v>105.9305555555533</c:v>
                </c:pt>
                <c:pt idx="1304">
                  <c:v>105.93055555555706</c:v>
                </c:pt>
                <c:pt idx="1305">
                  <c:v>132.41319444444446</c:v>
                </c:pt>
                <c:pt idx="1306">
                  <c:v>105.93055555555706</c:v>
                </c:pt>
                <c:pt idx="1307">
                  <c:v>52.965277777778532</c:v>
                </c:pt>
                <c:pt idx="1308">
                  <c:v>26.482638888887383</c:v>
                </c:pt>
                <c:pt idx="1309">
                  <c:v>0</c:v>
                </c:pt>
                <c:pt idx="1310">
                  <c:v>-26.482638888887383</c:v>
                </c:pt>
                <c:pt idx="1311">
                  <c:v>-26.482638888887383</c:v>
                </c:pt>
                <c:pt idx="1312">
                  <c:v>-26.482638888891145</c:v>
                </c:pt>
                <c:pt idx="1313">
                  <c:v>-52.965277777778532</c:v>
                </c:pt>
                <c:pt idx="1314">
                  <c:v>-79.447916666665904</c:v>
                </c:pt>
                <c:pt idx="1315">
                  <c:v>-132.41319444444446</c:v>
                </c:pt>
                <c:pt idx="1316">
                  <c:v>-132.41319444444446</c:v>
                </c:pt>
                <c:pt idx="1317">
                  <c:v>-132.41319444444446</c:v>
                </c:pt>
                <c:pt idx="1318">
                  <c:v>-238.34375000000148</c:v>
                </c:pt>
                <c:pt idx="1319">
                  <c:v>-264.82638888888891</c:v>
                </c:pt>
                <c:pt idx="1320">
                  <c:v>-211.86111111111035</c:v>
                </c:pt>
                <c:pt idx="1321">
                  <c:v>-52.965277777778532</c:v>
                </c:pt>
                <c:pt idx="1322">
                  <c:v>185.37847222222297</c:v>
                </c:pt>
                <c:pt idx="1323">
                  <c:v>370.75694444444594</c:v>
                </c:pt>
                <c:pt idx="1324">
                  <c:v>556.13541666666515</c:v>
                </c:pt>
                <c:pt idx="1325">
                  <c:v>741.51388888888812</c:v>
                </c:pt>
                <c:pt idx="1326">
                  <c:v>820.96180555555782</c:v>
                </c:pt>
                <c:pt idx="1327">
                  <c:v>688.54861111110961</c:v>
                </c:pt>
                <c:pt idx="1328">
                  <c:v>423.72222222222069</c:v>
                </c:pt>
                <c:pt idx="1329">
                  <c:v>185.37847222222297</c:v>
                </c:pt>
                <c:pt idx="1330">
                  <c:v>52.965277777778532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-26.482638888887383</c:v>
                </c:pt>
                <c:pt idx="1335">
                  <c:v>-105.93055555555706</c:v>
                </c:pt>
                <c:pt idx="1336">
                  <c:v>-158.89583333333559</c:v>
                </c:pt>
                <c:pt idx="1337">
                  <c:v>-158.89583333333181</c:v>
                </c:pt>
                <c:pt idx="1338">
                  <c:v>-105.9305555555533</c:v>
                </c:pt>
                <c:pt idx="1339">
                  <c:v>-52.965277777778532</c:v>
                </c:pt>
                <c:pt idx="1340">
                  <c:v>-26.482638888891145</c:v>
                </c:pt>
                <c:pt idx="1341">
                  <c:v>0</c:v>
                </c:pt>
                <c:pt idx="1342">
                  <c:v>26.482638888891145</c:v>
                </c:pt>
                <c:pt idx="1343">
                  <c:v>52.965277777778532</c:v>
                </c:pt>
                <c:pt idx="1344">
                  <c:v>132.41319444444446</c:v>
                </c:pt>
                <c:pt idx="1345">
                  <c:v>211.86111111111035</c:v>
                </c:pt>
                <c:pt idx="1346">
                  <c:v>211.86111111111035</c:v>
                </c:pt>
                <c:pt idx="1347">
                  <c:v>185.37847222222297</c:v>
                </c:pt>
                <c:pt idx="1348">
                  <c:v>105.9305555555533</c:v>
                </c:pt>
                <c:pt idx="1349">
                  <c:v>26.482638888887383</c:v>
                </c:pt>
                <c:pt idx="1350">
                  <c:v>-52.965277777774766</c:v>
                </c:pt>
                <c:pt idx="1351">
                  <c:v>-238.34374999999773</c:v>
                </c:pt>
                <c:pt idx="1352">
                  <c:v>-476.68750000000296</c:v>
                </c:pt>
                <c:pt idx="1353">
                  <c:v>-662.06597222222217</c:v>
                </c:pt>
                <c:pt idx="1354">
                  <c:v>-741.51388888888812</c:v>
                </c:pt>
                <c:pt idx="1355">
                  <c:v>-767.99652777777931</c:v>
                </c:pt>
                <c:pt idx="1356">
                  <c:v>-794.47916666666663</c:v>
                </c:pt>
                <c:pt idx="1357">
                  <c:v>-847.44444444444514</c:v>
                </c:pt>
                <c:pt idx="1358">
                  <c:v>-953.37499999999852</c:v>
                </c:pt>
                <c:pt idx="1359">
                  <c:v>-1032.8229166666645</c:v>
                </c:pt>
                <c:pt idx="1360">
                  <c:v>-1085.7881944444466</c:v>
                </c:pt>
                <c:pt idx="1361">
                  <c:v>-1165.2361111111127</c:v>
                </c:pt>
                <c:pt idx="1362">
                  <c:v>-1191.7187499999982</c:v>
                </c:pt>
                <c:pt idx="1363">
                  <c:v>-953.37499999999852</c:v>
                </c:pt>
                <c:pt idx="1364">
                  <c:v>-476.68750000000114</c:v>
                </c:pt>
                <c:pt idx="1365">
                  <c:v>52.965277777776649</c:v>
                </c:pt>
                <c:pt idx="1366">
                  <c:v>529.65277777777783</c:v>
                </c:pt>
                <c:pt idx="1367">
                  <c:v>582.61805555555634</c:v>
                </c:pt>
                <c:pt idx="1368">
                  <c:v>238.34375000000148</c:v>
                </c:pt>
                <c:pt idx="1369">
                  <c:v>-185.37847222222297</c:v>
                </c:pt>
                <c:pt idx="1370">
                  <c:v>-715.0312500000008</c:v>
                </c:pt>
                <c:pt idx="1371">
                  <c:v>-926.89236111111109</c:v>
                </c:pt>
                <c:pt idx="1372">
                  <c:v>-582.61805555555634</c:v>
                </c:pt>
                <c:pt idx="1373">
                  <c:v>-158.89583333333368</c:v>
                </c:pt>
                <c:pt idx="1374">
                  <c:v>0</c:v>
                </c:pt>
                <c:pt idx="1375">
                  <c:v>-132.41319444444446</c:v>
                </c:pt>
                <c:pt idx="1376">
                  <c:v>-423.72222222222069</c:v>
                </c:pt>
                <c:pt idx="1377">
                  <c:v>-794.47916666666663</c:v>
                </c:pt>
                <c:pt idx="1378">
                  <c:v>-1430.0625000000016</c:v>
                </c:pt>
                <c:pt idx="1379">
                  <c:v>-2330.4722222222217</c:v>
                </c:pt>
                <c:pt idx="1380">
                  <c:v>-2807.1597222222208</c:v>
                </c:pt>
                <c:pt idx="1381">
                  <c:v>-2807.1597222222226</c:v>
                </c:pt>
                <c:pt idx="1382">
                  <c:v>-2807.1597222222226</c:v>
                </c:pt>
                <c:pt idx="1383">
                  <c:v>-2012.6805555555547</c:v>
                </c:pt>
                <c:pt idx="1384">
                  <c:v>-79.447916666666842</c:v>
                </c:pt>
                <c:pt idx="1385">
                  <c:v>1483.0277777777771</c:v>
                </c:pt>
                <c:pt idx="1386">
                  <c:v>1668.4062500000002</c:v>
                </c:pt>
                <c:pt idx="1387">
                  <c:v>1006.3402777777789</c:v>
                </c:pt>
                <c:pt idx="1388">
                  <c:v>529.65277777777783</c:v>
                </c:pt>
                <c:pt idx="1389">
                  <c:v>715.03124999999886</c:v>
                </c:pt>
                <c:pt idx="1390">
                  <c:v>1297.6493055555552</c:v>
                </c:pt>
                <c:pt idx="1391">
                  <c:v>1880.2673611111113</c:v>
                </c:pt>
                <c:pt idx="1392">
                  <c:v>2039.1631944444453</c:v>
                </c:pt>
                <c:pt idx="1393">
                  <c:v>1668.4062499999991</c:v>
                </c:pt>
                <c:pt idx="1394">
                  <c:v>1085.788194444443</c:v>
                </c:pt>
                <c:pt idx="1395">
                  <c:v>556.13541666666697</c:v>
                </c:pt>
                <c:pt idx="1396">
                  <c:v>158.89583333333368</c:v>
                </c:pt>
                <c:pt idx="1397">
                  <c:v>-52.965277777776649</c:v>
                </c:pt>
                <c:pt idx="1398">
                  <c:v>-211.86111111111035</c:v>
                </c:pt>
                <c:pt idx="1399">
                  <c:v>-397.23958333333331</c:v>
                </c:pt>
                <c:pt idx="1400">
                  <c:v>-529.65277777777783</c:v>
                </c:pt>
                <c:pt idx="1401">
                  <c:v>-662.06597222222217</c:v>
                </c:pt>
                <c:pt idx="1402">
                  <c:v>-794.47916666666663</c:v>
                </c:pt>
                <c:pt idx="1403">
                  <c:v>-873.92708333333451</c:v>
                </c:pt>
                <c:pt idx="1404">
                  <c:v>-1032.8229166666661</c:v>
                </c:pt>
                <c:pt idx="1405">
                  <c:v>-1483.0277777777781</c:v>
                </c:pt>
                <c:pt idx="1406">
                  <c:v>-2303.9895833333339</c:v>
                </c:pt>
                <c:pt idx="1407">
                  <c:v>-2807.1597222222217</c:v>
                </c:pt>
                <c:pt idx="1408">
                  <c:v>-2356.9548611111109</c:v>
                </c:pt>
                <c:pt idx="1409">
                  <c:v>-1138.7534722222224</c:v>
                </c:pt>
                <c:pt idx="1410">
                  <c:v>-79.447916666666842</c:v>
                </c:pt>
                <c:pt idx="1411">
                  <c:v>158.89583333333368</c:v>
                </c:pt>
                <c:pt idx="1412">
                  <c:v>26.482638888888324</c:v>
                </c:pt>
                <c:pt idx="1413">
                  <c:v>-105.93055555555517</c:v>
                </c:pt>
                <c:pt idx="1414">
                  <c:v>-185.37847222222203</c:v>
                </c:pt>
                <c:pt idx="1415">
                  <c:v>-79.447916666666842</c:v>
                </c:pt>
                <c:pt idx="1416">
                  <c:v>397.23958333333331</c:v>
                </c:pt>
                <c:pt idx="1417">
                  <c:v>1138.7534722222224</c:v>
                </c:pt>
                <c:pt idx="1418">
                  <c:v>1747.8541666666661</c:v>
                </c:pt>
                <c:pt idx="1419">
                  <c:v>1933.232638888888</c:v>
                </c:pt>
                <c:pt idx="1420">
                  <c:v>1615.4409722222226</c:v>
                </c:pt>
                <c:pt idx="1421">
                  <c:v>873.92708333333451</c:v>
                </c:pt>
                <c:pt idx="1422">
                  <c:v>0</c:v>
                </c:pt>
                <c:pt idx="1423">
                  <c:v>-900.40972222222365</c:v>
                </c:pt>
                <c:pt idx="1424">
                  <c:v>-1483.0277777777781</c:v>
                </c:pt>
                <c:pt idx="1425">
                  <c:v>-1059.3055555555557</c:v>
                </c:pt>
                <c:pt idx="1426">
                  <c:v>-185.37847222222109</c:v>
                </c:pt>
                <c:pt idx="1427">
                  <c:v>529.65277777777783</c:v>
                </c:pt>
                <c:pt idx="1428">
                  <c:v>1297.6493055555552</c:v>
                </c:pt>
                <c:pt idx="1429">
                  <c:v>1456.5451388888887</c:v>
                </c:pt>
                <c:pt idx="1430">
                  <c:v>794.47916666666663</c:v>
                </c:pt>
                <c:pt idx="1431">
                  <c:v>26.482638888889266</c:v>
                </c:pt>
                <c:pt idx="1432">
                  <c:v>-635.58333333333303</c:v>
                </c:pt>
                <c:pt idx="1433">
                  <c:v>-1403.5798611111104</c:v>
                </c:pt>
                <c:pt idx="1434">
                  <c:v>-2330.4722222222226</c:v>
                </c:pt>
                <c:pt idx="1435">
                  <c:v>-2807.1597222222226</c:v>
                </c:pt>
                <c:pt idx="1436">
                  <c:v>-2833.6423611111109</c:v>
                </c:pt>
                <c:pt idx="1437">
                  <c:v>-1827.302083333333</c:v>
                </c:pt>
                <c:pt idx="1438">
                  <c:v>-238.34375000000057</c:v>
                </c:pt>
                <c:pt idx="1439">
                  <c:v>529.65277777777783</c:v>
                </c:pt>
                <c:pt idx="1440">
                  <c:v>609.10069444444457</c:v>
                </c:pt>
                <c:pt idx="1441">
                  <c:v>264.82638888888891</c:v>
                </c:pt>
                <c:pt idx="1442">
                  <c:v>-158.89583333333368</c:v>
                </c:pt>
                <c:pt idx="1443">
                  <c:v>-662.06597222222217</c:v>
                </c:pt>
                <c:pt idx="1444">
                  <c:v>-820.96180555555497</c:v>
                </c:pt>
                <c:pt idx="1445">
                  <c:v>-423.72222222222257</c:v>
                </c:pt>
                <c:pt idx="1446">
                  <c:v>0</c:v>
                </c:pt>
                <c:pt idx="1447">
                  <c:v>132.41319444444446</c:v>
                </c:pt>
                <c:pt idx="1448">
                  <c:v>-105.93055555555613</c:v>
                </c:pt>
                <c:pt idx="1449">
                  <c:v>-926.89236111111109</c:v>
                </c:pt>
                <c:pt idx="1450">
                  <c:v>-2118.6111111111109</c:v>
                </c:pt>
                <c:pt idx="1451">
                  <c:v>-2754.1944444444443</c:v>
                </c:pt>
                <c:pt idx="1452">
                  <c:v>-2303.9895833333335</c:v>
                </c:pt>
                <c:pt idx="1453">
                  <c:v>-1218.2013888888887</c:v>
                </c:pt>
                <c:pt idx="1454">
                  <c:v>-317.79166666666663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582.61805555555566</c:v>
                </c:pt>
                <c:pt idx="1481">
                  <c:v>1165.2361111111113</c:v>
                </c:pt>
                <c:pt idx="1482">
                  <c:v>1085.7881944444443</c:v>
                </c:pt>
                <c:pt idx="1483">
                  <c:v>926.89236111111109</c:v>
                </c:pt>
                <c:pt idx="1484">
                  <c:v>767.9965277777776</c:v>
                </c:pt>
                <c:pt idx="1485">
                  <c:v>662.06597222222217</c:v>
                </c:pt>
                <c:pt idx="1486">
                  <c:v>609.10069444444457</c:v>
                </c:pt>
                <c:pt idx="1487">
                  <c:v>662.06597222222217</c:v>
                </c:pt>
                <c:pt idx="1488">
                  <c:v>847.44444444444423</c:v>
                </c:pt>
                <c:pt idx="1489">
                  <c:v>1085.7881944444443</c:v>
                </c:pt>
                <c:pt idx="1490">
                  <c:v>1350.6145833333337</c:v>
                </c:pt>
                <c:pt idx="1491">
                  <c:v>1615.4409722222226</c:v>
                </c:pt>
                <c:pt idx="1492">
                  <c:v>1827.302083333333</c:v>
                </c:pt>
                <c:pt idx="1493">
                  <c:v>1959.7152777777771</c:v>
                </c:pt>
                <c:pt idx="1494">
                  <c:v>1959.7152777777785</c:v>
                </c:pt>
                <c:pt idx="1495">
                  <c:v>1853.7847222222222</c:v>
                </c:pt>
                <c:pt idx="1496">
                  <c:v>1721.3715277777778</c:v>
                </c:pt>
                <c:pt idx="1497">
                  <c:v>1535.9930555555547</c:v>
                </c:pt>
                <c:pt idx="1498">
                  <c:v>1350.6145833333337</c:v>
                </c:pt>
                <c:pt idx="1499">
                  <c:v>1165.2361111111127</c:v>
                </c:pt>
                <c:pt idx="1500">
                  <c:v>953.37499999999852</c:v>
                </c:pt>
                <c:pt idx="1501">
                  <c:v>741.51388888888812</c:v>
                </c:pt>
                <c:pt idx="1502">
                  <c:v>529.65277777777783</c:v>
                </c:pt>
                <c:pt idx="1503">
                  <c:v>423.72222222222257</c:v>
                </c:pt>
                <c:pt idx="1504">
                  <c:v>370.75694444444594</c:v>
                </c:pt>
                <c:pt idx="1505">
                  <c:v>344.2743055555548</c:v>
                </c:pt>
                <c:pt idx="1506">
                  <c:v>344.2743055555548</c:v>
                </c:pt>
                <c:pt idx="1507">
                  <c:v>291.30902777777817</c:v>
                </c:pt>
                <c:pt idx="1508">
                  <c:v>264.82638888888891</c:v>
                </c:pt>
                <c:pt idx="1509">
                  <c:v>291.30902777777817</c:v>
                </c:pt>
                <c:pt idx="1510">
                  <c:v>344.2743055555548</c:v>
                </c:pt>
                <c:pt idx="1511">
                  <c:v>423.72222222222257</c:v>
                </c:pt>
                <c:pt idx="1512">
                  <c:v>582.61805555555634</c:v>
                </c:pt>
                <c:pt idx="1513">
                  <c:v>794.47916666666663</c:v>
                </c:pt>
                <c:pt idx="1514">
                  <c:v>1006.3402777777769</c:v>
                </c:pt>
                <c:pt idx="1515">
                  <c:v>1191.71875</c:v>
                </c:pt>
                <c:pt idx="1516">
                  <c:v>1271.1666666666661</c:v>
                </c:pt>
                <c:pt idx="1517">
                  <c:v>1191.71875</c:v>
                </c:pt>
                <c:pt idx="1518">
                  <c:v>953.37500000000227</c:v>
                </c:pt>
                <c:pt idx="1519">
                  <c:v>715.0312500000008</c:v>
                </c:pt>
                <c:pt idx="1520">
                  <c:v>529.65277777777783</c:v>
                </c:pt>
                <c:pt idx="1521">
                  <c:v>397.23958333333331</c:v>
                </c:pt>
                <c:pt idx="1522">
                  <c:v>291.30902777777629</c:v>
                </c:pt>
                <c:pt idx="1523">
                  <c:v>185.37847222221922</c:v>
                </c:pt>
                <c:pt idx="1524">
                  <c:v>52.965277777778532</c:v>
                </c:pt>
                <c:pt idx="1525">
                  <c:v>-132.41319444444446</c:v>
                </c:pt>
                <c:pt idx="1526">
                  <c:v>-397.23958333333331</c:v>
                </c:pt>
                <c:pt idx="1527">
                  <c:v>-741.51388888888812</c:v>
                </c:pt>
                <c:pt idx="1528">
                  <c:v>-1032.8229166666681</c:v>
                </c:pt>
                <c:pt idx="1529">
                  <c:v>-1218.2013888888873</c:v>
                </c:pt>
                <c:pt idx="1530">
                  <c:v>-1218.2013888888873</c:v>
                </c:pt>
                <c:pt idx="1531">
                  <c:v>-1059.3055555555557</c:v>
                </c:pt>
                <c:pt idx="1532">
                  <c:v>-820.96180555555588</c:v>
                </c:pt>
                <c:pt idx="1533">
                  <c:v>-529.65277777777783</c:v>
                </c:pt>
                <c:pt idx="1534">
                  <c:v>-238.34374999999963</c:v>
                </c:pt>
                <c:pt idx="1535">
                  <c:v>52.965277777776649</c:v>
                </c:pt>
                <c:pt idx="1536">
                  <c:v>370.75694444444406</c:v>
                </c:pt>
                <c:pt idx="1537">
                  <c:v>741.51388888888994</c:v>
                </c:pt>
                <c:pt idx="1538">
                  <c:v>1112.2708333333321</c:v>
                </c:pt>
                <c:pt idx="1539">
                  <c:v>1377.0972222222231</c:v>
                </c:pt>
                <c:pt idx="1540">
                  <c:v>1588.9583333333333</c:v>
                </c:pt>
                <c:pt idx="1541">
                  <c:v>1721.3715277777778</c:v>
                </c:pt>
                <c:pt idx="1542">
                  <c:v>1800.8194444444473</c:v>
                </c:pt>
                <c:pt idx="1543">
                  <c:v>1827.302083333331</c:v>
                </c:pt>
                <c:pt idx="1544">
                  <c:v>1721.3715277777778</c:v>
                </c:pt>
                <c:pt idx="1545">
                  <c:v>1483.0277777777799</c:v>
                </c:pt>
                <c:pt idx="1546">
                  <c:v>1085.788194444443</c:v>
                </c:pt>
                <c:pt idx="1547">
                  <c:v>688.54861111110961</c:v>
                </c:pt>
                <c:pt idx="1548">
                  <c:v>423.72222222222069</c:v>
                </c:pt>
                <c:pt idx="1549">
                  <c:v>264.82638888888891</c:v>
                </c:pt>
                <c:pt idx="1550">
                  <c:v>238.34375000000148</c:v>
                </c:pt>
                <c:pt idx="1551">
                  <c:v>264.82638888888891</c:v>
                </c:pt>
                <c:pt idx="1552">
                  <c:v>317.79166666666737</c:v>
                </c:pt>
                <c:pt idx="1553">
                  <c:v>370.75694444444594</c:v>
                </c:pt>
                <c:pt idx="1554">
                  <c:v>397.23958333333331</c:v>
                </c:pt>
                <c:pt idx="1555">
                  <c:v>397.23958333333331</c:v>
                </c:pt>
                <c:pt idx="1556">
                  <c:v>397.23958333333331</c:v>
                </c:pt>
                <c:pt idx="1557">
                  <c:v>450.20486111110807</c:v>
                </c:pt>
                <c:pt idx="1558">
                  <c:v>529.65277777777783</c:v>
                </c:pt>
                <c:pt idx="1559">
                  <c:v>609.10069444444741</c:v>
                </c:pt>
                <c:pt idx="1560">
                  <c:v>715.0312500000008</c:v>
                </c:pt>
                <c:pt idx="1561">
                  <c:v>820.96180555555406</c:v>
                </c:pt>
                <c:pt idx="1562">
                  <c:v>847.44444444444139</c:v>
                </c:pt>
                <c:pt idx="1563">
                  <c:v>847.44444444444514</c:v>
                </c:pt>
                <c:pt idx="1564">
                  <c:v>847.44444444444514</c:v>
                </c:pt>
                <c:pt idx="1565">
                  <c:v>873.92708333333258</c:v>
                </c:pt>
                <c:pt idx="1566">
                  <c:v>900.40972222222365</c:v>
                </c:pt>
                <c:pt idx="1567">
                  <c:v>900.40972222222365</c:v>
                </c:pt>
                <c:pt idx="1568">
                  <c:v>926.89236111111109</c:v>
                </c:pt>
                <c:pt idx="1569">
                  <c:v>900.40972222222001</c:v>
                </c:pt>
                <c:pt idx="1570">
                  <c:v>820.96180555555406</c:v>
                </c:pt>
                <c:pt idx="1571">
                  <c:v>767.99652777777931</c:v>
                </c:pt>
                <c:pt idx="1572">
                  <c:v>715.0312500000008</c:v>
                </c:pt>
                <c:pt idx="1573">
                  <c:v>662.06597222222217</c:v>
                </c:pt>
                <c:pt idx="1574">
                  <c:v>609.10069444444366</c:v>
                </c:pt>
                <c:pt idx="1575">
                  <c:v>503.17013888888658</c:v>
                </c:pt>
                <c:pt idx="1576">
                  <c:v>370.75694444444594</c:v>
                </c:pt>
                <c:pt idx="1577">
                  <c:v>264.82638888888891</c:v>
                </c:pt>
                <c:pt idx="1578">
                  <c:v>132.41319444444446</c:v>
                </c:pt>
                <c:pt idx="1579">
                  <c:v>0</c:v>
                </c:pt>
                <c:pt idx="1580">
                  <c:v>-105.93055555555706</c:v>
                </c:pt>
                <c:pt idx="1581">
                  <c:v>-158.89583333333181</c:v>
                </c:pt>
                <c:pt idx="1582">
                  <c:v>-211.86111111111035</c:v>
                </c:pt>
                <c:pt idx="1583">
                  <c:v>-238.34375000000148</c:v>
                </c:pt>
                <c:pt idx="1584">
                  <c:v>-264.82638888888891</c:v>
                </c:pt>
                <c:pt idx="1585">
                  <c:v>-344.2743055555548</c:v>
                </c:pt>
                <c:pt idx="1586">
                  <c:v>-397.23958333333331</c:v>
                </c:pt>
                <c:pt idx="1587">
                  <c:v>-450.20486111111182</c:v>
                </c:pt>
                <c:pt idx="1588">
                  <c:v>-503.17013888889039</c:v>
                </c:pt>
                <c:pt idx="1589">
                  <c:v>-529.65277777777783</c:v>
                </c:pt>
                <c:pt idx="1590">
                  <c:v>-503.17013888888658</c:v>
                </c:pt>
                <c:pt idx="1591">
                  <c:v>-423.72222222222069</c:v>
                </c:pt>
                <c:pt idx="1592">
                  <c:v>-344.2743055555548</c:v>
                </c:pt>
                <c:pt idx="1593">
                  <c:v>-264.82638888888891</c:v>
                </c:pt>
                <c:pt idx="1594">
                  <c:v>-211.86111111111413</c:v>
                </c:pt>
                <c:pt idx="1595">
                  <c:v>-158.89583333333181</c:v>
                </c:pt>
                <c:pt idx="1596">
                  <c:v>-105.9305555555533</c:v>
                </c:pt>
                <c:pt idx="1597">
                  <c:v>-158.89583333333559</c:v>
                </c:pt>
                <c:pt idx="1598">
                  <c:v>-211.86111111111035</c:v>
                </c:pt>
                <c:pt idx="1599">
                  <c:v>-291.30902777777629</c:v>
                </c:pt>
                <c:pt idx="1600">
                  <c:v>-397.23958333333331</c:v>
                </c:pt>
                <c:pt idx="1601">
                  <c:v>-450.20486111111182</c:v>
                </c:pt>
                <c:pt idx="1602">
                  <c:v>-503.17013888889039</c:v>
                </c:pt>
                <c:pt idx="1603">
                  <c:v>-529.65277777777783</c:v>
                </c:pt>
                <c:pt idx="1604">
                  <c:v>-476.68749999999926</c:v>
                </c:pt>
                <c:pt idx="1605">
                  <c:v>-370.75694444444594</c:v>
                </c:pt>
                <c:pt idx="1606">
                  <c:v>-291.30902777778005</c:v>
                </c:pt>
                <c:pt idx="1607">
                  <c:v>-185.37847222221922</c:v>
                </c:pt>
                <c:pt idx="1608">
                  <c:v>-105.9305555555533</c:v>
                </c:pt>
                <c:pt idx="1609">
                  <c:v>-52.965277777778532</c:v>
                </c:pt>
                <c:pt idx="1610">
                  <c:v>0</c:v>
                </c:pt>
                <c:pt idx="1611">
                  <c:v>52.965277777778532</c:v>
                </c:pt>
                <c:pt idx="1612">
                  <c:v>79.447916666665904</c:v>
                </c:pt>
                <c:pt idx="1613">
                  <c:v>105.9305555555533</c:v>
                </c:pt>
                <c:pt idx="1614">
                  <c:v>185.37847222222297</c:v>
                </c:pt>
                <c:pt idx="1615">
                  <c:v>264.82638888888891</c:v>
                </c:pt>
                <c:pt idx="1616">
                  <c:v>344.2743055555548</c:v>
                </c:pt>
                <c:pt idx="1617">
                  <c:v>423.7222222222245</c:v>
                </c:pt>
                <c:pt idx="1618">
                  <c:v>529.65277777777783</c:v>
                </c:pt>
                <c:pt idx="1619">
                  <c:v>609.10069444444366</c:v>
                </c:pt>
                <c:pt idx="1620">
                  <c:v>662.06597222222217</c:v>
                </c:pt>
                <c:pt idx="1621">
                  <c:v>635.5833333333311</c:v>
                </c:pt>
                <c:pt idx="1622">
                  <c:v>556.13541666666515</c:v>
                </c:pt>
                <c:pt idx="1623">
                  <c:v>476.68750000000296</c:v>
                </c:pt>
                <c:pt idx="1624">
                  <c:v>370.75694444444594</c:v>
                </c:pt>
                <c:pt idx="1625">
                  <c:v>211.86111111111035</c:v>
                </c:pt>
                <c:pt idx="1626">
                  <c:v>26.482638888887383</c:v>
                </c:pt>
                <c:pt idx="1627">
                  <c:v>-132.41319444444446</c:v>
                </c:pt>
                <c:pt idx="1628">
                  <c:v>-370.75694444444218</c:v>
                </c:pt>
                <c:pt idx="1629">
                  <c:v>-635.58333333333474</c:v>
                </c:pt>
                <c:pt idx="1630">
                  <c:v>-847.44444444444514</c:v>
                </c:pt>
                <c:pt idx="1631">
                  <c:v>-979.8576388888896</c:v>
                </c:pt>
                <c:pt idx="1632">
                  <c:v>-979.8576388888896</c:v>
                </c:pt>
                <c:pt idx="1633">
                  <c:v>-820.96180555555406</c:v>
                </c:pt>
                <c:pt idx="1634">
                  <c:v>-582.61805555555634</c:v>
                </c:pt>
                <c:pt idx="1635">
                  <c:v>-317.79166666666737</c:v>
                </c:pt>
                <c:pt idx="1636">
                  <c:v>-105.9305555555533</c:v>
                </c:pt>
                <c:pt idx="1637">
                  <c:v>-26.482638888887383</c:v>
                </c:pt>
                <c:pt idx="1638">
                  <c:v>-26.482638888891145</c:v>
                </c:pt>
                <c:pt idx="1639">
                  <c:v>-105.93055555555706</c:v>
                </c:pt>
                <c:pt idx="1640">
                  <c:v>-185.37847222221922</c:v>
                </c:pt>
                <c:pt idx="1641">
                  <c:v>-238.34374999999773</c:v>
                </c:pt>
                <c:pt idx="1642">
                  <c:v>-238.34375000000148</c:v>
                </c:pt>
                <c:pt idx="1643">
                  <c:v>-158.89583333333559</c:v>
                </c:pt>
                <c:pt idx="1644">
                  <c:v>-26.482638888887383</c:v>
                </c:pt>
                <c:pt idx="1645">
                  <c:v>158.89583333333559</c:v>
                </c:pt>
                <c:pt idx="1646">
                  <c:v>317.79166666666362</c:v>
                </c:pt>
                <c:pt idx="1647">
                  <c:v>450.20486111110807</c:v>
                </c:pt>
                <c:pt idx="1648">
                  <c:v>556.1354166666689</c:v>
                </c:pt>
                <c:pt idx="1649">
                  <c:v>635.58333333333474</c:v>
                </c:pt>
                <c:pt idx="1650">
                  <c:v>715.0312500000008</c:v>
                </c:pt>
                <c:pt idx="1651">
                  <c:v>741.51388888888812</c:v>
                </c:pt>
                <c:pt idx="1652">
                  <c:v>741.51388888888812</c:v>
                </c:pt>
                <c:pt idx="1653">
                  <c:v>688.54861111111336</c:v>
                </c:pt>
                <c:pt idx="1654">
                  <c:v>609.10069444444366</c:v>
                </c:pt>
                <c:pt idx="1655">
                  <c:v>556.13541666666515</c:v>
                </c:pt>
                <c:pt idx="1656">
                  <c:v>476.68749999999926</c:v>
                </c:pt>
                <c:pt idx="1657">
                  <c:v>423.72222222222069</c:v>
                </c:pt>
                <c:pt idx="1658">
                  <c:v>423.7222222222245</c:v>
                </c:pt>
                <c:pt idx="1659">
                  <c:v>423.7222222222245</c:v>
                </c:pt>
                <c:pt idx="1660">
                  <c:v>423.72222222222069</c:v>
                </c:pt>
                <c:pt idx="1661">
                  <c:v>423.72222222222069</c:v>
                </c:pt>
                <c:pt idx="1662">
                  <c:v>423.72222222222069</c:v>
                </c:pt>
                <c:pt idx="1663">
                  <c:v>397.23958333333331</c:v>
                </c:pt>
                <c:pt idx="1664">
                  <c:v>397.23958333333331</c:v>
                </c:pt>
                <c:pt idx="1665">
                  <c:v>397.23958333333331</c:v>
                </c:pt>
                <c:pt idx="1666">
                  <c:v>344.27430555555856</c:v>
                </c:pt>
                <c:pt idx="1667">
                  <c:v>317.79166666666737</c:v>
                </c:pt>
                <c:pt idx="1668">
                  <c:v>264.82638888888891</c:v>
                </c:pt>
                <c:pt idx="1669">
                  <c:v>211.86111111111035</c:v>
                </c:pt>
                <c:pt idx="1670">
                  <c:v>185.37847222221922</c:v>
                </c:pt>
                <c:pt idx="1671">
                  <c:v>158.89583333333559</c:v>
                </c:pt>
                <c:pt idx="1672">
                  <c:v>132.41319444444446</c:v>
                </c:pt>
                <c:pt idx="1673">
                  <c:v>79.447916666665904</c:v>
                </c:pt>
                <c:pt idx="1674">
                  <c:v>52.965277777778532</c:v>
                </c:pt>
                <c:pt idx="1675">
                  <c:v>52.965277777778532</c:v>
                </c:pt>
                <c:pt idx="1676">
                  <c:v>26.482638888891145</c:v>
                </c:pt>
                <c:pt idx="1677">
                  <c:v>0</c:v>
                </c:pt>
                <c:pt idx="1678">
                  <c:v>-26.482638888891145</c:v>
                </c:pt>
                <c:pt idx="1679">
                  <c:v>-79.447916666669684</c:v>
                </c:pt>
                <c:pt idx="1680">
                  <c:v>-132.41319444444446</c:v>
                </c:pt>
                <c:pt idx="1681">
                  <c:v>-158.89583333333181</c:v>
                </c:pt>
                <c:pt idx="1682">
                  <c:v>-158.89583333333181</c:v>
                </c:pt>
                <c:pt idx="1683">
                  <c:v>-105.93055555555706</c:v>
                </c:pt>
                <c:pt idx="1684">
                  <c:v>-26.482638888891145</c:v>
                </c:pt>
                <c:pt idx="1685">
                  <c:v>52.965277777778532</c:v>
                </c:pt>
                <c:pt idx="1686">
                  <c:v>158.89583333333559</c:v>
                </c:pt>
                <c:pt idx="1687">
                  <c:v>211.86111111111035</c:v>
                </c:pt>
                <c:pt idx="1688">
                  <c:v>211.86111111111035</c:v>
                </c:pt>
                <c:pt idx="1689">
                  <c:v>211.86111111111413</c:v>
                </c:pt>
                <c:pt idx="1690">
                  <c:v>158.89583333333181</c:v>
                </c:pt>
                <c:pt idx="1691">
                  <c:v>105.9305555555533</c:v>
                </c:pt>
                <c:pt idx="1692">
                  <c:v>79.447916666669684</c:v>
                </c:pt>
                <c:pt idx="1693">
                  <c:v>52.965277777778532</c:v>
                </c:pt>
                <c:pt idx="1694">
                  <c:v>52.965277777774766</c:v>
                </c:pt>
                <c:pt idx="1695">
                  <c:v>52.965277777774766</c:v>
                </c:pt>
                <c:pt idx="1696">
                  <c:v>52.965277777782291</c:v>
                </c:pt>
                <c:pt idx="1697">
                  <c:v>52.965277777782291</c:v>
                </c:pt>
                <c:pt idx="1698">
                  <c:v>52.965277777774766</c:v>
                </c:pt>
                <c:pt idx="1699">
                  <c:v>52.965277777774766</c:v>
                </c:pt>
                <c:pt idx="1700">
                  <c:v>26.482638888887383</c:v>
                </c:pt>
                <c:pt idx="1701">
                  <c:v>-26.482638888887383</c:v>
                </c:pt>
                <c:pt idx="1702">
                  <c:v>-79.447916666662152</c:v>
                </c:pt>
                <c:pt idx="1703">
                  <c:v>-105.93055555555706</c:v>
                </c:pt>
                <c:pt idx="1704">
                  <c:v>-105.93055555555706</c:v>
                </c:pt>
                <c:pt idx="1705">
                  <c:v>-132.41319444444446</c:v>
                </c:pt>
                <c:pt idx="1706">
                  <c:v>-132.41319444444446</c:v>
                </c:pt>
                <c:pt idx="1707">
                  <c:v>-105.9305555555533</c:v>
                </c:pt>
                <c:pt idx="1708">
                  <c:v>-105.93055555555706</c:v>
                </c:pt>
                <c:pt idx="1709">
                  <c:v>-79.447916666665904</c:v>
                </c:pt>
                <c:pt idx="1710">
                  <c:v>-52.965277777778532</c:v>
                </c:pt>
                <c:pt idx="1711">
                  <c:v>-52.965277777778532</c:v>
                </c:pt>
                <c:pt idx="1712">
                  <c:v>0</c:v>
                </c:pt>
                <c:pt idx="1713">
                  <c:v>52.965277777778532</c:v>
                </c:pt>
                <c:pt idx="1714">
                  <c:v>79.447916666665904</c:v>
                </c:pt>
                <c:pt idx="1715">
                  <c:v>132.41319444444446</c:v>
                </c:pt>
                <c:pt idx="1716">
                  <c:v>158.89583333333559</c:v>
                </c:pt>
                <c:pt idx="1717">
                  <c:v>185.37847222221922</c:v>
                </c:pt>
                <c:pt idx="1718">
                  <c:v>211.86111111111035</c:v>
                </c:pt>
                <c:pt idx="1719">
                  <c:v>238.34375000000148</c:v>
                </c:pt>
                <c:pt idx="1720">
                  <c:v>264.82638888888891</c:v>
                </c:pt>
                <c:pt idx="1721">
                  <c:v>291.30902777777629</c:v>
                </c:pt>
                <c:pt idx="1722">
                  <c:v>291.30902777777629</c:v>
                </c:pt>
                <c:pt idx="1723">
                  <c:v>238.34375000000148</c:v>
                </c:pt>
                <c:pt idx="1724">
                  <c:v>158.89583333333181</c:v>
                </c:pt>
                <c:pt idx="1725">
                  <c:v>79.447916666669684</c:v>
                </c:pt>
                <c:pt idx="1726">
                  <c:v>0</c:v>
                </c:pt>
                <c:pt idx="1727">
                  <c:v>-158.89583333333937</c:v>
                </c:pt>
                <c:pt idx="1728">
                  <c:v>-370.75694444443843</c:v>
                </c:pt>
                <c:pt idx="1729">
                  <c:v>-609.10069444443991</c:v>
                </c:pt>
                <c:pt idx="1730">
                  <c:v>-873.92708333333633</c:v>
                </c:pt>
                <c:pt idx="1731">
                  <c:v>-1138.7534722222251</c:v>
                </c:pt>
                <c:pt idx="1732">
                  <c:v>-1297.649305555557</c:v>
                </c:pt>
                <c:pt idx="1733">
                  <c:v>-1350.6145833333317</c:v>
                </c:pt>
                <c:pt idx="1734">
                  <c:v>-1350.6145833333317</c:v>
                </c:pt>
                <c:pt idx="1735">
                  <c:v>-1297.649305555557</c:v>
                </c:pt>
                <c:pt idx="1736">
                  <c:v>-1244.6840277777785</c:v>
                </c:pt>
                <c:pt idx="1737">
                  <c:v>-1218.2013888888873</c:v>
                </c:pt>
                <c:pt idx="1738">
                  <c:v>-1244.6840277777785</c:v>
                </c:pt>
                <c:pt idx="1739">
                  <c:v>-1244.6840277777785</c:v>
                </c:pt>
                <c:pt idx="1740">
                  <c:v>-1218.2013888888873</c:v>
                </c:pt>
                <c:pt idx="1741">
                  <c:v>-1165.2361111111088</c:v>
                </c:pt>
                <c:pt idx="1742">
                  <c:v>-1032.8229166666681</c:v>
                </c:pt>
                <c:pt idx="1743">
                  <c:v>-847.44444444444514</c:v>
                </c:pt>
                <c:pt idx="1744">
                  <c:v>-715.03124999999693</c:v>
                </c:pt>
                <c:pt idx="1745">
                  <c:v>-635.58333333333474</c:v>
                </c:pt>
                <c:pt idx="1746">
                  <c:v>-556.1354166666689</c:v>
                </c:pt>
                <c:pt idx="1747">
                  <c:v>-529.65277777777783</c:v>
                </c:pt>
                <c:pt idx="1748">
                  <c:v>-529.65277777777783</c:v>
                </c:pt>
                <c:pt idx="1749">
                  <c:v>-476.68749999999926</c:v>
                </c:pt>
                <c:pt idx="1750">
                  <c:v>-423.72222222222069</c:v>
                </c:pt>
                <c:pt idx="1751">
                  <c:v>-370.75694444444594</c:v>
                </c:pt>
                <c:pt idx="1752">
                  <c:v>-291.30902777778005</c:v>
                </c:pt>
                <c:pt idx="1753">
                  <c:v>-264.82638888888891</c:v>
                </c:pt>
                <c:pt idx="1754">
                  <c:v>-264.82638888888891</c:v>
                </c:pt>
                <c:pt idx="1755">
                  <c:v>-264.82638888888891</c:v>
                </c:pt>
                <c:pt idx="1756">
                  <c:v>-264.82638888888891</c:v>
                </c:pt>
                <c:pt idx="1757">
                  <c:v>-264.82638888888891</c:v>
                </c:pt>
                <c:pt idx="1758">
                  <c:v>-264.82638888888891</c:v>
                </c:pt>
                <c:pt idx="1759">
                  <c:v>-291.30902777777629</c:v>
                </c:pt>
                <c:pt idx="1760">
                  <c:v>-291.30902777777629</c:v>
                </c:pt>
                <c:pt idx="1761">
                  <c:v>-291.30902777777629</c:v>
                </c:pt>
                <c:pt idx="1762">
                  <c:v>-317.79166666666737</c:v>
                </c:pt>
                <c:pt idx="1763">
                  <c:v>-317.79166666666737</c:v>
                </c:pt>
                <c:pt idx="1764">
                  <c:v>-317.79166666666737</c:v>
                </c:pt>
                <c:pt idx="1765">
                  <c:v>-317.79166666666737</c:v>
                </c:pt>
                <c:pt idx="1766">
                  <c:v>-344.2743055555548</c:v>
                </c:pt>
                <c:pt idx="1767">
                  <c:v>-423.72222222222069</c:v>
                </c:pt>
                <c:pt idx="1768">
                  <c:v>-582.61805555555634</c:v>
                </c:pt>
                <c:pt idx="1769">
                  <c:v>-794.47916666666663</c:v>
                </c:pt>
                <c:pt idx="1770">
                  <c:v>-1059.3055555555557</c:v>
                </c:pt>
                <c:pt idx="1771">
                  <c:v>-1350.6145833333355</c:v>
                </c:pt>
                <c:pt idx="1772">
                  <c:v>-1588.9583333333333</c:v>
                </c:pt>
                <c:pt idx="1773">
                  <c:v>-1694.8888888888866</c:v>
                </c:pt>
                <c:pt idx="1774">
                  <c:v>-1694.8888888888866</c:v>
                </c:pt>
                <c:pt idx="1775">
                  <c:v>-1641.9236111111118</c:v>
                </c:pt>
                <c:pt idx="1776">
                  <c:v>-1509.5104166666674</c:v>
                </c:pt>
                <c:pt idx="1777">
                  <c:v>-1350.6145833333337</c:v>
                </c:pt>
                <c:pt idx="1778">
                  <c:v>-1271.1666666666661</c:v>
                </c:pt>
                <c:pt idx="1779">
                  <c:v>-1297.6493055555552</c:v>
                </c:pt>
                <c:pt idx="1780">
                  <c:v>-1430.0625000000016</c:v>
                </c:pt>
                <c:pt idx="1781">
                  <c:v>-1641.9236111111118</c:v>
                </c:pt>
                <c:pt idx="1782">
                  <c:v>-1827.302083333333</c:v>
                </c:pt>
                <c:pt idx="1783">
                  <c:v>-1880.2673611111113</c:v>
                </c:pt>
                <c:pt idx="1784">
                  <c:v>-1774.3368055555543</c:v>
                </c:pt>
                <c:pt idx="1785">
                  <c:v>-1562.4756944444439</c:v>
                </c:pt>
                <c:pt idx="1786">
                  <c:v>-1297.6493055555561</c:v>
                </c:pt>
                <c:pt idx="1787">
                  <c:v>-1112.2708333333333</c:v>
                </c:pt>
                <c:pt idx="1788">
                  <c:v>-1032.8229166666672</c:v>
                </c:pt>
                <c:pt idx="1789">
                  <c:v>-1006.3402777777781</c:v>
                </c:pt>
                <c:pt idx="1790">
                  <c:v>-1032.8229166666661</c:v>
                </c:pt>
                <c:pt idx="1791">
                  <c:v>-1138.7534722222224</c:v>
                </c:pt>
                <c:pt idx="1792">
                  <c:v>-1324.1319444444443</c:v>
                </c:pt>
                <c:pt idx="1793">
                  <c:v>-1562.4756944444439</c:v>
                </c:pt>
                <c:pt idx="1794">
                  <c:v>-1800.8194444444446</c:v>
                </c:pt>
                <c:pt idx="1795">
                  <c:v>-1880.2673611111113</c:v>
                </c:pt>
                <c:pt idx="1796">
                  <c:v>-2303.989583333333</c:v>
                </c:pt>
                <c:pt idx="1797">
                  <c:v>-1377.0972222222222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E7-48E1-BAD0-B03EA45A8A03}"/>
            </c:ext>
          </c:extLst>
        </c:ser>
        <c:ser>
          <c:idx val="3"/>
          <c:order val="3"/>
          <c:tx>
            <c:v>Total Tractive Force (N)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WLTP_class_3!$O$8:$O$1810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187.05217500000001</c:v>
                </c:pt>
                <c:pt idx="3" formatCode="0.00">
                  <c:v>187.05217500000001</c:v>
                </c:pt>
                <c:pt idx="4" formatCode="0.00">
                  <c:v>187.05217500000001</c:v>
                </c:pt>
                <c:pt idx="5" formatCode="0.00">
                  <c:v>187.05217500000001</c:v>
                </c:pt>
                <c:pt idx="6" formatCode="0.00">
                  <c:v>187.05217500000001</c:v>
                </c:pt>
                <c:pt idx="7" formatCode="0.00">
                  <c:v>187.05217500000001</c:v>
                </c:pt>
                <c:pt idx="8" formatCode="0.00">
                  <c:v>187.05217500000001</c:v>
                </c:pt>
                <c:pt idx="9" formatCode="0.00">
                  <c:v>187.05217500000001</c:v>
                </c:pt>
                <c:pt idx="10" formatCode="0.00">
                  <c:v>187.05217500000001</c:v>
                </c:pt>
                <c:pt idx="11" formatCode="0.00">
                  <c:v>187.05217500000001</c:v>
                </c:pt>
                <c:pt idx="12" formatCode="0.00">
                  <c:v>187.05217500000001</c:v>
                </c:pt>
                <c:pt idx="13" formatCode="0.00">
                  <c:v>240.01745277777778</c:v>
                </c:pt>
                <c:pt idx="14" formatCode="0.00">
                  <c:v>637.25814201388891</c:v>
                </c:pt>
                <c:pt idx="15" formatCode="0.00">
                  <c:v>1564.2292986979166</c:v>
                </c:pt>
                <c:pt idx="16" formatCode="0.00">
                  <c:v>2359.4347670138891</c:v>
                </c:pt>
                <c:pt idx="17" formatCode="0.00">
                  <c:v>2228.925107725694</c:v>
                </c:pt>
                <c:pt idx="18" formatCode="0.00">
                  <c:v>2045.5814966145829</c:v>
                </c:pt>
                <c:pt idx="19" formatCode="0.00">
                  <c:v>2472.4555417534721</c:v>
                </c:pt>
                <c:pt idx="20" formatCode="0.00">
                  <c:v>2609.9912778645835</c:v>
                </c:pt>
                <c:pt idx="21" formatCode="0.00">
                  <c:v>1741.7349875000002</c:v>
                </c:pt>
                <c:pt idx="22" formatCode="0.00">
                  <c:v>764.09606605902809</c:v>
                </c:pt>
                <c:pt idx="23" formatCode="0.00">
                  <c:v>420.74408342013908</c:v>
                </c:pt>
                <c:pt idx="24" formatCode="0.00">
                  <c:v>394.57330911458314</c:v>
                </c:pt>
                <c:pt idx="25" formatCode="0.00">
                  <c:v>421.84528611111131</c:v>
                </c:pt>
                <c:pt idx="26" formatCode="0.00">
                  <c:v>740.11719105902785</c:v>
                </c:pt>
                <c:pt idx="27" formatCode="0.00">
                  <c:v>954.79365416666599</c:v>
                </c:pt>
                <c:pt idx="28" formatCode="0.00">
                  <c:v>1089.1137014756946</c:v>
                </c:pt>
                <c:pt idx="29" formatCode="0.00">
                  <c:v>1463.8850730034731</c:v>
                </c:pt>
                <c:pt idx="30" formatCode="0.00">
                  <c:v>1548.2196975694444</c:v>
                </c:pt>
                <c:pt idx="31" formatCode="0.00">
                  <c:v>1474.0040834201377</c:v>
                </c:pt>
                <c:pt idx="32" formatCode="0.00">
                  <c:v>1134.6200799479161</c:v>
                </c:pt>
                <c:pt idx="33" formatCode="0.00">
                  <c:v>766.64337508680569</c:v>
                </c:pt>
                <c:pt idx="34" formatCode="0.00">
                  <c:v>609.6452709201385</c:v>
                </c:pt>
                <c:pt idx="35" formatCode="0.00">
                  <c:v>531.64387508680602</c:v>
                </c:pt>
                <c:pt idx="36" formatCode="0.00">
                  <c:v>400.45132083333368</c:v>
                </c:pt>
                <c:pt idx="37" formatCode="0.00">
                  <c:v>188.83599661458447</c:v>
                </c:pt>
                <c:pt idx="38" formatCode="0.00">
                  <c:v>-235.62192743055482</c:v>
                </c:pt>
                <c:pt idx="39" formatCode="0.00">
                  <c:v>-901.29176032986209</c:v>
                </c:pt>
                <c:pt idx="40" formatCode="0.00">
                  <c:v>-1278.4430346354175</c:v>
                </c:pt>
                <c:pt idx="41" formatCode="0.00">
                  <c:v>-1178.678163541666</c:v>
                </c:pt>
                <c:pt idx="42" formatCode="0.00">
                  <c:v>-1024.5332885416674</c:v>
                </c:pt>
                <c:pt idx="43" formatCode="0.00">
                  <c:v>-1267.1311700520837</c:v>
                </c:pt>
                <c:pt idx="44" formatCode="0.00">
                  <c:v>-1696.4462190972208</c:v>
                </c:pt>
                <c:pt idx="45" formatCode="0.00">
                  <c:v>-1596.3490242187502</c:v>
                </c:pt>
                <c:pt idx="46" formatCode="0.00">
                  <c:v>-911.59283020833391</c:v>
                </c:pt>
                <c:pt idx="47" formatCode="0.00">
                  <c:v>-277.55859019097244</c:v>
                </c:pt>
                <c:pt idx="48" formatCode="0.00">
                  <c:v>-172.19895694444406</c:v>
                </c:pt>
                <c:pt idx="49" formatCode="0.00">
                  <c:v>-332.08761449652781</c:v>
                </c:pt>
                <c:pt idx="50" formatCode="0.00">
                  <c:v>-253.79232499999983</c:v>
                </c:pt>
                <c:pt idx="51" formatCode="0.00">
                  <c:v>36.916197569445011</c:v>
                </c:pt>
                <c:pt idx="52" formatCode="0.00">
                  <c:v>89.881475347221652</c:v>
                </c:pt>
                <c:pt idx="53" formatCode="0.00">
                  <c:v>-360.71266354166693</c:v>
                </c:pt>
                <c:pt idx="54" formatCode="0.00">
                  <c:v>-944.8864478298608</c:v>
                </c:pt>
                <c:pt idx="55" formatCode="0.00">
                  <c:v>-761.57822560763873</c:v>
                </c:pt>
                <c:pt idx="56" formatCode="0.00">
                  <c:v>-100.2089721354166</c:v>
                </c:pt>
                <c:pt idx="57" formatCode="0.00">
                  <c:v>164.55078611111119</c:v>
                </c:pt>
                <c:pt idx="58" formatCode="0.00">
                  <c:v>191.03342499999999</c:v>
                </c:pt>
                <c:pt idx="59" formatCode="0.00">
                  <c:v>270.48134166666682</c:v>
                </c:pt>
                <c:pt idx="60" formatCode="0.00">
                  <c:v>350.13080911458331</c:v>
                </c:pt>
                <c:pt idx="61" formatCode="0.00">
                  <c:v>827.02483645833308</c:v>
                </c:pt>
                <c:pt idx="62" formatCode="0.00">
                  <c:v>908.05778828125028</c:v>
                </c:pt>
                <c:pt idx="63" formatCode="0.00">
                  <c:v>511.315861197917</c:v>
                </c:pt>
                <c:pt idx="64" formatCode="0.00">
                  <c:v>432.38550703124963</c:v>
                </c:pt>
                <c:pt idx="65" formatCode="0.00">
                  <c:v>512.099669791667</c:v>
                </c:pt>
                <c:pt idx="66" formatCode="0.00">
                  <c:v>618.85882300347259</c:v>
                </c:pt>
                <c:pt idx="67" formatCode="0.00">
                  <c:v>460.63841979166671</c:v>
                </c:pt>
                <c:pt idx="68" formatCode="0.00">
                  <c:v>355.00562855902723</c:v>
                </c:pt>
                <c:pt idx="69" formatCode="0.00">
                  <c:v>779.03059166666662</c:v>
                </c:pt>
                <c:pt idx="70" formatCode="0.00">
                  <c:v>1469.612128559028</c:v>
                </c:pt>
                <c:pt idx="71" formatCode="0.00">
                  <c:v>1843.8568138888886</c:v>
                </c:pt>
                <c:pt idx="72" formatCode="0.00">
                  <c:v>1954.321847309028</c:v>
                </c:pt>
                <c:pt idx="73" formatCode="0.00">
                  <c:v>1827.0452947916672</c:v>
                </c:pt>
                <c:pt idx="74" formatCode="0.00">
                  <c:v>1434.6362947916664</c:v>
                </c:pt>
                <c:pt idx="75" formatCode="0.00">
                  <c:v>987.76573055555514</c:v>
                </c:pt>
                <c:pt idx="76" formatCode="0.00">
                  <c:v>751.54780217013899</c:v>
                </c:pt>
                <c:pt idx="77" formatCode="0.00">
                  <c:v>726.85423749999961</c:v>
                </c:pt>
                <c:pt idx="78" formatCode="0.00">
                  <c:v>781.85990590277811</c:v>
                </c:pt>
                <c:pt idx="79" formatCode="0.00">
                  <c:v>731.20292369791628</c:v>
                </c:pt>
                <c:pt idx="80" formatCode="0.00">
                  <c:v>494.57995842013895</c:v>
                </c:pt>
                <c:pt idx="81" formatCode="0.00">
                  <c:v>150.74137855902853</c:v>
                </c:pt>
                <c:pt idx="82" formatCode="0.00">
                  <c:v>-35.72226076388889</c:v>
                </c:pt>
                <c:pt idx="83" formatCode="0.00">
                  <c:v>-222.17207630208406</c:v>
                </c:pt>
                <c:pt idx="84" formatCode="0.00">
                  <c:v>-171.7216214409722</c:v>
                </c:pt>
                <c:pt idx="85" formatCode="0.00">
                  <c:v>66.005864236112643</c:v>
                </c:pt>
                <c:pt idx="86" formatCode="0.00">
                  <c:v>-67.018617968750377</c:v>
                </c:pt>
                <c:pt idx="87" formatCode="0.00">
                  <c:v>-148.07230546875149</c:v>
                </c:pt>
                <c:pt idx="88" formatCode="0.00">
                  <c:v>-122.77077074652701</c:v>
                </c:pt>
                <c:pt idx="89" formatCode="0.00">
                  <c:v>-71.158288541665172</c:v>
                </c:pt>
                <c:pt idx="90" formatCode="0.00">
                  <c:v>-495.64137187500074</c:v>
                </c:pt>
                <c:pt idx="91" formatCode="0.00">
                  <c:v>-1612.1154651909728</c:v>
                </c:pt>
                <c:pt idx="92" formatCode="0.00">
                  <c:v>-2414.1236179687498</c:v>
                </c:pt>
                <c:pt idx="93" formatCode="0.00">
                  <c:v>-2527.2782069444447</c:v>
                </c:pt>
                <c:pt idx="94" formatCode="0.00">
                  <c:v>-1870.6035107638891</c:v>
                </c:pt>
                <c:pt idx="95" formatCode="0.00">
                  <c:v>-1131.5049135416666</c:v>
                </c:pt>
                <c:pt idx="96" formatCode="0.00">
                  <c:v>-1159.5811583333332</c:v>
                </c:pt>
                <c:pt idx="97" formatCode="0.00">
                  <c:v>-1452.5819408854168</c:v>
                </c:pt>
                <c:pt idx="98" formatCode="0.00">
                  <c:v>-1268.5628996527776</c:v>
                </c:pt>
                <c:pt idx="99" formatCode="0.00">
                  <c:v>-765.96451249999984</c:v>
                </c:pt>
                <c:pt idx="100" formatCode="0.00">
                  <c:v>-766.18901076388886</c:v>
                </c:pt>
                <c:pt idx="101" formatCode="0.00">
                  <c:v>-395.56588055555562</c:v>
                </c:pt>
                <c:pt idx="102" formatCode="0.00">
                  <c:v>187.05217500000001</c:v>
                </c:pt>
                <c:pt idx="103" formatCode="0.00">
                  <c:v>187.05217500000001</c:v>
                </c:pt>
                <c:pt idx="104" formatCode="0.00">
                  <c:v>187.05217500000001</c:v>
                </c:pt>
                <c:pt idx="105" formatCode="0.00">
                  <c:v>187.05217500000001</c:v>
                </c:pt>
                <c:pt idx="106" formatCode="0.00">
                  <c:v>187.05217500000001</c:v>
                </c:pt>
                <c:pt idx="107" formatCode="0.00">
                  <c:v>187.05217500000001</c:v>
                </c:pt>
                <c:pt idx="108" formatCode="0.00">
                  <c:v>187.05217500000001</c:v>
                </c:pt>
                <c:pt idx="109" formatCode="0.00">
                  <c:v>187.05217500000001</c:v>
                </c:pt>
                <c:pt idx="110" formatCode="0.00">
                  <c:v>187.05217500000001</c:v>
                </c:pt>
                <c:pt idx="111" formatCode="0.00">
                  <c:v>187.05217500000001</c:v>
                </c:pt>
                <c:pt idx="112" formatCode="0.00">
                  <c:v>187.05217500000001</c:v>
                </c:pt>
                <c:pt idx="113" formatCode="0.00">
                  <c:v>187.05217500000001</c:v>
                </c:pt>
                <c:pt idx="114" formatCode="0.00">
                  <c:v>187.05217500000001</c:v>
                </c:pt>
                <c:pt idx="115" formatCode="0.00">
                  <c:v>187.05217500000001</c:v>
                </c:pt>
                <c:pt idx="116" formatCode="0.00">
                  <c:v>187.05217500000001</c:v>
                </c:pt>
                <c:pt idx="117" formatCode="0.00">
                  <c:v>187.05217500000001</c:v>
                </c:pt>
                <c:pt idx="118" formatCode="0.00">
                  <c:v>187.05217500000001</c:v>
                </c:pt>
                <c:pt idx="119" formatCode="0.00">
                  <c:v>187.05217500000001</c:v>
                </c:pt>
                <c:pt idx="120" formatCode="0.00">
                  <c:v>187.05217500000001</c:v>
                </c:pt>
                <c:pt idx="121" formatCode="0.00">
                  <c:v>187.05217500000001</c:v>
                </c:pt>
                <c:pt idx="122" formatCode="0.00">
                  <c:v>187.05217500000001</c:v>
                </c:pt>
                <c:pt idx="123" formatCode="0.00">
                  <c:v>187.05217500000001</c:v>
                </c:pt>
                <c:pt idx="124" formatCode="0.00">
                  <c:v>187.05217500000001</c:v>
                </c:pt>
                <c:pt idx="125" formatCode="0.00">
                  <c:v>187.05217500000001</c:v>
                </c:pt>
                <c:pt idx="126" formatCode="0.00">
                  <c:v>187.05217500000001</c:v>
                </c:pt>
                <c:pt idx="127" formatCode="0.00">
                  <c:v>187.05217500000001</c:v>
                </c:pt>
                <c:pt idx="128" formatCode="0.00">
                  <c:v>187.05217500000001</c:v>
                </c:pt>
                <c:pt idx="129" formatCode="0.00">
                  <c:v>187.05217500000001</c:v>
                </c:pt>
                <c:pt idx="130" formatCode="0.00">
                  <c:v>187.05217500000001</c:v>
                </c:pt>
                <c:pt idx="131" formatCode="0.00">
                  <c:v>187.05217500000001</c:v>
                </c:pt>
                <c:pt idx="132" formatCode="0.00">
                  <c:v>187.05217500000001</c:v>
                </c:pt>
                <c:pt idx="133" formatCode="0.00">
                  <c:v>187.05217500000001</c:v>
                </c:pt>
                <c:pt idx="134" formatCode="0.00">
                  <c:v>187.05217500000001</c:v>
                </c:pt>
                <c:pt idx="135" formatCode="0.00">
                  <c:v>187.05217500000001</c:v>
                </c:pt>
                <c:pt idx="136" formatCode="0.00">
                  <c:v>187.05217500000001</c:v>
                </c:pt>
                <c:pt idx="137" formatCode="0.00">
                  <c:v>187.05217500000001</c:v>
                </c:pt>
                <c:pt idx="138" formatCode="0.00">
                  <c:v>187.05217500000001</c:v>
                </c:pt>
                <c:pt idx="139" formatCode="0.00">
                  <c:v>240.01745277777778</c:v>
                </c:pt>
                <c:pt idx="140" formatCode="0.00">
                  <c:v>690.22341979166674</c:v>
                </c:pt>
                <c:pt idx="141" formatCode="0.00">
                  <c:v>1749.6276771701387</c:v>
                </c:pt>
                <c:pt idx="142" formatCode="0.00">
                  <c:v>2783.3795521701386</c:v>
                </c:pt>
                <c:pt idx="143" formatCode="0.00">
                  <c:v>2918.5486563368049</c:v>
                </c:pt>
                <c:pt idx="144" formatCode="0.00">
                  <c:v>2101.2382652777774</c:v>
                </c:pt>
                <c:pt idx="145" formatCode="0.00">
                  <c:v>1123.8205243923612</c:v>
                </c:pt>
                <c:pt idx="146" formatCode="0.00">
                  <c:v>701.17102786458383</c:v>
                </c:pt>
                <c:pt idx="147" formatCode="0.00">
                  <c:v>967.01014722222271</c:v>
                </c:pt>
                <c:pt idx="148" formatCode="0.00">
                  <c:v>1419.6258763888884</c:v>
                </c:pt>
                <c:pt idx="149" formatCode="0.00">
                  <c:v>1502.5385864583329</c:v>
                </c:pt>
                <c:pt idx="150" formatCode="0.00">
                  <c:v>1214.606156336806</c:v>
                </c:pt>
                <c:pt idx="151" formatCode="0.00">
                  <c:v>766.76101527777814</c:v>
                </c:pt>
                <c:pt idx="152" formatCode="0.00">
                  <c:v>264.56960034722204</c:v>
                </c:pt>
                <c:pt idx="153" formatCode="0.00">
                  <c:v>-477.59898298611148</c:v>
                </c:pt>
                <c:pt idx="154" formatCode="0.00">
                  <c:v>-1593.3124916666659</c:v>
                </c:pt>
                <c:pt idx="155" formatCode="0.00">
                  <c:v>-2420.6078024305552</c:v>
                </c:pt>
                <c:pt idx="156" formatCode="0.00">
                  <c:v>-2267.5586006076392</c:v>
                </c:pt>
                <c:pt idx="157" formatCode="0.00">
                  <c:v>-1211.6371075520835</c:v>
                </c:pt>
                <c:pt idx="158" formatCode="0.00">
                  <c:v>5.6549527777775213</c:v>
                </c:pt>
                <c:pt idx="159" formatCode="0.00">
                  <c:v>747.57691979166668</c:v>
                </c:pt>
                <c:pt idx="160" formatCode="0.00">
                  <c:v>1410.7501771701386</c:v>
                </c:pt>
                <c:pt idx="161" formatCode="0.00">
                  <c:v>1784.1897652777784</c:v>
                </c:pt>
                <c:pt idx="162" formatCode="0.00">
                  <c:v>1840.145680642361</c:v>
                </c:pt>
                <c:pt idx="163" formatCode="0.00">
                  <c:v>1632.2533781249995</c:v>
                </c:pt>
                <c:pt idx="164" formatCode="0.00">
                  <c:v>1317.300840364584</c:v>
                </c:pt>
                <c:pt idx="165" formatCode="0.00">
                  <c:v>1267.4185430555558</c:v>
                </c:pt>
                <c:pt idx="166" formatCode="0.00">
                  <c:v>1138.004833420139</c:v>
                </c:pt>
                <c:pt idx="167" formatCode="0.00">
                  <c:v>902.34179175347265</c:v>
                </c:pt>
                <c:pt idx="168" formatCode="0.00">
                  <c:v>771.67592369791703</c:v>
                </c:pt>
                <c:pt idx="169" formatCode="0.00">
                  <c:v>1038.4882375000004</c:v>
                </c:pt>
                <c:pt idx="170" formatCode="0.00">
                  <c:v>1280.6141750000002</c:v>
                </c:pt>
                <c:pt idx="171" formatCode="0.00">
                  <c:v>966.82587638888822</c:v>
                </c:pt>
                <c:pt idx="172" formatCode="0.00">
                  <c:v>279.94054305555449</c:v>
                </c:pt>
                <c:pt idx="173" formatCode="0.00">
                  <c:v>-542.27203854166623</c:v>
                </c:pt>
                <c:pt idx="174" formatCode="0.00">
                  <c:v>-1473.7746318576385</c:v>
                </c:pt>
                <c:pt idx="175" formatCode="0.00">
                  <c:v>-1904.9896218750002</c:v>
                </c:pt>
                <c:pt idx="176" formatCode="0.00">
                  <c:v>-1302.1535901909717</c:v>
                </c:pt>
                <c:pt idx="177" formatCode="0.00">
                  <c:v>-324.90367005208333</c:v>
                </c:pt>
                <c:pt idx="178" formatCode="0.00">
                  <c:v>363.3662535590272</c:v>
                </c:pt>
                <c:pt idx="179" formatCode="0.00">
                  <c:v>920.62969105902755</c:v>
                </c:pt>
                <c:pt idx="180" formatCode="0.00">
                  <c:v>1082.3464059027779</c:v>
                </c:pt>
                <c:pt idx="181" formatCode="0.00">
                  <c:v>687.3130986111114</c:v>
                </c:pt>
                <c:pt idx="182" formatCode="0.00">
                  <c:v>290.72378611111128</c:v>
                </c:pt>
                <c:pt idx="183" formatCode="0.00">
                  <c:v>105.18191675347165</c:v>
                </c:pt>
                <c:pt idx="184" formatCode="0.00">
                  <c:v>-107.1660680555554</c:v>
                </c:pt>
                <c:pt idx="185" formatCode="0.00">
                  <c:v>-611.76696866319378</c:v>
                </c:pt>
                <c:pt idx="186" formatCode="0.00">
                  <c:v>-1038.7980519965276</c:v>
                </c:pt>
                <c:pt idx="187" formatCode="0.00">
                  <c:v>-1148.1638180555558</c:v>
                </c:pt>
                <c:pt idx="188" formatCode="0.00">
                  <c:v>-1045.4392746527785</c:v>
                </c:pt>
                <c:pt idx="189" formatCode="0.00">
                  <c:v>-835.89475338541604</c:v>
                </c:pt>
                <c:pt idx="190" formatCode="0.00">
                  <c:v>-652.30784366319415</c:v>
                </c:pt>
                <c:pt idx="191" formatCode="0.00">
                  <c:v>-494.6815867187504</c:v>
                </c:pt>
                <c:pt idx="192" formatCode="0.00">
                  <c:v>-336.78770130208335</c:v>
                </c:pt>
                <c:pt idx="193" formatCode="0.00">
                  <c:v>-231.48087491319433</c:v>
                </c:pt>
                <c:pt idx="194" formatCode="0.00">
                  <c:v>-126.1386596354165</c:v>
                </c:pt>
                <c:pt idx="195" formatCode="0.00">
                  <c:v>5.9936355034719666</c:v>
                </c:pt>
                <c:pt idx="196" formatCode="0.00">
                  <c:v>58.754044791666658</c:v>
                </c:pt>
                <c:pt idx="197" formatCode="0.00">
                  <c:v>138.06814722222242</c:v>
                </c:pt>
                <c:pt idx="198" formatCode="0.00">
                  <c:v>191.03342499999999</c:v>
                </c:pt>
                <c:pt idx="199" formatCode="0.00">
                  <c:v>191.03342499999999</c:v>
                </c:pt>
                <c:pt idx="200" formatCode="0.00">
                  <c:v>323.44661944444448</c:v>
                </c:pt>
                <c:pt idx="201" formatCode="0.00">
                  <c:v>456.19849661458341</c:v>
                </c:pt>
                <c:pt idx="202" formatCode="0.00">
                  <c:v>588.96419756944442</c:v>
                </c:pt>
                <c:pt idx="203" formatCode="0.00">
                  <c:v>722.12387638888902</c:v>
                </c:pt>
                <c:pt idx="204" formatCode="0.00">
                  <c:v>855.33885034722221</c:v>
                </c:pt>
                <c:pt idx="205" formatCode="0.00">
                  <c:v>1253.8847813368056</c:v>
                </c:pt>
                <c:pt idx="206" formatCode="0.00">
                  <c:v>1441.7169753472222</c:v>
                </c:pt>
                <c:pt idx="207" formatCode="0.00">
                  <c:v>1470.6447652777779</c:v>
                </c:pt>
                <c:pt idx="208" formatCode="0.00">
                  <c:v>1712.2232809027773</c:v>
                </c:pt>
                <c:pt idx="209" formatCode="0.00">
                  <c:v>1743.0512882812502</c:v>
                </c:pt>
                <c:pt idx="210" formatCode="0.00">
                  <c:v>1561.8904527777781</c:v>
                </c:pt>
                <c:pt idx="211" formatCode="0.00">
                  <c:v>1698.3910638888892</c:v>
                </c:pt>
                <c:pt idx="212" formatCode="0.00">
                  <c:v>1677.8537583333332</c:v>
                </c:pt>
                <c:pt idx="213" formatCode="0.00">
                  <c:v>1285.2371250868057</c:v>
                </c:pt>
                <c:pt idx="214" formatCode="0.00">
                  <c:v>1024.0157027777777</c:v>
                </c:pt>
                <c:pt idx="215" formatCode="0.00">
                  <c:v>867.98443411458311</c:v>
                </c:pt>
                <c:pt idx="216" formatCode="0.00">
                  <c:v>923.44656388888939</c:v>
                </c:pt>
                <c:pt idx="217" formatCode="0.00">
                  <c:v>1138.8202986979163</c:v>
                </c:pt>
                <c:pt idx="218" formatCode="0.00">
                  <c:v>1302.3440586805557</c:v>
                </c:pt>
                <c:pt idx="219" formatCode="0.00">
                  <c:v>1307.6913750868057</c:v>
                </c:pt>
                <c:pt idx="220" formatCode="0.00">
                  <c:v>1180.3263503472222</c:v>
                </c:pt>
                <c:pt idx="221" formatCode="0.00">
                  <c:v>999.3537947916659</c:v>
                </c:pt>
                <c:pt idx="222" formatCode="0.00">
                  <c:v>817.37265590277809</c:v>
                </c:pt>
                <c:pt idx="223" formatCode="0.00">
                  <c:v>608.11179869791783</c:v>
                </c:pt>
                <c:pt idx="224" formatCode="0.00">
                  <c:v>476.86864939236034</c:v>
                </c:pt>
                <c:pt idx="225" formatCode="0.00">
                  <c:v>451.56490286458222</c:v>
                </c:pt>
                <c:pt idx="226" formatCode="0.00">
                  <c:v>452.45487812500079</c:v>
                </c:pt>
                <c:pt idx="227" formatCode="0.00">
                  <c:v>533.09716979166672</c:v>
                </c:pt>
                <c:pt idx="228" formatCode="0.00">
                  <c:v>561.38795972222078</c:v>
                </c:pt>
                <c:pt idx="229" formatCode="0.00">
                  <c:v>536.42731953125008</c:v>
                </c:pt>
                <c:pt idx="230" formatCode="0.00">
                  <c:v>511.48050312500152</c:v>
                </c:pt>
                <c:pt idx="231" formatCode="0.00">
                  <c:v>459.75383645833415</c:v>
                </c:pt>
                <c:pt idx="232" formatCode="0.00">
                  <c:v>354.75804522569371</c:v>
                </c:pt>
                <c:pt idx="233" formatCode="0.00">
                  <c:v>195.8622118923619</c:v>
                </c:pt>
                <c:pt idx="234" formatCode="0.00">
                  <c:v>-149.34685798611144</c:v>
                </c:pt>
                <c:pt idx="235" formatCode="0.00">
                  <c:v>-603.54485755208441</c:v>
                </c:pt>
                <c:pt idx="236" formatCode="0.00">
                  <c:v>-768.4015068576382</c:v>
                </c:pt>
                <c:pt idx="237" formatCode="0.00">
                  <c:v>-561.9983024305559</c:v>
                </c:pt>
                <c:pt idx="238" formatCode="0.00">
                  <c:v>-221.06824687499926</c:v>
                </c:pt>
                <c:pt idx="239" formatCode="0.00">
                  <c:v>-116.77995694444402</c:v>
                </c:pt>
                <c:pt idx="240" formatCode="0.00">
                  <c:v>-357.28242916666778</c:v>
                </c:pt>
                <c:pt idx="241" formatCode="0.00">
                  <c:v>-837.92214921875029</c:v>
                </c:pt>
                <c:pt idx="242" formatCode="0.00">
                  <c:v>-1188.7522464409717</c:v>
                </c:pt>
                <c:pt idx="243" formatCode="0.00">
                  <c:v>-1036.4984651909715</c:v>
                </c:pt>
                <c:pt idx="244" formatCode="0.00">
                  <c:v>-961.52945477430558</c:v>
                </c:pt>
                <c:pt idx="245" formatCode="0.00">
                  <c:v>-1072.7476079861108</c:v>
                </c:pt>
                <c:pt idx="246" formatCode="0.00">
                  <c:v>-1024.5332885416674</c:v>
                </c:pt>
                <c:pt idx="247" formatCode="0.00">
                  <c:v>-1267.1311700520837</c:v>
                </c:pt>
                <c:pt idx="248" formatCode="0.00">
                  <c:v>-1696.4462190972208</c:v>
                </c:pt>
                <c:pt idx="249" formatCode="0.00">
                  <c:v>-1596.3490242187502</c:v>
                </c:pt>
                <c:pt idx="250" formatCode="0.00">
                  <c:v>-911.59283020833391</c:v>
                </c:pt>
                <c:pt idx="251" formatCode="0.00">
                  <c:v>-277.55859019097244</c:v>
                </c:pt>
                <c:pt idx="252" formatCode="0.00">
                  <c:v>-172.19895694444406</c:v>
                </c:pt>
                <c:pt idx="253" formatCode="0.00">
                  <c:v>-332.08761449652781</c:v>
                </c:pt>
                <c:pt idx="254" formatCode="0.00">
                  <c:v>-253.79232499999983</c:v>
                </c:pt>
                <c:pt idx="255" formatCode="0.00">
                  <c:v>36.916197569445011</c:v>
                </c:pt>
                <c:pt idx="256" formatCode="0.00">
                  <c:v>89.881475347221652</c:v>
                </c:pt>
                <c:pt idx="257" formatCode="0.00">
                  <c:v>-360.71266354166693</c:v>
                </c:pt>
                <c:pt idx="258" formatCode="0.00">
                  <c:v>-574.12950338541623</c:v>
                </c:pt>
                <c:pt idx="259" formatCode="0.00">
                  <c:v>113.41715980902806</c:v>
                </c:pt>
                <c:pt idx="260" formatCode="0.00">
                  <c:v>1094.0187947916661</c:v>
                </c:pt>
                <c:pt idx="261" formatCode="0.00">
                  <c:v>1573.0079549479169</c:v>
                </c:pt>
                <c:pt idx="262" formatCode="0.00">
                  <c:v>1602.3645586805558</c:v>
                </c:pt>
                <c:pt idx="263" formatCode="0.00">
                  <c:v>1552.5477861111106</c:v>
                </c:pt>
                <c:pt idx="264" formatCode="0.00">
                  <c:v>1661.8582570312499</c:v>
                </c:pt>
                <c:pt idx="265" formatCode="0.00">
                  <c:v>2010.6446459201391</c:v>
                </c:pt>
                <c:pt idx="266" formatCode="0.00">
                  <c:v>2175.9701980034729</c:v>
                </c:pt>
                <c:pt idx="267" formatCode="0.00">
                  <c:v>1944.4542917534723</c:v>
                </c:pt>
                <c:pt idx="268" formatCode="0.00">
                  <c:v>1473.7881559027765</c:v>
                </c:pt>
                <c:pt idx="269" formatCode="0.00">
                  <c:v>1265.8983416666661</c:v>
                </c:pt>
                <c:pt idx="270" formatCode="0.00">
                  <c:v>1191.3100382812504</c:v>
                </c:pt>
                <c:pt idx="271" formatCode="0.00">
                  <c:v>1036.0346541666668</c:v>
                </c:pt>
                <c:pt idx="272" formatCode="0.00">
                  <c:v>669.02257300347253</c:v>
                </c:pt>
                <c:pt idx="273" formatCode="0.00">
                  <c:v>166.10651527777856</c:v>
                </c:pt>
                <c:pt idx="274" formatCode="0.00">
                  <c:v>59.162952777777043</c:v>
                </c:pt>
                <c:pt idx="275" formatCode="0.00">
                  <c:v>-259.38266310763845</c:v>
                </c:pt>
                <c:pt idx="276" formatCode="0.00">
                  <c:v>-951.86828810763882</c:v>
                </c:pt>
                <c:pt idx="277" formatCode="0.00">
                  <c:v>-1276.4349916666674</c:v>
                </c:pt>
                <c:pt idx="278" formatCode="0.00">
                  <c:v>-1467.9136236111106</c:v>
                </c:pt>
                <c:pt idx="279" formatCode="0.00">
                  <c:v>-1660.4981583333335</c:v>
                </c:pt>
                <c:pt idx="280" formatCode="0.00">
                  <c:v>-2143.5045103298612</c:v>
                </c:pt>
                <c:pt idx="281" formatCode="0.00">
                  <c:v>-2310.8206874131947</c:v>
                </c:pt>
                <c:pt idx="282" formatCode="0.00">
                  <c:v>-1203.8662052083334</c:v>
                </c:pt>
                <c:pt idx="283" formatCode="0.00">
                  <c:v>595.57307256944443</c:v>
                </c:pt>
                <c:pt idx="284" formatCode="0.00">
                  <c:v>1896.4397257812504</c:v>
                </c:pt>
                <c:pt idx="285" formatCode="0.00">
                  <c:v>2139.8471281249999</c:v>
                </c:pt>
                <c:pt idx="286" formatCode="0.00">
                  <c:v>2198.4657809027781</c:v>
                </c:pt>
                <c:pt idx="287" formatCode="0.00">
                  <c:v>2125.9510452256941</c:v>
                </c:pt>
                <c:pt idx="288" formatCode="0.00">
                  <c:v>1973.5786559027781</c:v>
                </c:pt>
                <c:pt idx="289" formatCode="0.00">
                  <c:v>1980.7042639756949</c:v>
                </c:pt>
                <c:pt idx="290" formatCode="0.00">
                  <c:v>1988.4320361111097</c:v>
                </c:pt>
                <c:pt idx="291" formatCode="0.00">
                  <c:v>1626.0050278645842</c:v>
                </c:pt>
                <c:pt idx="292" formatCode="0.00">
                  <c:v>916.04295972222224</c:v>
                </c:pt>
                <c:pt idx="293" formatCode="0.00">
                  <c:v>255.619253125</c:v>
                </c:pt>
                <c:pt idx="294" formatCode="0.00">
                  <c:v>-196.22787361111</c:v>
                </c:pt>
                <c:pt idx="295" formatCode="0.00">
                  <c:v>-252.15227074652924</c:v>
                </c:pt>
                <c:pt idx="296" formatCode="0.00">
                  <c:v>-95.366499913195554</c:v>
                </c:pt>
                <c:pt idx="297" formatCode="0.00">
                  <c:v>88.711154166668194</c:v>
                </c:pt>
                <c:pt idx="298" formatCode="0.00">
                  <c:v>247.34848272569448</c:v>
                </c:pt>
                <c:pt idx="299" formatCode="0.00">
                  <c:v>353.53754305555515</c:v>
                </c:pt>
                <c:pt idx="300" formatCode="0.00">
                  <c:v>380.79901397569449</c:v>
                </c:pt>
                <c:pt idx="301" formatCode="0.00">
                  <c:v>301.87308342013779</c:v>
                </c:pt>
                <c:pt idx="302" formatCode="0.00">
                  <c:v>195.94252786458446</c:v>
                </c:pt>
                <c:pt idx="303" formatCode="0.00">
                  <c:v>63.00734730902893</c:v>
                </c:pt>
                <c:pt idx="304" formatCode="0.00">
                  <c:v>-97.183774652778879</c:v>
                </c:pt>
                <c:pt idx="305" formatCode="0.00">
                  <c:v>-231.64067743055665</c:v>
                </c:pt>
                <c:pt idx="306" formatCode="0.00">
                  <c:v>-419.52401944444438</c:v>
                </c:pt>
                <c:pt idx="307" formatCode="0.00">
                  <c:v>-555.59084019097213</c:v>
                </c:pt>
                <c:pt idx="308" formatCode="0.00">
                  <c:v>-426.706857986111</c:v>
                </c:pt>
                <c:pt idx="309" formatCode="0.00">
                  <c:v>-164.16415833333332</c:v>
                </c:pt>
                <c:pt idx="310" formatCode="0.00">
                  <c:v>46.57584383680669</c:v>
                </c:pt>
                <c:pt idx="311" formatCode="0.00">
                  <c:v>72.613909809029323</c:v>
                </c:pt>
                <c:pt idx="312" formatCode="0.00">
                  <c:v>-7.7165172743051684</c:v>
                </c:pt>
                <c:pt idx="313" formatCode="0.00">
                  <c:v>-88.255130555556235</c:v>
                </c:pt>
                <c:pt idx="314" formatCode="0.00">
                  <c:v>-248.65471519097332</c:v>
                </c:pt>
                <c:pt idx="315" formatCode="0.00">
                  <c:v>-436.34148298611103</c:v>
                </c:pt>
                <c:pt idx="316" formatCode="0.00">
                  <c:v>-571.59574166666653</c:v>
                </c:pt>
                <c:pt idx="317" formatCode="0.00">
                  <c:v>-574.70996388888886</c:v>
                </c:pt>
                <c:pt idx="318" formatCode="0.00">
                  <c:v>-497.87087187499975</c:v>
                </c:pt>
                <c:pt idx="319" formatCode="0.00">
                  <c:v>-579.64422560763876</c:v>
                </c:pt>
                <c:pt idx="320" formatCode="0.00">
                  <c:v>-767.92265138888854</c:v>
                </c:pt>
                <c:pt idx="321" formatCode="0.00">
                  <c:v>-824.09504722222152</c:v>
                </c:pt>
                <c:pt idx="322" formatCode="0.00">
                  <c:v>-429.69735755208296</c:v>
                </c:pt>
                <c:pt idx="323" formatCode="0.00">
                  <c:v>-112.62038055555624</c:v>
                </c:pt>
                <c:pt idx="324" formatCode="0.00">
                  <c:v>18.81547230902704</c:v>
                </c:pt>
                <c:pt idx="325" formatCode="0.00">
                  <c:v>45.298111197917237</c:v>
                </c:pt>
                <c:pt idx="326" formatCode="0.00">
                  <c:v>-61.448600607638909</c:v>
                </c:pt>
                <c:pt idx="327" formatCode="0.00">
                  <c:v>96.914187586804999</c:v>
                </c:pt>
                <c:pt idx="328" formatCode="0.00">
                  <c:v>123.39682647569522</c:v>
                </c:pt>
                <c:pt idx="329" formatCode="0.00">
                  <c:v>43.554931944445009</c:v>
                </c:pt>
                <c:pt idx="330" formatCode="0.00">
                  <c:v>-618.90004157986141</c:v>
                </c:pt>
                <c:pt idx="331" formatCode="0.00">
                  <c:v>-1337.3219894965277</c:v>
                </c:pt>
                <c:pt idx="332" formatCode="0.00">
                  <c:v>-757.85575685763934</c:v>
                </c:pt>
                <c:pt idx="333" formatCode="0.00">
                  <c:v>-16.912513802083502</c:v>
                </c:pt>
                <c:pt idx="334" formatCode="0.00">
                  <c:v>-70.063583246527287</c:v>
                </c:pt>
                <c:pt idx="335" formatCode="0.00">
                  <c:v>-97.267270746527714</c:v>
                </c:pt>
                <c:pt idx="336" formatCode="0.00">
                  <c:v>-44.563262500000107</c:v>
                </c:pt>
                <c:pt idx="337" formatCode="0.00">
                  <c:v>-98.036149652777709</c:v>
                </c:pt>
                <c:pt idx="338" formatCode="0.00">
                  <c:v>7.4866042534724215</c:v>
                </c:pt>
                <c:pt idx="339" formatCode="0.00">
                  <c:v>192.70582647569447</c:v>
                </c:pt>
                <c:pt idx="340" formatCode="0.00">
                  <c:v>484.17410425347219</c:v>
                </c:pt>
                <c:pt idx="341" formatCode="0.00">
                  <c:v>1067.5361559027779</c:v>
                </c:pt>
                <c:pt idx="342" formatCode="0.00">
                  <c:v>1705.3224475694446</c:v>
                </c:pt>
                <c:pt idx="343" formatCode="0.00">
                  <c:v>1867.7673993923613</c:v>
                </c:pt>
                <c:pt idx="344" formatCode="0.00">
                  <c:v>1235.933076475694</c:v>
                </c:pt>
                <c:pt idx="345" formatCode="0.00">
                  <c:v>522.12357256944438</c:v>
                </c:pt>
                <c:pt idx="346" formatCode="0.00">
                  <c:v>337.16230217013896</c:v>
                </c:pt>
                <c:pt idx="347" formatCode="0.00">
                  <c:v>496.33903480902717</c:v>
                </c:pt>
                <c:pt idx="348" formatCode="0.00">
                  <c:v>497.6304527777782</c:v>
                </c:pt>
                <c:pt idx="349" formatCode="0.00">
                  <c:v>391.99296145833409</c:v>
                </c:pt>
                <c:pt idx="350" formatCode="0.00">
                  <c:v>498.66585425347165</c:v>
                </c:pt>
                <c:pt idx="351" formatCode="0.00">
                  <c:v>473.09226744791675</c:v>
                </c:pt>
                <c:pt idx="352" formatCode="0.00">
                  <c:v>341.29616675347228</c:v>
                </c:pt>
                <c:pt idx="353" formatCode="0.00">
                  <c:v>209.038628125</c:v>
                </c:pt>
                <c:pt idx="354" formatCode="0.00">
                  <c:v>155.91769453125022</c:v>
                </c:pt>
                <c:pt idx="355" formatCode="0.00">
                  <c:v>155.76259166666591</c:v>
                </c:pt>
                <c:pt idx="356" formatCode="0.00">
                  <c:v>182.09068064236075</c:v>
                </c:pt>
                <c:pt idx="357" formatCode="0.00">
                  <c:v>261.53859730902855</c:v>
                </c:pt>
                <c:pt idx="358" formatCode="0.00">
                  <c:v>288.33088897569462</c:v>
                </c:pt>
                <c:pt idx="359" formatCode="0.00">
                  <c:v>182.55598923611075</c:v>
                </c:pt>
                <c:pt idx="360" formatCode="0.00">
                  <c:v>-135.54643611111132</c:v>
                </c:pt>
                <c:pt idx="361" formatCode="0.00">
                  <c:v>-587.42093394097219</c:v>
                </c:pt>
                <c:pt idx="362" formatCode="0.00">
                  <c:v>-775.52573298611071</c:v>
                </c:pt>
                <c:pt idx="363" formatCode="0.00">
                  <c:v>-619.02860277777802</c:v>
                </c:pt>
                <c:pt idx="364" formatCode="0.00">
                  <c:v>-355.82319088541601</c:v>
                </c:pt>
                <c:pt idx="365" formatCode="0.00">
                  <c:v>-118.4305172743054</c:v>
                </c:pt>
                <c:pt idx="366" formatCode="0.00">
                  <c:v>92.968326475693885</c:v>
                </c:pt>
                <c:pt idx="367" formatCode="0.00">
                  <c:v>225.38152092013925</c:v>
                </c:pt>
                <c:pt idx="368" formatCode="0.00">
                  <c:v>331.42681388888894</c:v>
                </c:pt>
                <c:pt idx="369" formatCode="0.00">
                  <c:v>543.75240416666691</c:v>
                </c:pt>
                <c:pt idx="370" formatCode="0.00">
                  <c:v>809.65621883680569</c:v>
                </c:pt>
                <c:pt idx="371" formatCode="0.00">
                  <c:v>784.93860078124987</c:v>
                </c:pt>
                <c:pt idx="372" formatCode="0.00">
                  <c:v>468.20417717013896</c:v>
                </c:pt>
                <c:pt idx="373" formatCode="0.00">
                  <c:v>71.234434114583337</c:v>
                </c:pt>
                <c:pt idx="374" formatCode="0.00">
                  <c:v>-644.73158020833307</c:v>
                </c:pt>
                <c:pt idx="375" formatCode="0.00">
                  <c:v>-1415.8453714409725</c:v>
                </c:pt>
                <c:pt idx="376" formatCode="0.00">
                  <c:v>-1631.5882013020835</c:v>
                </c:pt>
                <c:pt idx="377" formatCode="0.00">
                  <c:v>-1343.2078805555552</c:v>
                </c:pt>
                <c:pt idx="378" formatCode="0.00">
                  <c:v>-921.30348602430593</c:v>
                </c:pt>
                <c:pt idx="379" formatCode="0.00">
                  <c:v>-604.55053854166658</c:v>
                </c:pt>
                <c:pt idx="380" formatCode="0.00">
                  <c:v>-393.37591657986093</c:v>
                </c:pt>
                <c:pt idx="381" formatCode="0.00">
                  <c:v>-261.38324166666672</c:v>
                </c:pt>
                <c:pt idx="382" formatCode="0.00">
                  <c:v>-314.68471388888901</c:v>
                </c:pt>
                <c:pt idx="383" formatCode="0.00">
                  <c:v>-421.01975338541655</c:v>
                </c:pt>
                <c:pt idx="384" formatCode="0.00">
                  <c:v>-447.86734019097202</c:v>
                </c:pt>
                <c:pt idx="385" formatCode="0.00">
                  <c:v>-501.11794088541671</c:v>
                </c:pt>
                <c:pt idx="386" formatCode="0.00">
                  <c:v>-554.31545824652778</c:v>
                </c:pt>
                <c:pt idx="387" formatCode="0.00">
                  <c:v>-422.02612491319434</c:v>
                </c:pt>
                <c:pt idx="388" formatCode="0.00">
                  <c:v>-51.291574999999995</c:v>
                </c:pt>
                <c:pt idx="389" formatCode="0.00">
                  <c:v>187.05217500000001</c:v>
                </c:pt>
                <c:pt idx="390" formatCode="0.00">
                  <c:v>187.05217500000001</c:v>
                </c:pt>
                <c:pt idx="391" formatCode="0.00">
                  <c:v>187.05217500000001</c:v>
                </c:pt>
                <c:pt idx="392" formatCode="0.00">
                  <c:v>187.05217500000001</c:v>
                </c:pt>
                <c:pt idx="393" formatCode="0.00">
                  <c:v>319.46536944444449</c:v>
                </c:pt>
                <c:pt idx="394" formatCode="0.00">
                  <c:v>743.19450355902791</c:v>
                </c:pt>
                <c:pt idx="395" formatCode="0.00">
                  <c:v>1325.9275730034722</c:v>
                </c:pt>
                <c:pt idx="396" formatCode="0.00">
                  <c:v>1829.6127861111113</c:v>
                </c:pt>
                <c:pt idx="397" formatCode="0.00">
                  <c:v>2175.1547327256944</c:v>
                </c:pt>
                <c:pt idx="398" formatCode="0.00">
                  <c:v>2389.2940035590277</c:v>
                </c:pt>
                <c:pt idx="399" formatCode="0.00">
                  <c:v>2472.1776836805548</c:v>
                </c:pt>
                <c:pt idx="400" formatCode="0.00">
                  <c:v>2211.8094653645821</c:v>
                </c:pt>
                <c:pt idx="401" formatCode="0.00">
                  <c:v>1447.927725347223</c:v>
                </c:pt>
                <c:pt idx="402" formatCode="0.00">
                  <c:v>575.92823055555607</c:v>
                </c:pt>
                <c:pt idx="403" formatCode="0.00">
                  <c:v>19.792813888888155</c:v>
                </c:pt>
                <c:pt idx="404" formatCode="0.00">
                  <c:v>-404.90674991319452</c:v>
                </c:pt>
                <c:pt idx="405" formatCode="0.00">
                  <c:v>-671.8653193576381</c:v>
                </c:pt>
                <c:pt idx="406" formatCode="0.00">
                  <c:v>-621.0103805555558</c:v>
                </c:pt>
                <c:pt idx="407" formatCode="0.00">
                  <c:v>-569.66303854166711</c:v>
                </c:pt>
                <c:pt idx="408" formatCode="0.00">
                  <c:v>-650.72419088541642</c:v>
                </c:pt>
                <c:pt idx="409" formatCode="0.00">
                  <c:v>-705.36739965277729</c:v>
                </c:pt>
                <c:pt idx="410" formatCode="0.00">
                  <c:v>-547.989694357639</c:v>
                </c:pt>
                <c:pt idx="411" formatCode="0.00">
                  <c:v>-178.12991354166672</c:v>
                </c:pt>
                <c:pt idx="412" formatCode="0.00">
                  <c:v>139.42868411458355</c:v>
                </c:pt>
                <c:pt idx="413" formatCode="0.00">
                  <c:v>271.91901527777748</c:v>
                </c:pt>
                <c:pt idx="414" formatCode="0.00">
                  <c:v>325.04022534722225</c:v>
                </c:pt>
                <c:pt idx="415" formatCode="0.00">
                  <c:v>378.24354869791694</c:v>
                </c:pt>
                <c:pt idx="416" formatCode="0.00">
                  <c:v>563.94715633680562</c:v>
                </c:pt>
                <c:pt idx="417" formatCode="0.00">
                  <c:v>856.10772925347192</c:v>
                </c:pt>
                <c:pt idx="418" formatCode="0.00">
                  <c:v>936.93664201388856</c:v>
                </c:pt>
                <c:pt idx="419" formatCode="0.00">
                  <c:v>646.92511467013958</c:v>
                </c:pt>
                <c:pt idx="420" formatCode="0.00">
                  <c:v>223.62092369791705</c:v>
                </c:pt>
                <c:pt idx="421" formatCode="0.00">
                  <c:v>-200.41565138888888</c:v>
                </c:pt>
                <c:pt idx="422" formatCode="0.00">
                  <c:v>-387.00176944444428</c:v>
                </c:pt>
                <c:pt idx="423" formatCode="0.00">
                  <c:v>-176.08620520833384</c:v>
                </c:pt>
                <c:pt idx="424" formatCode="0.00">
                  <c:v>141.34272534722146</c:v>
                </c:pt>
                <c:pt idx="425" formatCode="0.00">
                  <c:v>459.31465416666674</c:v>
                </c:pt>
                <c:pt idx="426" formatCode="0.00">
                  <c:v>910.26268194444526</c:v>
                </c:pt>
                <c:pt idx="427" formatCode="0.00">
                  <c:v>1627.2007848090282</c:v>
                </c:pt>
                <c:pt idx="428" formatCode="0.00">
                  <c:v>2399.2324753472217</c:v>
                </c:pt>
                <c:pt idx="429" formatCode="0.00">
                  <c:v>2591.2463642361108</c:v>
                </c:pt>
                <c:pt idx="430" formatCode="0.00">
                  <c:v>1803.6182652777777</c:v>
                </c:pt>
                <c:pt idx="431" formatCode="0.00">
                  <c:v>721.06483645833293</c:v>
                </c:pt>
                <c:pt idx="432" formatCode="0.00">
                  <c:v>59.183826475694104</c:v>
                </c:pt>
                <c:pt idx="433" formatCode="0.00">
                  <c:v>-206.92568611111145</c:v>
                </c:pt>
                <c:pt idx="434" formatCode="0.00">
                  <c:v>-182.05296519097129</c:v>
                </c:pt>
                <c:pt idx="435" formatCode="0.00">
                  <c:v>2.2771111979174457</c:v>
                </c:pt>
                <c:pt idx="436" formatCode="0.00">
                  <c:v>28.414708420139096</c:v>
                </c:pt>
                <c:pt idx="437" formatCode="0.00">
                  <c:v>-290.22988576388946</c:v>
                </c:pt>
                <c:pt idx="438" formatCode="0.00">
                  <c:v>-822.19731805555602</c:v>
                </c:pt>
                <c:pt idx="439" formatCode="0.00">
                  <c:v>-1435.1617603298607</c:v>
                </c:pt>
                <c:pt idx="440" formatCode="0.00">
                  <c:v>-2049.3465663194447</c:v>
                </c:pt>
                <c:pt idx="441" formatCode="0.00">
                  <c:v>-2478.536371875</c:v>
                </c:pt>
                <c:pt idx="442" formatCode="0.00">
                  <c:v>-2589.0240763020834</c:v>
                </c:pt>
                <c:pt idx="443" formatCode="0.00">
                  <c:v>-2221.2287394965283</c:v>
                </c:pt>
                <c:pt idx="444" formatCode="0.00">
                  <c:v>-1507.437482986111</c:v>
                </c:pt>
                <c:pt idx="445" formatCode="0.00">
                  <c:v>-766.2761006076388</c:v>
                </c:pt>
                <c:pt idx="446" formatCode="0.00">
                  <c:v>-157.22102465277777</c:v>
                </c:pt>
                <c:pt idx="447" formatCode="0.00">
                  <c:v>134.08689722222223</c:v>
                </c:pt>
                <c:pt idx="448" formatCode="0.00">
                  <c:v>187.05217500000001</c:v>
                </c:pt>
                <c:pt idx="449" formatCode="0.00">
                  <c:v>187.05217500000001</c:v>
                </c:pt>
                <c:pt idx="450" formatCode="0.00">
                  <c:v>187.05217500000001</c:v>
                </c:pt>
                <c:pt idx="451" formatCode="0.00">
                  <c:v>187.05217500000001</c:v>
                </c:pt>
                <c:pt idx="452" formatCode="0.00">
                  <c:v>187.05217500000001</c:v>
                </c:pt>
                <c:pt idx="453" formatCode="0.00">
                  <c:v>187.05217500000001</c:v>
                </c:pt>
                <c:pt idx="454" formatCode="0.00">
                  <c:v>187.05217500000001</c:v>
                </c:pt>
                <c:pt idx="455" formatCode="0.00">
                  <c:v>187.05217500000001</c:v>
                </c:pt>
                <c:pt idx="456" formatCode="0.00">
                  <c:v>187.05217500000001</c:v>
                </c:pt>
                <c:pt idx="457" formatCode="0.00">
                  <c:v>187.05217500000001</c:v>
                </c:pt>
                <c:pt idx="458" formatCode="0.00">
                  <c:v>187.05217500000001</c:v>
                </c:pt>
                <c:pt idx="459" formatCode="0.00">
                  <c:v>187.05217500000001</c:v>
                </c:pt>
                <c:pt idx="460" formatCode="0.00">
                  <c:v>187.05217500000001</c:v>
                </c:pt>
                <c:pt idx="461" formatCode="0.00">
                  <c:v>187.05217500000001</c:v>
                </c:pt>
                <c:pt idx="462" formatCode="0.00">
                  <c:v>187.05217500000001</c:v>
                </c:pt>
                <c:pt idx="463" formatCode="0.00">
                  <c:v>187.05217500000001</c:v>
                </c:pt>
                <c:pt idx="464" formatCode="0.00">
                  <c:v>187.05217500000001</c:v>
                </c:pt>
                <c:pt idx="465" formatCode="0.00">
                  <c:v>187.05217500000001</c:v>
                </c:pt>
                <c:pt idx="466" formatCode="0.00">
                  <c:v>187.05217500000001</c:v>
                </c:pt>
                <c:pt idx="467" formatCode="0.00">
                  <c:v>187.05217500000001</c:v>
                </c:pt>
                <c:pt idx="468" formatCode="0.00">
                  <c:v>187.05217500000001</c:v>
                </c:pt>
                <c:pt idx="469" formatCode="0.00">
                  <c:v>187.05217500000001</c:v>
                </c:pt>
                <c:pt idx="470" formatCode="0.00">
                  <c:v>187.05217500000001</c:v>
                </c:pt>
                <c:pt idx="471" formatCode="0.00">
                  <c:v>187.05217500000001</c:v>
                </c:pt>
                <c:pt idx="472" formatCode="0.00">
                  <c:v>187.05217500000001</c:v>
                </c:pt>
                <c:pt idx="473" formatCode="0.00">
                  <c:v>187.05217500000001</c:v>
                </c:pt>
                <c:pt idx="474" formatCode="0.00">
                  <c:v>187.05217500000001</c:v>
                </c:pt>
                <c:pt idx="475" formatCode="0.00">
                  <c:v>187.05217500000001</c:v>
                </c:pt>
                <c:pt idx="476" formatCode="0.00">
                  <c:v>187.05217500000001</c:v>
                </c:pt>
                <c:pt idx="477" formatCode="0.00">
                  <c:v>187.05217500000001</c:v>
                </c:pt>
                <c:pt idx="478" formatCode="0.00">
                  <c:v>187.05217500000001</c:v>
                </c:pt>
                <c:pt idx="479" formatCode="0.00">
                  <c:v>187.05217500000001</c:v>
                </c:pt>
                <c:pt idx="480" formatCode="0.00">
                  <c:v>187.05217500000001</c:v>
                </c:pt>
                <c:pt idx="481" formatCode="0.00">
                  <c:v>187.05217500000001</c:v>
                </c:pt>
                <c:pt idx="482" formatCode="0.00">
                  <c:v>187.05217500000001</c:v>
                </c:pt>
                <c:pt idx="483" formatCode="0.00">
                  <c:v>187.05217500000001</c:v>
                </c:pt>
                <c:pt idx="484" formatCode="0.00">
                  <c:v>187.05217500000001</c:v>
                </c:pt>
                <c:pt idx="485" formatCode="0.00">
                  <c:v>187.05217500000001</c:v>
                </c:pt>
                <c:pt idx="486" formatCode="0.00">
                  <c:v>187.05217500000001</c:v>
                </c:pt>
                <c:pt idx="487" formatCode="0.00">
                  <c:v>187.05217500000001</c:v>
                </c:pt>
                <c:pt idx="488" formatCode="0.00">
                  <c:v>187.05217500000001</c:v>
                </c:pt>
                <c:pt idx="489" formatCode="0.00">
                  <c:v>187.05217500000001</c:v>
                </c:pt>
                <c:pt idx="490" formatCode="0.00">
                  <c:v>187.05217500000001</c:v>
                </c:pt>
                <c:pt idx="491" formatCode="0.00">
                  <c:v>187.05217500000001</c:v>
                </c:pt>
                <c:pt idx="492" formatCode="0.00">
                  <c:v>187.05217500000001</c:v>
                </c:pt>
                <c:pt idx="493" formatCode="0.00">
                  <c:v>187.05217500000001</c:v>
                </c:pt>
                <c:pt idx="494" formatCode="0.00">
                  <c:v>187.05217500000001</c:v>
                </c:pt>
                <c:pt idx="495" formatCode="0.00">
                  <c:v>187.05217500000001</c:v>
                </c:pt>
                <c:pt idx="496" formatCode="0.00">
                  <c:v>187.05217500000001</c:v>
                </c:pt>
                <c:pt idx="497" formatCode="0.00">
                  <c:v>187.05217500000001</c:v>
                </c:pt>
                <c:pt idx="498" formatCode="0.00">
                  <c:v>187.05217500000001</c:v>
                </c:pt>
                <c:pt idx="499" formatCode="0.00">
                  <c:v>187.05217500000001</c:v>
                </c:pt>
                <c:pt idx="500" formatCode="0.00">
                  <c:v>187.05217500000001</c:v>
                </c:pt>
                <c:pt idx="501" formatCode="0.00">
                  <c:v>187.05217500000001</c:v>
                </c:pt>
                <c:pt idx="502" formatCode="0.00">
                  <c:v>187.05217500000001</c:v>
                </c:pt>
                <c:pt idx="503" formatCode="0.00">
                  <c:v>187.05217500000001</c:v>
                </c:pt>
                <c:pt idx="504" formatCode="0.00">
                  <c:v>187.05217500000001</c:v>
                </c:pt>
                <c:pt idx="505" formatCode="0.00">
                  <c:v>187.05217500000001</c:v>
                </c:pt>
                <c:pt idx="506" formatCode="0.00">
                  <c:v>187.05217500000001</c:v>
                </c:pt>
                <c:pt idx="507" formatCode="0.00">
                  <c:v>187.05217500000001</c:v>
                </c:pt>
                <c:pt idx="508" formatCode="0.00">
                  <c:v>187.05217500000001</c:v>
                </c:pt>
                <c:pt idx="509" formatCode="0.00">
                  <c:v>187.05217500000001</c:v>
                </c:pt>
                <c:pt idx="510" formatCode="0.00">
                  <c:v>187.05217500000001</c:v>
                </c:pt>
                <c:pt idx="511" formatCode="0.00">
                  <c:v>187.05217500000001</c:v>
                </c:pt>
                <c:pt idx="512" formatCode="0.00">
                  <c:v>187.05217500000001</c:v>
                </c:pt>
                <c:pt idx="513" formatCode="0.00">
                  <c:v>319.46536944444449</c:v>
                </c:pt>
                <c:pt idx="514" formatCode="0.00">
                  <c:v>849.12505911458334</c:v>
                </c:pt>
                <c:pt idx="515" formatCode="0.00">
                  <c:v>1802.6659445312498</c:v>
                </c:pt>
                <c:pt idx="516" formatCode="0.00">
                  <c:v>2651.1419197916666</c:v>
                </c:pt>
                <c:pt idx="517" formatCode="0.00">
                  <c:v>2892.1309892361114</c:v>
                </c:pt>
                <c:pt idx="518" formatCode="0.00">
                  <c:v>2498.8450083333328</c:v>
                </c:pt>
                <c:pt idx="519" formatCode="0.00">
                  <c:v>1549.2856493923607</c:v>
                </c:pt>
                <c:pt idx="520" formatCode="0.00">
                  <c:v>571.06917022569405</c:v>
                </c:pt>
                <c:pt idx="521" formatCode="0.00">
                  <c:v>41.416392447917232</c:v>
                </c:pt>
                <c:pt idx="522" formatCode="0.00">
                  <c:v>-224.12662144097166</c:v>
                </c:pt>
                <c:pt idx="523" formatCode="0.00">
                  <c:v>-357.68995477430582</c:v>
                </c:pt>
                <c:pt idx="524" formatCode="0.00">
                  <c:v>-464.82179722222213</c:v>
                </c:pt>
                <c:pt idx="525" formatCode="0.00">
                  <c:v>-784.04560798611078</c:v>
                </c:pt>
                <c:pt idx="526" formatCode="0.00">
                  <c:v>-1368.7811908854164</c:v>
                </c:pt>
                <c:pt idx="527" formatCode="0.00">
                  <c:v>-1901.1611249131947</c:v>
                </c:pt>
                <c:pt idx="528" formatCode="0.00">
                  <c:v>-1903.4793736111114</c:v>
                </c:pt>
                <c:pt idx="529" formatCode="0.00">
                  <c:v>-1295.5332416666665</c:v>
                </c:pt>
                <c:pt idx="530" formatCode="0.00">
                  <c:v>-607.31640138888883</c:v>
                </c:pt>
                <c:pt idx="531" formatCode="0.00">
                  <c:v>-342.57295520833333</c:v>
                </c:pt>
                <c:pt idx="532" formatCode="0.00">
                  <c:v>-77.774213888888909</c:v>
                </c:pt>
                <c:pt idx="533" formatCode="0.00">
                  <c:v>187.05217500000001</c:v>
                </c:pt>
                <c:pt idx="534" formatCode="0.00">
                  <c:v>240.01745277777778</c:v>
                </c:pt>
                <c:pt idx="535" formatCode="0.00">
                  <c:v>504.84494756944446</c:v>
                </c:pt>
                <c:pt idx="536" formatCode="0.00">
                  <c:v>981.5711541666667</c:v>
                </c:pt>
                <c:pt idx="537" formatCode="0.00">
                  <c:v>1246.6408416666668</c:v>
                </c:pt>
                <c:pt idx="538" formatCode="0.00">
                  <c:v>1511.931709722222</c:v>
                </c:pt>
                <c:pt idx="539" formatCode="0.00">
                  <c:v>2254.5570309027771</c:v>
                </c:pt>
                <c:pt idx="540" formatCode="0.00">
                  <c:v>2998.8843364583336</c:v>
                </c:pt>
                <c:pt idx="541" formatCode="0.00">
                  <c:v>2871.570459722222</c:v>
                </c:pt>
                <c:pt idx="542" formatCode="0.00">
                  <c:v>1711.3156111979163</c:v>
                </c:pt>
                <c:pt idx="543" formatCode="0.00">
                  <c:v>574.4045730034718</c:v>
                </c:pt>
                <c:pt idx="544" formatCode="0.00">
                  <c:v>150.68235078125022</c:v>
                </c:pt>
                <c:pt idx="545" formatCode="0.00">
                  <c:v>-34.965961718749625</c:v>
                </c:pt>
                <c:pt idx="546" formatCode="0.00">
                  <c:v>-327.20201250000002</c:v>
                </c:pt>
                <c:pt idx="547" formatCode="0.00">
                  <c:v>-726.0913263020833</c:v>
                </c:pt>
                <c:pt idx="548" formatCode="0.00">
                  <c:v>-808.11820824652807</c:v>
                </c:pt>
                <c:pt idx="549" formatCode="0.00">
                  <c:v>-571.4819721354171</c:v>
                </c:pt>
                <c:pt idx="550" formatCode="0.00">
                  <c:v>-387.38662361111096</c:v>
                </c:pt>
                <c:pt idx="551" formatCode="0.00">
                  <c:v>-282.28964227430515</c:v>
                </c:pt>
                <c:pt idx="552" formatCode="0.00">
                  <c:v>-230.11314965277811</c:v>
                </c:pt>
                <c:pt idx="553" formatCode="0.00">
                  <c:v>-98.282489496527702</c:v>
                </c:pt>
                <c:pt idx="554" formatCode="0.00">
                  <c:v>-72.120562413194463</c:v>
                </c:pt>
                <c:pt idx="555" formatCode="0.00">
                  <c:v>-72.585041579861127</c:v>
                </c:pt>
                <c:pt idx="556" formatCode="0.00">
                  <c:v>33.046920225694528</c:v>
                </c:pt>
                <c:pt idx="557" formatCode="0.00">
                  <c:v>138.83149661458307</c:v>
                </c:pt>
                <c:pt idx="558" formatCode="0.00">
                  <c:v>244.76205217013919</c:v>
                </c:pt>
                <c:pt idx="559" formatCode="0.00">
                  <c:v>377.32122578125029</c:v>
                </c:pt>
                <c:pt idx="560" formatCode="0.00">
                  <c:v>510.10904479166658</c:v>
                </c:pt>
                <c:pt idx="561" formatCode="0.00">
                  <c:v>907.8963264756942</c:v>
                </c:pt>
                <c:pt idx="562" formatCode="0.00">
                  <c:v>856.64519800347216</c:v>
                </c:pt>
                <c:pt idx="563" formatCode="0.00">
                  <c:v>327.45551701388894</c:v>
                </c:pt>
                <c:pt idx="564" formatCode="0.00">
                  <c:v>195.04232256944445</c:v>
                </c:pt>
                <c:pt idx="565" formatCode="0.00">
                  <c:v>-228.67989965277766</c:v>
                </c:pt>
                <c:pt idx="566" formatCode="0.00">
                  <c:v>-1633.6930107638891</c:v>
                </c:pt>
                <c:pt idx="567" formatCode="0.00">
                  <c:v>-2617.2872186631948</c:v>
                </c:pt>
                <c:pt idx="568" formatCode="0.00">
                  <c:v>-2487.0573527777774</c:v>
                </c:pt>
                <c:pt idx="569" formatCode="0.00">
                  <c:v>-1084.1144916666665</c:v>
                </c:pt>
                <c:pt idx="570" formatCode="0.00">
                  <c:v>187.05217500000001</c:v>
                </c:pt>
                <c:pt idx="571" formatCode="0.00">
                  <c:v>187.05217500000001</c:v>
                </c:pt>
                <c:pt idx="572" formatCode="0.00">
                  <c:v>187.05217500000001</c:v>
                </c:pt>
                <c:pt idx="573" formatCode="0.00">
                  <c:v>187.05217500000001</c:v>
                </c:pt>
                <c:pt idx="574" formatCode="0.00">
                  <c:v>187.05217500000001</c:v>
                </c:pt>
                <c:pt idx="575" formatCode="0.00">
                  <c:v>187.05217500000001</c:v>
                </c:pt>
                <c:pt idx="576" formatCode="0.00">
                  <c:v>187.05217500000001</c:v>
                </c:pt>
                <c:pt idx="577" formatCode="0.00">
                  <c:v>187.05217500000001</c:v>
                </c:pt>
                <c:pt idx="578" formatCode="0.00">
                  <c:v>187.05217500000001</c:v>
                </c:pt>
                <c:pt idx="579" formatCode="0.00">
                  <c:v>187.05217500000001</c:v>
                </c:pt>
                <c:pt idx="580" formatCode="0.00">
                  <c:v>187.05217500000001</c:v>
                </c:pt>
                <c:pt idx="581" formatCode="0.00">
                  <c:v>187.05217500000001</c:v>
                </c:pt>
                <c:pt idx="582" formatCode="0.00">
                  <c:v>187.05217500000001</c:v>
                </c:pt>
                <c:pt idx="583" formatCode="0.00">
                  <c:v>187.05217500000001</c:v>
                </c:pt>
                <c:pt idx="584" formatCode="0.00">
                  <c:v>187.05217500000001</c:v>
                </c:pt>
                <c:pt idx="585" formatCode="0.00">
                  <c:v>187.05217500000001</c:v>
                </c:pt>
                <c:pt idx="586" formatCode="0.00">
                  <c:v>187.05217500000001</c:v>
                </c:pt>
                <c:pt idx="587" formatCode="0.00">
                  <c:v>187.05217500000001</c:v>
                </c:pt>
                <c:pt idx="588" formatCode="0.00">
                  <c:v>187.05217500000001</c:v>
                </c:pt>
                <c:pt idx="589" formatCode="0.00">
                  <c:v>187.05217500000001</c:v>
                </c:pt>
                <c:pt idx="590" formatCode="0.00">
                  <c:v>187.05217500000001</c:v>
                </c:pt>
                <c:pt idx="591" formatCode="0.00">
                  <c:v>187.05217500000001</c:v>
                </c:pt>
                <c:pt idx="592" formatCode="0.00">
                  <c:v>187.05217500000001</c:v>
                </c:pt>
                <c:pt idx="593" formatCode="0.00">
                  <c:v>187.05217500000001</c:v>
                </c:pt>
                <c:pt idx="594" formatCode="0.00">
                  <c:v>187.05217500000001</c:v>
                </c:pt>
                <c:pt idx="595" formatCode="0.00">
                  <c:v>187.05217500000001</c:v>
                </c:pt>
                <c:pt idx="596" formatCode="0.00">
                  <c:v>187.05217500000001</c:v>
                </c:pt>
                <c:pt idx="597" formatCode="0.00">
                  <c:v>187.05217500000001</c:v>
                </c:pt>
                <c:pt idx="598" formatCode="0.00">
                  <c:v>187.05217500000001</c:v>
                </c:pt>
                <c:pt idx="599" formatCode="0.00">
                  <c:v>187.05217500000001</c:v>
                </c:pt>
                <c:pt idx="600" formatCode="0.00">
                  <c:v>187.05217500000001</c:v>
                </c:pt>
                <c:pt idx="601" formatCode="0.00">
                  <c:v>187.05217500000001</c:v>
                </c:pt>
                <c:pt idx="602" formatCode="0.00">
                  <c:v>451.87856388888895</c:v>
                </c:pt>
                <c:pt idx="603" formatCode="0.00">
                  <c:v>743.21523923611119</c:v>
                </c:pt>
                <c:pt idx="604" formatCode="0.00">
                  <c:v>1193.5143785590278</c:v>
                </c:pt>
                <c:pt idx="605" formatCode="0.00">
                  <c:v>2041.4738972222221</c:v>
                </c:pt>
                <c:pt idx="606" formatCode="0.00">
                  <c:v>2678.7097257812493</c:v>
                </c:pt>
                <c:pt idx="607" formatCode="0.00">
                  <c:v>3026.269392013889</c:v>
                </c:pt>
                <c:pt idx="608" formatCode="0.00">
                  <c:v>3190.4293225694441</c:v>
                </c:pt>
                <c:pt idx="609" formatCode="0.00">
                  <c:v>3038.6723681423605</c:v>
                </c:pt>
                <c:pt idx="610" formatCode="0.00">
                  <c:v>2675.6567431423605</c:v>
                </c:pt>
                <c:pt idx="611" formatCode="0.00">
                  <c:v>2418.593515277777</c:v>
                </c:pt>
                <c:pt idx="612" formatCode="0.00">
                  <c:v>2373.7676819444446</c:v>
                </c:pt>
                <c:pt idx="613" formatCode="0.00">
                  <c:v>2250.6155938368061</c:v>
                </c:pt>
                <c:pt idx="614" formatCode="0.00">
                  <c:v>1676.6387861111107</c:v>
                </c:pt>
                <c:pt idx="615" formatCode="0.00">
                  <c:v>860.65160772569561</c:v>
                </c:pt>
                <c:pt idx="616" formatCode="0.00">
                  <c:v>305.58891675347303</c:v>
                </c:pt>
                <c:pt idx="617" formatCode="0.00">
                  <c:v>172.63825355902668</c:v>
                </c:pt>
                <c:pt idx="618" formatCode="0.00">
                  <c:v>172.37034861111187</c:v>
                </c:pt>
                <c:pt idx="619" formatCode="0.00">
                  <c:v>92.388280902777453</c:v>
                </c:pt>
                <c:pt idx="620" formatCode="0.00">
                  <c:v>-67.569219097222913</c:v>
                </c:pt>
                <c:pt idx="621" formatCode="0.00">
                  <c:v>-255.04448298611064</c:v>
                </c:pt>
                <c:pt idx="622" formatCode="0.00">
                  <c:v>-310.83506588541695</c:v>
                </c:pt>
                <c:pt idx="623" formatCode="0.00">
                  <c:v>-154.44963185763885</c:v>
                </c:pt>
                <c:pt idx="624" formatCode="0.00">
                  <c:v>82.659654166666328</c:v>
                </c:pt>
                <c:pt idx="625" formatCode="0.00">
                  <c:v>267.79289244791704</c:v>
                </c:pt>
                <c:pt idx="626" formatCode="0.00">
                  <c:v>453.66238550347339</c:v>
                </c:pt>
                <c:pt idx="627" formatCode="0.00">
                  <c:v>561.07927439236187</c:v>
                </c:pt>
                <c:pt idx="628" formatCode="0.00">
                  <c:v>483.13759730902746</c:v>
                </c:pt>
                <c:pt idx="629" formatCode="0.00">
                  <c:v>325.00234861111039</c:v>
                </c:pt>
                <c:pt idx="630" formatCode="0.00">
                  <c:v>245.55443194444445</c:v>
                </c:pt>
                <c:pt idx="631" formatCode="0.00">
                  <c:v>272.0370708333337</c:v>
                </c:pt>
                <c:pt idx="632" formatCode="0.00">
                  <c:v>431.1875382812508</c:v>
                </c:pt>
                <c:pt idx="633" formatCode="0.00">
                  <c:v>671.07070494791697</c:v>
                </c:pt>
                <c:pt idx="634" formatCode="0.00">
                  <c:v>832.57646883680445</c:v>
                </c:pt>
                <c:pt idx="635" formatCode="0.00">
                  <c:v>941.71193064235968</c:v>
                </c:pt>
                <c:pt idx="636" formatCode="0.00">
                  <c:v>972.03426397569524</c:v>
                </c:pt>
                <c:pt idx="637" formatCode="0.00">
                  <c:v>869.76618194444563</c:v>
                </c:pt>
                <c:pt idx="638" formatCode="0.00">
                  <c:v>634.30330868055512</c:v>
                </c:pt>
                <c:pt idx="639" formatCode="0.00">
                  <c:v>370.64475312499962</c:v>
                </c:pt>
                <c:pt idx="640" formatCode="0.00">
                  <c:v>238.2315586805552</c:v>
                </c:pt>
                <c:pt idx="641" formatCode="0.00">
                  <c:v>184.97349314236186</c:v>
                </c:pt>
                <c:pt idx="642" formatCode="0.00">
                  <c:v>184.38957647569524</c:v>
                </c:pt>
                <c:pt idx="643" formatCode="0.00">
                  <c:v>369.47691979166632</c:v>
                </c:pt>
                <c:pt idx="644" formatCode="0.00">
                  <c:v>715.21239939236</c:v>
                </c:pt>
                <c:pt idx="645" formatCode="0.00">
                  <c:v>824.70617369791705</c:v>
                </c:pt>
                <c:pt idx="646" formatCode="0.00">
                  <c:v>589.08709166666733</c:v>
                </c:pt>
                <c:pt idx="647" formatCode="0.00">
                  <c:v>457.59207300347111</c:v>
                </c:pt>
                <c:pt idx="648" formatCode="0.00">
                  <c:v>485.3066875868048</c:v>
                </c:pt>
                <c:pt idx="649" formatCode="0.00">
                  <c:v>486.5475105034734</c:v>
                </c:pt>
                <c:pt idx="650" formatCode="0.00">
                  <c:v>434.8319028645837</c:v>
                </c:pt>
                <c:pt idx="651" formatCode="0.00">
                  <c:v>303.04686119791518</c:v>
                </c:pt>
                <c:pt idx="652" formatCode="0.00">
                  <c:v>37.90611944444484</c:v>
                </c:pt>
                <c:pt idx="653" formatCode="0.00">
                  <c:v>-414.79365833333179</c:v>
                </c:pt>
                <c:pt idx="654" formatCode="0.00">
                  <c:v>-764.55213576388826</c:v>
                </c:pt>
                <c:pt idx="655" formatCode="0.00">
                  <c:v>-823.68918046875035</c:v>
                </c:pt>
                <c:pt idx="656" formatCode="0.00">
                  <c:v>-1041.2014547743051</c:v>
                </c:pt>
                <c:pt idx="657" formatCode="0.00">
                  <c:v>-1578.6555472222219</c:v>
                </c:pt>
                <c:pt idx="658" formatCode="0.00">
                  <c:v>-1879.9619361111113</c:v>
                </c:pt>
                <c:pt idx="659" formatCode="0.00">
                  <c:v>-1544.8002694444451</c:v>
                </c:pt>
                <c:pt idx="660" formatCode="0.00">
                  <c:v>-1073.7636561631959</c:v>
                </c:pt>
                <c:pt idx="661" formatCode="0.00">
                  <c:v>-1236.9658749131943</c:v>
                </c:pt>
                <c:pt idx="662" formatCode="0.00">
                  <c:v>-1984.4375385416663</c:v>
                </c:pt>
                <c:pt idx="663" formatCode="0.00">
                  <c:v>-2521.9698736111113</c:v>
                </c:pt>
                <c:pt idx="664" formatCode="0.00">
                  <c:v>-2608.2608401909724</c:v>
                </c:pt>
                <c:pt idx="665" formatCode="0.00">
                  <c:v>-1819.0714829861113</c:v>
                </c:pt>
                <c:pt idx="666" formatCode="0.00">
                  <c:v>-708.61294782986113</c:v>
                </c:pt>
                <c:pt idx="667" formatCode="0.00">
                  <c:v>32.137591666666751</c:v>
                </c:pt>
                <c:pt idx="668" formatCode="0.00">
                  <c:v>721.02488550347232</c:v>
                </c:pt>
                <c:pt idx="669" formatCode="0.00">
                  <c:v>1913.8426263888889</c:v>
                </c:pt>
                <c:pt idx="670" formatCode="0.00">
                  <c:v>2633.4357253472217</c:v>
                </c:pt>
                <c:pt idx="671" formatCode="0.00">
                  <c:v>2585.3707027777778</c:v>
                </c:pt>
                <c:pt idx="672" formatCode="0.00">
                  <c:v>2539.200091666667</c:v>
                </c:pt>
                <c:pt idx="673" formatCode="0.00">
                  <c:v>1804.3216194444444</c:v>
                </c:pt>
                <c:pt idx="674" formatCode="0.00">
                  <c:v>1278.3183208333335</c:v>
                </c:pt>
                <c:pt idx="675" formatCode="0.00">
                  <c:v>1282.1889805555556</c:v>
                </c:pt>
                <c:pt idx="676" formatCode="0.00">
                  <c:v>1286.2808208333336</c:v>
                </c:pt>
                <c:pt idx="677" formatCode="0.00">
                  <c:v>840.38898055555478</c:v>
                </c:pt>
                <c:pt idx="678" formatCode="0.00">
                  <c:v>364.36751050347226</c:v>
                </c:pt>
                <c:pt idx="679" formatCode="0.00">
                  <c:v>-111.87320477430478</c:v>
                </c:pt>
                <c:pt idx="680" formatCode="0.00">
                  <c:v>-1042.0625385416661</c:v>
                </c:pt>
                <c:pt idx="681" formatCode="0.00">
                  <c:v>-1684.4612742187496</c:v>
                </c:pt>
                <c:pt idx="682" formatCode="0.00">
                  <c:v>-2062.4964413194448</c:v>
                </c:pt>
                <c:pt idx="683" formatCode="0.00">
                  <c:v>-2176.0806735243059</c:v>
                </c:pt>
                <c:pt idx="684" formatCode="0.00">
                  <c:v>-1387.5338458333333</c:v>
                </c:pt>
                <c:pt idx="685" formatCode="0.00">
                  <c:v>-833.461767274306</c:v>
                </c:pt>
                <c:pt idx="686" formatCode="0.00">
                  <c:v>-385.68989227430632</c:v>
                </c:pt>
                <c:pt idx="687" formatCode="0.00">
                  <c:v>832.51149661458396</c:v>
                </c:pt>
                <c:pt idx="688" formatCode="0.00">
                  <c:v>1523.7275452256945</c:v>
                </c:pt>
                <c:pt idx="689" formatCode="0.00">
                  <c:v>1421.0461320312495</c:v>
                </c:pt>
                <c:pt idx="690" formatCode="0.00">
                  <c:v>1397.3171910590279</c:v>
                </c:pt>
                <c:pt idx="691" formatCode="0.00">
                  <c:v>1374.5877097222226</c:v>
                </c:pt>
                <c:pt idx="692" formatCode="0.00">
                  <c:v>874.50110425347225</c:v>
                </c:pt>
                <c:pt idx="693" formatCode="0.00">
                  <c:v>425.31146189236131</c:v>
                </c:pt>
                <c:pt idx="694" formatCode="0.00">
                  <c:v>452.13693064236173</c:v>
                </c:pt>
                <c:pt idx="695" formatCode="0.00">
                  <c:v>638.73272534722253</c:v>
                </c:pt>
                <c:pt idx="696" formatCode="0.00">
                  <c:v>587.372388975695</c:v>
                </c:pt>
                <c:pt idx="697" formatCode="0.00">
                  <c:v>138.07851527777666</c:v>
                </c:pt>
                <c:pt idx="698" formatCode="0.00">
                  <c:v>-1081.5738180555561</c:v>
                </c:pt>
                <c:pt idx="699" formatCode="0.00">
                  <c:v>-1538.659329774305</c:v>
                </c:pt>
                <c:pt idx="700" formatCode="0.00">
                  <c:v>-1171.641719097222</c:v>
                </c:pt>
                <c:pt idx="701" formatCode="0.00">
                  <c:v>-857.50036102430568</c:v>
                </c:pt>
                <c:pt idx="702" formatCode="0.00">
                  <c:v>-302.97873298611165</c:v>
                </c:pt>
                <c:pt idx="703" formatCode="0.00">
                  <c:v>-12.383012500000168</c:v>
                </c:pt>
                <c:pt idx="704" formatCode="0.00">
                  <c:v>146.27947534722244</c:v>
                </c:pt>
                <c:pt idx="705" formatCode="0.00">
                  <c:v>172.76211423611076</c:v>
                </c:pt>
                <c:pt idx="706" formatCode="0.00">
                  <c:v>-92.18011796875038</c:v>
                </c:pt>
                <c:pt idx="707" formatCode="0.00">
                  <c:v>-596.47827769097216</c:v>
                </c:pt>
                <c:pt idx="708" formatCode="0.00">
                  <c:v>-1075.2559339409718</c:v>
                </c:pt>
                <c:pt idx="709" formatCode="0.00">
                  <c:v>-1157.2584860243051</c:v>
                </c:pt>
                <c:pt idx="710" formatCode="0.00">
                  <c:v>-629.37985277777761</c:v>
                </c:pt>
                <c:pt idx="711" formatCode="0.00">
                  <c:v>296.96398055555517</c:v>
                </c:pt>
                <c:pt idx="712" formatCode="0.00">
                  <c:v>1542.4840708333338</c:v>
                </c:pt>
                <c:pt idx="713" formatCode="0.00">
                  <c:v>2287.2650730034725</c:v>
                </c:pt>
                <c:pt idx="714" formatCode="0.00">
                  <c:v>1444.0451771701387</c:v>
                </c:pt>
                <c:pt idx="715" formatCode="0.00">
                  <c:v>226.67404479166609</c:v>
                </c:pt>
                <c:pt idx="716" formatCode="0.00">
                  <c:v>-674.44898472222235</c:v>
                </c:pt>
                <c:pt idx="717" formatCode="0.00">
                  <c:v>-1736.7180832465274</c:v>
                </c:pt>
                <c:pt idx="718" formatCode="0.00">
                  <c:v>-1528.9775658854167</c:v>
                </c:pt>
                <c:pt idx="719" formatCode="0.00">
                  <c:v>-312.13671388888901</c:v>
                </c:pt>
                <c:pt idx="720" formatCode="0.00">
                  <c:v>455.85981388888894</c:v>
                </c:pt>
                <c:pt idx="721" formatCode="0.00">
                  <c:v>1251.0301697916668</c:v>
                </c:pt>
                <c:pt idx="722" formatCode="0.00">
                  <c:v>1650.6750916666665</c:v>
                </c:pt>
                <c:pt idx="723" formatCode="0.00">
                  <c:v>1414.7159445312502</c:v>
                </c:pt>
                <c:pt idx="724" formatCode="0.00">
                  <c:v>1258.0902531250001</c:v>
                </c:pt>
                <c:pt idx="725" formatCode="0.00">
                  <c:v>1101.4584792534718</c:v>
                </c:pt>
                <c:pt idx="726" formatCode="0.00">
                  <c:v>1288.7653694444448</c:v>
                </c:pt>
                <c:pt idx="727" formatCode="0.00">
                  <c:v>1769.0901836805551</c:v>
                </c:pt>
                <c:pt idx="728" formatCode="0.00">
                  <c:v>2383.345767447915</c:v>
                </c:pt>
                <c:pt idx="729" formatCode="0.00">
                  <c:v>2312.6629597222218</c:v>
                </c:pt>
                <c:pt idx="730" formatCode="0.00">
                  <c:v>1656.6186281250016</c:v>
                </c:pt>
                <c:pt idx="731" formatCode="0.00">
                  <c:v>1238.0720309027788</c:v>
                </c:pt>
                <c:pt idx="732" formatCode="0.00">
                  <c:v>685.10281388888779</c:v>
                </c:pt>
                <c:pt idx="733" formatCode="0.00">
                  <c:v>341.52107994791629</c:v>
                </c:pt>
                <c:pt idx="734" formatCode="0.00">
                  <c:v>315.27040416666779</c:v>
                </c:pt>
                <c:pt idx="735" formatCode="0.00">
                  <c:v>342.21862812499967</c:v>
                </c:pt>
                <c:pt idx="736" formatCode="0.00">
                  <c:v>369.16906388888896</c:v>
                </c:pt>
                <c:pt idx="737" formatCode="0.00">
                  <c:v>422.84018411458413</c:v>
                </c:pt>
                <c:pt idx="738" formatCode="0.00">
                  <c:v>503.2369653645834</c:v>
                </c:pt>
                <c:pt idx="739" formatCode="0.00">
                  <c:v>478.19421189236078</c:v>
                </c:pt>
                <c:pt idx="740" formatCode="0.00">
                  <c:v>346.50842499999965</c:v>
                </c:pt>
                <c:pt idx="741" formatCode="0.00">
                  <c:v>585.09575008680474</c:v>
                </c:pt>
                <c:pt idx="742" formatCode="0.00">
                  <c:v>852.88817022569367</c:v>
                </c:pt>
                <c:pt idx="743" formatCode="0.00">
                  <c:v>749.74642500000152</c:v>
                </c:pt>
                <c:pt idx="744" formatCode="0.00">
                  <c:v>486.99028611111078</c:v>
                </c:pt>
                <c:pt idx="745" formatCode="0.00">
                  <c:v>301.87308342013779</c:v>
                </c:pt>
                <c:pt idx="746" formatCode="0.00">
                  <c:v>275.65226701388929</c:v>
                </c:pt>
                <c:pt idx="747" formatCode="0.00">
                  <c:v>275.65226701388929</c:v>
                </c:pt>
                <c:pt idx="748" formatCode="0.00">
                  <c:v>381.84519800347226</c:v>
                </c:pt>
                <c:pt idx="749" formatCode="0.00">
                  <c:v>541.79606258680599</c:v>
                </c:pt>
                <c:pt idx="750" formatCode="0.00">
                  <c:v>649.59421145833335</c:v>
                </c:pt>
                <c:pt idx="751" formatCode="0.00">
                  <c:v>572.31386423611002</c:v>
                </c:pt>
                <c:pt idx="752" formatCode="0.00">
                  <c:v>361.5498086805552</c:v>
                </c:pt>
                <c:pt idx="753" formatCode="0.00">
                  <c:v>229.13661423611262</c:v>
                </c:pt>
                <c:pt idx="754" formatCode="0.00">
                  <c:v>122.93096536458334</c:v>
                </c:pt>
                <c:pt idx="755" formatCode="0.00">
                  <c:v>-63.542350607639591</c:v>
                </c:pt>
                <c:pt idx="756" formatCode="0.00">
                  <c:v>-198.11869088541556</c:v>
                </c:pt>
                <c:pt idx="757" formatCode="0.00">
                  <c:v>-332.92312361111186</c:v>
                </c:pt>
                <c:pt idx="758" formatCode="0.00">
                  <c:v>-786.50292352430495</c:v>
                </c:pt>
                <c:pt idx="759" formatCode="0.00">
                  <c:v>-1613.934260329861</c:v>
                </c:pt>
                <c:pt idx="760" formatCode="0.00">
                  <c:v>-2312.5797638020836</c:v>
                </c:pt>
                <c:pt idx="761" formatCode="0.00">
                  <c:v>-2508.5107603298607</c:v>
                </c:pt>
                <c:pt idx="762" formatCode="0.00">
                  <c:v>-2543.890663541667</c:v>
                </c:pt>
                <c:pt idx="763" formatCode="0.00">
                  <c:v>-2604.5781839409728</c:v>
                </c:pt>
                <c:pt idx="764" formatCode="0.00">
                  <c:v>-2292.9555194444442</c:v>
                </c:pt>
                <c:pt idx="765" formatCode="0.00">
                  <c:v>-1502.183062413194</c:v>
                </c:pt>
                <c:pt idx="766" formatCode="0.00">
                  <c:v>-206.20615833333332</c:v>
                </c:pt>
                <c:pt idx="767" formatCode="0.00">
                  <c:v>1250.8875083333335</c:v>
                </c:pt>
                <c:pt idx="768" formatCode="0.00">
                  <c:v>1862.536202777778</c:v>
                </c:pt>
                <c:pt idx="769" formatCode="0.00">
                  <c:v>1892.0271736979162</c:v>
                </c:pt>
                <c:pt idx="770" formatCode="0.00">
                  <c:v>1922.2961472222223</c:v>
                </c:pt>
                <c:pt idx="771" formatCode="0.00">
                  <c:v>2244.3344805555562</c:v>
                </c:pt>
                <c:pt idx="772" formatCode="0.00">
                  <c:v>2780.9171216145824</c:v>
                </c:pt>
                <c:pt idx="773" formatCode="0.00">
                  <c:v>2816.8021459201382</c:v>
                </c:pt>
                <c:pt idx="774" formatCode="0.00">
                  <c:v>2667.4701598090282</c:v>
                </c:pt>
                <c:pt idx="775" formatCode="0.00">
                  <c:v>2254.481829947917</c:v>
                </c:pt>
                <c:pt idx="776" formatCode="0.00">
                  <c:v>1944.3208924479163</c:v>
                </c:pt>
                <c:pt idx="777" formatCode="0.00">
                  <c:v>2006.5359410590281</c:v>
                </c:pt>
                <c:pt idx="778" formatCode="0.00">
                  <c:v>1698.0338577256941</c:v>
                </c:pt>
                <c:pt idx="779" formatCode="0.00">
                  <c:v>1333.9919549479168</c:v>
                </c:pt>
                <c:pt idx="780" formatCode="0.00">
                  <c:v>1207.2719480034723</c:v>
                </c:pt>
                <c:pt idx="781" formatCode="0.00">
                  <c:v>1080.4001559027779</c:v>
                </c:pt>
                <c:pt idx="782" formatCode="0.00">
                  <c:v>899.36705217014014</c:v>
                </c:pt>
                <c:pt idx="783" formatCode="0.00">
                  <c:v>743.87739939235996</c:v>
                </c:pt>
                <c:pt idx="784" formatCode="0.00">
                  <c:v>613.88143194444331</c:v>
                </c:pt>
                <c:pt idx="785" formatCode="0.00">
                  <c:v>509.69405564236229</c:v>
                </c:pt>
                <c:pt idx="786" formatCode="0.00">
                  <c:v>484.26395972222303</c:v>
                </c:pt>
                <c:pt idx="787" formatCode="0.00">
                  <c:v>591.60564722222273</c:v>
                </c:pt>
                <c:pt idx="788" formatCode="0.00">
                  <c:v>620.57905564236182</c:v>
                </c:pt>
                <c:pt idx="789" formatCode="0.00">
                  <c:v>463.47893194444293</c:v>
                </c:pt>
                <c:pt idx="790" formatCode="0.00">
                  <c:v>331.42653828124855</c:v>
                </c:pt>
                <c:pt idx="791" formatCode="0.00">
                  <c:v>331.42653828125231</c:v>
                </c:pt>
                <c:pt idx="792" formatCode="0.00">
                  <c:v>411.23580868055711</c:v>
                </c:pt>
                <c:pt idx="793" formatCode="0.00">
                  <c:v>465.28846536458184</c:v>
                </c:pt>
                <c:pt idx="794" formatCode="0.00">
                  <c:v>281.00234861110886</c:v>
                </c:pt>
                <c:pt idx="795" formatCode="0.00">
                  <c:v>-356.03635277777767</c:v>
                </c:pt>
                <c:pt idx="796" formatCode="0.00">
                  <c:v>-1263.941607552081</c:v>
                </c:pt>
                <c:pt idx="797" formatCode="0.00">
                  <c:v>-2071.3642603298608</c:v>
                </c:pt>
                <c:pt idx="798" formatCode="0.00">
                  <c:v>-2484.7204413194463</c:v>
                </c:pt>
                <c:pt idx="799" formatCode="0.00">
                  <c:v>-2314.5666561631951</c:v>
                </c:pt>
                <c:pt idx="800" formatCode="0.00">
                  <c:v>-1610.9947707465276</c:v>
                </c:pt>
                <c:pt idx="801" formatCode="0.00">
                  <c:v>-690.37066657986111</c:v>
                </c:pt>
                <c:pt idx="802" formatCode="0.00">
                  <c:v>-30.387385763888894</c:v>
                </c:pt>
                <c:pt idx="803" formatCode="0.00">
                  <c:v>419.58882994791747</c:v>
                </c:pt>
                <c:pt idx="804" formatCode="0.00">
                  <c:v>1136.4647257812514</c:v>
                </c:pt>
                <c:pt idx="805" formatCode="0.00">
                  <c:v>1910.7007570312492</c:v>
                </c:pt>
                <c:pt idx="806" formatCode="0.00">
                  <c:v>2026.155070833332</c:v>
                </c:pt>
                <c:pt idx="807" formatCode="0.00">
                  <c:v>1398.8494197916677</c:v>
                </c:pt>
                <c:pt idx="808" formatCode="0.00">
                  <c:v>687.55971536458367</c:v>
                </c:pt>
                <c:pt idx="809" formatCode="0.00">
                  <c:v>211.74891979166591</c:v>
                </c:pt>
                <c:pt idx="810" formatCode="0.00">
                  <c:v>-186.94907282986185</c:v>
                </c:pt>
                <c:pt idx="811" formatCode="0.00">
                  <c:v>-481.70188185763811</c:v>
                </c:pt>
                <c:pt idx="812" formatCode="0.00">
                  <c:v>-777.47875685763825</c:v>
                </c:pt>
                <c:pt idx="813" formatCode="0.00">
                  <c:v>-1339.7887052083331</c:v>
                </c:pt>
                <c:pt idx="814" formatCode="0.00">
                  <c:v>-1799.312732552082</c:v>
                </c:pt>
                <c:pt idx="815" formatCode="0.00">
                  <c:v>-1940.9491561631951</c:v>
                </c:pt>
                <c:pt idx="816" formatCode="0.00">
                  <c:v>-2055.6119200520839</c:v>
                </c:pt>
                <c:pt idx="817" formatCode="0.00">
                  <c:v>-2222.6095971354166</c:v>
                </c:pt>
                <c:pt idx="818" formatCode="0.00">
                  <c:v>-2230.2270554687507</c:v>
                </c:pt>
                <c:pt idx="819" formatCode="0.00">
                  <c:v>-1997.7468019965279</c:v>
                </c:pt>
                <c:pt idx="820" formatCode="0.00">
                  <c:v>-1101.6393180555551</c:v>
                </c:pt>
                <c:pt idx="821" formatCode="0.00">
                  <c:v>195.04232256944445</c:v>
                </c:pt>
                <c:pt idx="822" formatCode="0.00">
                  <c:v>1361.2460986111109</c:v>
                </c:pt>
                <c:pt idx="823" formatCode="0.00">
                  <c:v>2000.5331003472224</c:v>
                </c:pt>
                <c:pt idx="824" formatCode="0.00">
                  <c:v>1925.428063888889</c:v>
                </c:pt>
                <c:pt idx="825" formatCode="0.00">
                  <c:v>1797.5316528645833</c:v>
                </c:pt>
                <c:pt idx="826" formatCode="0.00">
                  <c:v>1563.8943486111116</c:v>
                </c:pt>
                <c:pt idx="827" formatCode="0.00">
                  <c:v>1355.9138503472225</c:v>
                </c:pt>
                <c:pt idx="828" formatCode="0.00">
                  <c:v>1306.9024514756948</c:v>
                </c:pt>
                <c:pt idx="829" formatCode="0.00">
                  <c:v>1231.4468438368046</c:v>
                </c:pt>
                <c:pt idx="830" formatCode="0.00">
                  <c:v>1367.6422257812492</c:v>
                </c:pt>
                <c:pt idx="831" formatCode="0.00">
                  <c:v>1585.0535864583337</c:v>
                </c:pt>
                <c:pt idx="832" formatCode="0.00">
                  <c:v>1538.2271749999998</c:v>
                </c:pt>
                <c:pt idx="833" formatCode="0.00">
                  <c:v>1226.1776320312508</c:v>
                </c:pt>
                <c:pt idx="834" formatCode="0.00">
                  <c:v>753.12855217014044</c:v>
                </c:pt>
                <c:pt idx="835" formatCode="0.00">
                  <c:v>516.11050312500004</c:v>
                </c:pt>
                <c:pt idx="836" formatCode="0.00">
                  <c:v>543.9326667534707</c:v>
                </c:pt>
                <c:pt idx="837" formatCode="0.00">
                  <c:v>545.55834383680406</c:v>
                </c:pt>
                <c:pt idx="838" formatCode="0.00">
                  <c:v>493.96300312500153</c:v>
                </c:pt>
                <c:pt idx="839" formatCode="0.00">
                  <c:v>548.034183680556</c:v>
                </c:pt>
                <c:pt idx="840" formatCode="0.00">
                  <c:v>682.40399661458184</c:v>
                </c:pt>
                <c:pt idx="841" formatCode="0.00">
                  <c:v>684.95946145833364</c:v>
                </c:pt>
                <c:pt idx="842" formatCode="0.00">
                  <c:v>660.49537161458329</c:v>
                </c:pt>
                <c:pt idx="843" formatCode="0.00">
                  <c:v>795.24865633680565</c:v>
                </c:pt>
                <c:pt idx="844" formatCode="0.00">
                  <c:v>904.7557014756959</c:v>
                </c:pt>
                <c:pt idx="845" formatCode="0.00">
                  <c:v>802.4812605034723</c:v>
                </c:pt>
                <c:pt idx="846" formatCode="0.00">
                  <c:v>566.61915633680405</c:v>
                </c:pt>
                <c:pt idx="847" formatCode="0.00">
                  <c:v>408.66306388888893</c:v>
                </c:pt>
                <c:pt idx="848" formatCode="0.00">
                  <c:v>382.80968368055704</c:v>
                </c:pt>
                <c:pt idx="849" formatCode="0.00">
                  <c:v>462.88907083333413</c:v>
                </c:pt>
                <c:pt idx="850" formatCode="0.00">
                  <c:v>676.33853480902781</c:v>
                </c:pt>
                <c:pt idx="851" formatCode="0.00">
                  <c:v>917.90046189236091</c:v>
                </c:pt>
                <c:pt idx="852" formatCode="0.00">
                  <c:v>922.49880564236082</c:v>
                </c:pt>
                <c:pt idx="853" formatCode="0.00">
                  <c:v>713.98857994791706</c:v>
                </c:pt>
                <c:pt idx="854" formatCode="0.00">
                  <c:v>610.09509730902664</c:v>
                </c:pt>
                <c:pt idx="855" formatCode="0.00">
                  <c:v>612.15207647569332</c:v>
                </c:pt>
                <c:pt idx="856" formatCode="0.00">
                  <c:v>561.26368411458338</c:v>
                </c:pt>
                <c:pt idx="857" formatCode="0.00">
                  <c:v>430.24613897569452</c:v>
                </c:pt>
                <c:pt idx="858" formatCode="0.00">
                  <c:v>351.14851701388966</c:v>
                </c:pt>
                <c:pt idx="859" formatCode="0.00">
                  <c:v>589.84311467013936</c:v>
                </c:pt>
                <c:pt idx="860" formatCode="0.00">
                  <c:v>911.17367022569374</c:v>
                </c:pt>
                <c:pt idx="861" formatCode="0.00">
                  <c:v>915.85689201388811</c:v>
                </c:pt>
                <c:pt idx="862" formatCode="0.00">
                  <c:v>734.14448750000224</c:v>
                </c:pt>
                <c:pt idx="863" formatCode="0.00">
                  <c:v>842.30122534722238</c:v>
                </c:pt>
                <c:pt idx="864" formatCode="0.00">
                  <c:v>1297.7779249999969</c:v>
                </c:pt>
                <c:pt idx="865" formatCode="0.00">
                  <c:v>1253.7088056423611</c:v>
                </c:pt>
                <c:pt idx="866" formatCode="0.00">
                  <c:v>781.77889939236184</c:v>
                </c:pt>
                <c:pt idx="867" formatCode="0.00">
                  <c:v>624.8888972222245</c:v>
                </c:pt>
                <c:pt idx="868" formatCode="0.00">
                  <c:v>812.69261423611033</c:v>
                </c:pt>
                <c:pt idx="869" formatCode="0.00">
                  <c:v>1029.4639336805542</c:v>
                </c:pt>
                <c:pt idx="870" formatCode="0.00">
                  <c:v>876.39731388888902</c:v>
                </c:pt>
                <c:pt idx="871" formatCode="0.00">
                  <c:v>481.68914201388895</c:v>
                </c:pt>
                <c:pt idx="872" formatCode="0.00">
                  <c:v>242.92210772569675</c:v>
                </c:pt>
                <c:pt idx="873" formatCode="0.00">
                  <c:v>162.20765590277711</c:v>
                </c:pt>
                <c:pt idx="874" formatCode="0.00">
                  <c:v>134.04404479166743</c:v>
                </c:pt>
                <c:pt idx="875" formatCode="0.00">
                  <c:v>79.406642013888955</c:v>
                </c:pt>
                <c:pt idx="876" formatCode="0.00">
                  <c:v>-55.498151388888857</c:v>
                </c:pt>
                <c:pt idx="877" formatCode="0.00">
                  <c:v>-218.09405894097063</c:v>
                </c:pt>
                <c:pt idx="878" formatCode="0.00">
                  <c:v>-355.37101380208549</c:v>
                </c:pt>
                <c:pt idx="879" formatCode="0.00">
                  <c:v>-281.49684713541581</c:v>
                </c:pt>
                <c:pt idx="880" formatCode="0.00">
                  <c:v>-20.19635277777698</c:v>
                </c:pt>
                <c:pt idx="881" formatCode="0.00">
                  <c:v>216.59470972222073</c:v>
                </c:pt>
                <c:pt idx="882" formatCode="0.00">
                  <c:v>57.698876388888891</c:v>
                </c:pt>
                <c:pt idx="883" formatCode="0.00">
                  <c:v>-210.97052465277775</c:v>
                </c:pt>
                <c:pt idx="884" formatCode="0.00">
                  <c:v>50.068147222222237</c:v>
                </c:pt>
                <c:pt idx="885" formatCode="0.00">
                  <c:v>314.89453611111117</c:v>
                </c:pt>
                <c:pt idx="886" formatCode="0.00">
                  <c:v>341.37717499999854</c:v>
                </c:pt>
                <c:pt idx="887" formatCode="0.00">
                  <c:v>421.20137508680705</c:v>
                </c:pt>
                <c:pt idx="888" formatCode="0.00">
                  <c:v>448.81618194444457</c:v>
                </c:pt>
                <c:pt idx="889" formatCode="0.00">
                  <c:v>396.60844756944368</c:v>
                </c:pt>
                <c:pt idx="890" formatCode="0.00">
                  <c:v>291.05749314236266</c:v>
                </c:pt>
                <c:pt idx="891" formatCode="0.00">
                  <c:v>157.88564939235891</c:v>
                </c:pt>
                <c:pt idx="892" formatCode="0.00">
                  <c:v>-2.5208471354173412</c:v>
                </c:pt>
                <c:pt idx="893" formatCode="0.00">
                  <c:v>-190.89410407985883</c:v>
                </c:pt>
                <c:pt idx="894" formatCode="0.00">
                  <c:v>-353.849982986111</c:v>
                </c:pt>
                <c:pt idx="895" formatCode="0.00">
                  <c:v>-385.40318611111149</c:v>
                </c:pt>
                <c:pt idx="896" formatCode="0.00">
                  <c:v>-283.73256805555434</c:v>
                </c:pt>
                <c:pt idx="897" formatCode="0.00">
                  <c:v>-101.84321909722216</c:v>
                </c:pt>
                <c:pt idx="898" formatCode="0.00">
                  <c:v>108.29406605902706</c:v>
                </c:pt>
                <c:pt idx="899" formatCode="0.00">
                  <c:v>240.02160078124925</c:v>
                </c:pt>
                <c:pt idx="900" formatCode="0.00">
                  <c:v>266.50423967013853</c:v>
                </c:pt>
                <c:pt idx="901" formatCode="0.00">
                  <c:v>186.71432256944482</c:v>
                </c:pt>
                <c:pt idx="902" formatCode="0.00">
                  <c:v>53.278444531250372</c:v>
                </c:pt>
                <c:pt idx="903" formatCode="0.00">
                  <c:v>-187.09574296874928</c:v>
                </c:pt>
                <c:pt idx="904" formatCode="0.00">
                  <c:v>-1382.8156492187491</c:v>
                </c:pt>
                <c:pt idx="905" formatCode="0.00">
                  <c:v>-2484.7204413194463</c:v>
                </c:pt>
                <c:pt idx="906" formatCode="0.00">
                  <c:v>-2314.5666561631951</c:v>
                </c:pt>
                <c:pt idx="907" formatCode="0.00">
                  <c:v>-1610.9947707465276</c:v>
                </c:pt>
                <c:pt idx="908" formatCode="0.00">
                  <c:v>-690.37066657986111</c:v>
                </c:pt>
                <c:pt idx="909" formatCode="0.00">
                  <c:v>-30.387385763888894</c:v>
                </c:pt>
                <c:pt idx="910" formatCode="0.00">
                  <c:v>419.58882994791747</c:v>
                </c:pt>
                <c:pt idx="911" formatCode="0.00">
                  <c:v>1136.4647257812514</c:v>
                </c:pt>
                <c:pt idx="912" formatCode="0.00">
                  <c:v>1910.7007570312492</c:v>
                </c:pt>
                <c:pt idx="913" formatCode="0.00">
                  <c:v>2026.155070833332</c:v>
                </c:pt>
                <c:pt idx="914" formatCode="0.00">
                  <c:v>1398.8494197916677</c:v>
                </c:pt>
                <c:pt idx="915" formatCode="0.00">
                  <c:v>952.38610425347269</c:v>
                </c:pt>
                <c:pt idx="916" formatCode="0.00">
                  <c:v>1406.4259597222213</c:v>
                </c:pt>
                <c:pt idx="917" formatCode="0.00">
                  <c:v>1362.6673225694449</c:v>
                </c:pt>
                <c:pt idx="918" formatCode="0.00">
                  <c:v>862.99764244791754</c:v>
                </c:pt>
                <c:pt idx="919" formatCode="0.00">
                  <c:v>522.29070277777748</c:v>
                </c:pt>
                <c:pt idx="920" formatCode="0.00">
                  <c:v>256.81072534722188</c:v>
                </c:pt>
                <c:pt idx="921" formatCode="0.00">
                  <c:v>416.03307647569454</c:v>
                </c:pt>
                <c:pt idx="922" formatCode="0.00">
                  <c:v>655.68842717013854</c:v>
                </c:pt>
                <c:pt idx="923" formatCode="0.00">
                  <c:v>1029.7630799479159</c:v>
                </c:pt>
                <c:pt idx="924" formatCode="0.00">
                  <c:v>1194.7701320312494</c:v>
                </c:pt>
                <c:pt idx="925" formatCode="0.00">
                  <c:v>1041.4568959201381</c:v>
                </c:pt>
                <c:pt idx="926" formatCode="0.00">
                  <c:v>357.18812855902667</c:v>
                </c:pt>
                <c:pt idx="927" formatCode="0.00">
                  <c:v>-334.93254852430329</c:v>
                </c:pt>
                <c:pt idx="928" formatCode="0.00">
                  <c:v>-260.39262838541504</c:v>
                </c:pt>
                <c:pt idx="929" formatCode="0.00">
                  <c:v>-77.42751250000147</c:v>
                </c:pt>
                <c:pt idx="930" formatCode="0.00">
                  <c:v>-0.36585755208372461</c:v>
                </c:pt>
                <c:pt idx="931" formatCode="0.00">
                  <c:v>77.730645920139651</c:v>
                </c:pt>
                <c:pt idx="932" formatCode="0.00">
                  <c:v>102.8707188368067</c:v>
                </c:pt>
                <c:pt idx="933" formatCode="0.00">
                  <c:v>101.86960034722149</c:v>
                </c:pt>
                <c:pt idx="934" formatCode="0.00">
                  <c:v>74.059878124998875</c:v>
                </c:pt>
                <c:pt idx="935" formatCode="0.00">
                  <c:v>-33.188913541665514</c:v>
                </c:pt>
                <c:pt idx="936" formatCode="0.00">
                  <c:v>-221.17731631944395</c:v>
                </c:pt>
                <c:pt idx="937" formatCode="0.00">
                  <c:v>-251.19082630208334</c:v>
                </c:pt>
                <c:pt idx="938" formatCode="0.00">
                  <c:v>-121.61676076388885</c:v>
                </c:pt>
                <c:pt idx="939" formatCode="0.00">
                  <c:v>-17.554075000000367</c:v>
                </c:pt>
                <c:pt idx="940" formatCode="0.00">
                  <c:v>7.3872118923611083</c:v>
                </c:pt>
                <c:pt idx="941" formatCode="0.00">
                  <c:v>-20.622955208333721</c:v>
                </c:pt>
                <c:pt idx="942" formatCode="0.00">
                  <c:v>30.527536111111502</c:v>
                </c:pt>
                <c:pt idx="943" formatCode="0.00">
                  <c:v>162.0408021701393</c:v>
                </c:pt>
                <c:pt idx="944" formatCode="0.00">
                  <c:v>214.70720972222148</c:v>
                </c:pt>
                <c:pt idx="945" formatCode="0.00">
                  <c:v>240.8915313368052</c:v>
                </c:pt>
                <c:pt idx="946" formatCode="0.00">
                  <c:v>293.85680911458371</c:v>
                </c:pt>
                <c:pt idx="947" formatCode="0.00">
                  <c:v>347.12040416666781</c:v>
                </c:pt>
                <c:pt idx="948" formatCode="0.00">
                  <c:v>533.09716979166672</c:v>
                </c:pt>
                <c:pt idx="949" formatCode="0.00">
                  <c:v>694.40829479166518</c:v>
                </c:pt>
                <c:pt idx="950" formatCode="0.00">
                  <c:v>590.92841979166735</c:v>
                </c:pt>
                <c:pt idx="951" formatCode="0.00">
                  <c:v>353.82328090277895</c:v>
                </c:pt>
                <c:pt idx="952" formatCode="0.00">
                  <c:v>-17.244145746528133</c:v>
                </c:pt>
                <c:pt idx="953" formatCode="0.00">
                  <c:v>-629.41924991319399</c:v>
                </c:pt>
                <c:pt idx="954" formatCode="0.00">
                  <c:v>-1510.4993124131952</c:v>
                </c:pt>
                <c:pt idx="955" formatCode="0.00">
                  <c:v>-2290.5150680555557</c:v>
                </c:pt>
                <c:pt idx="956" formatCode="0.00">
                  <c:v>-2568.7491457465285</c:v>
                </c:pt>
                <c:pt idx="957" formatCode="0.00">
                  <c:v>-2580.6035940972229</c:v>
                </c:pt>
                <c:pt idx="958" formatCode="0.00">
                  <c:v>-2590.9048019965276</c:v>
                </c:pt>
                <c:pt idx="959" formatCode="0.00">
                  <c:v>-1752.2083249999994</c:v>
                </c:pt>
                <c:pt idx="960" formatCode="0.00">
                  <c:v>-113.32124644097206</c:v>
                </c:pt>
                <c:pt idx="961" formatCode="0.00">
                  <c:v>1318.0127652777778</c:v>
                </c:pt>
                <c:pt idx="962" formatCode="0.00">
                  <c:v>2488.2942813368059</c:v>
                </c:pt>
                <c:pt idx="963" formatCode="0.00">
                  <c:v>3159.723655902777</c:v>
                </c:pt>
                <c:pt idx="964" formatCode="0.00">
                  <c:v>3065.8197930555543</c:v>
                </c:pt>
                <c:pt idx="965" formatCode="0.00">
                  <c:v>2521.2944202256945</c:v>
                </c:pt>
                <c:pt idx="966" formatCode="0.00">
                  <c:v>1789.4270447916676</c:v>
                </c:pt>
                <c:pt idx="967" formatCode="0.00">
                  <c:v>1080.2075903645837</c:v>
                </c:pt>
                <c:pt idx="968" formatCode="0.00">
                  <c:v>553.40804175347262</c:v>
                </c:pt>
                <c:pt idx="969" formatCode="0.00">
                  <c:v>262.38737812500005</c:v>
                </c:pt>
                <c:pt idx="970" formatCode="0.00">
                  <c:v>129.68581953124999</c:v>
                </c:pt>
                <c:pt idx="971" formatCode="0.00">
                  <c:v>-56.840579774306235</c:v>
                </c:pt>
                <c:pt idx="972" formatCode="0.00">
                  <c:v>-403.38419782986102</c:v>
                </c:pt>
                <c:pt idx="973" formatCode="0.00">
                  <c:v>-1070.1549569444442</c:v>
                </c:pt>
                <c:pt idx="974" formatCode="0.00">
                  <c:v>-2032.206593663195</c:v>
                </c:pt>
                <c:pt idx="975" formatCode="0.00">
                  <c:v>-2574.5343996527786</c:v>
                </c:pt>
                <c:pt idx="976" formatCode="0.00">
                  <c:v>-2585.6561874131949</c:v>
                </c:pt>
                <c:pt idx="977" formatCode="0.00">
                  <c:v>-2595.2247347222219</c:v>
                </c:pt>
                <c:pt idx="978" formatCode="0.00">
                  <c:v>-2629.7226804687498</c:v>
                </c:pt>
                <c:pt idx="979" formatCode="0.00">
                  <c:v>-2106.6389651909722</c:v>
                </c:pt>
                <c:pt idx="980" formatCode="0.00">
                  <c:v>-1421.3110194444448</c:v>
                </c:pt>
                <c:pt idx="981" formatCode="0.00">
                  <c:v>-1211.7103736111112</c:v>
                </c:pt>
                <c:pt idx="982" formatCode="0.00">
                  <c:v>-975.01856588541636</c:v>
                </c:pt>
                <c:pt idx="983" formatCode="0.00">
                  <c:v>-737.699158333333</c:v>
                </c:pt>
                <c:pt idx="984" formatCode="0.00">
                  <c:v>-685.44165833333341</c:v>
                </c:pt>
                <c:pt idx="985" formatCode="0.00">
                  <c:v>-871.41704157986123</c:v>
                </c:pt>
                <c:pt idx="986" formatCode="0.00">
                  <c:v>-977.90082500000017</c:v>
                </c:pt>
                <c:pt idx="987" formatCode="0.00">
                  <c:v>-660.35881588541667</c:v>
                </c:pt>
                <c:pt idx="988" formatCode="0.00">
                  <c:v>-104.25685277777782</c:v>
                </c:pt>
                <c:pt idx="989" formatCode="0.00">
                  <c:v>187.05217500000001</c:v>
                </c:pt>
                <c:pt idx="990" formatCode="0.00">
                  <c:v>187.05217500000001</c:v>
                </c:pt>
                <c:pt idx="991" formatCode="0.00">
                  <c:v>187.05217500000001</c:v>
                </c:pt>
                <c:pt idx="992" formatCode="0.00">
                  <c:v>187.05217500000001</c:v>
                </c:pt>
                <c:pt idx="993" formatCode="0.00">
                  <c:v>187.05217500000001</c:v>
                </c:pt>
                <c:pt idx="994" formatCode="0.00">
                  <c:v>187.05217500000001</c:v>
                </c:pt>
                <c:pt idx="995" formatCode="0.00">
                  <c:v>187.05217500000001</c:v>
                </c:pt>
                <c:pt idx="996" formatCode="0.00">
                  <c:v>187.05217500000001</c:v>
                </c:pt>
                <c:pt idx="997" formatCode="0.00">
                  <c:v>187.05217500000001</c:v>
                </c:pt>
                <c:pt idx="998" formatCode="0.00">
                  <c:v>187.05217500000001</c:v>
                </c:pt>
                <c:pt idx="999" formatCode="0.00">
                  <c:v>187.05217500000001</c:v>
                </c:pt>
                <c:pt idx="1000" formatCode="0.00">
                  <c:v>187.05217500000001</c:v>
                </c:pt>
                <c:pt idx="1001" formatCode="0.00">
                  <c:v>187.05217500000001</c:v>
                </c:pt>
                <c:pt idx="1002" formatCode="0.00">
                  <c:v>187.05217500000001</c:v>
                </c:pt>
                <c:pt idx="1003" formatCode="0.00">
                  <c:v>187.05217500000001</c:v>
                </c:pt>
                <c:pt idx="1004" formatCode="0.00">
                  <c:v>187.05217500000001</c:v>
                </c:pt>
                <c:pt idx="1005" formatCode="0.00">
                  <c:v>187.05217500000001</c:v>
                </c:pt>
                <c:pt idx="1006" formatCode="0.00">
                  <c:v>187.05217500000001</c:v>
                </c:pt>
                <c:pt idx="1007" formatCode="0.00">
                  <c:v>187.05217500000001</c:v>
                </c:pt>
                <c:pt idx="1008" formatCode="0.00">
                  <c:v>187.05217500000001</c:v>
                </c:pt>
                <c:pt idx="1009" formatCode="0.00">
                  <c:v>187.05217500000001</c:v>
                </c:pt>
                <c:pt idx="1010" formatCode="0.00">
                  <c:v>187.05217500000001</c:v>
                </c:pt>
                <c:pt idx="1011" formatCode="0.00">
                  <c:v>187.05217500000001</c:v>
                </c:pt>
                <c:pt idx="1012" formatCode="0.00">
                  <c:v>187.05217500000001</c:v>
                </c:pt>
                <c:pt idx="1013" formatCode="0.00">
                  <c:v>187.05217500000001</c:v>
                </c:pt>
                <c:pt idx="1014" formatCode="0.00">
                  <c:v>187.05217500000001</c:v>
                </c:pt>
                <c:pt idx="1015" formatCode="0.00">
                  <c:v>187.05217500000001</c:v>
                </c:pt>
                <c:pt idx="1016" formatCode="0.00">
                  <c:v>187.05217500000001</c:v>
                </c:pt>
                <c:pt idx="1017" formatCode="0.00">
                  <c:v>187.05217500000001</c:v>
                </c:pt>
                <c:pt idx="1018" formatCode="0.00">
                  <c:v>187.05217500000001</c:v>
                </c:pt>
                <c:pt idx="1019" formatCode="0.00">
                  <c:v>187.05217500000001</c:v>
                </c:pt>
                <c:pt idx="1020" formatCode="0.00">
                  <c:v>187.05217500000001</c:v>
                </c:pt>
                <c:pt idx="1021" formatCode="0.00">
                  <c:v>187.05217500000001</c:v>
                </c:pt>
                <c:pt idx="1022" formatCode="0.00">
                  <c:v>187.05217500000001</c:v>
                </c:pt>
                <c:pt idx="1023" formatCode="0.00">
                  <c:v>187.05217500000001</c:v>
                </c:pt>
                <c:pt idx="1024" formatCode="0.00">
                  <c:v>187.05217500000001</c:v>
                </c:pt>
                <c:pt idx="1025" formatCode="0.00">
                  <c:v>187.05217500000001</c:v>
                </c:pt>
                <c:pt idx="1026" formatCode="0.00">
                  <c:v>187.05217500000001</c:v>
                </c:pt>
                <c:pt idx="1027" formatCode="0.00">
                  <c:v>187.05217500000001</c:v>
                </c:pt>
                <c:pt idx="1028" formatCode="0.00">
                  <c:v>398.91328611111112</c:v>
                </c:pt>
                <c:pt idx="1029" formatCode="0.00">
                  <c:v>1140.4448694444445</c:v>
                </c:pt>
                <c:pt idx="1030" formatCode="0.00">
                  <c:v>2253.0563208333328</c:v>
                </c:pt>
                <c:pt idx="1031" formatCode="0.00">
                  <c:v>3102.1872670138882</c:v>
                </c:pt>
                <c:pt idx="1032" formatCode="0.00">
                  <c:v>3211.9663642361106</c:v>
                </c:pt>
                <c:pt idx="1033" formatCode="0.00">
                  <c:v>2793.4098138888885</c:v>
                </c:pt>
                <c:pt idx="1034" formatCode="0.00">
                  <c:v>2375.0888208333331</c:v>
                </c:pt>
                <c:pt idx="1035" formatCode="0.00">
                  <c:v>2142.271267013889</c:v>
                </c:pt>
                <c:pt idx="1036" formatCode="0.00">
                  <c:v>2015.6543855034724</c:v>
                </c:pt>
                <c:pt idx="1037" formatCode="0.00">
                  <c:v>1783.3961420138894</c:v>
                </c:pt>
                <c:pt idx="1038" formatCode="0.00">
                  <c:v>1470.8232305555564</c:v>
                </c:pt>
                <c:pt idx="1039" formatCode="0.00">
                  <c:v>1263.4501493923606</c:v>
                </c:pt>
                <c:pt idx="1040" formatCode="0.00">
                  <c:v>1267.4911181423606</c:v>
                </c:pt>
                <c:pt idx="1041" formatCode="0.00">
                  <c:v>1431.3278486111112</c:v>
                </c:pt>
                <c:pt idx="1042" formatCode="0.00">
                  <c:v>1516.7210986111106</c:v>
                </c:pt>
                <c:pt idx="1043" formatCode="0.00">
                  <c:v>1443.5370152777778</c:v>
                </c:pt>
                <c:pt idx="1044" formatCode="0.00">
                  <c:v>1184.4527500868055</c:v>
                </c:pt>
                <c:pt idx="1045" formatCode="0.00">
                  <c:v>817.65936119791706</c:v>
                </c:pt>
                <c:pt idx="1046" formatCode="0.00">
                  <c:v>501.89011423611078</c:v>
                </c:pt>
                <c:pt idx="1047" formatCode="0.00">
                  <c:v>343.57709166666592</c:v>
                </c:pt>
                <c:pt idx="1048" formatCode="0.00">
                  <c:v>343.86932647569557</c:v>
                </c:pt>
                <c:pt idx="1049" formatCode="0.00">
                  <c:v>370.93809383680519</c:v>
                </c:pt>
                <c:pt idx="1050" formatCode="0.00">
                  <c:v>265.59587855902777</c:v>
                </c:pt>
                <c:pt idx="1051" formatCode="0.00">
                  <c:v>0.18114939236110672</c:v>
                </c:pt>
                <c:pt idx="1052" formatCode="0.00">
                  <c:v>-372.90703810763853</c:v>
                </c:pt>
                <c:pt idx="1053" formatCode="0.00">
                  <c:v>-668.77238532986098</c:v>
                </c:pt>
                <c:pt idx="1054" formatCode="0.00">
                  <c:v>-859.37763055555615</c:v>
                </c:pt>
                <c:pt idx="1055" formatCode="0.00">
                  <c:v>-1077.2988124131944</c:v>
                </c:pt>
                <c:pt idx="1056" formatCode="0.00">
                  <c:v>-1401.8312329861117</c:v>
                </c:pt>
                <c:pt idx="1057" formatCode="0.00">
                  <c:v>-1833.6915172743043</c:v>
                </c:pt>
                <c:pt idx="1058" formatCode="0.00">
                  <c:v>-2319.4499083333326</c:v>
                </c:pt>
                <c:pt idx="1059" formatCode="0.00">
                  <c:v>-2594.0499894965283</c:v>
                </c:pt>
                <c:pt idx="1060" formatCode="0.00">
                  <c:v>-2363.9266913194447</c:v>
                </c:pt>
                <c:pt idx="1061" formatCode="0.00">
                  <c:v>-2104.744830208333</c:v>
                </c:pt>
                <c:pt idx="1062" formatCode="0.00">
                  <c:v>-1817.9177499131945</c:v>
                </c:pt>
                <c:pt idx="1063" formatCode="0.00">
                  <c:v>-1052.6674552083332</c:v>
                </c:pt>
                <c:pt idx="1064" formatCode="0.00">
                  <c:v>-153.24088055555578</c:v>
                </c:pt>
                <c:pt idx="1065" formatCode="0.00">
                  <c:v>402.96116675347241</c:v>
                </c:pt>
                <c:pt idx="1066" formatCode="0.00">
                  <c:v>1118.4743138888889</c:v>
                </c:pt>
                <c:pt idx="1067" formatCode="0.00">
                  <c:v>2074.0478486111106</c:v>
                </c:pt>
                <c:pt idx="1068" formatCode="0.00">
                  <c:v>2263.6467223090272</c:v>
                </c:pt>
                <c:pt idx="1069" formatCode="0.00">
                  <c:v>1446.8749059027784</c:v>
                </c:pt>
                <c:pt idx="1070" formatCode="0.00">
                  <c:v>680.47087812500024</c:v>
                </c:pt>
                <c:pt idx="1071" formatCode="0.00">
                  <c:v>681.2969874999992</c:v>
                </c:pt>
                <c:pt idx="1072" formatCode="0.00">
                  <c:v>1159.6964250000005</c:v>
                </c:pt>
                <c:pt idx="1073" formatCode="0.00">
                  <c:v>1640.0466750000005</c:v>
                </c:pt>
                <c:pt idx="1074" formatCode="0.00">
                  <c:v>1936.3820309027767</c:v>
                </c:pt>
                <c:pt idx="1075" formatCode="0.00">
                  <c:v>2260.6667292534721</c:v>
                </c:pt>
                <c:pt idx="1076" formatCode="0.00">
                  <c:v>2666.5920730034727</c:v>
                </c:pt>
                <c:pt idx="1077" formatCode="0.00">
                  <c:v>2837.0998855034713</c:v>
                </c:pt>
                <c:pt idx="1078" formatCode="0.00">
                  <c:v>2584.7215382812492</c:v>
                </c:pt>
                <c:pt idx="1079" formatCode="0.00">
                  <c:v>2145.8632396701387</c:v>
                </c:pt>
                <c:pt idx="1080" formatCode="0.00">
                  <c:v>1758.0257652777782</c:v>
                </c:pt>
                <c:pt idx="1081" formatCode="0.00">
                  <c:v>1554.134066059029</c:v>
                </c:pt>
                <c:pt idx="1082" formatCode="0.00">
                  <c:v>1270.4621263888896</c:v>
                </c:pt>
                <c:pt idx="1083" formatCode="0.00">
                  <c:v>772.08386423611034</c:v>
                </c:pt>
                <c:pt idx="1084" formatCode="0.00">
                  <c:v>270.30273923611077</c:v>
                </c:pt>
                <c:pt idx="1085" formatCode="0.00">
                  <c:v>-261.08492352430579</c:v>
                </c:pt>
                <c:pt idx="1086" formatCode="0.00">
                  <c:v>-557.8526874131951</c:v>
                </c:pt>
                <c:pt idx="1087" formatCode="0.00">
                  <c:v>-324.82611796874914</c:v>
                </c:pt>
                <c:pt idx="1088" formatCode="0.00">
                  <c:v>96.614350347223379</c:v>
                </c:pt>
                <c:pt idx="1089" formatCode="0.00">
                  <c:v>308.47546145833371</c:v>
                </c:pt>
                <c:pt idx="1090" formatCode="0.00">
                  <c:v>335.28240633680451</c:v>
                </c:pt>
                <c:pt idx="1091" formatCode="0.00">
                  <c:v>309.12462638888741</c:v>
                </c:pt>
                <c:pt idx="1092" formatCode="0.00">
                  <c:v>282.64198750000003</c:v>
                </c:pt>
                <c:pt idx="1093" formatCode="0.00">
                  <c:v>362.08990416666779</c:v>
                </c:pt>
                <c:pt idx="1094" formatCode="0.00">
                  <c:v>627.89418758680677</c:v>
                </c:pt>
                <c:pt idx="1095" formatCode="0.00">
                  <c:v>975.46408342013933</c:v>
                </c:pt>
                <c:pt idx="1096" formatCode="0.00">
                  <c:v>1060.2999584201386</c:v>
                </c:pt>
                <c:pt idx="1097" formatCode="0.00">
                  <c:v>826.43815590277791</c:v>
                </c:pt>
                <c:pt idx="1098" formatCode="0.00">
                  <c:v>537.58119105902745</c:v>
                </c:pt>
                <c:pt idx="1099" formatCode="0.00">
                  <c:v>246.97772925347149</c:v>
                </c:pt>
                <c:pt idx="1100" formatCode="0.00">
                  <c:v>-125.18813532986142</c:v>
                </c:pt>
                <c:pt idx="1101" formatCode="0.00">
                  <c:v>-553.08403463541731</c:v>
                </c:pt>
                <c:pt idx="1102" formatCode="0.00">
                  <c:v>-612.82849644097178</c:v>
                </c:pt>
                <c:pt idx="1103" formatCode="0.00">
                  <c:v>-220.2027394965273</c:v>
                </c:pt>
                <c:pt idx="1104" formatCode="0.00">
                  <c:v>254.86323055555522</c:v>
                </c:pt>
                <c:pt idx="1105" formatCode="0.00">
                  <c:v>759.32948750000116</c:v>
                </c:pt>
                <c:pt idx="1106" formatCode="0.00">
                  <c:v>1214.1404336805556</c:v>
                </c:pt>
                <c:pt idx="1107" formatCode="0.00">
                  <c:v>1274.2180486979155</c:v>
                </c:pt>
                <c:pt idx="1108" formatCode="0.00">
                  <c:v>882.56106258680643</c:v>
                </c:pt>
                <c:pt idx="1109" formatCode="0.00">
                  <c:v>434.48617022569636</c:v>
                </c:pt>
                <c:pt idx="1110" formatCode="0.00">
                  <c:v>36.890209722222238</c:v>
                </c:pt>
                <c:pt idx="1111" formatCode="0.00">
                  <c:v>-337.04924644097355</c:v>
                </c:pt>
                <c:pt idx="1112" formatCode="0.00">
                  <c:v>-315.77126249999918</c:v>
                </c:pt>
                <c:pt idx="1113" formatCode="0.00">
                  <c:v>105.22601527777707</c:v>
                </c:pt>
                <c:pt idx="1114" formatCode="0.00">
                  <c:v>661.70011467013842</c:v>
                </c:pt>
                <c:pt idx="1115" formatCode="0.00">
                  <c:v>1354.7019197916668</c:v>
                </c:pt>
                <c:pt idx="1116" formatCode="0.00">
                  <c:v>1735.0063993923607</c:v>
                </c:pt>
                <c:pt idx="1117" formatCode="0.00">
                  <c:v>1400.6827305555578</c:v>
                </c:pt>
                <c:pt idx="1118" formatCode="0.00">
                  <c:v>770.41768368055625</c:v>
                </c:pt>
                <c:pt idx="1119" formatCode="0.00">
                  <c:v>294.88391675346998</c:v>
                </c:pt>
                <c:pt idx="1120" formatCode="0.00">
                  <c:v>-103.89287144097446</c:v>
                </c:pt>
                <c:pt idx="1121" formatCode="0.00">
                  <c:v>-320.31251380208107</c:v>
                </c:pt>
                <c:pt idx="1122" formatCode="0.00">
                  <c:v>-192.37822560763652</c:v>
                </c:pt>
                <c:pt idx="1123" formatCode="0.00">
                  <c:v>-9.5756774305562118</c:v>
                </c:pt>
                <c:pt idx="1124" formatCode="0.00">
                  <c:v>-37.881673524304773</c:v>
                </c:pt>
                <c:pt idx="1125" formatCode="0.00">
                  <c:v>-358.56195824652764</c:v>
                </c:pt>
                <c:pt idx="1126" formatCode="0.00">
                  <c:v>-920.71818611111337</c:v>
                </c:pt>
                <c:pt idx="1127" formatCode="0.00">
                  <c:v>-1672.1340519965293</c:v>
                </c:pt>
                <c:pt idx="1128" formatCode="0.00">
                  <c:v>-2322.1618579861106</c:v>
                </c:pt>
                <c:pt idx="1129" formatCode="0.00">
                  <c:v>-2549.5993332465264</c:v>
                </c:pt>
                <c:pt idx="1130" formatCode="0.00">
                  <c:v>-2510.6571791666661</c:v>
                </c:pt>
                <c:pt idx="1131" formatCode="0.00">
                  <c:v>-2151.927756857639</c:v>
                </c:pt>
                <c:pt idx="1132" formatCode="0.00">
                  <c:v>-1683.4673440972231</c:v>
                </c:pt>
                <c:pt idx="1133" formatCode="0.00">
                  <c:v>-1477.9107082465282</c:v>
                </c:pt>
                <c:pt idx="1134" formatCode="0.00">
                  <c:v>-1456.8019274305545</c:v>
                </c:pt>
                <c:pt idx="1135" formatCode="0.00">
                  <c:v>-1594.2049552083333</c:v>
                </c:pt>
                <c:pt idx="1136" formatCode="0.00">
                  <c:v>-1705.0722607638897</c:v>
                </c:pt>
                <c:pt idx="1137" formatCode="0.00">
                  <c:v>-1576.8791913194443</c:v>
                </c:pt>
                <c:pt idx="1138" formatCode="0.00">
                  <c:v>-1076.7688089409719</c:v>
                </c:pt>
                <c:pt idx="1139" formatCode="0.00">
                  <c:v>-363.18988576388915</c:v>
                </c:pt>
                <c:pt idx="1140" formatCode="0.00">
                  <c:v>113.1791142361114</c:v>
                </c:pt>
                <c:pt idx="1141" formatCode="0.00">
                  <c:v>298.63638203125009</c:v>
                </c:pt>
                <c:pt idx="1142" formatCode="0.00">
                  <c:v>404.80664201388862</c:v>
                </c:pt>
                <c:pt idx="1143" formatCode="0.00">
                  <c:v>670.04359730902752</c:v>
                </c:pt>
                <c:pt idx="1144" formatCode="0.00">
                  <c:v>1253.7938208333339</c:v>
                </c:pt>
                <c:pt idx="1145" formatCode="0.00">
                  <c:v>1812.5792570312503</c:v>
                </c:pt>
                <c:pt idx="1146" formatCode="0.00">
                  <c:v>1604.6286181423604</c:v>
                </c:pt>
                <c:pt idx="1147" formatCode="0.00">
                  <c:v>812.6131263888891</c:v>
                </c:pt>
                <c:pt idx="1148" formatCode="0.00">
                  <c:v>-246.14832499999983</c:v>
                </c:pt>
                <c:pt idx="1149" formatCode="0.00">
                  <c:v>-1758.4165867187508</c:v>
                </c:pt>
                <c:pt idx="1150" formatCode="0.00">
                  <c:v>-2161.532107986111</c:v>
                </c:pt>
                <c:pt idx="1151" formatCode="0.00">
                  <c:v>-1237.7451218749995</c:v>
                </c:pt>
                <c:pt idx="1152" formatCode="0.00">
                  <c:v>-285.6540750000002</c:v>
                </c:pt>
                <c:pt idx="1153" formatCode="0.00">
                  <c:v>191.03342499999999</c:v>
                </c:pt>
                <c:pt idx="1154" formatCode="0.00">
                  <c:v>694.20356388888911</c:v>
                </c:pt>
                <c:pt idx="1155" formatCode="0.00">
                  <c:v>1993.2134063368057</c:v>
                </c:pt>
                <c:pt idx="1156" formatCode="0.00">
                  <c:v>3162.8794874999999</c:v>
                </c:pt>
                <c:pt idx="1157" formatCode="0.00">
                  <c:v>3117.5606980034718</c:v>
                </c:pt>
                <c:pt idx="1158" formatCode="0.00">
                  <c:v>2515.5939059027764</c:v>
                </c:pt>
                <c:pt idx="1159" formatCode="0.00">
                  <c:v>2443.1795309027784</c:v>
                </c:pt>
                <c:pt idx="1160" formatCode="0.00">
                  <c:v>2769.7299475694444</c:v>
                </c:pt>
                <c:pt idx="1161" formatCode="0.00">
                  <c:v>3072.7703920138874</c:v>
                </c:pt>
                <c:pt idx="1162" formatCode="0.00">
                  <c:v>3007.3577639756936</c:v>
                </c:pt>
                <c:pt idx="1163" formatCode="0.00">
                  <c:v>2624.0312670138883</c:v>
                </c:pt>
                <c:pt idx="1164" formatCode="0.00">
                  <c:v>2318.5814753472227</c:v>
                </c:pt>
                <c:pt idx="1165" formatCode="0.00">
                  <c:v>2198.3721945312509</c:v>
                </c:pt>
                <c:pt idx="1166" formatCode="0.00">
                  <c:v>2131.1652392361125</c:v>
                </c:pt>
                <c:pt idx="1167" formatCode="0.00">
                  <c:v>2064.2571541666653</c:v>
                </c:pt>
                <c:pt idx="1168" formatCode="0.00">
                  <c:v>1546.9904874999984</c:v>
                </c:pt>
                <c:pt idx="1169" formatCode="0.00">
                  <c:v>1049.4173225694453</c:v>
                </c:pt>
                <c:pt idx="1170" formatCode="0.00">
                  <c:v>1187.1247500868062</c:v>
                </c:pt>
                <c:pt idx="1171" formatCode="0.00">
                  <c:v>1300.9611281250025</c:v>
                </c:pt>
                <c:pt idx="1172" formatCode="0.00">
                  <c:v>1228.7560452256937</c:v>
                </c:pt>
                <c:pt idx="1173" formatCode="0.00">
                  <c:v>1182.7535313368041</c:v>
                </c:pt>
                <c:pt idx="1174" formatCode="0.00">
                  <c:v>1109.9617670138882</c:v>
                </c:pt>
                <c:pt idx="1175" formatCode="0.00">
                  <c:v>1036.3831528645833</c:v>
                </c:pt>
                <c:pt idx="1176" formatCode="0.00">
                  <c:v>988.91863550347148</c:v>
                </c:pt>
                <c:pt idx="1177" formatCode="0.00">
                  <c:v>914.58303090277786</c:v>
                </c:pt>
                <c:pt idx="1178" formatCode="0.00">
                  <c:v>839.36768064236185</c:v>
                </c:pt>
                <c:pt idx="1179" formatCode="0.00">
                  <c:v>816.68492369791522</c:v>
                </c:pt>
                <c:pt idx="1180" formatCode="0.00">
                  <c:v>873.48547230902705</c:v>
                </c:pt>
                <c:pt idx="1181" formatCode="0.00">
                  <c:v>931.29460425347236</c:v>
                </c:pt>
                <c:pt idx="1182" formatCode="0.00">
                  <c:v>936.19375355902787</c:v>
                </c:pt>
                <c:pt idx="1183" formatCode="0.00">
                  <c:v>914.66555911458488</c:v>
                </c:pt>
                <c:pt idx="1184" formatCode="0.00">
                  <c:v>839.723919791669</c:v>
                </c:pt>
                <c:pt idx="1185" formatCode="0.00">
                  <c:v>763.81185078124929</c:v>
                </c:pt>
                <c:pt idx="1186" formatCode="0.00">
                  <c:v>713.89886467013741</c:v>
                </c:pt>
                <c:pt idx="1187" formatCode="0.00">
                  <c:v>637.00973055555482</c:v>
                </c:pt>
                <c:pt idx="1188" formatCode="0.00">
                  <c:v>506.13844105902706</c:v>
                </c:pt>
                <c:pt idx="1189" formatCode="0.00">
                  <c:v>426.69052439236111</c:v>
                </c:pt>
                <c:pt idx="1190" formatCode="0.00">
                  <c:v>426.69052439236111</c:v>
                </c:pt>
                <c:pt idx="1191" formatCode="0.00">
                  <c:v>426.69052439236111</c:v>
                </c:pt>
                <c:pt idx="1192" formatCode="0.00">
                  <c:v>426.69052439236111</c:v>
                </c:pt>
                <c:pt idx="1193" formatCode="0.00">
                  <c:v>426.69052439236111</c:v>
                </c:pt>
                <c:pt idx="1194" formatCode="0.00">
                  <c:v>426.69052439236111</c:v>
                </c:pt>
                <c:pt idx="1195" formatCode="0.00">
                  <c:v>426.69052439236111</c:v>
                </c:pt>
                <c:pt idx="1196" formatCode="0.00">
                  <c:v>426.69052439236111</c:v>
                </c:pt>
                <c:pt idx="1197" formatCode="0.00">
                  <c:v>453.1731632812523</c:v>
                </c:pt>
                <c:pt idx="1198" formatCode="0.00">
                  <c:v>453.6882375000024</c:v>
                </c:pt>
                <c:pt idx="1199" formatCode="0.00">
                  <c:v>453.68823749999859</c:v>
                </c:pt>
                <c:pt idx="1200" formatCode="0.00">
                  <c:v>560.1344202256945</c:v>
                </c:pt>
                <c:pt idx="1201" formatCode="0.00">
                  <c:v>668.13301397569603</c:v>
                </c:pt>
                <c:pt idx="1202" formatCode="0.00">
                  <c:v>776.66105868055479</c:v>
                </c:pt>
                <c:pt idx="1203" formatCode="0.00">
                  <c:v>860.29371145833193</c:v>
                </c:pt>
                <c:pt idx="1204" formatCode="0.00">
                  <c:v>811.54855868055711</c:v>
                </c:pt>
                <c:pt idx="1205" formatCode="0.00">
                  <c:v>708.80632083333353</c:v>
                </c:pt>
                <c:pt idx="1206" formatCode="0.00">
                  <c:v>605.01236944444292</c:v>
                </c:pt>
                <c:pt idx="1207" formatCode="0.00">
                  <c:v>526.63607256944374</c:v>
                </c:pt>
                <c:pt idx="1208" formatCode="0.00">
                  <c:v>500.69007300347306</c:v>
                </c:pt>
                <c:pt idx="1209" formatCode="0.00">
                  <c:v>501.2272652777786</c:v>
                </c:pt>
                <c:pt idx="1210" formatCode="0.00">
                  <c:v>501.76501050347298</c:v>
                </c:pt>
                <c:pt idx="1211" formatCode="0.00">
                  <c:v>475.82066979166905</c:v>
                </c:pt>
                <c:pt idx="1212" formatCode="0.00">
                  <c:v>449.33803090277786</c:v>
                </c:pt>
                <c:pt idx="1213" formatCode="0.00">
                  <c:v>449.33803090277786</c:v>
                </c:pt>
                <c:pt idx="1214" formatCode="0.00">
                  <c:v>422.85539201388673</c:v>
                </c:pt>
                <c:pt idx="1215" formatCode="0.00">
                  <c:v>422.31709383680328</c:v>
                </c:pt>
                <c:pt idx="1216" formatCode="0.00">
                  <c:v>448.79973272569441</c:v>
                </c:pt>
                <c:pt idx="1217" formatCode="0.00">
                  <c:v>448.79973272569441</c:v>
                </c:pt>
                <c:pt idx="1218" formatCode="0.00">
                  <c:v>422.31709383680709</c:v>
                </c:pt>
                <c:pt idx="1219" formatCode="0.00">
                  <c:v>395.29670972222152</c:v>
                </c:pt>
                <c:pt idx="1220" formatCode="0.00">
                  <c:v>394.75951744791598</c:v>
                </c:pt>
                <c:pt idx="1221" formatCode="0.00">
                  <c:v>394.22287812500304</c:v>
                </c:pt>
                <c:pt idx="1222" formatCode="0.00">
                  <c:v>367.20415286458416</c:v>
                </c:pt>
                <c:pt idx="1223" formatCode="0.00">
                  <c:v>313.16836119791674</c:v>
                </c:pt>
                <c:pt idx="1224" formatCode="0.00">
                  <c:v>285.08409861110897</c:v>
                </c:pt>
                <c:pt idx="1225" formatCode="0.00">
                  <c:v>257.00481258680486</c:v>
                </c:pt>
                <c:pt idx="1226" formatCode="0.00">
                  <c:v>281.36632994791825</c:v>
                </c:pt>
                <c:pt idx="1227" formatCode="0.00">
                  <c:v>333.27436467013746</c:v>
                </c:pt>
                <c:pt idx="1228" formatCode="0.00">
                  <c:v>358.70197230902863</c:v>
                </c:pt>
                <c:pt idx="1229" formatCode="0.00">
                  <c:v>358.17528611111192</c:v>
                </c:pt>
                <c:pt idx="1230" formatCode="0.00">
                  <c:v>357.12357256944529</c:v>
                </c:pt>
                <c:pt idx="1231" formatCode="0.00">
                  <c:v>356.59854522569526</c:v>
                </c:pt>
                <c:pt idx="1232" formatCode="0.00">
                  <c:v>329.06751050347083</c:v>
                </c:pt>
                <c:pt idx="1233" formatCode="0.00">
                  <c:v>354.50396536458419</c:v>
                </c:pt>
                <c:pt idx="1234" formatCode="0.00">
                  <c:v>406.9469805555571</c:v>
                </c:pt>
                <c:pt idx="1235" formatCode="0.00">
                  <c:v>406.9469805555533</c:v>
                </c:pt>
                <c:pt idx="1236" formatCode="0.00">
                  <c:v>406.42527092013665</c:v>
                </c:pt>
                <c:pt idx="1237" formatCode="0.00">
                  <c:v>379.94263203124933</c:v>
                </c:pt>
                <c:pt idx="1238" formatCode="0.00">
                  <c:v>325.93559383680781</c:v>
                </c:pt>
                <c:pt idx="1239" formatCode="0.00">
                  <c:v>245.44812855903092</c:v>
                </c:pt>
                <c:pt idx="1240" formatCode="0.00">
                  <c:v>136.92837812499783</c:v>
                </c:pt>
                <c:pt idx="1241" formatCode="0.00">
                  <c:v>54.391674999998514</c:v>
                </c:pt>
                <c:pt idx="1242" formatCode="0.00">
                  <c:v>23.821619444444508</c:v>
                </c:pt>
                <c:pt idx="1243" formatCode="0.00">
                  <c:v>46.756798697915229</c:v>
                </c:pt>
                <c:pt idx="1244" formatCode="0.00">
                  <c:v>69.719072569445217</c:v>
                </c:pt>
                <c:pt idx="1245" formatCode="0.00">
                  <c:v>66.723181944445258</c:v>
                </c:pt>
                <c:pt idx="1246" formatCode="0.00">
                  <c:v>63.253135503473004</c:v>
                </c:pt>
                <c:pt idx="1247" formatCode="0.00">
                  <c:v>86.783013975693819</c:v>
                </c:pt>
                <c:pt idx="1248" formatCode="0.00">
                  <c:v>57.367520920139697</c:v>
                </c:pt>
                <c:pt idx="1249" formatCode="0.00">
                  <c:v>27.488378125002328</c:v>
                </c:pt>
                <c:pt idx="1250" formatCode="0.00">
                  <c:v>24.118968836804072</c:v>
                </c:pt>
                <c:pt idx="1251" formatCode="0.00">
                  <c:v>20.776654166665224</c:v>
                </c:pt>
                <c:pt idx="1252" formatCode="0.00">
                  <c:v>43.944073003472994</c:v>
                </c:pt>
                <c:pt idx="1253" formatCode="0.00">
                  <c:v>67.60665980902715</c:v>
                </c:pt>
                <c:pt idx="1254" formatCode="0.00">
                  <c:v>64.806513975693775</c:v>
                </c:pt>
                <c:pt idx="1255" formatCode="0.00">
                  <c:v>62.026274392364172</c:v>
                </c:pt>
                <c:pt idx="1256" formatCode="0.00">
                  <c:v>59.265941059027142</c:v>
                </c:pt>
                <c:pt idx="1257" formatCode="0.00">
                  <c:v>56.525513975693798</c:v>
                </c:pt>
                <c:pt idx="1258" formatCode="0.00">
                  <c:v>53.804993142360502</c:v>
                </c:pt>
                <c:pt idx="1259" formatCode="0.00">
                  <c:v>51.104378559027083</c:v>
                </c:pt>
                <c:pt idx="1260" formatCode="0.00">
                  <c:v>48.423670225697521</c:v>
                </c:pt>
                <c:pt idx="1261" formatCode="0.00">
                  <c:v>72.245507031251549</c:v>
                </c:pt>
                <c:pt idx="1262" formatCode="0.00">
                  <c:v>123.00865590277635</c:v>
                </c:pt>
                <c:pt idx="1263" formatCode="0.00">
                  <c:v>174.22218368055482</c:v>
                </c:pt>
                <c:pt idx="1264" formatCode="0.00">
                  <c:v>278.84473272569522</c:v>
                </c:pt>
                <c:pt idx="1265" formatCode="0.00">
                  <c:v>384.77528828124855</c:v>
                </c:pt>
                <c:pt idx="1266" formatCode="0.00">
                  <c:v>464.65865416666446</c:v>
                </c:pt>
                <c:pt idx="1267" formatCode="0.00">
                  <c:v>518.93359730903001</c:v>
                </c:pt>
                <c:pt idx="1268" formatCode="0.00">
                  <c:v>493.76560034722229</c:v>
                </c:pt>
                <c:pt idx="1269" formatCode="0.00">
                  <c:v>468.16215416666444</c:v>
                </c:pt>
                <c:pt idx="1270" formatCode="0.00">
                  <c:v>416.07828090277854</c:v>
                </c:pt>
                <c:pt idx="1271" formatCode="0.00">
                  <c:v>310.14772534722147</c:v>
                </c:pt>
                <c:pt idx="1272" formatCode="0.00">
                  <c:v>229.81840416666668</c:v>
                </c:pt>
                <c:pt idx="1273" formatCode="0.00">
                  <c:v>175.53516675347524</c:v>
                </c:pt>
                <c:pt idx="1274" formatCode="0.00">
                  <c:v>147.30298967013971</c:v>
                </c:pt>
                <c:pt idx="1275" formatCode="0.00">
                  <c:v>172.04493758680485</c:v>
                </c:pt>
                <c:pt idx="1276" formatCode="0.00">
                  <c:v>197.22786423611268</c:v>
                </c:pt>
                <c:pt idx="1277" formatCode="0.00">
                  <c:v>222.41576744791672</c:v>
                </c:pt>
                <c:pt idx="1278" formatCode="0.00">
                  <c:v>301.00329175347144</c:v>
                </c:pt>
                <c:pt idx="1279" formatCode="0.00">
                  <c:v>380.45120842013739</c:v>
                </c:pt>
                <c:pt idx="1280" formatCode="0.00">
                  <c:v>407.36376701388969</c:v>
                </c:pt>
                <c:pt idx="1281" formatCode="0.00">
                  <c:v>434.27687855902707</c:v>
                </c:pt>
                <c:pt idx="1282" formatCode="0.00">
                  <c:v>461.62212161458115</c:v>
                </c:pt>
                <c:pt idx="1283" formatCode="0.00">
                  <c:v>409.52165980902862</c:v>
                </c:pt>
                <c:pt idx="1284" formatCode="0.00">
                  <c:v>383.03902092014118</c:v>
                </c:pt>
                <c:pt idx="1285" formatCode="0.00">
                  <c:v>383.47225833333567</c:v>
                </c:pt>
                <c:pt idx="1286" formatCode="0.00">
                  <c:v>356.98961944444454</c:v>
                </c:pt>
                <c:pt idx="1287" formatCode="0.00">
                  <c:v>304.02434166666598</c:v>
                </c:pt>
                <c:pt idx="1288" formatCode="0.00">
                  <c:v>250.19314201388744</c:v>
                </c:pt>
                <c:pt idx="1289" formatCode="0.00">
                  <c:v>222.84679305555562</c:v>
                </c:pt>
                <c:pt idx="1290" formatCode="0.00">
                  <c:v>168.59009730902704</c:v>
                </c:pt>
                <c:pt idx="1291" formatCode="0.00">
                  <c:v>140.39330911458413</c:v>
                </c:pt>
                <c:pt idx="1292" formatCode="0.00">
                  <c:v>165.17064592013818</c:v>
                </c:pt>
                <c:pt idx="1293" formatCode="0.00">
                  <c:v>163.89747534722147</c:v>
                </c:pt>
                <c:pt idx="1294" formatCode="0.00">
                  <c:v>109.24237812500235</c:v>
                </c:pt>
                <c:pt idx="1295" formatCode="0.00">
                  <c:v>80.659906336805591</c:v>
                </c:pt>
                <c:pt idx="1296" formatCode="0.00">
                  <c:v>78.573897222222229</c:v>
                </c:pt>
                <c:pt idx="1297" formatCode="0.00">
                  <c:v>129.4669896701397</c:v>
                </c:pt>
                <c:pt idx="1298" formatCode="0.00">
                  <c:v>234.16086944444299</c:v>
                </c:pt>
                <c:pt idx="1299" formatCode="0.00">
                  <c:v>339.68030564236119</c:v>
                </c:pt>
                <c:pt idx="1300" formatCode="0.00">
                  <c:v>419.53934166666596</c:v>
                </c:pt>
                <c:pt idx="1301" formatCode="0.00">
                  <c:v>473.32851701388893</c:v>
                </c:pt>
                <c:pt idx="1302" formatCode="0.00">
                  <c:v>474.56851050347234</c:v>
                </c:pt>
                <c:pt idx="1303" formatCode="0.00">
                  <c:v>448.91529869791441</c:v>
                </c:pt>
                <c:pt idx="1304" formatCode="0.00">
                  <c:v>449.74693758680706</c:v>
                </c:pt>
                <c:pt idx="1305" formatCode="0.00">
                  <c:v>477.06342717013899</c:v>
                </c:pt>
                <c:pt idx="1306" formatCode="0.00">
                  <c:v>451.8357114583348</c:v>
                </c:pt>
                <c:pt idx="1307" formatCode="0.00">
                  <c:v>399.28984730902863</c:v>
                </c:pt>
                <c:pt idx="1308" formatCode="0.00">
                  <c:v>373.22717499999851</c:v>
                </c:pt>
                <c:pt idx="1309" formatCode="0.00">
                  <c:v>346.74453611111119</c:v>
                </c:pt>
                <c:pt idx="1310" formatCode="0.00">
                  <c:v>320.26189722222375</c:v>
                </c:pt>
                <c:pt idx="1311" formatCode="0.00">
                  <c:v>319.84193064236274</c:v>
                </c:pt>
                <c:pt idx="1312" formatCode="0.00">
                  <c:v>319.84193064235893</c:v>
                </c:pt>
                <c:pt idx="1313" formatCode="0.00">
                  <c:v>292.93987812499927</c:v>
                </c:pt>
                <c:pt idx="1314" formatCode="0.00">
                  <c:v>266.03837855902862</c:v>
                </c:pt>
                <c:pt idx="1315" formatCode="0.00">
                  <c:v>212.23703828125002</c:v>
                </c:pt>
                <c:pt idx="1316" formatCode="0.00">
                  <c:v>210.98709166666669</c:v>
                </c:pt>
                <c:pt idx="1317" formatCode="0.00">
                  <c:v>210.15655868055558</c:v>
                </c:pt>
                <c:pt idx="1318" formatCode="0.00">
                  <c:v>102.98435078124857</c:v>
                </c:pt>
                <c:pt idx="1319" formatCode="0.00">
                  <c:v>74.03333689236112</c:v>
                </c:pt>
                <c:pt idx="1320" formatCode="0.00">
                  <c:v>125.36409036458414</c:v>
                </c:pt>
                <c:pt idx="1321" formatCode="0.00">
                  <c:v>282.63424661458259</c:v>
                </c:pt>
                <c:pt idx="1322" formatCode="0.00">
                  <c:v>521.78972925347307</c:v>
                </c:pt>
                <c:pt idx="1323" formatCode="0.00">
                  <c:v>709.20720972222375</c:v>
                </c:pt>
                <c:pt idx="1324" formatCode="0.00">
                  <c:v>898.29073272569303</c:v>
                </c:pt>
                <c:pt idx="1325" formatCode="0.00">
                  <c:v>1088.6789445312493</c:v>
                </c:pt>
                <c:pt idx="1326" formatCode="0.00">
                  <c:v>1174.9303750868078</c:v>
                </c:pt>
                <c:pt idx="1327" formatCode="0.00">
                  <c:v>1049.0240361111096</c:v>
                </c:pt>
                <c:pt idx="1328" formatCode="0.00">
                  <c:v>789.04841328124849</c:v>
                </c:pt>
                <c:pt idx="1329" formatCode="0.00">
                  <c:v>552.93167500000084</c:v>
                </c:pt>
                <c:pt idx="1330" formatCode="0.00">
                  <c:v>421.41315590277861</c:v>
                </c:pt>
                <c:pt idx="1331" formatCode="0.00">
                  <c:v>368.44787812500005</c:v>
                </c:pt>
                <c:pt idx="1332" formatCode="0.00">
                  <c:v>368.44787812500005</c:v>
                </c:pt>
                <c:pt idx="1333" formatCode="0.00">
                  <c:v>368.44787812500005</c:v>
                </c:pt>
                <c:pt idx="1334" formatCode="0.00">
                  <c:v>341.96523923611267</c:v>
                </c:pt>
                <c:pt idx="1335" formatCode="0.00">
                  <c:v>262.06970842013749</c:v>
                </c:pt>
                <c:pt idx="1336" formatCode="0.00">
                  <c:v>207.76490590277552</c:v>
                </c:pt>
                <c:pt idx="1337" formatCode="0.00">
                  <c:v>206.43035772569598</c:v>
                </c:pt>
                <c:pt idx="1338" formatCode="0.00">
                  <c:v>258.06606388889122</c:v>
                </c:pt>
                <c:pt idx="1339" formatCode="0.00">
                  <c:v>310.5892570312493</c:v>
                </c:pt>
                <c:pt idx="1340" formatCode="0.00">
                  <c:v>336.63036423610885</c:v>
                </c:pt>
                <c:pt idx="1341" formatCode="0.00">
                  <c:v>363.11300312499998</c:v>
                </c:pt>
                <c:pt idx="1342" formatCode="0.00">
                  <c:v>389.59564201389117</c:v>
                </c:pt>
                <c:pt idx="1343" formatCode="0.00">
                  <c:v>416.51981258680638</c:v>
                </c:pt>
                <c:pt idx="1344" formatCode="0.00">
                  <c:v>496.40981388888895</c:v>
                </c:pt>
                <c:pt idx="1345" formatCode="0.00">
                  <c:v>577.63159861111035</c:v>
                </c:pt>
                <c:pt idx="1346" formatCode="0.00">
                  <c:v>579.41431388888816</c:v>
                </c:pt>
                <c:pt idx="1347" formatCode="0.00">
                  <c:v>554.72323750000089</c:v>
                </c:pt>
                <c:pt idx="1348" formatCode="0.00">
                  <c:v>476.62479869791446</c:v>
                </c:pt>
                <c:pt idx="1349" formatCode="0.00">
                  <c:v>397.62781388888743</c:v>
                </c:pt>
                <c:pt idx="1350" formatCode="0.00">
                  <c:v>318.17989722222524</c:v>
                </c:pt>
                <c:pt idx="1351" formatCode="0.00">
                  <c:v>131.90011423611344</c:v>
                </c:pt>
                <c:pt idx="1352" formatCode="0.00">
                  <c:v>-109.58080546875286</c:v>
                </c:pt>
                <c:pt idx="1353" formatCode="0.00">
                  <c:v>-299.834373611111</c:v>
                </c:pt>
                <c:pt idx="1354" formatCode="0.00">
                  <c:v>-385.3901913194436</c:v>
                </c:pt>
                <c:pt idx="1355" formatCode="0.00">
                  <c:v>-417.87235277777927</c:v>
                </c:pt>
                <c:pt idx="1356" formatCode="0.00">
                  <c:v>-450.66278463541659</c:v>
                </c:pt>
                <c:pt idx="1357" formatCode="0.00">
                  <c:v>-509.81144131944507</c:v>
                </c:pt>
                <c:pt idx="1358" formatCode="0.00">
                  <c:v>-622.59942352430403</c:v>
                </c:pt>
                <c:pt idx="1359" formatCode="0.00">
                  <c:v>-709.52241354166438</c:v>
                </c:pt>
                <c:pt idx="1360" formatCode="0.00">
                  <c:v>-770.14053854166877</c:v>
                </c:pt>
                <c:pt idx="1361" formatCode="0.00">
                  <c:v>-857.38589921875155</c:v>
                </c:pt>
                <c:pt idx="1362" formatCode="0.00">
                  <c:v>-892.12880243055372</c:v>
                </c:pt>
                <c:pt idx="1363" formatCode="0.00">
                  <c:v>-661.41246388888737</c:v>
                </c:pt>
                <c:pt idx="1364" formatCode="0.00">
                  <c:v>-189.43942743055663</c:v>
                </c:pt>
                <c:pt idx="1365" formatCode="0.00">
                  <c:v>338.88626701388779</c:v>
                </c:pt>
                <c:pt idx="1366" formatCode="0.00">
                  <c:v>817.56770972222239</c:v>
                </c:pt>
                <c:pt idx="1367" formatCode="0.00">
                  <c:v>875.26293368055633</c:v>
                </c:pt>
                <c:pt idx="1368" formatCode="0.00">
                  <c:v>533.74011423611262</c:v>
                </c:pt>
                <c:pt idx="1369" formatCode="0.00">
                  <c:v>110.36431605902709</c:v>
                </c:pt>
                <c:pt idx="1370" formatCode="0.00">
                  <c:v>-422.04437144097301</c:v>
                </c:pt>
                <c:pt idx="1371" formatCode="0.00">
                  <c:v>-640.30893611111105</c:v>
                </c:pt>
                <c:pt idx="1372" formatCode="0.00">
                  <c:v>-301.27218611111186</c:v>
                </c:pt>
                <c:pt idx="1373" formatCode="0.00">
                  <c:v>120.5224475694441</c:v>
                </c:pt>
                <c:pt idx="1374" formatCode="0.00">
                  <c:v>279.41828090277778</c:v>
                </c:pt>
                <c:pt idx="1375" formatCode="0.00">
                  <c:v>147.00508645833332</c:v>
                </c:pt>
                <c:pt idx="1376" formatCode="0.00">
                  <c:v>-145.89505894097067</c:v>
                </c:pt>
                <c:pt idx="1377" formatCode="0.00">
                  <c:v>-520.10380243055545</c:v>
                </c:pt>
                <c:pt idx="1378" formatCode="0.00">
                  <c:v>-1161.4917429687516</c:v>
                </c:pt>
                <c:pt idx="1379" formatCode="0.00">
                  <c:v>-2072.0716236111107</c:v>
                </c:pt>
                <c:pt idx="1380" formatCode="0.00">
                  <c:v>-2562.8701665798599</c:v>
                </c:pt>
                <c:pt idx="1381" formatCode="0.00">
                  <c:v>-2575.427969097223</c:v>
                </c:pt>
                <c:pt idx="1382" formatCode="0.00">
                  <c:v>-2586.4325311631951</c:v>
                </c:pt>
                <c:pt idx="1383" formatCode="0.00">
                  <c:v>-1801.4046861111103</c:v>
                </c:pt>
                <c:pt idx="1384" formatCode="0.00">
                  <c:v>128.20971536458316</c:v>
                </c:pt>
                <c:pt idx="1385" formatCode="0.00">
                  <c:v>1693.8151146701382</c:v>
                </c:pt>
                <c:pt idx="1386" formatCode="0.00">
                  <c:v>1885.3844306423614</c:v>
                </c:pt>
                <c:pt idx="1387" formatCode="0.00">
                  <c:v>1228.4318763888898</c:v>
                </c:pt>
                <c:pt idx="1388" formatCode="0.00">
                  <c:v>753.94318758680561</c:v>
                </c:pt>
                <c:pt idx="1389" formatCode="0.00">
                  <c:v>941.17045277777663</c:v>
                </c:pt>
                <c:pt idx="1390" formatCode="0.00">
                  <c:v>1527.620461458333</c:v>
                </c:pt>
                <c:pt idx="1391" formatCode="0.00">
                  <c:v>2117.2579584201389</c:v>
                </c:pt>
                <c:pt idx="1392" formatCode="0.00">
                  <c:v>2285.9963264756952</c:v>
                </c:pt>
                <c:pt idx="1393" formatCode="0.00">
                  <c:v>1925.1314059027768</c:v>
                </c:pt>
                <c:pt idx="1394" formatCode="0.00">
                  <c:v>1349.917369444443</c:v>
                </c:pt>
                <c:pt idx="1395" formatCode="0.00">
                  <c:v>824.70617369791705</c:v>
                </c:pt>
                <c:pt idx="1396" formatCode="0.00">
                  <c:v>429.2780591145837</c:v>
                </c:pt>
                <c:pt idx="1397" formatCode="0.00">
                  <c:v>217.41694800347335</c:v>
                </c:pt>
                <c:pt idx="1398" formatCode="0.00">
                  <c:v>57.915079947917462</c:v>
                </c:pt>
                <c:pt idx="1399" formatCode="0.00">
                  <c:v>-129.26822560763884</c:v>
                </c:pt>
                <c:pt idx="1400" formatCode="0.00">
                  <c:v>-264.35134583333331</c:v>
                </c:pt>
                <c:pt idx="1401" formatCode="0.00">
                  <c:v>-399.96695824652767</c:v>
                </c:pt>
                <c:pt idx="1402" formatCode="0.00">
                  <c:v>-536.35919088541652</c:v>
                </c:pt>
                <c:pt idx="1403" formatCode="0.00">
                  <c:v>-620.22187144097336</c:v>
                </c:pt>
                <c:pt idx="1404" formatCode="0.00">
                  <c:v>-783.65328854166603</c:v>
                </c:pt>
                <c:pt idx="1405" formatCode="0.00">
                  <c:v>-1239.4905125000002</c:v>
                </c:pt>
                <c:pt idx="1406" formatCode="0.00">
                  <c:v>-2068.6304690972229</c:v>
                </c:pt>
                <c:pt idx="1407" formatCode="0.00">
                  <c:v>-2583.2740728298609</c:v>
                </c:pt>
                <c:pt idx="1408" formatCode="0.00">
                  <c:v>-2142.989436111111</c:v>
                </c:pt>
                <c:pt idx="1409" formatCode="0.00">
                  <c:v>-930.64048472222237</c:v>
                </c:pt>
                <c:pt idx="1410" formatCode="0.00">
                  <c:v>127.61031605902761</c:v>
                </c:pt>
                <c:pt idx="1411" formatCode="0.00">
                  <c:v>366.5534653645837</c:v>
                </c:pt>
                <c:pt idx="1412" formatCode="0.00">
                  <c:v>234.44328828124944</c:v>
                </c:pt>
                <c:pt idx="1413" formatCode="0.00">
                  <c:v>101.87830868055595</c:v>
                </c:pt>
                <c:pt idx="1414" formatCode="0.00">
                  <c:v>21.978354253472425</c:v>
                </c:pt>
                <c:pt idx="1415" formatCode="0.00">
                  <c:v>127.31393411458316</c:v>
                </c:pt>
                <c:pt idx="1416" formatCode="0.00">
                  <c:v>604.14934861111112</c:v>
                </c:pt>
                <c:pt idx="1417" formatCode="0.00">
                  <c:v>1347.7921003472225</c:v>
                </c:pt>
                <c:pt idx="1418" formatCode="0.00">
                  <c:v>1961.6473473090273</c:v>
                </c:pt>
                <c:pt idx="1419" formatCode="0.00">
                  <c:v>2153.7671263888878</c:v>
                </c:pt>
                <c:pt idx="1420" formatCode="0.00">
                  <c:v>1843.2611472222227</c:v>
                </c:pt>
                <c:pt idx="1421" formatCode="0.00">
                  <c:v>1107.2283889756955</c:v>
                </c:pt>
                <c:pt idx="1422" formatCode="0.00">
                  <c:v>235.12825703125003</c:v>
                </c:pt>
                <c:pt idx="1423" formatCode="0.00">
                  <c:v>-667.10841657986248</c:v>
                </c:pt>
                <c:pt idx="1424" formatCode="0.00">
                  <c:v>-1255.419659635417</c:v>
                </c:pt>
                <c:pt idx="1425" formatCode="0.00">
                  <c:v>-837.80202074652789</c:v>
                </c:pt>
                <c:pt idx="1426" formatCode="0.00">
                  <c:v>34.200791753473361</c:v>
                </c:pt>
                <c:pt idx="1427" formatCode="0.00">
                  <c:v>749.80351701388895</c:v>
                </c:pt>
                <c:pt idx="1428" formatCode="0.00">
                  <c:v>1521.1324063368052</c:v>
                </c:pt>
                <c:pt idx="1429" formatCode="0.00">
                  <c:v>1686.7344341145831</c:v>
                </c:pt>
                <c:pt idx="1430" formatCode="0.00">
                  <c:v>1029.8382809027778</c:v>
                </c:pt>
                <c:pt idx="1431" formatCode="0.00">
                  <c:v>263.47323619791706</c:v>
                </c:pt>
                <c:pt idx="1432" formatCode="0.00">
                  <c:v>-399.99280894097188</c:v>
                </c:pt>
                <c:pt idx="1433" formatCode="0.00">
                  <c:v>-1172.0701179687492</c:v>
                </c:pt>
                <c:pt idx="1434" formatCode="0.00">
                  <c:v>-2106.3844690972228</c:v>
                </c:pt>
                <c:pt idx="1435" formatCode="0.00">
                  <c:v>-2593.0214999131949</c:v>
                </c:pt>
                <c:pt idx="1436" formatCode="0.00">
                  <c:v>-2627.9004291666665</c:v>
                </c:pt>
                <c:pt idx="1437" formatCode="0.00">
                  <c:v>-1628.5173857638886</c:v>
                </c:pt>
                <c:pt idx="1438" formatCode="0.00">
                  <c:v>-41.205465190972781</c:v>
                </c:pt>
                <c:pt idx="1439" formatCode="0.00">
                  <c:v>727.43469800347236</c:v>
                </c:pt>
                <c:pt idx="1440" formatCode="0.00">
                  <c:v>808.46184383680577</c:v>
                </c:pt>
                <c:pt idx="1441" formatCode="0.00">
                  <c:v>465.25998750000008</c:v>
                </c:pt>
                <c:pt idx="1442" formatCode="0.00">
                  <c:v>41.659691059027438</c:v>
                </c:pt>
                <c:pt idx="1443" formatCode="0.00">
                  <c:v>-462.35231631944436</c:v>
                </c:pt>
                <c:pt idx="1444" formatCode="0.00">
                  <c:v>-623.2885402777772</c:v>
                </c:pt>
                <c:pt idx="1445" formatCode="0.00">
                  <c:v>-227.41115269097256</c:v>
                </c:pt>
                <c:pt idx="1446" formatCode="0.00">
                  <c:v>196.00998750000002</c:v>
                </c:pt>
                <c:pt idx="1447" formatCode="0.00">
                  <c:v>328.7242639756945</c:v>
                </c:pt>
                <c:pt idx="1448" formatCode="0.00">
                  <c:v>90.584000086804991</c:v>
                </c:pt>
                <c:pt idx="1449" formatCode="0.00">
                  <c:v>-730.98162838541657</c:v>
                </c:pt>
                <c:pt idx="1450" formatCode="0.00">
                  <c:v>-1925.3382329861108</c:v>
                </c:pt>
                <c:pt idx="1451" formatCode="0.00">
                  <c:v>-2564.4325311631947</c:v>
                </c:pt>
                <c:pt idx="1452" formatCode="0.00">
                  <c:v>-2116.3523857638893</c:v>
                </c:pt>
                <c:pt idx="1453" formatCode="0.00">
                  <c:v>-1031.1094013888887</c:v>
                </c:pt>
                <c:pt idx="1454" formatCode="0.00">
                  <c:v>-130.73949166666662</c:v>
                </c:pt>
                <c:pt idx="1455" formatCode="0.00">
                  <c:v>187.05217500000001</c:v>
                </c:pt>
                <c:pt idx="1456" formatCode="0.00">
                  <c:v>187.05217500000001</c:v>
                </c:pt>
                <c:pt idx="1457" formatCode="0.00">
                  <c:v>187.05217500000001</c:v>
                </c:pt>
                <c:pt idx="1458" formatCode="0.00">
                  <c:v>187.05217500000001</c:v>
                </c:pt>
                <c:pt idx="1459" formatCode="0.00">
                  <c:v>187.05217500000001</c:v>
                </c:pt>
                <c:pt idx="1460" formatCode="0.00">
                  <c:v>187.05217500000001</c:v>
                </c:pt>
                <c:pt idx="1461" formatCode="0.00">
                  <c:v>187.05217500000001</c:v>
                </c:pt>
                <c:pt idx="1462" formatCode="0.00">
                  <c:v>187.05217500000001</c:v>
                </c:pt>
                <c:pt idx="1463" formatCode="0.00">
                  <c:v>187.05217500000001</c:v>
                </c:pt>
                <c:pt idx="1464" formatCode="0.00">
                  <c:v>187.05217500000001</c:v>
                </c:pt>
                <c:pt idx="1465" formatCode="0.00">
                  <c:v>187.05217500000001</c:v>
                </c:pt>
                <c:pt idx="1466" formatCode="0.00">
                  <c:v>187.05217500000001</c:v>
                </c:pt>
                <c:pt idx="1467" formatCode="0.00">
                  <c:v>187.05217500000001</c:v>
                </c:pt>
                <c:pt idx="1468" formatCode="0.00">
                  <c:v>187.05217500000001</c:v>
                </c:pt>
                <c:pt idx="1469" formatCode="0.00">
                  <c:v>187.05217500000001</c:v>
                </c:pt>
                <c:pt idx="1470" formatCode="0.00">
                  <c:v>187.05217500000001</c:v>
                </c:pt>
                <c:pt idx="1471" formatCode="0.00">
                  <c:v>187.05217500000001</c:v>
                </c:pt>
                <c:pt idx="1472" formatCode="0.00">
                  <c:v>187.05217500000001</c:v>
                </c:pt>
                <c:pt idx="1473" formatCode="0.00">
                  <c:v>187.05217500000001</c:v>
                </c:pt>
                <c:pt idx="1474" formatCode="0.00">
                  <c:v>187.05217500000001</c:v>
                </c:pt>
                <c:pt idx="1475" formatCode="0.00">
                  <c:v>187.05217500000001</c:v>
                </c:pt>
                <c:pt idx="1476" formatCode="0.00">
                  <c:v>187.05217500000001</c:v>
                </c:pt>
                <c:pt idx="1477" formatCode="0.00">
                  <c:v>187.05217500000001</c:v>
                </c:pt>
                <c:pt idx="1478" formatCode="0.00">
                  <c:v>187.05217500000001</c:v>
                </c:pt>
                <c:pt idx="1479" formatCode="0.00">
                  <c:v>187.05217500000001</c:v>
                </c:pt>
                <c:pt idx="1480" formatCode="0.00">
                  <c:v>769.67023055555569</c:v>
                </c:pt>
                <c:pt idx="1481" formatCode="0.00">
                  <c:v>1352.4221003472226</c:v>
                </c:pt>
                <c:pt idx="1482" formatCode="0.00">
                  <c:v>1273.3756263888888</c:v>
                </c:pt>
                <c:pt idx="1483" formatCode="0.00">
                  <c:v>1115.0418681423612</c:v>
                </c:pt>
                <c:pt idx="1484" formatCode="0.00">
                  <c:v>956.7741875868054</c:v>
                </c:pt>
                <c:pt idx="1485" formatCode="0.00">
                  <c:v>851.4582375</c:v>
                </c:pt>
                <c:pt idx="1486" formatCode="0.00">
                  <c:v>799.14323055555576</c:v>
                </c:pt>
                <c:pt idx="1487" formatCode="0.00">
                  <c:v>852.77453828124999</c:v>
                </c:pt>
                <c:pt idx="1488" formatCode="0.00">
                  <c:v>1039.0974514756942</c:v>
                </c:pt>
                <c:pt idx="1489" formatCode="0.00">
                  <c:v>1278.8147327256943</c:v>
                </c:pt>
                <c:pt idx="1490" formatCode="0.00">
                  <c:v>1545.6569059027781</c:v>
                </c:pt>
                <c:pt idx="1491" formatCode="0.00">
                  <c:v>1813.3321003472226</c:v>
                </c:pt>
                <c:pt idx="1492" formatCode="0.00">
                  <c:v>2029.107277864583</c:v>
                </c:pt>
                <c:pt idx="1493" formatCode="0.00">
                  <c:v>2166.4771285590273</c:v>
                </c:pt>
                <c:pt idx="1494" formatCode="0.00">
                  <c:v>2172.4866042534732</c:v>
                </c:pt>
                <c:pt idx="1495" formatCode="0.00">
                  <c:v>2072.9857674479167</c:v>
                </c:pt>
                <c:pt idx="1496" formatCode="0.00">
                  <c:v>1947.3030973090279</c:v>
                </c:pt>
                <c:pt idx="1497" formatCode="0.00">
                  <c:v>1768.6183781249993</c:v>
                </c:pt>
                <c:pt idx="1498" formatCode="0.00">
                  <c:v>1589.5029098090281</c:v>
                </c:pt>
                <c:pt idx="1499" formatCode="0.00">
                  <c:v>1410.0299584201405</c:v>
                </c:pt>
                <c:pt idx="1500" formatCode="0.00">
                  <c:v>1203.3334132812486</c:v>
                </c:pt>
                <c:pt idx="1501" formatCode="0.00">
                  <c:v>995.76320494791594</c:v>
                </c:pt>
                <c:pt idx="1502" formatCode="0.00">
                  <c:v>787.21316675347225</c:v>
                </c:pt>
                <c:pt idx="1503" formatCode="0.00">
                  <c:v>683.53422925347252</c:v>
                </c:pt>
                <c:pt idx="1504" formatCode="0.00">
                  <c:v>632.85595842014038</c:v>
                </c:pt>
                <c:pt idx="1505" formatCode="0.00">
                  <c:v>608.1117986979159</c:v>
                </c:pt>
                <c:pt idx="1506" formatCode="0.00">
                  <c:v>610.16518368055483</c:v>
                </c:pt>
                <c:pt idx="1507" formatCode="0.00">
                  <c:v>558.98151527777827</c:v>
                </c:pt>
                <c:pt idx="1508" formatCode="0.00">
                  <c:v>533.99875703125008</c:v>
                </c:pt>
                <c:pt idx="1509" formatCode="0.00">
                  <c:v>561.99510034722266</c:v>
                </c:pt>
                <c:pt idx="1510" formatCode="0.00">
                  <c:v>616.7950708333326</c:v>
                </c:pt>
                <c:pt idx="1511" formatCode="0.00">
                  <c:v>698.40862161458369</c:v>
                </c:pt>
                <c:pt idx="1512" formatCode="0.00">
                  <c:v>860.1286541666675</c:v>
                </c:pt>
                <c:pt idx="1513" formatCode="0.00">
                  <c:v>1076.1482361979167</c:v>
                </c:pt>
                <c:pt idx="1514" formatCode="0.00">
                  <c:v>1293.5883503472214</c:v>
                </c:pt>
                <c:pt idx="1515" formatCode="0.00">
                  <c:v>1486.0791598090277</c:v>
                </c:pt>
                <c:pt idx="1516" formatCode="0.00">
                  <c:v>1573.9540556423606</c:v>
                </c:pt>
                <c:pt idx="1517" formatCode="0.00">
                  <c:v>1503.2516181423612</c:v>
                </c:pt>
                <c:pt idx="1518" formatCode="0.00">
                  <c:v>1272.8214319444469</c:v>
                </c:pt>
                <c:pt idx="1519" formatCode="0.00">
                  <c:v>1040.279524392362</c:v>
                </c:pt>
                <c:pt idx="1520" formatCode="0.00">
                  <c:v>859.63210425347233</c:v>
                </c:pt>
                <c:pt idx="1521" formatCode="0.00">
                  <c:v>730.41718064236113</c:v>
                </c:pt>
                <c:pt idx="1522" formatCode="0.00">
                  <c:v>627.31414201388748</c:v>
                </c:pt>
                <c:pt idx="1523" formatCode="0.00">
                  <c:v>523.01147534721929</c:v>
                </c:pt>
                <c:pt idx="1524" formatCode="0.00">
                  <c:v>391.82500355902857</c:v>
                </c:pt>
                <c:pt idx="1525" formatCode="0.00">
                  <c:v>206.03707083333333</c:v>
                </c:pt>
                <c:pt idx="1526" formatCode="0.00">
                  <c:v>-60.42163055555551</c:v>
                </c:pt>
                <c:pt idx="1527" formatCode="0.00">
                  <c:v>-409.13917699652694</c:v>
                </c:pt>
                <c:pt idx="1528" formatCode="0.00">
                  <c:v>-707.18342916666802</c:v>
                </c:pt>
                <c:pt idx="1529" formatCode="0.00">
                  <c:v>-901.04085798610947</c:v>
                </c:pt>
                <c:pt idx="1530" formatCode="0.00">
                  <c:v>-909.9853996527761</c:v>
                </c:pt>
                <c:pt idx="1531" formatCode="0.00">
                  <c:v>-759.0089361111111</c:v>
                </c:pt>
                <c:pt idx="1532" formatCode="0.00">
                  <c:v>-526.94560798611133</c:v>
                </c:pt>
                <c:pt idx="1533" formatCode="0.00">
                  <c:v>-240.06102074652779</c:v>
                </c:pt>
                <c:pt idx="1534" formatCode="0.00">
                  <c:v>48.90432256944483</c:v>
                </c:pt>
                <c:pt idx="1535" formatCode="0.00">
                  <c:v>339.54870277777673</c:v>
                </c:pt>
                <c:pt idx="1536" formatCode="0.00">
                  <c:v>658.67187638888856</c:v>
                </c:pt>
                <c:pt idx="1537" formatCode="0.00">
                  <c:v>1032.7962947916678</c:v>
                </c:pt>
                <c:pt idx="1538" formatCode="0.00">
                  <c:v>1409.7540361111101</c:v>
                </c:pt>
                <c:pt idx="1539" formatCode="0.00">
                  <c:v>1683.1268416666676</c:v>
                </c:pt>
                <c:pt idx="1540" formatCode="0.00">
                  <c:v>1905.3613208333334</c:v>
                </c:pt>
                <c:pt idx="1541" formatCode="0.00">
                  <c:v>2050.1606263888889</c:v>
                </c:pt>
                <c:pt idx="1542" formatCode="0.00">
                  <c:v>2142.9747605034754</c:v>
                </c:pt>
                <c:pt idx="1543" formatCode="0.00">
                  <c:v>2184.2917027777758</c:v>
                </c:pt>
                <c:pt idx="1544" formatCode="0.00">
                  <c:v>2093.4202253472222</c:v>
                </c:pt>
                <c:pt idx="1545" formatCode="0.00">
                  <c:v>1869.36390980903</c:v>
                </c:pt>
                <c:pt idx="1546" formatCode="0.00">
                  <c:v>1484.0335170138876</c:v>
                </c:pt>
                <c:pt idx="1547" formatCode="0.00">
                  <c:v>1094.5971836805541</c:v>
                </c:pt>
                <c:pt idx="1548" formatCode="0.00">
                  <c:v>834.71970972222084</c:v>
                </c:pt>
                <c:pt idx="1549" formatCode="0.00">
                  <c:v>678.81976701388896</c:v>
                </c:pt>
                <c:pt idx="1550" formatCode="0.00">
                  <c:v>654.34544756944604</c:v>
                </c:pt>
                <c:pt idx="1551" formatCode="0.00">
                  <c:v>683.3509271701389</c:v>
                </c:pt>
                <c:pt idx="1552" formatCode="0.00">
                  <c:v>738.8528694444451</c:v>
                </c:pt>
                <c:pt idx="1553" formatCode="0.00">
                  <c:v>795.39270147569596</c:v>
                </c:pt>
                <c:pt idx="1554" formatCode="0.00">
                  <c:v>825.47698923611119</c:v>
                </c:pt>
                <c:pt idx="1555" formatCode="0.00">
                  <c:v>829.6263364583333</c:v>
                </c:pt>
                <c:pt idx="1556" formatCode="0.00">
                  <c:v>833.28604522569447</c:v>
                </c:pt>
                <c:pt idx="1557" formatCode="0.00">
                  <c:v>890.4670243923581</c:v>
                </c:pt>
                <c:pt idx="1558" formatCode="0.00">
                  <c:v>974.69990590277791</c:v>
                </c:pt>
                <c:pt idx="1559" formatCode="0.00">
                  <c:v>1060.0569375868085</c:v>
                </c:pt>
                <c:pt idx="1560" formatCode="0.00">
                  <c:v>1172.5101077256954</c:v>
                </c:pt>
                <c:pt idx="1561" formatCode="0.00">
                  <c:v>1286.7059041666653</c:v>
                </c:pt>
                <c:pt idx="1562" formatCode="0.00">
                  <c:v>1322.1419319444415</c:v>
                </c:pt>
                <c:pt idx="1563" formatCode="0.00">
                  <c:v>1331.2368763888894</c:v>
                </c:pt>
                <c:pt idx="1564" formatCode="0.00">
                  <c:v>1340.4733763888896</c:v>
                </c:pt>
                <c:pt idx="1565" formatCode="0.00">
                  <c:v>1376.3340708333326</c:v>
                </c:pt>
                <c:pt idx="1566" formatCode="0.00">
                  <c:v>1412.9359966145848</c:v>
                </c:pt>
                <c:pt idx="1567" formatCode="0.00">
                  <c:v>1423.2150864583348</c:v>
                </c:pt>
                <c:pt idx="1568" formatCode="0.00">
                  <c:v>1460.1366181423614</c:v>
                </c:pt>
                <c:pt idx="1569" formatCode="0.00">
                  <c:v>1444.8811042534699</c:v>
                </c:pt>
                <c:pt idx="1570" formatCode="0.00">
                  <c:v>1375.5632570312487</c:v>
                </c:pt>
                <c:pt idx="1571" formatCode="0.00">
                  <c:v>1332.2234805555572</c:v>
                </c:pt>
                <c:pt idx="1572" formatCode="0.00">
                  <c:v>1288.3542531250009</c:v>
                </c:pt>
                <c:pt idx="1573" formatCode="0.00">
                  <c:v>1243.9323507812501</c:v>
                </c:pt>
                <c:pt idx="1574" formatCode="0.00">
                  <c:v>1198.9362084201382</c:v>
                </c:pt>
                <c:pt idx="1575" formatCode="0.00">
                  <c:v>1100.3806420138865</c:v>
                </c:pt>
                <c:pt idx="1576" formatCode="0.00">
                  <c:v>973.37310034722373</c:v>
                </c:pt>
                <c:pt idx="1577" formatCode="0.00">
                  <c:v>871.52000833333352</c:v>
                </c:pt>
                <c:pt idx="1578" formatCode="0.00">
                  <c:v>741.83618194444443</c:v>
                </c:pt>
                <c:pt idx="1579" formatCode="0.00">
                  <c:v>610.10671189236132</c:v>
                </c:pt>
                <c:pt idx="1580" formatCode="0.00">
                  <c:v>503.4924319444429</c:v>
                </c:pt>
                <c:pt idx="1581" formatCode="0.00">
                  <c:v>448.4792986979183</c:v>
                </c:pt>
                <c:pt idx="1582" formatCode="0.00">
                  <c:v>393.47114201388968</c:v>
                </c:pt>
                <c:pt idx="1583" formatCode="0.00">
                  <c:v>363.59476397569313</c:v>
                </c:pt>
                <c:pt idx="1584" formatCode="0.00">
                  <c:v>334.40708689236112</c:v>
                </c:pt>
                <c:pt idx="1585" formatCode="0.00">
                  <c:v>250.91820147569533</c:v>
                </c:pt>
                <c:pt idx="1586" formatCode="0.00">
                  <c:v>193.26361944444463</c:v>
                </c:pt>
                <c:pt idx="1587" formatCode="0.00">
                  <c:v>134.97231388888832</c:v>
                </c:pt>
                <c:pt idx="1588" formatCode="0.00">
                  <c:v>76.057555642359603</c:v>
                </c:pt>
                <c:pt idx="1589" formatCode="0.00">
                  <c:v>43.016913281249913</c:v>
                </c:pt>
                <c:pt idx="1590" formatCode="0.00">
                  <c:v>62.996843836807898</c:v>
                </c:pt>
                <c:pt idx="1591" formatCode="0.00">
                  <c:v>136.63960034722388</c:v>
                </c:pt>
                <c:pt idx="1592" formatCode="0.00">
                  <c:v>211.6033577256953</c:v>
                </c:pt>
                <c:pt idx="1593" formatCode="0.00">
                  <c:v>287.22927439236116</c:v>
                </c:pt>
                <c:pt idx="1594" formatCode="0.00">
                  <c:v>337.6576111979137</c:v>
                </c:pt>
                <c:pt idx="1595" formatCode="0.00">
                  <c:v>388.09479522569603</c:v>
                </c:pt>
                <c:pt idx="1596" formatCode="0.00">
                  <c:v>439.79934383680791</c:v>
                </c:pt>
                <c:pt idx="1597" formatCode="0.00">
                  <c:v>385.57554869791443</c:v>
                </c:pt>
                <c:pt idx="1598" formatCode="0.00">
                  <c:v>330.09987161458412</c:v>
                </c:pt>
                <c:pt idx="1599" formatCode="0.00">
                  <c:v>248.15040286458489</c:v>
                </c:pt>
                <c:pt idx="1600" formatCode="0.00">
                  <c:v>137.86341979166681</c:v>
                </c:pt>
                <c:pt idx="1601" formatCode="0.00">
                  <c:v>79.952544791666071</c:v>
                </c:pt>
                <c:pt idx="1602" formatCode="0.00">
                  <c:v>21.465770920137516</c:v>
                </c:pt>
                <c:pt idx="1603" formatCode="0.00">
                  <c:v>-11.099333246527749</c:v>
                </c:pt>
                <c:pt idx="1604" formatCode="0.00">
                  <c:v>35.838774392361927</c:v>
                </c:pt>
                <c:pt idx="1605" formatCode="0.00">
                  <c:v>136.98740633680418</c:v>
                </c:pt>
                <c:pt idx="1606" formatCode="0.00">
                  <c:v>212.87210425346998</c:v>
                </c:pt>
                <c:pt idx="1607" formatCode="0.00">
                  <c:v>315.84851701389186</c:v>
                </c:pt>
                <c:pt idx="1608" formatCode="0.00">
                  <c:v>394.11864722222458</c:v>
                </c:pt>
                <c:pt idx="1609" formatCode="0.00">
                  <c:v>445.90835034722153</c:v>
                </c:pt>
                <c:pt idx="1610" formatCode="0.00">
                  <c:v>498.8736281250001</c:v>
                </c:pt>
                <c:pt idx="1611" formatCode="0.00">
                  <c:v>551.83890590277861</c:v>
                </c:pt>
                <c:pt idx="1612" formatCode="0.00">
                  <c:v>579.4971194444438</c:v>
                </c:pt>
                <c:pt idx="1613" formatCode="0.00">
                  <c:v>606.56837508680337</c:v>
                </c:pt>
                <c:pt idx="1614" formatCode="0.00">
                  <c:v>687.7854597222231</c:v>
                </c:pt>
                <c:pt idx="1615" formatCode="0.00">
                  <c:v>769.60000833333345</c:v>
                </c:pt>
                <c:pt idx="1616" formatCode="0.00">
                  <c:v>852.61446145833258</c:v>
                </c:pt>
                <c:pt idx="1617" formatCode="0.00">
                  <c:v>936.24849661458575</c:v>
                </c:pt>
                <c:pt idx="1618" formatCode="0.00">
                  <c:v>1047.6010170138891</c:v>
                </c:pt>
                <c:pt idx="1619" formatCode="0.00">
                  <c:v>1133.7366042534716</c:v>
                </c:pt>
                <c:pt idx="1620" formatCode="0.00">
                  <c:v>1194.0738299479167</c:v>
                </c:pt>
                <c:pt idx="1621" formatCode="0.00">
                  <c:v>1175.6673225694424</c:v>
                </c:pt>
                <c:pt idx="1622" formatCode="0.00">
                  <c:v>1103.1260452256929</c:v>
                </c:pt>
                <c:pt idx="1623" formatCode="0.00">
                  <c:v>1030.0149514756974</c:v>
                </c:pt>
                <c:pt idx="1624" formatCode="0.00">
                  <c:v>929.19366675347374</c:v>
                </c:pt>
                <c:pt idx="1625" formatCode="0.00">
                  <c:v>774.15301050347148</c:v>
                </c:pt>
                <c:pt idx="1626" formatCode="0.00">
                  <c:v>590.06402092013741</c:v>
                </c:pt>
                <c:pt idx="1627" formatCode="0.00">
                  <c:v>430.52316979166665</c:v>
                </c:pt>
                <c:pt idx="1628" formatCode="0.00">
                  <c:v>189.60487812500239</c:v>
                </c:pt>
                <c:pt idx="1629" formatCode="0.00">
                  <c:v>-81.61915833333461</c:v>
                </c:pt>
                <c:pt idx="1630" formatCode="0.00">
                  <c:v>-302.34408020833388</c:v>
                </c:pt>
                <c:pt idx="1631" formatCode="0.00">
                  <c:v>-445.99435277777837</c:v>
                </c:pt>
                <c:pt idx="1632" formatCode="0.00">
                  <c:v>-457.66135060763952</c:v>
                </c:pt>
                <c:pt idx="1633" formatCode="0.00">
                  <c:v>-309.63432977430398</c:v>
                </c:pt>
                <c:pt idx="1634" formatCode="0.00">
                  <c:v>-79.028857986111802</c:v>
                </c:pt>
                <c:pt idx="1635" formatCode="0.00">
                  <c:v>180.49500355902714</c:v>
                </c:pt>
                <c:pt idx="1636" formatCode="0.00">
                  <c:v>390.5985586805578</c:v>
                </c:pt>
                <c:pt idx="1637" formatCode="0.00">
                  <c:v>469.46172925347378</c:v>
                </c:pt>
                <c:pt idx="1638" formatCode="0.00">
                  <c:v>469.46172925347003</c:v>
                </c:pt>
                <c:pt idx="1639" formatCode="0.00">
                  <c:v>389.42961944444301</c:v>
                </c:pt>
                <c:pt idx="1640" formatCode="0.00">
                  <c:v>308.23244105903086</c:v>
                </c:pt>
                <c:pt idx="1641" formatCode="0.00">
                  <c:v>252.94255564236349</c:v>
                </c:pt>
                <c:pt idx="1642" formatCode="0.00">
                  <c:v>250.04923749999861</c:v>
                </c:pt>
                <c:pt idx="1643" formatCode="0.00">
                  <c:v>327.19245277777566</c:v>
                </c:pt>
                <c:pt idx="1644" formatCode="0.00">
                  <c:v>458.45661423611273</c:v>
                </c:pt>
                <c:pt idx="1645" formatCode="0.00">
                  <c:v>644.40932647569673</c:v>
                </c:pt>
                <c:pt idx="1646" formatCode="0.00">
                  <c:v>806.18465416666368</c:v>
                </c:pt>
                <c:pt idx="1647" formatCode="0.00">
                  <c:v>942.65236467013585</c:v>
                </c:pt>
                <c:pt idx="1648" formatCode="0.00">
                  <c:v>1054.4220868923635</c:v>
                </c:pt>
                <c:pt idx="1649" formatCode="0.00">
                  <c:v>1140.3569527777793</c:v>
                </c:pt>
                <c:pt idx="1650" formatCode="0.00">
                  <c:v>1227.557524392362</c:v>
                </c:pt>
                <c:pt idx="1651" formatCode="0.00">
                  <c:v>1262.4936841145827</c:v>
                </c:pt>
                <c:pt idx="1652" formatCode="0.00">
                  <c:v>1271.0555834201382</c:v>
                </c:pt>
                <c:pt idx="1653" formatCode="0.00">
                  <c:v>1226.7605834201413</c:v>
                </c:pt>
                <c:pt idx="1654" formatCode="0.00">
                  <c:v>1154.8305938368048</c:v>
                </c:pt>
                <c:pt idx="1655" formatCode="0.00">
                  <c:v>1108.826697569443</c:v>
                </c:pt>
                <c:pt idx="1656" formatCode="0.00">
                  <c:v>1035.7653694444439</c:v>
                </c:pt>
                <c:pt idx="1657" formatCode="0.00">
                  <c:v>987.9491749999986</c:v>
                </c:pt>
                <c:pt idx="1658" formatCode="0.00">
                  <c:v>993.13364722222445</c:v>
                </c:pt>
                <c:pt idx="1659" formatCode="0.00">
                  <c:v>998.35350833333575</c:v>
                </c:pt>
                <c:pt idx="1660" formatCode="0.00">
                  <c:v>1003.608758333332</c:v>
                </c:pt>
                <c:pt idx="1661" formatCode="0.00">
                  <c:v>1008.8993972222208</c:v>
                </c:pt>
                <c:pt idx="1662" formatCode="0.00">
                  <c:v>1014.2254249999987</c:v>
                </c:pt>
                <c:pt idx="1663" formatCode="0.00">
                  <c:v>993.1042027777778</c:v>
                </c:pt>
                <c:pt idx="1664" formatCode="0.00">
                  <c:v>997.8244723090279</c:v>
                </c:pt>
                <c:pt idx="1665" formatCode="0.00">
                  <c:v>1003.2522431423611</c:v>
                </c:pt>
                <c:pt idx="1666" formatCode="0.00">
                  <c:v>955.06529479166966</c:v>
                </c:pt>
                <c:pt idx="1667" formatCode="0.00">
                  <c:v>932.69993194444532</c:v>
                </c:pt>
                <c:pt idx="1668" formatCode="0.00">
                  <c:v>883.87183645833352</c:v>
                </c:pt>
                <c:pt idx="1669" formatCode="0.00">
                  <c:v>833.67573923611053</c:v>
                </c:pt>
                <c:pt idx="1670" formatCode="0.00">
                  <c:v>809.97112812499699</c:v>
                </c:pt>
                <c:pt idx="1671" formatCode="0.00">
                  <c:v>785.57781605903006</c:v>
                </c:pt>
                <c:pt idx="1672" formatCode="0.00">
                  <c:v>761.18948055555575</c:v>
                </c:pt>
                <c:pt idx="1673" formatCode="0.00">
                  <c:v>709.62316979166599</c:v>
                </c:pt>
                <c:pt idx="1674" formatCode="0.00">
                  <c:v>683.84084383680647</c:v>
                </c:pt>
                <c:pt idx="1675" formatCode="0.00">
                  <c:v>684.541709722223</c:v>
                </c:pt>
                <c:pt idx="1676" formatCode="0.00">
                  <c:v>658.76048967014128</c:v>
                </c:pt>
                <c:pt idx="1677" formatCode="0.00">
                  <c:v>632.27785078125009</c:v>
                </c:pt>
                <c:pt idx="1678" formatCode="0.00">
                  <c:v>605.79521189235902</c:v>
                </c:pt>
                <c:pt idx="1679" formatCode="0.00">
                  <c:v>552.1285152777748</c:v>
                </c:pt>
                <c:pt idx="1680" formatCode="0.00">
                  <c:v>497.76205868055558</c:v>
                </c:pt>
                <c:pt idx="1681" formatCode="0.00">
                  <c:v>469.18179869791817</c:v>
                </c:pt>
                <c:pt idx="1682" formatCode="0.00">
                  <c:v>467.08915416666832</c:v>
                </c:pt>
                <c:pt idx="1683" formatCode="0.00">
                  <c:v>517.96676397569297</c:v>
                </c:pt>
                <c:pt idx="1684" formatCode="0.00">
                  <c:v>596.71989722221997</c:v>
                </c:pt>
                <c:pt idx="1685" formatCode="0.00">
                  <c:v>676.16781388888967</c:v>
                </c:pt>
                <c:pt idx="1686" formatCode="0.00">
                  <c:v>783.48848923611331</c:v>
                </c:pt>
                <c:pt idx="1687" formatCode="0.00">
                  <c:v>839.24064201388819</c:v>
                </c:pt>
                <c:pt idx="1688" formatCode="0.00">
                  <c:v>842.03636423611033</c:v>
                </c:pt>
                <c:pt idx="1689" formatCode="0.00">
                  <c:v>844.84093368055869</c:v>
                </c:pt>
                <c:pt idx="1690" formatCode="0.00">
                  <c:v>794.68907256944317</c:v>
                </c:pt>
                <c:pt idx="1691" formatCode="0.00">
                  <c:v>743.13382083333113</c:v>
                </c:pt>
                <c:pt idx="1692" formatCode="0.00">
                  <c:v>718.06341979166973</c:v>
                </c:pt>
                <c:pt idx="1693" formatCode="0.00">
                  <c:v>692.28772925347312</c:v>
                </c:pt>
                <c:pt idx="1694" formatCode="0.00">
                  <c:v>692.99523055555267</c:v>
                </c:pt>
                <c:pt idx="1695" formatCode="0.00">
                  <c:v>693.70328480902481</c:v>
                </c:pt>
                <c:pt idx="1696" formatCode="0.00">
                  <c:v>694.41189201389341</c:v>
                </c:pt>
                <c:pt idx="1697" formatCode="0.00">
                  <c:v>695.12105217014368</c:v>
                </c:pt>
                <c:pt idx="1698" formatCode="0.00">
                  <c:v>695.83076527777473</c:v>
                </c:pt>
                <c:pt idx="1699" formatCode="0.00">
                  <c:v>696.54103133680258</c:v>
                </c:pt>
                <c:pt idx="1700" formatCode="0.00">
                  <c:v>670.76921145833194</c:v>
                </c:pt>
                <c:pt idx="1701" formatCode="0.00">
                  <c:v>617.80393368055718</c:v>
                </c:pt>
                <c:pt idx="1702" formatCode="0.00">
                  <c:v>564.12783689236574</c:v>
                </c:pt>
                <c:pt idx="1703" formatCode="0.00">
                  <c:v>536.22521883680429</c:v>
                </c:pt>
                <c:pt idx="1704" formatCode="0.00">
                  <c:v>534.80745147569291</c:v>
                </c:pt>
                <c:pt idx="1705" formatCode="0.00">
                  <c:v>506.90925703125015</c:v>
                </c:pt>
                <c:pt idx="1706" formatCode="0.00">
                  <c:v>504.7900708333334</c:v>
                </c:pt>
                <c:pt idx="1707" formatCode="0.00">
                  <c:v>529.86268368055812</c:v>
                </c:pt>
                <c:pt idx="1708" formatCode="0.00">
                  <c:v>528.45486944444303</c:v>
                </c:pt>
                <c:pt idx="1709" formatCode="0.00">
                  <c:v>553.5319059027787</c:v>
                </c:pt>
                <c:pt idx="1710" formatCode="0.00">
                  <c:v>579.31257300347158</c:v>
                </c:pt>
                <c:pt idx="1711" formatCode="0.00">
                  <c:v>578.61115416666598</c:v>
                </c:pt>
                <c:pt idx="1712" formatCode="0.00">
                  <c:v>630.87556605902785</c:v>
                </c:pt>
                <c:pt idx="1713" formatCode="0.00">
                  <c:v>684.541709722223</c:v>
                </c:pt>
                <c:pt idx="1714" formatCode="0.00">
                  <c:v>711.72576744791604</c:v>
                </c:pt>
                <c:pt idx="1715" formatCode="0.00">
                  <c:v>766.09554175347228</c:v>
                </c:pt>
                <c:pt idx="1716" formatCode="0.00">
                  <c:v>794.68907256944692</c:v>
                </c:pt>
                <c:pt idx="1717" formatCode="0.00">
                  <c:v>823.28757994791374</c:v>
                </c:pt>
                <c:pt idx="1718" formatCode="0.00">
                  <c:v>852.59911814236034</c:v>
                </c:pt>
                <c:pt idx="1719" formatCode="0.00">
                  <c:v>881.91950355902941</c:v>
                </c:pt>
                <c:pt idx="1720" formatCode="0.00">
                  <c:v>911.96176701388913</c:v>
                </c:pt>
                <c:pt idx="1721" formatCode="0.00">
                  <c:v>942.01785425347077</c:v>
                </c:pt>
                <c:pt idx="1722" formatCode="0.00">
                  <c:v>946.32423967013744</c:v>
                </c:pt>
                <c:pt idx="1723" formatCode="0.00">
                  <c:v>896.96282256944619</c:v>
                </c:pt>
                <c:pt idx="1724" formatCode="0.00">
                  <c:v>820.40794756944297</c:v>
                </c:pt>
                <c:pt idx="1725" formatCode="0.00">
                  <c:v>742.40986944444762</c:v>
                </c:pt>
                <c:pt idx="1726" formatCode="0.00">
                  <c:v>663.68770147569455</c:v>
                </c:pt>
                <c:pt idx="1727" formatCode="0.00">
                  <c:v>504.06611944443853</c:v>
                </c:pt>
                <c:pt idx="1728" formatCode="0.00">
                  <c:v>288.5845591145893</c:v>
                </c:pt>
                <c:pt idx="1729" formatCode="0.00">
                  <c:v>43.75883645833801</c:v>
                </c:pt>
                <c:pt idx="1730" formatCode="0.00">
                  <c:v>-231.0615958333363</c:v>
                </c:pt>
                <c:pt idx="1731" formatCode="0.00">
                  <c:v>-509.27797907986394</c:v>
                </c:pt>
                <c:pt idx="1732" formatCode="0.00">
                  <c:v>-684.80216657986239</c:v>
                </c:pt>
                <c:pt idx="1733" formatCode="0.00">
                  <c:v>-754.74996388888712</c:v>
                </c:pt>
                <c:pt idx="1734" formatCode="0.00">
                  <c:v>-772.04517743055374</c:v>
                </c:pt>
                <c:pt idx="1735" formatCode="0.00">
                  <c:v>-735.35740616319595</c:v>
                </c:pt>
                <c:pt idx="1736" formatCode="0.00">
                  <c:v>-697.69339921875064</c:v>
                </c:pt>
                <c:pt idx="1737" formatCode="0.00">
                  <c:v>-685.57560798610939</c:v>
                </c:pt>
                <c:pt idx="1738" formatCode="0.00">
                  <c:v>-726.13058324652843</c:v>
                </c:pt>
                <c:pt idx="1739" formatCode="0.00">
                  <c:v>-740.50289574652845</c:v>
                </c:pt>
                <c:pt idx="1740" formatCode="0.00">
                  <c:v>-727.49485277777603</c:v>
                </c:pt>
                <c:pt idx="1741" formatCode="0.00">
                  <c:v>-687.71165963541421</c:v>
                </c:pt>
                <c:pt idx="1742" formatCode="0.00">
                  <c:v>-567.07881805555689</c:v>
                </c:pt>
                <c:pt idx="1743" formatCode="0.00">
                  <c:v>-391.60370520833402</c:v>
                </c:pt>
                <c:pt idx="1744" formatCode="0.00">
                  <c:v>-266.76926249999684</c:v>
                </c:pt>
                <c:pt idx="1745" formatCode="0.00">
                  <c:v>-194.26171519097352</c:v>
                </c:pt>
                <c:pt idx="1746" formatCode="0.00">
                  <c:v>-120.61342916666885</c:v>
                </c:pt>
                <c:pt idx="1747" formatCode="0.00">
                  <c:v>-99.34512187499999</c:v>
                </c:pt>
                <c:pt idx="1748" formatCode="0.00">
                  <c:v>-104.50415833333335</c:v>
                </c:pt>
                <c:pt idx="1749" formatCode="0.00">
                  <c:v>-56.642621874999236</c:v>
                </c:pt>
                <c:pt idx="1750" formatCode="0.00">
                  <c:v>-7.7205246527761915</c:v>
                </c:pt>
                <c:pt idx="1751" formatCode="0.00">
                  <c:v>41.236961458331933</c:v>
                </c:pt>
                <c:pt idx="1752" formatCode="0.00">
                  <c:v>117.70225833333106</c:v>
                </c:pt>
                <c:pt idx="1753" formatCode="0.00">
                  <c:v>141.71458689236107</c:v>
                </c:pt>
                <c:pt idx="1754" formatCode="0.00">
                  <c:v>139.25810034722218</c:v>
                </c:pt>
                <c:pt idx="1755" formatCode="0.00">
                  <c:v>136.81543758680559</c:v>
                </c:pt>
                <c:pt idx="1756" formatCode="0.00">
                  <c:v>134.38659861111114</c:v>
                </c:pt>
                <c:pt idx="1757" formatCode="0.00">
                  <c:v>131.9715834201389</c:v>
                </c:pt>
                <c:pt idx="1758" formatCode="0.00">
                  <c:v>129.57039201388886</c:v>
                </c:pt>
                <c:pt idx="1759" formatCode="0.00">
                  <c:v>100.70038550347374</c:v>
                </c:pt>
                <c:pt idx="1760" formatCode="0.00">
                  <c:v>97.853791753473757</c:v>
                </c:pt>
                <c:pt idx="1761" formatCode="0.00">
                  <c:v>95.496836458334855</c:v>
                </c:pt>
                <c:pt idx="1762" formatCode="0.00">
                  <c:v>66.204098611110481</c:v>
                </c:pt>
                <c:pt idx="1763" formatCode="0.00">
                  <c:v>63.413905902777088</c:v>
                </c:pt>
                <c:pt idx="1764" formatCode="0.00">
                  <c:v>60.6436194444438</c:v>
                </c:pt>
                <c:pt idx="1765" formatCode="0.00">
                  <c:v>57.893239236110446</c:v>
                </c:pt>
                <c:pt idx="1766" formatCode="0.00">
                  <c:v>28.680126388889732</c:v>
                </c:pt>
                <c:pt idx="1767" formatCode="0.00">
                  <c:v>-53.928183940970655</c:v>
                </c:pt>
                <c:pt idx="1768" formatCode="0.00">
                  <c:v>-216.84756805555622</c:v>
                </c:pt>
                <c:pt idx="1769" formatCode="0.00">
                  <c:v>-434.44140269097215</c:v>
                </c:pt>
                <c:pt idx="1770" formatCode="0.00">
                  <c:v>-706.62342743055558</c:v>
                </c:pt>
                <c:pt idx="1771" formatCode="0.00">
                  <c:v>-1007.6298401909744</c:v>
                </c:pt>
                <c:pt idx="1772" formatCode="0.00">
                  <c:v>-1257.3842950520832</c:v>
                </c:pt>
                <c:pt idx="1773" formatCode="0.00">
                  <c:v>-1375.8248228298589</c:v>
                </c:pt>
                <c:pt idx="1774" formatCode="0.00">
                  <c:v>-1387.7685728298588</c:v>
                </c:pt>
                <c:pt idx="1775" formatCode="0.00">
                  <c:v>-1346.1808228298617</c:v>
                </c:pt>
                <c:pt idx="1776" formatCode="0.00">
                  <c:v>-1223.9198158854174</c:v>
                </c:pt>
                <c:pt idx="1777" formatCode="0.00">
                  <c:v>-1073.7354552083336</c:v>
                </c:pt>
                <c:pt idx="1778" formatCode="0.00">
                  <c:v>-1001.692663541666</c:v>
                </c:pt>
                <c:pt idx="1779" formatCode="0.00">
                  <c:v>-1035.2619274305553</c:v>
                </c:pt>
                <c:pt idx="1780" formatCode="0.00">
                  <c:v>-1174.7183401909738</c:v>
                </c:pt>
                <c:pt idx="1781" formatCode="0.00">
                  <c:v>-1394.3166236111117</c:v>
                </c:pt>
                <c:pt idx="1782" formatCode="0.00">
                  <c:v>-1587.933795052083</c:v>
                </c:pt>
                <c:pt idx="1783" formatCode="0.00">
                  <c:v>-1649.1999790798614</c:v>
                </c:pt>
                <c:pt idx="1784" formatCode="0.00">
                  <c:v>-1550.6527069444433</c:v>
                </c:pt>
                <c:pt idx="1785" formatCode="0.00">
                  <c:v>-1344.9492624999993</c:v>
                </c:pt>
                <c:pt idx="1786" formatCode="0.00">
                  <c:v>-1084.8779790798617</c:v>
                </c:pt>
                <c:pt idx="1787" formatCode="0.00">
                  <c:v>-903.07599644097206</c:v>
                </c:pt>
                <c:pt idx="1788" formatCode="0.00">
                  <c:v>-826.64719435763936</c:v>
                </c:pt>
                <c:pt idx="1789" formatCode="0.00">
                  <c:v>-802.82784583333353</c:v>
                </c:pt>
                <c:pt idx="1790" formatCode="0.00">
                  <c:v>-831.77415963541603</c:v>
                </c:pt>
                <c:pt idx="1791" formatCode="0.00">
                  <c:v>-940.08240616319461</c:v>
                </c:pt>
                <c:pt idx="1792" formatCode="0.00">
                  <c:v>-1127.9217885416665</c:v>
                </c:pt>
                <c:pt idx="1793" formatCode="0.00">
                  <c:v>-1368.781190885416</c:v>
                </c:pt>
                <c:pt idx="1794" formatCode="0.00">
                  <c:v>-1609.5844686631945</c:v>
                </c:pt>
                <c:pt idx="1795" formatCode="0.00">
                  <c:v>-1691.1225415798613</c:v>
                </c:pt>
                <c:pt idx="1796" formatCode="0.00">
                  <c:v>-2116.1898180555554</c:v>
                </c:pt>
                <c:pt idx="1797" formatCode="0.00">
                  <c:v>-1190.0450472222221</c:v>
                </c:pt>
                <c:pt idx="1798" formatCode="0.00">
                  <c:v>187.05217500000001</c:v>
                </c:pt>
                <c:pt idx="1799" formatCode="0.00">
                  <c:v>187.05217500000001</c:v>
                </c:pt>
                <c:pt idx="1800" formatCode="0.00">
                  <c:v>187.05217500000001</c:v>
                </c:pt>
                <c:pt idx="1801" formatCode="0.00">
                  <c:v>187.05217500000001</c:v>
                </c:pt>
                <c:pt idx="1802" formatCode="0.00">
                  <c:v>187.05217500000001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5E7-48E1-BAD0-B03EA45A8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8193824"/>
        <c:axId val="1258197184"/>
      </c:scatterChart>
      <c:valAx>
        <c:axId val="1258193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8197184"/>
        <c:crosses val="autoZero"/>
        <c:crossBetween val="midCat"/>
      </c:valAx>
      <c:valAx>
        <c:axId val="125819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81938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3 Velocity (km/h)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WLTP_class_3!$F$1:$F$7</c:f>
              <c:strCache>
                <c:ptCount val="7"/>
                <c:pt idx="0">
                  <c:v>1.225</c:v>
                </c:pt>
                <c:pt idx="1">
                  <c:v>0.26</c:v>
                </c:pt>
                <c:pt idx="2">
                  <c:v>2.25</c:v>
                </c:pt>
                <c:pt idx="3">
                  <c:v>1906.75</c:v>
                </c:pt>
                <c:pt idx="4">
                  <c:v>0.01</c:v>
                </c:pt>
                <c:pt idx="5">
                  <c:v>9.81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WLTP_class_3!$C$8:$C$1810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WLTP_class_3!$F$8:$F$1810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_ ">
                  <c:v>0</c:v>
                </c:pt>
                <c:pt idx="3" formatCode="0.0_ ">
                  <c:v>0</c:v>
                </c:pt>
                <c:pt idx="4" formatCode="0.0_ ">
                  <c:v>0</c:v>
                </c:pt>
                <c:pt idx="5" formatCode="0.0_ ">
                  <c:v>0</c:v>
                </c:pt>
                <c:pt idx="6" formatCode="0.0_ ">
                  <c:v>0</c:v>
                </c:pt>
                <c:pt idx="7" formatCode="0.0_ ">
                  <c:v>0</c:v>
                </c:pt>
                <c:pt idx="8" formatCode="0.0_ ">
                  <c:v>0</c:v>
                </c:pt>
                <c:pt idx="9" formatCode="0.0_ ">
                  <c:v>0</c:v>
                </c:pt>
                <c:pt idx="10" formatCode="0.0_ ">
                  <c:v>0</c:v>
                </c:pt>
                <c:pt idx="11" formatCode="0.0_ ">
                  <c:v>0</c:v>
                </c:pt>
                <c:pt idx="12" formatCode="0.0_ ">
                  <c:v>0</c:v>
                </c:pt>
                <c:pt idx="13" formatCode="0.0_ ">
                  <c:v>0</c:v>
                </c:pt>
                <c:pt idx="14" formatCode="0.0_ ">
                  <c:v>0.2</c:v>
                </c:pt>
                <c:pt idx="15" formatCode="0.0_ ">
                  <c:v>1.7</c:v>
                </c:pt>
                <c:pt idx="16" formatCode="0.0_ ">
                  <c:v>5.4</c:v>
                </c:pt>
                <c:pt idx="17" formatCode="0.0_ ">
                  <c:v>9.9</c:v>
                </c:pt>
                <c:pt idx="18" formatCode="0.0_ ">
                  <c:v>13.1</c:v>
                </c:pt>
                <c:pt idx="19" formatCode="0.0_ ">
                  <c:v>16.899999999999999</c:v>
                </c:pt>
                <c:pt idx="20" formatCode="0.0_ ">
                  <c:v>21.7</c:v>
                </c:pt>
                <c:pt idx="21" formatCode="0.0_ ">
                  <c:v>26</c:v>
                </c:pt>
                <c:pt idx="22" formatCode="0.0_ ">
                  <c:v>27.5</c:v>
                </c:pt>
                <c:pt idx="23" formatCode="0.0_ ">
                  <c:v>28.1</c:v>
                </c:pt>
                <c:pt idx="24" formatCode="0.0_ ">
                  <c:v>28.3</c:v>
                </c:pt>
                <c:pt idx="25" formatCode="0.0_ ">
                  <c:v>28.8</c:v>
                </c:pt>
                <c:pt idx="26" formatCode="0.0_ ">
                  <c:v>29.1</c:v>
                </c:pt>
                <c:pt idx="27" formatCode="0.0_ ">
                  <c:v>30.8</c:v>
                </c:pt>
                <c:pt idx="28" formatCode="0.0_ ">
                  <c:v>31.9</c:v>
                </c:pt>
                <c:pt idx="29" formatCode="0.0_ ">
                  <c:v>34.1</c:v>
                </c:pt>
                <c:pt idx="30" formatCode="0.0_ ">
                  <c:v>36.6</c:v>
                </c:pt>
                <c:pt idx="31" formatCode="0.0_ ">
                  <c:v>39.1</c:v>
                </c:pt>
                <c:pt idx="32" formatCode="0.0_ ">
                  <c:v>41.3</c:v>
                </c:pt>
                <c:pt idx="33" formatCode="0.0_ ">
                  <c:v>42.5</c:v>
                </c:pt>
                <c:pt idx="34" formatCode="0.0_ ">
                  <c:v>43.3</c:v>
                </c:pt>
                <c:pt idx="35" formatCode="0.0_ ">
                  <c:v>43.9</c:v>
                </c:pt>
                <c:pt idx="36" formatCode="0.0_ ">
                  <c:v>44.4</c:v>
                </c:pt>
                <c:pt idx="37" formatCode="0.0_ ">
                  <c:v>44.5</c:v>
                </c:pt>
                <c:pt idx="38" formatCode="0.0_ ">
                  <c:v>44.2</c:v>
                </c:pt>
                <c:pt idx="39" formatCode="0.0_ ">
                  <c:v>42.7</c:v>
                </c:pt>
                <c:pt idx="40" formatCode="0.0_ ">
                  <c:v>39.9</c:v>
                </c:pt>
                <c:pt idx="41" formatCode="0.0_ ">
                  <c:v>37</c:v>
                </c:pt>
                <c:pt idx="42" formatCode="0.0_ ">
                  <c:v>34.6</c:v>
                </c:pt>
                <c:pt idx="43" formatCode="0.0_ ">
                  <c:v>32.299999999999997</c:v>
                </c:pt>
                <c:pt idx="44" formatCode="0.0_ ">
                  <c:v>29</c:v>
                </c:pt>
                <c:pt idx="45" formatCode="0.0_ ">
                  <c:v>25.1</c:v>
                </c:pt>
                <c:pt idx="46" formatCode="0.0_ ">
                  <c:v>22.2</c:v>
                </c:pt>
                <c:pt idx="47" formatCode="0.0_ ">
                  <c:v>20.9</c:v>
                </c:pt>
                <c:pt idx="48" formatCode="0.0_ ">
                  <c:v>20.399999999999999</c:v>
                </c:pt>
                <c:pt idx="49" formatCode="0.0_ ">
                  <c:v>19.5</c:v>
                </c:pt>
                <c:pt idx="50" formatCode="0.0_ ">
                  <c:v>18.399999999999999</c:v>
                </c:pt>
                <c:pt idx="51" formatCode="0.0_ ">
                  <c:v>17.8</c:v>
                </c:pt>
                <c:pt idx="52" formatCode="0.0_ ">
                  <c:v>17.8</c:v>
                </c:pt>
                <c:pt idx="53" formatCode="0.0_ ">
                  <c:v>17.399999999999999</c:v>
                </c:pt>
                <c:pt idx="54" formatCode="0.0_ ">
                  <c:v>15.7</c:v>
                </c:pt>
                <c:pt idx="55" formatCode="0.0_ ">
                  <c:v>13.1</c:v>
                </c:pt>
                <c:pt idx="56" formatCode="0.0_ ">
                  <c:v>12.1</c:v>
                </c:pt>
                <c:pt idx="57" formatCode="0.0_ ">
                  <c:v>12</c:v>
                </c:pt>
                <c:pt idx="58" formatCode="0.0_ ">
                  <c:v>12</c:v>
                </c:pt>
                <c:pt idx="59" formatCode="0.0_ ">
                  <c:v>12</c:v>
                </c:pt>
                <c:pt idx="60" formatCode="0.0_ ">
                  <c:v>12.3</c:v>
                </c:pt>
                <c:pt idx="61" formatCode="0.0_ ">
                  <c:v>12.6</c:v>
                </c:pt>
                <c:pt idx="62" formatCode="0.0_ ">
                  <c:v>14.7</c:v>
                </c:pt>
                <c:pt idx="63" formatCode="0.0_ ">
                  <c:v>15.3</c:v>
                </c:pt>
                <c:pt idx="64" formatCode="0.0_ ">
                  <c:v>15.9</c:v>
                </c:pt>
                <c:pt idx="65" formatCode="0.0_ ">
                  <c:v>16.2</c:v>
                </c:pt>
                <c:pt idx="66" formatCode="0.0_ ">
                  <c:v>17.100000000000001</c:v>
                </c:pt>
                <c:pt idx="67" formatCode="0.0_ ">
                  <c:v>17.8</c:v>
                </c:pt>
                <c:pt idx="68" formatCode="0.0_ ">
                  <c:v>18.100000000000001</c:v>
                </c:pt>
                <c:pt idx="69" formatCode="0.0_ ">
                  <c:v>18.399999999999999</c:v>
                </c:pt>
                <c:pt idx="70" formatCode="0.0_ ">
                  <c:v>20.3</c:v>
                </c:pt>
                <c:pt idx="71" formatCode="0.0_ ">
                  <c:v>23.2</c:v>
                </c:pt>
                <c:pt idx="72" formatCode="0.0_ ">
                  <c:v>26.5</c:v>
                </c:pt>
                <c:pt idx="73" formatCode="0.0_ ">
                  <c:v>29.8</c:v>
                </c:pt>
                <c:pt idx="74" formatCode="0.0_ ">
                  <c:v>32.6</c:v>
                </c:pt>
                <c:pt idx="75" formatCode="0.0_ ">
                  <c:v>34.4</c:v>
                </c:pt>
                <c:pt idx="76" formatCode="0.0_ ">
                  <c:v>35.5</c:v>
                </c:pt>
                <c:pt idx="77" formatCode="0.0_ ">
                  <c:v>36.4</c:v>
                </c:pt>
                <c:pt idx="78" formatCode="0.0_ ">
                  <c:v>37.4</c:v>
                </c:pt>
                <c:pt idx="79" formatCode="0.0_ ">
                  <c:v>38.5</c:v>
                </c:pt>
                <c:pt idx="80" formatCode="0.0_ ">
                  <c:v>39.299999999999997</c:v>
                </c:pt>
                <c:pt idx="81" formatCode="0.0_ ">
                  <c:v>39.5</c:v>
                </c:pt>
                <c:pt idx="82" formatCode="0.0_ ">
                  <c:v>39</c:v>
                </c:pt>
                <c:pt idx="83" formatCode="0.0_ ">
                  <c:v>38.5</c:v>
                </c:pt>
                <c:pt idx="84" formatCode="0.0_ ">
                  <c:v>37.299999999999997</c:v>
                </c:pt>
                <c:pt idx="85" formatCode="0.0_ ">
                  <c:v>37</c:v>
                </c:pt>
                <c:pt idx="86" formatCode="0.0_ ">
                  <c:v>36.700000000000003</c:v>
                </c:pt>
                <c:pt idx="87" formatCode="0.0_ ">
                  <c:v>35.9</c:v>
                </c:pt>
                <c:pt idx="88" formatCode="0.0_ ">
                  <c:v>35.299999999999997</c:v>
                </c:pt>
                <c:pt idx="89" formatCode="0.0_ ">
                  <c:v>34.6</c:v>
                </c:pt>
                <c:pt idx="90" formatCode="0.0_ ">
                  <c:v>34.200000000000003</c:v>
                </c:pt>
                <c:pt idx="91" formatCode="0.0_ ">
                  <c:v>31.9</c:v>
                </c:pt>
                <c:pt idx="92" formatCode="0.0_ ">
                  <c:v>27.3</c:v>
                </c:pt>
                <c:pt idx="93" formatCode="0.0_ ">
                  <c:v>22</c:v>
                </c:pt>
                <c:pt idx="94" formatCode="0.0_ ">
                  <c:v>17</c:v>
                </c:pt>
                <c:pt idx="95" formatCode="0.0_ ">
                  <c:v>14.2</c:v>
                </c:pt>
                <c:pt idx="96" formatCode="0.0_ ">
                  <c:v>12</c:v>
                </c:pt>
                <c:pt idx="97" formatCode="0.0_ ">
                  <c:v>9.1</c:v>
                </c:pt>
                <c:pt idx="98" formatCode="0.0_ ">
                  <c:v>5.8</c:v>
                </c:pt>
                <c:pt idx="99" formatCode="0.0_ ">
                  <c:v>3.6</c:v>
                </c:pt>
                <c:pt idx="100" formatCode="0.0_ ">
                  <c:v>2.2000000000000002</c:v>
                </c:pt>
                <c:pt idx="101" formatCode="0.0_ ">
                  <c:v>0</c:v>
                </c:pt>
                <c:pt idx="102" formatCode="0.0_ ">
                  <c:v>0</c:v>
                </c:pt>
                <c:pt idx="103" formatCode="0.0_ ">
                  <c:v>0</c:v>
                </c:pt>
                <c:pt idx="104" formatCode="0.0_ ">
                  <c:v>0</c:v>
                </c:pt>
                <c:pt idx="105" formatCode="0.0_ ">
                  <c:v>0</c:v>
                </c:pt>
                <c:pt idx="106" formatCode="0.0_ ">
                  <c:v>0</c:v>
                </c:pt>
                <c:pt idx="107" formatCode="0.0_ ">
                  <c:v>0</c:v>
                </c:pt>
                <c:pt idx="108" formatCode="0.0_ ">
                  <c:v>0</c:v>
                </c:pt>
                <c:pt idx="109" formatCode="0.0_ ">
                  <c:v>0</c:v>
                </c:pt>
                <c:pt idx="110" formatCode="0.0_ ">
                  <c:v>0</c:v>
                </c:pt>
                <c:pt idx="111" formatCode="0.0_ ">
                  <c:v>0</c:v>
                </c:pt>
                <c:pt idx="112" formatCode="0.0_ ">
                  <c:v>0</c:v>
                </c:pt>
                <c:pt idx="113" formatCode="0.0_ ">
                  <c:v>0</c:v>
                </c:pt>
                <c:pt idx="114" formatCode="0.0_ ">
                  <c:v>0</c:v>
                </c:pt>
                <c:pt idx="115" formatCode="0.0_ ">
                  <c:v>0</c:v>
                </c:pt>
                <c:pt idx="116" formatCode="0.0_ ">
                  <c:v>0</c:v>
                </c:pt>
                <c:pt idx="117" formatCode="0.0_ ">
                  <c:v>0</c:v>
                </c:pt>
                <c:pt idx="118" formatCode="0.0_ ">
                  <c:v>0</c:v>
                </c:pt>
                <c:pt idx="119" formatCode="0.0_ ">
                  <c:v>0</c:v>
                </c:pt>
                <c:pt idx="120" formatCode="0.0_ ">
                  <c:v>0</c:v>
                </c:pt>
                <c:pt idx="121" formatCode="0.0_ ">
                  <c:v>0</c:v>
                </c:pt>
                <c:pt idx="122" formatCode="0.0_ ">
                  <c:v>0</c:v>
                </c:pt>
                <c:pt idx="123" formatCode="0.0_ ">
                  <c:v>0</c:v>
                </c:pt>
                <c:pt idx="124" formatCode="0.0_ ">
                  <c:v>0</c:v>
                </c:pt>
                <c:pt idx="125" formatCode="0.0_ ">
                  <c:v>0</c:v>
                </c:pt>
                <c:pt idx="126" formatCode="0.0_ ">
                  <c:v>0</c:v>
                </c:pt>
                <c:pt idx="127" formatCode="0.0_ ">
                  <c:v>0</c:v>
                </c:pt>
                <c:pt idx="128" formatCode="0.0_ ">
                  <c:v>0</c:v>
                </c:pt>
                <c:pt idx="129" formatCode="0.0_ ">
                  <c:v>0</c:v>
                </c:pt>
                <c:pt idx="130" formatCode="0.0_ ">
                  <c:v>0</c:v>
                </c:pt>
                <c:pt idx="131" formatCode="0.0_ ">
                  <c:v>0</c:v>
                </c:pt>
                <c:pt idx="132" formatCode="0.0_ ">
                  <c:v>0</c:v>
                </c:pt>
                <c:pt idx="133" formatCode="0.0_ ">
                  <c:v>0</c:v>
                </c:pt>
                <c:pt idx="134" formatCode="0.0_ ">
                  <c:v>0</c:v>
                </c:pt>
                <c:pt idx="135" formatCode="0.0_ ">
                  <c:v>0</c:v>
                </c:pt>
                <c:pt idx="136" formatCode="0.0_ ">
                  <c:v>0</c:v>
                </c:pt>
                <c:pt idx="137" formatCode="0.0_ ">
                  <c:v>0</c:v>
                </c:pt>
                <c:pt idx="138" formatCode="0.0_ ">
                  <c:v>0</c:v>
                </c:pt>
                <c:pt idx="139" formatCode="0.0_ ">
                  <c:v>0</c:v>
                </c:pt>
                <c:pt idx="140" formatCode="0.0_ ">
                  <c:v>0.2</c:v>
                </c:pt>
                <c:pt idx="141" formatCode="0.0_ ">
                  <c:v>1.9</c:v>
                </c:pt>
                <c:pt idx="142" formatCode="0.0_ ">
                  <c:v>6.1</c:v>
                </c:pt>
                <c:pt idx="143" formatCode="0.0_ ">
                  <c:v>11.7</c:v>
                </c:pt>
                <c:pt idx="144" formatCode="0.0_ ">
                  <c:v>16.399999999999999</c:v>
                </c:pt>
                <c:pt idx="145" formatCode="0.0_ ">
                  <c:v>18.899999999999999</c:v>
                </c:pt>
                <c:pt idx="146" formatCode="0.0_ ">
                  <c:v>19.899999999999999</c:v>
                </c:pt>
                <c:pt idx="147" formatCode="0.0_ ">
                  <c:v>20.8</c:v>
                </c:pt>
                <c:pt idx="148" formatCode="0.0_ ">
                  <c:v>22.8</c:v>
                </c:pt>
                <c:pt idx="149" formatCode="0.0_ ">
                  <c:v>25.4</c:v>
                </c:pt>
                <c:pt idx="150" formatCode="0.0_ ">
                  <c:v>27.7</c:v>
                </c:pt>
                <c:pt idx="151" formatCode="0.0_ ">
                  <c:v>29.2</c:v>
                </c:pt>
                <c:pt idx="152" formatCode="0.0_ ">
                  <c:v>29.8</c:v>
                </c:pt>
                <c:pt idx="153" formatCode="0.0_ ">
                  <c:v>29.4</c:v>
                </c:pt>
                <c:pt idx="154" formatCode="0.0_ ">
                  <c:v>27.2</c:v>
                </c:pt>
                <c:pt idx="155" formatCode="0.0_ ">
                  <c:v>22.6</c:v>
                </c:pt>
                <c:pt idx="156" formatCode="0.0_ ">
                  <c:v>17.3</c:v>
                </c:pt>
                <c:pt idx="157" formatCode="0.0_ ">
                  <c:v>13.3</c:v>
                </c:pt>
                <c:pt idx="158" formatCode="0.0_ ">
                  <c:v>12</c:v>
                </c:pt>
                <c:pt idx="159" formatCode="0.0_ ">
                  <c:v>12.6</c:v>
                </c:pt>
                <c:pt idx="160" formatCode="0.0_ ">
                  <c:v>14.1</c:v>
                </c:pt>
                <c:pt idx="161" formatCode="0.0_ ">
                  <c:v>17.2</c:v>
                </c:pt>
                <c:pt idx="162" formatCode="0.0_ ">
                  <c:v>20.100000000000001</c:v>
                </c:pt>
                <c:pt idx="163" formatCode="0.0_ ">
                  <c:v>23.4</c:v>
                </c:pt>
                <c:pt idx="164" formatCode="0.0_ ">
                  <c:v>25.5</c:v>
                </c:pt>
                <c:pt idx="165" formatCode="0.0_ ">
                  <c:v>27.6</c:v>
                </c:pt>
                <c:pt idx="166" formatCode="0.0_ ">
                  <c:v>29.5</c:v>
                </c:pt>
                <c:pt idx="167" formatCode="0.0_ ">
                  <c:v>31.1</c:v>
                </c:pt>
                <c:pt idx="168" formatCode="0.0_ ">
                  <c:v>32.1</c:v>
                </c:pt>
                <c:pt idx="169" formatCode="0.0_ ">
                  <c:v>33.200000000000003</c:v>
                </c:pt>
                <c:pt idx="170" formatCode="0.0_ ">
                  <c:v>35.200000000000003</c:v>
                </c:pt>
                <c:pt idx="171" formatCode="0.0_ ">
                  <c:v>37.200000000000003</c:v>
                </c:pt>
                <c:pt idx="172" formatCode="0.0_ ">
                  <c:v>38</c:v>
                </c:pt>
                <c:pt idx="173" formatCode="0.0_ ">
                  <c:v>37.4</c:v>
                </c:pt>
                <c:pt idx="174" formatCode="0.0_ ">
                  <c:v>35.1</c:v>
                </c:pt>
                <c:pt idx="175" formatCode="0.0_ ">
                  <c:v>31</c:v>
                </c:pt>
                <c:pt idx="176" formatCode="0.0_ ">
                  <c:v>27.1</c:v>
                </c:pt>
                <c:pt idx="177" formatCode="0.0_ ">
                  <c:v>25.3</c:v>
                </c:pt>
                <c:pt idx="178" formatCode="0.0_ ">
                  <c:v>25.1</c:v>
                </c:pt>
                <c:pt idx="179" formatCode="0.0_ ">
                  <c:v>25.9</c:v>
                </c:pt>
                <c:pt idx="180" formatCode="0.0_ ">
                  <c:v>27.8</c:v>
                </c:pt>
                <c:pt idx="181" formatCode="0.0_ ">
                  <c:v>29.2</c:v>
                </c:pt>
                <c:pt idx="182" formatCode="0.0_ ">
                  <c:v>29.6</c:v>
                </c:pt>
                <c:pt idx="183" formatCode="0.0_ ">
                  <c:v>29.5</c:v>
                </c:pt>
                <c:pt idx="184" formatCode="0.0_ ">
                  <c:v>29.2</c:v>
                </c:pt>
                <c:pt idx="185" formatCode="0.0_ ">
                  <c:v>28.3</c:v>
                </c:pt>
                <c:pt idx="186" formatCode="0.0_ ">
                  <c:v>26.1</c:v>
                </c:pt>
                <c:pt idx="187" formatCode="0.0_ ">
                  <c:v>23.6</c:v>
                </c:pt>
                <c:pt idx="188" formatCode="0.0_ ">
                  <c:v>21</c:v>
                </c:pt>
                <c:pt idx="189" formatCode="0.0_ ">
                  <c:v>18.899999999999999</c:v>
                </c:pt>
                <c:pt idx="190" formatCode="0.0_ ">
                  <c:v>17.100000000000001</c:v>
                </c:pt>
                <c:pt idx="191" formatCode="0.0_ ">
                  <c:v>15.7</c:v>
                </c:pt>
                <c:pt idx="192" formatCode="0.0_ ">
                  <c:v>14.5</c:v>
                </c:pt>
                <c:pt idx="193" formatCode="0.0_ ">
                  <c:v>13.7</c:v>
                </c:pt>
                <c:pt idx="194" formatCode="0.0_ ">
                  <c:v>12.9</c:v>
                </c:pt>
                <c:pt idx="195" formatCode="0.0_ ">
                  <c:v>12.5</c:v>
                </c:pt>
                <c:pt idx="196" formatCode="0.0_ ">
                  <c:v>12.2</c:v>
                </c:pt>
                <c:pt idx="197" formatCode="0.0_ ">
                  <c:v>12</c:v>
                </c:pt>
                <c:pt idx="198" formatCode="0.0_ ">
                  <c:v>12</c:v>
                </c:pt>
                <c:pt idx="199" formatCode="0.0_ ">
                  <c:v>12</c:v>
                </c:pt>
                <c:pt idx="200" formatCode="0.0_ ">
                  <c:v>12</c:v>
                </c:pt>
                <c:pt idx="201" formatCode="0.0_ ">
                  <c:v>12.5</c:v>
                </c:pt>
                <c:pt idx="202" formatCode="0.0_ ">
                  <c:v>13</c:v>
                </c:pt>
                <c:pt idx="203" formatCode="0.0_ ">
                  <c:v>14</c:v>
                </c:pt>
                <c:pt idx="204" formatCode="0.0_ ">
                  <c:v>15</c:v>
                </c:pt>
                <c:pt idx="205" formatCode="0.0_ ">
                  <c:v>16.5</c:v>
                </c:pt>
                <c:pt idx="206" formatCode="0.0_ ">
                  <c:v>19</c:v>
                </c:pt>
                <c:pt idx="207" formatCode="0.0_ ">
                  <c:v>21.2</c:v>
                </c:pt>
                <c:pt idx="208" formatCode="0.0_ ">
                  <c:v>23.8</c:v>
                </c:pt>
                <c:pt idx="209" formatCode="0.0_ ">
                  <c:v>26.9</c:v>
                </c:pt>
                <c:pt idx="210" formatCode="0.0_ ">
                  <c:v>29.6</c:v>
                </c:pt>
                <c:pt idx="211" formatCode="0.0_ ">
                  <c:v>32</c:v>
                </c:pt>
                <c:pt idx="212" formatCode="0.0_ ">
                  <c:v>35.200000000000003</c:v>
                </c:pt>
                <c:pt idx="213" formatCode="0.0_ ">
                  <c:v>37.5</c:v>
                </c:pt>
                <c:pt idx="214" formatCode="0.0_ ">
                  <c:v>39.200000000000003</c:v>
                </c:pt>
                <c:pt idx="215" formatCode="0.0_ ">
                  <c:v>40.5</c:v>
                </c:pt>
                <c:pt idx="216" formatCode="0.0_ ">
                  <c:v>41.6</c:v>
                </c:pt>
                <c:pt idx="217" formatCode="0.0_ ">
                  <c:v>43.1</c:v>
                </c:pt>
                <c:pt idx="218" formatCode="0.0_ ">
                  <c:v>45</c:v>
                </c:pt>
                <c:pt idx="219" formatCode="0.0_ ">
                  <c:v>47.1</c:v>
                </c:pt>
                <c:pt idx="220" formatCode="0.0_ ">
                  <c:v>49</c:v>
                </c:pt>
                <c:pt idx="221" formatCode="0.0_ ">
                  <c:v>50.6</c:v>
                </c:pt>
                <c:pt idx="222" formatCode="0.0_ ">
                  <c:v>51.8</c:v>
                </c:pt>
                <c:pt idx="223" formatCode="0.0_ ">
                  <c:v>52.7</c:v>
                </c:pt>
                <c:pt idx="224" formatCode="0.0_ ">
                  <c:v>53.1</c:v>
                </c:pt>
                <c:pt idx="225" formatCode="0.0_ ">
                  <c:v>53.5</c:v>
                </c:pt>
                <c:pt idx="226" formatCode="0.0_ ">
                  <c:v>53.8</c:v>
                </c:pt>
                <c:pt idx="227" formatCode="0.0_ ">
                  <c:v>54.2</c:v>
                </c:pt>
                <c:pt idx="228" formatCode="0.0_ ">
                  <c:v>54.8</c:v>
                </c:pt>
                <c:pt idx="229" formatCode="0.0_ ">
                  <c:v>55.3</c:v>
                </c:pt>
                <c:pt idx="230" formatCode="0.0_ ">
                  <c:v>55.8</c:v>
                </c:pt>
                <c:pt idx="231" formatCode="0.0_ ">
                  <c:v>56.2</c:v>
                </c:pt>
                <c:pt idx="232" formatCode="0.0_ ">
                  <c:v>56.5</c:v>
                </c:pt>
                <c:pt idx="233" formatCode="0.0_ ">
                  <c:v>56.5</c:v>
                </c:pt>
                <c:pt idx="234" formatCode="0.0_ ">
                  <c:v>56.2</c:v>
                </c:pt>
                <c:pt idx="235" formatCode="0.0_ ">
                  <c:v>54.9</c:v>
                </c:pt>
                <c:pt idx="236" formatCode="0.0_ ">
                  <c:v>52.9</c:v>
                </c:pt>
                <c:pt idx="237" formatCode="0.0_ ">
                  <c:v>51</c:v>
                </c:pt>
                <c:pt idx="238" formatCode="0.0_ ">
                  <c:v>49.8</c:v>
                </c:pt>
                <c:pt idx="239" formatCode="0.0_ ">
                  <c:v>49.2</c:v>
                </c:pt>
                <c:pt idx="240" formatCode="0.0_ ">
                  <c:v>48.4</c:v>
                </c:pt>
                <c:pt idx="241" formatCode="0.0_ ">
                  <c:v>46.9</c:v>
                </c:pt>
                <c:pt idx="242" formatCode="0.0_ ">
                  <c:v>44.3</c:v>
                </c:pt>
                <c:pt idx="243" formatCode="0.0_ ">
                  <c:v>41.5</c:v>
                </c:pt>
                <c:pt idx="244" formatCode="0.0_ ">
                  <c:v>39.5</c:v>
                </c:pt>
                <c:pt idx="245" formatCode="0.0_ ">
                  <c:v>37</c:v>
                </c:pt>
                <c:pt idx="246" formatCode="0.0_ ">
                  <c:v>34.6</c:v>
                </c:pt>
                <c:pt idx="247" formatCode="0.0_ ">
                  <c:v>32.299999999999997</c:v>
                </c:pt>
                <c:pt idx="248" formatCode="0.0_ ">
                  <c:v>29</c:v>
                </c:pt>
                <c:pt idx="249" formatCode="0.0_ ">
                  <c:v>25.1</c:v>
                </c:pt>
                <c:pt idx="250" formatCode="0.0_ ">
                  <c:v>22.2</c:v>
                </c:pt>
                <c:pt idx="251" formatCode="0.0_ ">
                  <c:v>20.9</c:v>
                </c:pt>
                <c:pt idx="252" formatCode="0.0_ ">
                  <c:v>20.399999999999999</c:v>
                </c:pt>
                <c:pt idx="253" formatCode="0.0_ ">
                  <c:v>19.5</c:v>
                </c:pt>
                <c:pt idx="254" formatCode="0.0_ ">
                  <c:v>18.399999999999999</c:v>
                </c:pt>
                <c:pt idx="255" formatCode="0.0_ ">
                  <c:v>17.8</c:v>
                </c:pt>
                <c:pt idx="256" formatCode="0.0_ ">
                  <c:v>17.8</c:v>
                </c:pt>
                <c:pt idx="257" formatCode="0.0_ ">
                  <c:v>17.399999999999999</c:v>
                </c:pt>
                <c:pt idx="258" formatCode="0.0_ ">
                  <c:v>15.7</c:v>
                </c:pt>
                <c:pt idx="259" formatCode="0.0_ ">
                  <c:v>14.5</c:v>
                </c:pt>
                <c:pt idx="260" formatCode="0.0_ ">
                  <c:v>15.4</c:v>
                </c:pt>
                <c:pt idx="261" formatCode="0.0_ ">
                  <c:v>17.899999999999999</c:v>
                </c:pt>
                <c:pt idx="262" formatCode="0.0_ ">
                  <c:v>20.6</c:v>
                </c:pt>
                <c:pt idx="263" formatCode="0.0_ ">
                  <c:v>23.2</c:v>
                </c:pt>
                <c:pt idx="264" formatCode="0.0_ ">
                  <c:v>25.7</c:v>
                </c:pt>
                <c:pt idx="265" formatCode="0.0_ ">
                  <c:v>28.7</c:v>
                </c:pt>
                <c:pt idx="266" formatCode="0.0_ ">
                  <c:v>32.5</c:v>
                </c:pt>
                <c:pt idx="267" formatCode="0.0_ ">
                  <c:v>36.1</c:v>
                </c:pt>
                <c:pt idx="268" formatCode="0.0_ ">
                  <c:v>39</c:v>
                </c:pt>
                <c:pt idx="269" formatCode="0.0_ ">
                  <c:v>40.799999999999997</c:v>
                </c:pt>
                <c:pt idx="270" formatCode="0.0_ ">
                  <c:v>42.9</c:v>
                </c:pt>
                <c:pt idx="271" formatCode="0.0_ ">
                  <c:v>44.4</c:v>
                </c:pt>
                <c:pt idx="272" formatCode="0.0_ ">
                  <c:v>45.9</c:v>
                </c:pt>
                <c:pt idx="273" formatCode="0.0_ ">
                  <c:v>46</c:v>
                </c:pt>
                <c:pt idx="274" formatCode="0.0_ ">
                  <c:v>45.6</c:v>
                </c:pt>
                <c:pt idx="275" formatCode="0.0_ ">
                  <c:v>45.3</c:v>
                </c:pt>
                <c:pt idx="276" formatCode="0.0_ ">
                  <c:v>43.7</c:v>
                </c:pt>
                <c:pt idx="277" formatCode="0.0_ ">
                  <c:v>40.799999999999997</c:v>
                </c:pt>
                <c:pt idx="278" formatCode="0.0_ ">
                  <c:v>38</c:v>
                </c:pt>
                <c:pt idx="279" formatCode="0.0_ ">
                  <c:v>34.4</c:v>
                </c:pt>
                <c:pt idx="280" formatCode="0.0_ ">
                  <c:v>30.9</c:v>
                </c:pt>
                <c:pt idx="281" formatCode="0.0_ ">
                  <c:v>25.5</c:v>
                </c:pt>
                <c:pt idx="282" formatCode="0.0_ ">
                  <c:v>21.4</c:v>
                </c:pt>
                <c:pt idx="283" formatCode="0.0_ ">
                  <c:v>20.2</c:v>
                </c:pt>
                <c:pt idx="284" formatCode="0.0_ ">
                  <c:v>22.9</c:v>
                </c:pt>
                <c:pt idx="285" formatCode="0.0_ ">
                  <c:v>26.6</c:v>
                </c:pt>
                <c:pt idx="286" formatCode="0.0_ ">
                  <c:v>30.2</c:v>
                </c:pt>
                <c:pt idx="287" formatCode="0.0_ ">
                  <c:v>34.1</c:v>
                </c:pt>
                <c:pt idx="288" formatCode="0.0_ ">
                  <c:v>37.4</c:v>
                </c:pt>
                <c:pt idx="289" formatCode="0.0_ ">
                  <c:v>40.700000000000003</c:v>
                </c:pt>
                <c:pt idx="290" formatCode="0.0_ ">
                  <c:v>44</c:v>
                </c:pt>
                <c:pt idx="291" formatCode="0.0_ ">
                  <c:v>47.3</c:v>
                </c:pt>
                <c:pt idx="292" formatCode="0.0_ ">
                  <c:v>49.2</c:v>
                </c:pt>
                <c:pt idx="293" formatCode="0.0_ ">
                  <c:v>49.8</c:v>
                </c:pt>
                <c:pt idx="294" formatCode="0.0_ ">
                  <c:v>49.2</c:v>
                </c:pt>
                <c:pt idx="295" formatCode="0.0_ ">
                  <c:v>48.1</c:v>
                </c:pt>
                <c:pt idx="296" formatCode="0.0_ ">
                  <c:v>47.3</c:v>
                </c:pt>
                <c:pt idx="297" formatCode="0.0_ ">
                  <c:v>46.8</c:v>
                </c:pt>
                <c:pt idx="298" formatCode="0.0_ ">
                  <c:v>46.7</c:v>
                </c:pt>
                <c:pt idx="299" formatCode="0.0_ ">
                  <c:v>46.8</c:v>
                </c:pt>
                <c:pt idx="300" formatCode="0.0_ ">
                  <c:v>47.1</c:v>
                </c:pt>
                <c:pt idx="301" formatCode="0.0_ ">
                  <c:v>47.3</c:v>
                </c:pt>
                <c:pt idx="302" formatCode="0.0_ ">
                  <c:v>47.3</c:v>
                </c:pt>
                <c:pt idx="303" formatCode="0.0_ ">
                  <c:v>47.1</c:v>
                </c:pt>
                <c:pt idx="304" formatCode="0.0_ ">
                  <c:v>46.6</c:v>
                </c:pt>
                <c:pt idx="305" formatCode="0.0_ ">
                  <c:v>45.8</c:v>
                </c:pt>
                <c:pt idx="306" formatCode="0.0_ ">
                  <c:v>44.8</c:v>
                </c:pt>
                <c:pt idx="307" formatCode="0.0_ ">
                  <c:v>43.3</c:v>
                </c:pt>
                <c:pt idx="308" formatCode="0.0_ ">
                  <c:v>41.8</c:v>
                </c:pt>
                <c:pt idx="309" formatCode="0.0_ ">
                  <c:v>40.799999999999997</c:v>
                </c:pt>
                <c:pt idx="310" formatCode="0.0_ ">
                  <c:v>40.299999999999997</c:v>
                </c:pt>
                <c:pt idx="311" formatCode="0.0_ ">
                  <c:v>40.1</c:v>
                </c:pt>
                <c:pt idx="312" formatCode="0.0_ ">
                  <c:v>39.700000000000003</c:v>
                </c:pt>
                <c:pt idx="313" formatCode="0.0_ ">
                  <c:v>39.200000000000003</c:v>
                </c:pt>
                <c:pt idx="314" formatCode="0.0_ ">
                  <c:v>38.5</c:v>
                </c:pt>
                <c:pt idx="315" formatCode="0.0_ ">
                  <c:v>37.4</c:v>
                </c:pt>
                <c:pt idx="316" formatCode="0.0_ ">
                  <c:v>36</c:v>
                </c:pt>
                <c:pt idx="317" formatCode="0.0_ ">
                  <c:v>34.4</c:v>
                </c:pt>
                <c:pt idx="318" formatCode="0.0_ ">
                  <c:v>33</c:v>
                </c:pt>
                <c:pt idx="319" formatCode="0.0_ ">
                  <c:v>31.7</c:v>
                </c:pt>
                <c:pt idx="320" formatCode="0.0_ ">
                  <c:v>30</c:v>
                </c:pt>
                <c:pt idx="321" formatCode="0.0_ ">
                  <c:v>28</c:v>
                </c:pt>
                <c:pt idx="322" formatCode="0.0_ ">
                  <c:v>26.1</c:v>
                </c:pt>
                <c:pt idx="323" formatCode="0.0_ ">
                  <c:v>25.6</c:v>
                </c:pt>
                <c:pt idx="324" formatCode="0.0_ ">
                  <c:v>24.9</c:v>
                </c:pt>
                <c:pt idx="325" formatCode="0.0_ ">
                  <c:v>24.9</c:v>
                </c:pt>
                <c:pt idx="326" formatCode="0.0_ ">
                  <c:v>24.3</c:v>
                </c:pt>
                <c:pt idx="327" formatCode="0.0_ ">
                  <c:v>23.9</c:v>
                </c:pt>
                <c:pt idx="328" formatCode="0.0_ ">
                  <c:v>23.9</c:v>
                </c:pt>
                <c:pt idx="329" formatCode="0.0_ ">
                  <c:v>23.6</c:v>
                </c:pt>
                <c:pt idx="330" formatCode="0.0_ ">
                  <c:v>23.3</c:v>
                </c:pt>
                <c:pt idx="331" formatCode="0.0_ ">
                  <c:v>20.5</c:v>
                </c:pt>
                <c:pt idx="332" formatCode="0.0_ ">
                  <c:v>17.5</c:v>
                </c:pt>
                <c:pt idx="333" formatCode="0.0_ ">
                  <c:v>16.899999999999999</c:v>
                </c:pt>
                <c:pt idx="334" formatCode="0.0_ ">
                  <c:v>16.7</c:v>
                </c:pt>
                <c:pt idx="335" formatCode="0.0_ ">
                  <c:v>15.9</c:v>
                </c:pt>
                <c:pt idx="336" formatCode="0.0_ ">
                  <c:v>15.6</c:v>
                </c:pt>
                <c:pt idx="337" formatCode="0.0_ ">
                  <c:v>15</c:v>
                </c:pt>
                <c:pt idx="338" formatCode="0.0_ ">
                  <c:v>14.5</c:v>
                </c:pt>
                <c:pt idx="339" formatCode="0.0_ ">
                  <c:v>14.3</c:v>
                </c:pt>
                <c:pt idx="340" formatCode="0.0_ ">
                  <c:v>14.5</c:v>
                </c:pt>
                <c:pt idx="341" formatCode="0.0_ ">
                  <c:v>15.4</c:v>
                </c:pt>
                <c:pt idx="342" formatCode="0.0_ ">
                  <c:v>17.8</c:v>
                </c:pt>
                <c:pt idx="343" formatCode="0.0_ ">
                  <c:v>21.1</c:v>
                </c:pt>
                <c:pt idx="344" formatCode="0.0_ ">
                  <c:v>24.1</c:v>
                </c:pt>
                <c:pt idx="345" formatCode="0.0_ ">
                  <c:v>25</c:v>
                </c:pt>
                <c:pt idx="346" formatCode="0.0_ ">
                  <c:v>25.3</c:v>
                </c:pt>
                <c:pt idx="347" formatCode="0.0_ ">
                  <c:v>25.5</c:v>
                </c:pt>
                <c:pt idx="348" formatCode="0.0_ ">
                  <c:v>26.4</c:v>
                </c:pt>
                <c:pt idx="349" formatCode="0.0_ ">
                  <c:v>26.6</c:v>
                </c:pt>
                <c:pt idx="350" formatCode="0.0_ ">
                  <c:v>27.1</c:v>
                </c:pt>
                <c:pt idx="351" formatCode="0.0_ ">
                  <c:v>27.7</c:v>
                </c:pt>
                <c:pt idx="352" formatCode="0.0_ ">
                  <c:v>28.1</c:v>
                </c:pt>
                <c:pt idx="353" formatCode="0.0_ ">
                  <c:v>28.2</c:v>
                </c:pt>
                <c:pt idx="354" formatCode="0.0_ ">
                  <c:v>28.1</c:v>
                </c:pt>
                <c:pt idx="355" formatCode="0.0_ ">
                  <c:v>28</c:v>
                </c:pt>
                <c:pt idx="356" formatCode="0.0_ ">
                  <c:v>27.9</c:v>
                </c:pt>
                <c:pt idx="357" formatCode="0.0_ ">
                  <c:v>27.9</c:v>
                </c:pt>
                <c:pt idx="358" formatCode="0.0_ ">
                  <c:v>28.1</c:v>
                </c:pt>
                <c:pt idx="359" formatCode="0.0_ ">
                  <c:v>28.2</c:v>
                </c:pt>
                <c:pt idx="360" formatCode="0.0_ ">
                  <c:v>28</c:v>
                </c:pt>
                <c:pt idx="361" formatCode="0.0_ ">
                  <c:v>26.9</c:v>
                </c:pt>
                <c:pt idx="362" formatCode="0.0_ ">
                  <c:v>25</c:v>
                </c:pt>
                <c:pt idx="363" formatCode="0.0_ ">
                  <c:v>23.2</c:v>
                </c:pt>
                <c:pt idx="364" formatCode="0.0_ ">
                  <c:v>21.9</c:v>
                </c:pt>
                <c:pt idx="365" formatCode="0.0_ ">
                  <c:v>21.1</c:v>
                </c:pt>
                <c:pt idx="366" formatCode="0.0_ ">
                  <c:v>20.7</c:v>
                </c:pt>
                <c:pt idx="367" formatCode="0.0_ ">
                  <c:v>20.7</c:v>
                </c:pt>
                <c:pt idx="368" formatCode="0.0_ ">
                  <c:v>20.8</c:v>
                </c:pt>
                <c:pt idx="369" formatCode="0.0_ ">
                  <c:v>21.2</c:v>
                </c:pt>
                <c:pt idx="370" formatCode="0.0_ ">
                  <c:v>22.1</c:v>
                </c:pt>
                <c:pt idx="371" formatCode="0.0_ ">
                  <c:v>23.5</c:v>
                </c:pt>
                <c:pt idx="372" formatCode="0.0_ ">
                  <c:v>24.3</c:v>
                </c:pt>
                <c:pt idx="373" formatCode="0.0_ ">
                  <c:v>24.5</c:v>
                </c:pt>
                <c:pt idx="374" formatCode="0.0_ ">
                  <c:v>23.8</c:v>
                </c:pt>
                <c:pt idx="375" formatCode="0.0_ ">
                  <c:v>21.3</c:v>
                </c:pt>
                <c:pt idx="376" formatCode="0.0_ ">
                  <c:v>17.7</c:v>
                </c:pt>
                <c:pt idx="377" formatCode="0.0_ ">
                  <c:v>14.4</c:v>
                </c:pt>
                <c:pt idx="378" formatCode="0.0_ ">
                  <c:v>11.9</c:v>
                </c:pt>
                <c:pt idx="379" formatCode="0.0_ ">
                  <c:v>10.199999999999999</c:v>
                </c:pt>
                <c:pt idx="380" formatCode="0.0_ ">
                  <c:v>8.9</c:v>
                </c:pt>
                <c:pt idx="381" formatCode="0.0_ ">
                  <c:v>8</c:v>
                </c:pt>
                <c:pt idx="382" formatCode="0.0_ ">
                  <c:v>7.2</c:v>
                </c:pt>
                <c:pt idx="383" formatCode="0.0_ ">
                  <c:v>6.1</c:v>
                </c:pt>
                <c:pt idx="384" formatCode="0.0_ ">
                  <c:v>4.9000000000000004</c:v>
                </c:pt>
                <c:pt idx="385" formatCode="0.0_ ">
                  <c:v>3.7</c:v>
                </c:pt>
                <c:pt idx="386" formatCode="0.0_ ">
                  <c:v>2.2999999999999998</c:v>
                </c:pt>
                <c:pt idx="387" formatCode="0.0_ ">
                  <c:v>0.9</c:v>
                </c:pt>
                <c:pt idx="388" formatCode="0.0_ ">
                  <c:v>0</c:v>
                </c:pt>
                <c:pt idx="389" formatCode="0.0_ ">
                  <c:v>0</c:v>
                </c:pt>
                <c:pt idx="390" formatCode="0.0_ ">
                  <c:v>0</c:v>
                </c:pt>
                <c:pt idx="391" formatCode="0.0_ ">
                  <c:v>0</c:v>
                </c:pt>
                <c:pt idx="392" formatCode="0.0_ ">
                  <c:v>0</c:v>
                </c:pt>
                <c:pt idx="393" formatCode="0.0_ ">
                  <c:v>0</c:v>
                </c:pt>
                <c:pt idx="394" formatCode="0.0_ ">
                  <c:v>0.5</c:v>
                </c:pt>
                <c:pt idx="395" formatCode="0.0_ ">
                  <c:v>2.1</c:v>
                </c:pt>
                <c:pt idx="396" formatCode="0.0_ ">
                  <c:v>4.8</c:v>
                </c:pt>
                <c:pt idx="397" formatCode="0.0_ ">
                  <c:v>8.3000000000000007</c:v>
                </c:pt>
                <c:pt idx="398" formatCode="0.0_ ">
                  <c:v>12.3</c:v>
                </c:pt>
                <c:pt idx="399" formatCode="0.0_ ">
                  <c:v>16.600000000000001</c:v>
                </c:pt>
                <c:pt idx="400" formatCode="0.0_ ">
                  <c:v>20.9</c:v>
                </c:pt>
                <c:pt idx="401" formatCode="0.0_ ">
                  <c:v>24.2</c:v>
                </c:pt>
                <c:pt idx="402" formatCode="0.0_ ">
                  <c:v>25.6</c:v>
                </c:pt>
                <c:pt idx="403" formatCode="0.0_ ">
                  <c:v>25.6</c:v>
                </c:pt>
                <c:pt idx="404" formatCode="0.0_ ">
                  <c:v>24.9</c:v>
                </c:pt>
                <c:pt idx="405" formatCode="0.0_ ">
                  <c:v>23.3</c:v>
                </c:pt>
                <c:pt idx="406" formatCode="0.0_ ">
                  <c:v>21.6</c:v>
                </c:pt>
                <c:pt idx="407" formatCode="0.0_ ">
                  <c:v>20.2</c:v>
                </c:pt>
                <c:pt idx="408" formatCode="0.0_ ">
                  <c:v>18.7</c:v>
                </c:pt>
                <c:pt idx="409" formatCode="0.0_ ">
                  <c:v>17</c:v>
                </c:pt>
                <c:pt idx="410" formatCode="0.0_ ">
                  <c:v>15.3</c:v>
                </c:pt>
                <c:pt idx="411" formatCode="0.0_ ">
                  <c:v>14.2</c:v>
                </c:pt>
                <c:pt idx="412" formatCode="0.0_ ">
                  <c:v>13.9</c:v>
                </c:pt>
                <c:pt idx="413" formatCode="0.0_ ">
                  <c:v>14</c:v>
                </c:pt>
                <c:pt idx="414" formatCode="0.0_ ">
                  <c:v>14.2</c:v>
                </c:pt>
                <c:pt idx="415" formatCode="0.0_ ">
                  <c:v>14.5</c:v>
                </c:pt>
                <c:pt idx="416" formatCode="0.0_ ">
                  <c:v>14.9</c:v>
                </c:pt>
                <c:pt idx="417" formatCode="0.0_ ">
                  <c:v>15.9</c:v>
                </c:pt>
                <c:pt idx="418" formatCode="0.0_ ">
                  <c:v>17.399999999999999</c:v>
                </c:pt>
                <c:pt idx="419" formatCode="0.0_ ">
                  <c:v>18.7</c:v>
                </c:pt>
                <c:pt idx="420" formatCode="0.0_ ">
                  <c:v>19.100000000000001</c:v>
                </c:pt>
                <c:pt idx="421" formatCode="0.0_ ">
                  <c:v>18.8</c:v>
                </c:pt>
                <c:pt idx="422" formatCode="0.0_ ">
                  <c:v>17.600000000000001</c:v>
                </c:pt>
                <c:pt idx="423" formatCode="0.0_ ">
                  <c:v>16.600000000000001</c:v>
                </c:pt>
                <c:pt idx="424" formatCode="0.0_ ">
                  <c:v>16.2</c:v>
                </c:pt>
                <c:pt idx="425" formatCode="0.0_ ">
                  <c:v>16.399999999999999</c:v>
                </c:pt>
                <c:pt idx="426" formatCode="0.0_ ">
                  <c:v>17.2</c:v>
                </c:pt>
                <c:pt idx="427" formatCode="0.0_ ">
                  <c:v>19.100000000000001</c:v>
                </c:pt>
                <c:pt idx="428" formatCode="0.0_ ">
                  <c:v>22.6</c:v>
                </c:pt>
                <c:pt idx="429" formatCode="0.0_ ">
                  <c:v>27.4</c:v>
                </c:pt>
                <c:pt idx="430" formatCode="0.0_ ">
                  <c:v>31.6</c:v>
                </c:pt>
                <c:pt idx="431" formatCode="0.0_ ">
                  <c:v>33.4</c:v>
                </c:pt>
                <c:pt idx="432" formatCode="0.0_ ">
                  <c:v>33.5</c:v>
                </c:pt>
                <c:pt idx="433" formatCode="0.0_ ">
                  <c:v>32.799999999999997</c:v>
                </c:pt>
                <c:pt idx="434" formatCode="0.0_ ">
                  <c:v>31.9</c:v>
                </c:pt>
                <c:pt idx="435" formatCode="0.0_ ">
                  <c:v>31.3</c:v>
                </c:pt>
                <c:pt idx="436" formatCode="0.0_ ">
                  <c:v>31.1</c:v>
                </c:pt>
                <c:pt idx="437" formatCode="0.0_ ">
                  <c:v>30.6</c:v>
                </c:pt>
                <c:pt idx="438" formatCode="0.0_ ">
                  <c:v>29.2</c:v>
                </c:pt>
                <c:pt idx="439" formatCode="0.0_ ">
                  <c:v>26.7</c:v>
                </c:pt>
                <c:pt idx="440" formatCode="0.0_ ">
                  <c:v>23</c:v>
                </c:pt>
                <c:pt idx="441" formatCode="0.0_ ">
                  <c:v>18.2</c:v>
                </c:pt>
                <c:pt idx="442" formatCode="0.0_ ">
                  <c:v>12.9</c:v>
                </c:pt>
                <c:pt idx="443" formatCode="0.0_ ">
                  <c:v>7.7</c:v>
                </c:pt>
                <c:pt idx="444" formatCode="0.0_ ">
                  <c:v>3.8</c:v>
                </c:pt>
                <c:pt idx="445" formatCode="0.0_ ">
                  <c:v>1.3</c:v>
                </c:pt>
                <c:pt idx="446" formatCode="0.0_ ">
                  <c:v>0.2</c:v>
                </c:pt>
                <c:pt idx="447" formatCode="0.0_ ">
                  <c:v>0</c:v>
                </c:pt>
                <c:pt idx="448" formatCode="0.0_ ">
                  <c:v>0</c:v>
                </c:pt>
                <c:pt idx="449" formatCode="0.0_ ">
                  <c:v>0</c:v>
                </c:pt>
                <c:pt idx="450" formatCode="0.0_ ">
                  <c:v>0</c:v>
                </c:pt>
                <c:pt idx="451" formatCode="0.0_ ">
                  <c:v>0</c:v>
                </c:pt>
                <c:pt idx="452" formatCode="0.0_ ">
                  <c:v>0</c:v>
                </c:pt>
                <c:pt idx="453" formatCode="0.0_ ">
                  <c:v>0</c:v>
                </c:pt>
                <c:pt idx="454" formatCode="0.0_ ">
                  <c:v>0</c:v>
                </c:pt>
                <c:pt idx="455" formatCode="0.0_ ">
                  <c:v>0</c:v>
                </c:pt>
                <c:pt idx="456" formatCode="0.0_ ">
                  <c:v>0</c:v>
                </c:pt>
                <c:pt idx="457" formatCode="0.0_ ">
                  <c:v>0</c:v>
                </c:pt>
                <c:pt idx="458" formatCode="0.0_ ">
                  <c:v>0</c:v>
                </c:pt>
                <c:pt idx="459" formatCode="0.0_ ">
                  <c:v>0</c:v>
                </c:pt>
                <c:pt idx="460" formatCode="0.0_ ">
                  <c:v>0</c:v>
                </c:pt>
                <c:pt idx="461" formatCode="0.0_ ">
                  <c:v>0</c:v>
                </c:pt>
                <c:pt idx="462" formatCode="0.0_ ">
                  <c:v>0</c:v>
                </c:pt>
                <c:pt idx="463" formatCode="0.0_ ">
                  <c:v>0</c:v>
                </c:pt>
                <c:pt idx="464" formatCode="0.0_ ">
                  <c:v>0</c:v>
                </c:pt>
                <c:pt idx="465" formatCode="0.0_ ">
                  <c:v>0</c:v>
                </c:pt>
                <c:pt idx="466" formatCode="0.0_ ">
                  <c:v>0</c:v>
                </c:pt>
                <c:pt idx="467" formatCode="0.0_ ">
                  <c:v>0</c:v>
                </c:pt>
                <c:pt idx="468" formatCode="0.0_ ">
                  <c:v>0</c:v>
                </c:pt>
                <c:pt idx="469" formatCode="0.0_ ">
                  <c:v>0</c:v>
                </c:pt>
                <c:pt idx="470" formatCode="0.0_ ">
                  <c:v>0</c:v>
                </c:pt>
                <c:pt idx="471" formatCode="0.0_ ">
                  <c:v>0</c:v>
                </c:pt>
                <c:pt idx="472" formatCode="0.0_ ">
                  <c:v>0</c:v>
                </c:pt>
                <c:pt idx="473" formatCode="0.0_ ">
                  <c:v>0</c:v>
                </c:pt>
                <c:pt idx="474" formatCode="0.0_ ">
                  <c:v>0</c:v>
                </c:pt>
                <c:pt idx="475" formatCode="0.0_ ">
                  <c:v>0</c:v>
                </c:pt>
                <c:pt idx="476" formatCode="0.0_ ">
                  <c:v>0</c:v>
                </c:pt>
                <c:pt idx="477" formatCode="0.0_ ">
                  <c:v>0</c:v>
                </c:pt>
                <c:pt idx="478" formatCode="0.0_ ">
                  <c:v>0</c:v>
                </c:pt>
                <c:pt idx="479" formatCode="0.0_ ">
                  <c:v>0</c:v>
                </c:pt>
                <c:pt idx="480" formatCode="0.0_ ">
                  <c:v>0</c:v>
                </c:pt>
                <c:pt idx="481" formatCode="0.0_ ">
                  <c:v>0</c:v>
                </c:pt>
                <c:pt idx="482" formatCode="0.0_ ">
                  <c:v>0</c:v>
                </c:pt>
                <c:pt idx="483" formatCode="0.0_ ">
                  <c:v>0</c:v>
                </c:pt>
                <c:pt idx="484" formatCode="0.0_ ">
                  <c:v>0</c:v>
                </c:pt>
                <c:pt idx="485" formatCode="0.0_ ">
                  <c:v>0</c:v>
                </c:pt>
                <c:pt idx="486" formatCode="0.0_ ">
                  <c:v>0</c:v>
                </c:pt>
                <c:pt idx="487" formatCode="0.0_ ">
                  <c:v>0</c:v>
                </c:pt>
                <c:pt idx="488" formatCode="0.0_ ">
                  <c:v>0</c:v>
                </c:pt>
                <c:pt idx="489" formatCode="0.0_ ">
                  <c:v>0</c:v>
                </c:pt>
                <c:pt idx="490" formatCode="0.0_ ">
                  <c:v>0</c:v>
                </c:pt>
                <c:pt idx="491" formatCode="0.0_ ">
                  <c:v>0</c:v>
                </c:pt>
                <c:pt idx="492" formatCode="0.0_ ">
                  <c:v>0</c:v>
                </c:pt>
                <c:pt idx="493" formatCode="0.0_ ">
                  <c:v>0</c:v>
                </c:pt>
                <c:pt idx="494" formatCode="0.0_ ">
                  <c:v>0</c:v>
                </c:pt>
                <c:pt idx="495" formatCode="0.0_ ">
                  <c:v>0</c:v>
                </c:pt>
                <c:pt idx="496" formatCode="0.0_ ">
                  <c:v>0</c:v>
                </c:pt>
                <c:pt idx="497" formatCode="0.0_ ">
                  <c:v>0</c:v>
                </c:pt>
                <c:pt idx="498" formatCode="0.0_ ">
                  <c:v>0</c:v>
                </c:pt>
                <c:pt idx="499" formatCode="0.0_ ">
                  <c:v>0</c:v>
                </c:pt>
                <c:pt idx="500" formatCode="0.0_ ">
                  <c:v>0</c:v>
                </c:pt>
                <c:pt idx="501" formatCode="0.0_ ">
                  <c:v>0</c:v>
                </c:pt>
                <c:pt idx="502" formatCode="0.0_ ">
                  <c:v>0</c:v>
                </c:pt>
                <c:pt idx="503" formatCode="0.0_ ">
                  <c:v>0</c:v>
                </c:pt>
                <c:pt idx="504" formatCode="0.0_ ">
                  <c:v>0</c:v>
                </c:pt>
                <c:pt idx="505" formatCode="0.0_ ">
                  <c:v>0</c:v>
                </c:pt>
                <c:pt idx="506" formatCode="0.0_ ">
                  <c:v>0</c:v>
                </c:pt>
                <c:pt idx="507" formatCode="0.0_ ">
                  <c:v>0</c:v>
                </c:pt>
                <c:pt idx="508" formatCode="0.0_ ">
                  <c:v>0</c:v>
                </c:pt>
                <c:pt idx="509" formatCode="0.0_ ">
                  <c:v>0</c:v>
                </c:pt>
                <c:pt idx="510" formatCode="0.0_ ">
                  <c:v>0</c:v>
                </c:pt>
                <c:pt idx="511" formatCode="0.0_ ">
                  <c:v>0</c:v>
                </c:pt>
                <c:pt idx="512" formatCode="0.0_ ">
                  <c:v>0</c:v>
                </c:pt>
                <c:pt idx="513" formatCode="0.0_ ">
                  <c:v>0</c:v>
                </c:pt>
                <c:pt idx="514" formatCode="0.0_ ">
                  <c:v>0.5</c:v>
                </c:pt>
                <c:pt idx="515" formatCode="0.0_ ">
                  <c:v>2.5</c:v>
                </c:pt>
                <c:pt idx="516" formatCode="0.0_ ">
                  <c:v>6.6</c:v>
                </c:pt>
                <c:pt idx="517" formatCode="0.0_ ">
                  <c:v>11.8</c:v>
                </c:pt>
                <c:pt idx="518" formatCode="0.0_ ">
                  <c:v>16.8</c:v>
                </c:pt>
                <c:pt idx="519" formatCode="0.0_ ">
                  <c:v>20.5</c:v>
                </c:pt>
                <c:pt idx="520" formatCode="0.0_ ">
                  <c:v>21.9</c:v>
                </c:pt>
                <c:pt idx="521" formatCode="0.0_ ">
                  <c:v>21.9</c:v>
                </c:pt>
                <c:pt idx="522" formatCode="0.0_ ">
                  <c:v>21.3</c:v>
                </c:pt>
                <c:pt idx="523" formatCode="0.0_ ">
                  <c:v>20.3</c:v>
                </c:pt>
                <c:pt idx="524" formatCode="0.0_ ">
                  <c:v>19.2</c:v>
                </c:pt>
                <c:pt idx="525" formatCode="0.0_ ">
                  <c:v>17.8</c:v>
                </c:pt>
                <c:pt idx="526" formatCode="0.0_ ">
                  <c:v>15.5</c:v>
                </c:pt>
                <c:pt idx="527" formatCode="0.0_ ">
                  <c:v>11.9</c:v>
                </c:pt>
                <c:pt idx="528" formatCode="0.0_ ">
                  <c:v>7.6</c:v>
                </c:pt>
                <c:pt idx="529" formatCode="0.0_ ">
                  <c:v>4</c:v>
                </c:pt>
                <c:pt idx="530" formatCode="0.0_ ">
                  <c:v>2</c:v>
                </c:pt>
                <c:pt idx="531" formatCode="0.0_ ">
                  <c:v>1</c:v>
                </c:pt>
                <c:pt idx="532" formatCode="0.0_ ">
                  <c:v>0</c:v>
                </c:pt>
                <c:pt idx="533" formatCode="0.0_ ">
                  <c:v>0</c:v>
                </c:pt>
                <c:pt idx="534" formatCode="0.0_ ">
                  <c:v>0</c:v>
                </c:pt>
                <c:pt idx="535" formatCode="0.0_ ">
                  <c:v>0.2</c:v>
                </c:pt>
                <c:pt idx="536" formatCode="0.0_ ">
                  <c:v>1.2</c:v>
                </c:pt>
                <c:pt idx="537" formatCode="0.0_ ">
                  <c:v>3.2</c:v>
                </c:pt>
                <c:pt idx="538" formatCode="0.0_ ">
                  <c:v>5.2</c:v>
                </c:pt>
                <c:pt idx="539" formatCode="0.0_ ">
                  <c:v>8.1999999999999993</c:v>
                </c:pt>
                <c:pt idx="540" formatCode="0.0_ ">
                  <c:v>13</c:v>
                </c:pt>
                <c:pt idx="541" formatCode="0.0_ ">
                  <c:v>18.8</c:v>
                </c:pt>
                <c:pt idx="542" formatCode="0.0_ ">
                  <c:v>23.1</c:v>
                </c:pt>
                <c:pt idx="543" formatCode="0.0_ ">
                  <c:v>24.5</c:v>
                </c:pt>
                <c:pt idx="544" formatCode="0.0_ ">
                  <c:v>24.5</c:v>
                </c:pt>
                <c:pt idx="545" formatCode="0.0_ ">
                  <c:v>24.3</c:v>
                </c:pt>
                <c:pt idx="546" formatCode="0.0_ ">
                  <c:v>23.6</c:v>
                </c:pt>
                <c:pt idx="547" formatCode="0.0_ ">
                  <c:v>22.3</c:v>
                </c:pt>
                <c:pt idx="548" formatCode="0.0_ ">
                  <c:v>20.100000000000001</c:v>
                </c:pt>
                <c:pt idx="549" formatCode="0.0_ ">
                  <c:v>18.5</c:v>
                </c:pt>
                <c:pt idx="550" formatCode="0.0_ ">
                  <c:v>17.2</c:v>
                </c:pt>
                <c:pt idx="551" formatCode="0.0_ ">
                  <c:v>16.3</c:v>
                </c:pt>
                <c:pt idx="552" formatCode="0.0_ ">
                  <c:v>15.4</c:v>
                </c:pt>
                <c:pt idx="553" formatCode="0.0_ ">
                  <c:v>14.7</c:v>
                </c:pt>
                <c:pt idx="554" formatCode="0.0_ ">
                  <c:v>14.3</c:v>
                </c:pt>
                <c:pt idx="555" formatCode="0.0_ ">
                  <c:v>13.7</c:v>
                </c:pt>
                <c:pt idx="556" formatCode="0.0_ ">
                  <c:v>13.3</c:v>
                </c:pt>
                <c:pt idx="557" formatCode="0.0_ ">
                  <c:v>13.1</c:v>
                </c:pt>
                <c:pt idx="558" formatCode="0.0_ ">
                  <c:v>13.1</c:v>
                </c:pt>
                <c:pt idx="559" formatCode="0.0_ ">
                  <c:v>13.3</c:v>
                </c:pt>
                <c:pt idx="560" formatCode="0.0_ ">
                  <c:v>13.8</c:v>
                </c:pt>
                <c:pt idx="561" formatCode="0.0_ ">
                  <c:v>14.5</c:v>
                </c:pt>
                <c:pt idx="562" formatCode="0.0_ ">
                  <c:v>16.5</c:v>
                </c:pt>
                <c:pt idx="563" formatCode="0.0_ ">
                  <c:v>17</c:v>
                </c:pt>
                <c:pt idx="564" formatCode="0.0_ ">
                  <c:v>17</c:v>
                </c:pt>
                <c:pt idx="565" formatCode="0.0_ ">
                  <c:v>17</c:v>
                </c:pt>
                <c:pt idx="566" formatCode="0.0_ ">
                  <c:v>15.4</c:v>
                </c:pt>
                <c:pt idx="567" formatCode="0.0_ ">
                  <c:v>10.1</c:v>
                </c:pt>
                <c:pt idx="568" formatCode="0.0_ ">
                  <c:v>4.8</c:v>
                </c:pt>
                <c:pt idx="569" formatCode="0.0_ ">
                  <c:v>0</c:v>
                </c:pt>
                <c:pt idx="570" formatCode="0.0_ ">
                  <c:v>0</c:v>
                </c:pt>
                <c:pt idx="571" formatCode="0.0_ ">
                  <c:v>0</c:v>
                </c:pt>
                <c:pt idx="572" formatCode="0.0_ ">
                  <c:v>0</c:v>
                </c:pt>
                <c:pt idx="573" formatCode="0.0_ ">
                  <c:v>0</c:v>
                </c:pt>
                <c:pt idx="574" formatCode="0.0_ ">
                  <c:v>0</c:v>
                </c:pt>
                <c:pt idx="575" formatCode="0.0_ ">
                  <c:v>0</c:v>
                </c:pt>
                <c:pt idx="576" formatCode="0.0_ ">
                  <c:v>0</c:v>
                </c:pt>
                <c:pt idx="577" formatCode="0.0_ ">
                  <c:v>0</c:v>
                </c:pt>
                <c:pt idx="578" formatCode="0.0_ ">
                  <c:v>0</c:v>
                </c:pt>
                <c:pt idx="579" formatCode="0.0_ ">
                  <c:v>0</c:v>
                </c:pt>
                <c:pt idx="580" formatCode="0.0_ ">
                  <c:v>0</c:v>
                </c:pt>
                <c:pt idx="581" formatCode="0.0_ ">
                  <c:v>0</c:v>
                </c:pt>
                <c:pt idx="582" formatCode="0.0_ ">
                  <c:v>0</c:v>
                </c:pt>
                <c:pt idx="583" formatCode="0.0_ ">
                  <c:v>0</c:v>
                </c:pt>
                <c:pt idx="584" formatCode="0.0_ ">
                  <c:v>0</c:v>
                </c:pt>
                <c:pt idx="585" formatCode="0.0_ ">
                  <c:v>0</c:v>
                </c:pt>
                <c:pt idx="586" formatCode="0.0_ ">
                  <c:v>0</c:v>
                </c:pt>
                <c:pt idx="587" formatCode="0.0_ ">
                  <c:v>0</c:v>
                </c:pt>
                <c:pt idx="588" formatCode="0.0_ ">
                  <c:v>0</c:v>
                </c:pt>
                <c:pt idx="589" formatCode="0.0_ ">
                  <c:v>0</c:v>
                </c:pt>
                <c:pt idx="590" formatCode="0.0_ ">
                  <c:v>0</c:v>
                </c:pt>
                <c:pt idx="591" formatCode="0.0_ ">
                  <c:v>0</c:v>
                </c:pt>
                <c:pt idx="592" formatCode="0.0_ ">
                  <c:v>0</c:v>
                </c:pt>
                <c:pt idx="593" formatCode="0.0_ ">
                  <c:v>0</c:v>
                </c:pt>
                <c:pt idx="594" formatCode="0.0_ ">
                  <c:v>0</c:v>
                </c:pt>
                <c:pt idx="595" formatCode="0.0_ ">
                  <c:v>0</c:v>
                </c:pt>
                <c:pt idx="596" formatCode="0.0_ ">
                  <c:v>0</c:v>
                </c:pt>
                <c:pt idx="597" formatCode="0.0_ ">
                  <c:v>0</c:v>
                </c:pt>
                <c:pt idx="598" formatCode="0.0_ ">
                  <c:v>0</c:v>
                </c:pt>
                <c:pt idx="599" formatCode="0.0_ ">
                  <c:v>0</c:v>
                </c:pt>
                <c:pt idx="600" formatCode="0.0_ ">
                  <c:v>0</c:v>
                </c:pt>
                <c:pt idx="601" formatCode="0.0_ ">
                  <c:v>0</c:v>
                </c:pt>
                <c:pt idx="602" formatCode="0.0_ ">
                  <c:v>0</c:v>
                </c:pt>
                <c:pt idx="603" formatCode="0.0_ ">
                  <c:v>1</c:v>
                </c:pt>
                <c:pt idx="604" formatCode="0.0_ ">
                  <c:v>2.1</c:v>
                </c:pt>
                <c:pt idx="605" formatCode="0.0_ ">
                  <c:v>4.8</c:v>
                </c:pt>
                <c:pt idx="606" formatCode="0.0_ ">
                  <c:v>9.1</c:v>
                </c:pt>
                <c:pt idx="607" formatCode="0.0_ ">
                  <c:v>14.2</c:v>
                </c:pt>
                <c:pt idx="608" formatCode="0.0_ ">
                  <c:v>19.8</c:v>
                </c:pt>
                <c:pt idx="609" formatCode="0.0_ ">
                  <c:v>25.5</c:v>
                </c:pt>
                <c:pt idx="610" formatCode="0.0_ ">
                  <c:v>30.5</c:v>
                </c:pt>
                <c:pt idx="611" formatCode="0.0_ ">
                  <c:v>34.799999999999997</c:v>
                </c:pt>
                <c:pt idx="612" formatCode="0.0_ ">
                  <c:v>38.799999999999997</c:v>
                </c:pt>
                <c:pt idx="613" formatCode="0.0_ ">
                  <c:v>42.9</c:v>
                </c:pt>
                <c:pt idx="614" formatCode="0.0_ ">
                  <c:v>46.4</c:v>
                </c:pt>
                <c:pt idx="615" formatCode="0.0_ ">
                  <c:v>48.3</c:v>
                </c:pt>
                <c:pt idx="616" formatCode="0.0_ ">
                  <c:v>48.7</c:v>
                </c:pt>
                <c:pt idx="617" formatCode="0.0_ ">
                  <c:v>48.5</c:v>
                </c:pt>
                <c:pt idx="618" formatCode="0.0_ ">
                  <c:v>48.4</c:v>
                </c:pt>
                <c:pt idx="619" formatCode="0.0_ ">
                  <c:v>48.2</c:v>
                </c:pt>
                <c:pt idx="620" formatCode="0.0_ ">
                  <c:v>47.8</c:v>
                </c:pt>
                <c:pt idx="621" formatCode="0.0_ ">
                  <c:v>47</c:v>
                </c:pt>
                <c:pt idx="622" formatCode="0.0_ ">
                  <c:v>45.9</c:v>
                </c:pt>
                <c:pt idx="623" formatCode="0.0_ ">
                  <c:v>44.9</c:v>
                </c:pt>
                <c:pt idx="624" formatCode="0.0_ ">
                  <c:v>44.4</c:v>
                </c:pt>
                <c:pt idx="625" formatCode="0.0_ ">
                  <c:v>44.3</c:v>
                </c:pt>
                <c:pt idx="626" formatCode="0.0_ ">
                  <c:v>44.5</c:v>
                </c:pt>
                <c:pt idx="627" formatCode="0.0_ ">
                  <c:v>45.1</c:v>
                </c:pt>
                <c:pt idx="628" formatCode="0.0_ ">
                  <c:v>45.7</c:v>
                </c:pt>
                <c:pt idx="629" formatCode="0.0_ ">
                  <c:v>46</c:v>
                </c:pt>
                <c:pt idx="630" formatCode="0.0_ ">
                  <c:v>46</c:v>
                </c:pt>
                <c:pt idx="631" formatCode="0.0_ ">
                  <c:v>46</c:v>
                </c:pt>
                <c:pt idx="632" formatCode="0.0_ ">
                  <c:v>46.1</c:v>
                </c:pt>
                <c:pt idx="633" formatCode="0.0_ ">
                  <c:v>46.7</c:v>
                </c:pt>
                <c:pt idx="634" formatCode="0.0_ ">
                  <c:v>47.7</c:v>
                </c:pt>
                <c:pt idx="635" formatCode="0.0_ ">
                  <c:v>48.9</c:v>
                </c:pt>
                <c:pt idx="636" formatCode="0.0_ ">
                  <c:v>50.3</c:v>
                </c:pt>
                <c:pt idx="637" formatCode="0.0_ ">
                  <c:v>51.6</c:v>
                </c:pt>
                <c:pt idx="638" formatCode="0.0_ ">
                  <c:v>52.6</c:v>
                </c:pt>
                <c:pt idx="639" formatCode="0.0_ ">
                  <c:v>53</c:v>
                </c:pt>
                <c:pt idx="640" formatCode="0.0_ ">
                  <c:v>53</c:v>
                </c:pt>
                <c:pt idx="641" formatCode="0.0_ ">
                  <c:v>52.9</c:v>
                </c:pt>
                <c:pt idx="642" formatCode="0.0_ ">
                  <c:v>52.7</c:v>
                </c:pt>
                <c:pt idx="643" formatCode="0.0_ ">
                  <c:v>52.6</c:v>
                </c:pt>
                <c:pt idx="644" formatCode="0.0_ ">
                  <c:v>53.1</c:v>
                </c:pt>
                <c:pt idx="645" formatCode="0.0_ ">
                  <c:v>54.3</c:v>
                </c:pt>
                <c:pt idx="646" formatCode="0.0_ ">
                  <c:v>55.2</c:v>
                </c:pt>
                <c:pt idx="647" formatCode="0.0_ ">
                  <c:v>55.5</c:v>
                </c:pt>
                <c:pt idx="648" formatCode="0.0_ ">
                  <c:v>55.9</c:v>
                </c:pt>
                <c:pt idx="649" formatCode="0.0_ ">
                  <c:v>56.3</c:v>
                </c:pt>
                <c:pt idx="650" formatCode="0.0_ ">
                  <c:v>56.7</c:v>
                </c:pt>
                <c:pt idx="651" formatCode="0.0_ ">
                  <c:v>56.9</c:v>
                </c:pt>
                <c:pt idx="652" formatCode="0.0_ ">
                  <c:v>56.8</c:v>
                </c:pt>
                <c:pt idx="653" formatCode="0.0_ ">
                  <c:v>56</c:v>
                </c:pt>
                <c:pt idx="654" formatCode="0.0_ ">
                  <c:v>54.2</c:v>
                </c:pt>
                <c:pt idx="655" formatCode="0.0_ ">
                  <c:v>52.1</c:v>
                </c:pt>
                <c:pt idx="656" formatCode="0.0_ ">
                  <c:v>50.1</c:v>
                </c:pt>
                <c:pt idx="657" formatCode="0.0_ ">
                  <c:v>47.2</c:v>
                </c:pt>
                <c:pt idx="658" formatCode="0.0_ ">
                  <c:v>43.2</c:v>
                </c:pt>
                <c:pt idx="659" formatCode="0.0_ ">
                  <c:v>39.200000000000003</c:v>
                </c:pt>
                <c:pt idx="660" formatCode="0.0_ ">
                  <c:v>36.5</c:v>
                </c:pt>
                <c:pt idx="661" formatCode="0.0_ ">
                  <c:v>34.299999999999997</c:v>
                </c:pt>
                <c:pt idx="662" formatCode="0.0_ ">
                  <c:v>31</c:v>
                </c:pt>
                <c:pt idx="663" formatCode="0.0_ ">
                  <c:v>26</c:v>
                </c:pt>
                <c:pt idx="664" formatCode="0.0_ ">
                  <c:v>20.7</c:v>
                </c:pt>
                <c:pt idx="665" formatCode="0.0_ ">
                  <c:v>15.4</c:v>
                </c:pt>
                <c:pt idx="666" formatCode="0.0_ ">
                  <c:v>13.1</c:v>
                </c:pt>
                <c:pt idx="667" formatCode="0.0_ ">
                  <c:v>12</c:v>
                </c:pt>
                <c:pt idx="668" formatCode="0.0_ ">
                  <c:v>12.5</c:v>
                </c:pt>
                <c:pt idx="669" formatCode="0.0_ ">
                  <c:v>14</c:v>
                </c:pt>
                <c:pt idx="670" formatCode="0.0_ ">
                  <c:v>19</c:v>
                </c:pt>
                <c:pt idx="671" formatCode="0.0_ ">
                  <c:v>23.2</c:v>
                </c:pt>
                <c:pt idx="672" formatCode="0.0_ ">
                  <c:v>28</c:v>
                </c:pt>
                <c:pt idx="673" formatCode="0.0_ ">
                  <c:v>32</c:v>
                </c:pt>
                <c:pt idx="674" formatCode="0.0_ ">
                  <c:v>34</c:v>
                </c:pt>
                <c:pt idx="675" formatCode="0.0_ ">
                  <c:v>36</c:v>
                </c:pt>
                <c:pt idx="676" formatCode="0.0_ ">
                  <c:v>38</c:v>
                </c:pt>
                <c:pt idx="677" formatCode="0.0_ ">
                  <c:v>40</c:v>
                </c:pt>
                <c:pt idx="678" formatCode="0.0_ ">
                  <c:v>40.299999999999997</c:v>
                </c:pt>
                <c:pt idx="679" formatCode="0.0_ ">
                  <c:v>40.5</c:v>
                </c:pt>
                <c:pt idx="680" formatCode="0.0_ ">
                  <c:v>39</c:v>
                </c:pt>
                <c:pt idx="681" formatCode="0.0_ ">
                  <c:v>35.700000000000003</c:v>
                </c:pt>
                <c:pt idx="682" formatCode="0.0_ ">
                  <c:v>31.8</c:v>
                </c:pt>
                <c:pt idx="683" formatCode="0.0_ ">
                  <c:v>27.1</c:v>
                </c:pt>
                <c:pt idx="684" formatCode="0.0_ ">
                  <c:v>22.8</c:v>
                </c:pt>
                <c:pt idx="685" formatCode="0.0_ ">
                  <c:v>21.1</c:v>
                </c:pt>
                <c:pt idx="686" formatCode="0.0_ ">
                  <c:v>18.899999999999999</c:v>
                </c:pt>
                <c:pt idx="687" formatCode="0.0_ ">
                  <c:v>18.899999999999999</c:v>
                </c:pt>
                <c:pt idx="688" formatCode="0.0_ ">
                  <c:v>21.3</c:v>
                </c:pt>
                <c:pt idx="689" formatCode="0.0_ ">
                  <c:v>23.9</c:v>
                </c:pt>
                <c:pt idx="690" formatCode="0.0_ ">
                  <c:v>25.9</c:v>
                </c:pt>
                <c:pt idx="691" formatCode="0.0_ ">
                  <c:v>28.4</c:v>
                </c:pt>
                <c:pt idx="692" formatCode="0.0_ ">
                  <c:v>30.3</c:v>
                </c:pt>
                <c:pt idx="693" formatCode="0.0_ ">
                  <c:v>30.9</c:v>
                </c:pt>
                <c:pt idx="694" formatCode="0.0_ ">
                  <c:v>31.1</c:v>
                </c:pt>
                <c:pt idx="695" formatCode="0.0_ ">
                  <c:v>31.8</c:v>
                </c:pt>
                <c:pt idx="696" formatCode="0.0_ ">
                  <c:v>32.700000000000003</c:v>
                </c:pt>
                <c:pt idx="697" formatCode="0.0_ ">
                  <c:v>33.200000000000003</c:v>
                </c:pt>
                <c:pt idx="698" formatCode="0.0_ ">
                  <c:v>32.4</c:v>
                </c:pt>
                <c:pt idx="699" formatCode="0.0_ ">
                  <c:v>28.3</c:v>
                </c:pt>
                <c:pt idx="700" formatCode="0.0_ ">
                  <c:v>25.8</c:v>
                </c:pt>
                <c:pt idx="701" formatCode="0.0_ ">
                  <c:v>23.1</c:v>
                </c:pt>
                <c:pt idx="702" formatCode="0.0_ ">
                  <c:v>21.8</c:v>
                </c:pt>
                <c:pt idx="703" formatCode="0.0_ ">
                  <c:v>21.2</c:v>
                </c:pt>
                <c:pt idx="704" formatCode="0.0_ ">
                  <c:v>21</c:v>
                </c:pt>
                <c:pt idx="705" formatCode="0.0_ ">
                  <c:v>21</c:v>
                </c:pt>
                <c:pt idx="706" formatCode="0.0_ ">
                  <c:v>20.9</c:v>
                </c:pt>
                <c:pt idx="707" formatCode="0.0_ ">
                  <c:v>19.899999999999999</c:v>
                </c:pt>
                <c:pt idx="708" formatCode="0.0_ ">
                  <c:v>17.899999999999999</c:v>
                </c:pt>
                <c:pt idx="709" formatCode="0.0_ ">
                  <c:v>15.1</c:v>
                </c:pt>
                <c:pt idx="710" formatCode="0.0_ ">
                  <c:v>12.8</c:v>
                </c:pt>
                <c:pt idx="711" formatCode="0.0_ ">
                  <c:v>12</c:v>
                </c:pt>
                <c:pt idx="712" formatCode="0.0_ ">
                  <c:v>13.2</c:v>
                </c:pt>
                <c:pt idx="713" formatCode="0.0_ ">
                  <c:v>17.100000000000001</c:v>
                </c:pt>
                <c:pt idx="714" formatCode="0.0_ ">
                  <c:v>21.1</c:v>
                </c:pt>
                <c:pt idx="715" formatCode="0.0_ ">
                  <c:v>21.8</c:v>
                </c:pt>
                <c:pt idx="716" formatCode="0.0_ ">
                  <c:v>21.2</c:v>
                </c:pt>
                <c:pt idx="717" formatCode="0.0_ ">
                  <c:v>18.5</c:v>
                </c:pt>
                <c:pt idx="718" formatCode="0.0_ ">
                  <c:v>13.9</c:v>
                </c:pt>
                <c:pt idx="719" formatCode="0.0_ ">
                  <c:v>12</c:v>
                </c:pt>
                <c:pt idx="720" formatCode="0.0_ ">
                  <c:v>12</c:v>
                </c:pt>
                <c:pt idx="721" formatCode="0.0_ ">
                  <c:v>13</c:v>
                </c:pt>
                <c:pt idx="722" formatCode="0.0_ ">
                  <c:v>16</c:v>
                </c:pt>
                <c:pt idx="723" formatCode="0.0_ ">
                  <c:v>18.5</c:v>
                </c:pt>
                <c:pt idx="724" formatCode="0.0_ ">
                  <c:v>20.6</c:v>
                </c:pt>
                <c:pt idx="725" formatCode="0.0_ ">
                  <c:v>22.5</c:v>
                </c:pt>
                <c:pt idx="726" formatCode="0.0_ ">
                  <c:v>24</c:v>
                </c:pt>
                <c:pt idx="727" formatCode="0.0_ ">
                  <c:v>26.6</c:v>
                </c:pt>
                <c:pt idx="728" formatCode="0.0_ ">
                  <c:v>29.9</c:v>
                </c:pt>
                <c:pt idx="729" formatCode="0.0_ ">
                  <c:v>34.799999999999997</c:v>
                </c:pt>
                <c:pt idx="730" formatCode="0.0_ ">
                  <c:v>37.799999999999997</c:v>
                </c:pt>
                <c:pt idx="731" formatCode="0.0_ ">
                  <c:v>40.200000000000003</c:v>
                </c:pt>
                <c:pt idx="732" formatCode="0.0_ ">
                  <c:v>41.6</c:v>
                </c:pt>
                <c:pt idx="733" formatCode="0.0_ ">
                  <c:v>41.9</c:v>
                </c:pt>
                <c:pt idx="734" formatCode="0.0_ ">
                  <c:v>42</c:v>
                </c:pt>
                <c:pt idx="735" formatCode="0.0_ ">
                  <c:v>42.2</c:v>
                </c:pt>
                <c:pt idx="736" formatCode="0.0_ ">
                  <c:v>42.4</c:v>
                </c:pt>
                <c:pt idx="737" formatCode="0.0_ ">
                  <c:v>42.7</c:v>
                </c:pt>
                <c:pt idx="738" formatCode="0.0_ ">
                  <c:v>43.1</c:v>
                </c:pt>
                <c:pt idx="739" formatCode="0.0_ ">
                  <c:v>43.7</c:v>
                </c:pt>
                <c:pt idx="740" formatCode="0.0_ ">
                  <c:v>44</c:v>
                </c:pt>
                <c:pt idx="741" formatCode="0.0_ ">
                  <c:v>44.1</c:v>
                </c:pt>
                <c:pt idx="742" formatCode="0.0_ ">
                  <c:v>45.3</c:v>
                </c:pt>
                <c:pt idx="743" formatCode="0.0_ ">
                  <c:v>46.4</c:v>
                </c:pt>
                <c:pt idx="744" formatCode="0.0_ ">
                  <c:v>47.2</c:v>
                </c:pt>
                <c:pt idx="745" formatCode="0.0_ ">
                  <c:v>47.3</c:v>
                </c:pt>
                <c:pt idx="746" formatCode="0.0_ ">
                  <c:v>47.4</c:v>
                </c:pt>
                <c:pt idx="747" formatCode="0.0_ ">
                  <c:v>47.4</c:v>
                </c:pt>
                <c:pt idx="748" formatCode="0.0_ ">
                  <c:v>47.5</c:v>
                </c:pt>
                <c:pt idx="749" formatCode="0.0_ ">
                  <c:v>47.9</c:v>
                </c:pt>
                <c:pt idx="750" formatCode="0.0_ ">
                  <c:v>48.6</c:v>
                </c:pt>
                <c:pt idx="751" formatCode="0.0_ ">
                  <c:v>49.4</c:v>
                </c:pt>
                <c:pt idx="752" formatCode="0.0_ ">
                  <c:v>49.8</c:v>
                </c:pt>
                <c:pt idx="753" formatCode="0.0_ ">
                  <c:v>49.8</c:v>
                </c:pt>
                <c:pt idx="754" formatCode="0.0_ ">
                  <c:v>49.7</c:v>
                </c:pt>
                <c:pt idx="755" formatCode="0.0_ ">
                  <c:v>49.3</c:v>
                </c:pt>
                <c:pt idx="756" formatCode="0.0_ ">
                  <c:v>48.5</c:v>
                </c:pt>
                <c:pt idx="757" formatCode="0.0_ ">
                  <c:v>47.6</c:v>
                </c:pt>
                <c:pt idx="758" formatCode="0.0_ ">
                  <c:v>46.3</c:v>
                </c:pt>
                <c:pt idx="759" formatCode="0.0_ ">
                  <c:v>43.7</c:v>
                </c:pt>
                <c:pt idx="760" formatCode="0.0_ ">
                  <c:v>39.299999999999997</c:v>
                </c:pt>
                <c:pt idx="761" formatCode="0.0_ ">
                  <c:v>34.1</c:v>
                </c:pt>
                <c:pt idx="762" formatCode="0.0_ ">
                  <c:v>29</c:v>
                </c:pt>
                <c:pt idx="763" formatCode="0.0_ ">
                  <c:v>23.7</c:v>
                </c:pt>
                <c:pt idx="764" formatCode="0.0_ ">
                  <c:v>18.399999999999999</c:v>
                </c:pt>
                <c:pt idx="765" formatCode="0.0_ ">
                  <c:v>14.3</c:v>
                </c:pt>
                <c:pt idx="766" formatCode="0.0_ ">
                  <c:v>12</c:v>
                </c:pt>
                <c:pt idx="767" formatCode="0.0_ ">
                  <c:v>12.8</c:v>
                </c:pt>
                <c:pt idx="768" formatCode="0.0_ ">
                  <c:v>16</c:v>
                </c:pt>
                <c:pt idx="769" formatCode="0.0_ ">
                  <c:v>19.100000000000001</c:v>
                </c:pt>
                <c:pt idx="770" formatCode="0.0_ ">
                  <c:v>22.4</c:v>
                </c:pt>
                <c:pt idx="771" formatCode="0.0_ ">
                  <c:v>25.6</c:v>
                </c:pt>
                <c:pt idx="772" formatCode="0.0_ ">
                  <c:v>30.1</c:v>
                </c:pt>
                <c:pt idx="773" formatCode="0.0_ ">
                  <c:v>35.299999999999997</c:v>
                </c:pt>
                <c:pt idx="774" formatCode="0.0_ ">
                  <c:v>39.9</c:v>
                </c:pt>
                <c:pt idx="775" formatCode="0.0_ ">
                  <c:v>44.5</c:v>
                </c:pt>
                <c:pt idx="776" formatCode="0.0_ ">
                  <c:v>47.5</c:v>
                </c:pt>
                <c:pt idx="777" formatCode="0.0_ ">
                  <c:v>50.9</c:v>
                </c:pt>
                <c:pt idx="778" formatCode="0.0_ ">
                  <c:v>54.1</c:v>
                </c:pt>
                <c:pt idx="779" formatCode="0.0_ ">
                  <c:v>56.3</c:v>
                </c:pt>
                <c:pt idx="780" formatCode="0.0_ ">
                  <c:v>58.1</c:v>
                </c:pt>
                <c:pt idx="781" formatCode="0.0_ ">
                  <c:v>59.8</c:v>
                </c:pt>
                <c:pt idx="782" formatCode="0.0_ ">
                  <c:v>61.1</c:v>
                </c:pt>
                <c:pt idx="783" formatCode="0.0_ ">
                  <c:v>62.1</c:v>
                </c:pt>
                <c:pt idx="784" formatCode="0.0_ ">
                  <c:v>62.8</c:v>
                </c:pt>
                <c:pt idx="785" formatCode="0.0_ ">
                  <c:v>63.3</c:v>
                </c:pt>
                <c:pt idx="786" formatCode="0.0_ ">
                  <c:v>63.6</c:v>
                </c:pt>
                <c:pt idx="787" formatCode="0.0_ ">
                  <c:v>64</c:v>
                </c:pt>
                <c:pt idx="788" formatCode="0.0_ ">
                  <c:v>64.7</c:v>
                </c:pt>
                <c:pt idx="789" formatCode="0.0_ ">
                  <c:v>65.2</c:v>
                </c:pt>
                <c:pt idx="790" formatCode="0.0_ ">
                  <c:v>65.3</c:v>
                </c:pt>
                <c:pt idx="791" formatCode="0.0_ ">
                  <c:v>65.3</c:v>
                </c:pt>
                <c:pt idx="792" formatCode="0.0_ ">
                  <c:v>65.400000000000006</c:v>
                </c:pt>
                <c:pt idx="793" formatCode="0.0_ ">
                  <c:v>65.7</c:v>
                </c:pt>
                <c:pt idx="794" formatCode="0.0_ ">
                  <c:v>66</c:v>
                </c:pt>
                <c:pt idx="795" formatCode="0.0_ ">
                  <c:v>65.599999999999994</c:v>
                </c:pt>
                <c:pt idx="796" formatCode="0.0_ ">
                  <c:v>63.5</c:v>
                </c:pt>
                <c:pt idx="797" formatCode="0.0_ ">
                  <c:v>59.7</c:v>
                </c:pt>
                <c:pt idx="798" formatCode="0.0_ ">
                  <c:v>54.6</c:v>
                </c:pt>
                <c:pt idx="799" formatCode="0.0_ ">
                  <c:v>49.3</c:v>
                </c:pt>
                <c:pt idx="800" formatCode="0.0_ ">
                  <c:v>44.9</c:v>
                </c:pt>
                <c:pt idx="801" formatCode="0.0_ ">
                  <c:v>42.3</c:v>
                </c:pt>
                <c:pt idx="802" formatCode="0.0_ ">
                  <c:v>41.4</c:v>
                </c:pt>
                <c:pt idx="803" formatCode="0.0_ ">
                  <c:v>41.3</c:v>
                </c:pt>
                <c:pt idx="804" formatCode="0.0_ ">
                  <c:v>42.1</c:v>
                </c:pt>
                <c:pt idx="805" formatCode="0.0_ ">
                  <c:v>44.7</c:v>
                </c:pt>
                <c:pt idx="806" formatCode="0.0_ ">
                  <c:v>48.4</c:v>
                </c:pt>
                <c:pt idx="807" formatCode="0.0_ ">
                  <c:v>51.4</c:v>
                </c:pt>
                <c:pt idx="808" formatCode="0.0_ ">
                  <c:v>52.7</c:v>
                </c:pt>
                <c:pt idx="809" formatCode="0.0_ ">
                  <c:v>53</c:v>
                </c:pt>
                <c:pt idx="810" formatCode="0.0_ ">
                  <c:v>52.5</c:v>
                </c:pt>
                <c:pt idx="811" formatCode="0.0_ ">
                  <c:v>51.3</c:v>
                </c:pt>
                <c:pt idx="812" formatCode="0.0_ ">
                  <c:v>49.7</c:v>
                </c:pt>
                <c:pt idx="813" formatCode="0.0_ ">
                  <c:v>47.4</c:v>
                </c:pt>
                <c:pt idx="814" formatCode="0.0_ ">
                  <c:v>43.7</c:v>
                </c:pt>
                <c:pt idx="815" formatCode="0.0_ ">
                  <c:v>39.700000000000003</c:v>
                </c:pt>
                <c:pt idx="816" formatCode="0.0_ ">
                  <c:v>35.5</c:v>
                </c:pt>
                <c:pt idx="817" formatCode="0.0_ ">
                  <c:v>31.1</c:v>
                </c:pt>
                <c:pt idx="818" formatCode="0.0_ ">
                  <c:v>26.3</c:v>
                </c:pt>
                <c:pt idx="819" formatCode="0.0_ ">
                  <c:v>21.9</c:v>
                </c:pt>
                <c:pt idx="820" formatCode="0.0_ ">
                  <c:v>18</c:v>
                </c:pt>
                <c:pt idx="821" formatCode="0.0_ ">
                  <c:v>17</c:v>
                </c:pt>
                <c:pt idx="822" formatCode="0.0_ ">
                  <c:v>18</c:v>
                </c:pt>
                <c:pt idx="823" formatCode="0.0_ ">
                  <c:v>21.4</c:v>
                </c:pt>
                <c:pt idx="824" formatCode="0.0_ ">
                  <c:v>24.8</c:v>
                </c:pt>
                <c:pt idx="825" formatCode="0.0_ ">
                  <c:v>27.9</c:v>
                </c:pt>
                <c:pt idx="826" formatCode="0.0_ ">
                  <c:v>30.8</c:v>
                </c:pt>
                <c:pt idx="827" formatCode="0.0_ ">
                  <c:v>33</c:v>
                </c:pt>
                <c:pt idx="828" formatCode="0.0_ ">
                  <c:v>35.1</c:v>
                </c:pt>
                <c:pt idx="829" formatCode="0.0_ ">
                  <c:v>37.1</c:v>
                </c:pt>
                <c:pt idx="830" formatCode="0.0_ ">
                  <c:v>38.9</c:v>
                </c:pt>
                <c:pt idx="831" formatCode="0.0_ ">
                  <c:v>41.4</c:v>
                </c:pt>
                <c:pt idx="832" formatCode="0.0_ ">
                  <c:v>44</c:v>
                </c:pt>
                <c:pt idx="833" formatCode="0.0_ ">
                  <c:v>46.3</c:v>
                </c:pt>
                <c:pt idx="834" formatCode="0.0_ ">
                  <c:v>47.7</c:v>
                </c:pt>
                <c:pt idx="835" formatCode="0.0_ ">
                  <c:v>48.2</c:v>
                </c:pt>
                <c:pt idx="836" formatCode="0.0_ ">
                  <c:v>48.7</c:v>
                </c:pt>
                <c:pt idx="837" formatCode="0.0_ ">
                  <c:v>49.3</c:v>
                </c:pt>
                <c:pt idx="838" formatCode="0.0_ ">
                  <c:v>49.8</c:v>
                </c:pt>
                <c:pt idx="839" formatCode="0.0_ ">
                  <c:v>50.2</c:v>
                </c:pt>
                <c:pt idx="840" formatCode="0.0_ ">
                  <c:v>50.9</c:v>
                </c:pt>
                <c:pt idx="841" formatCode="0.0_ ">
                  <c:v>51.8</c:v>
                </c:pt>
                <c:pt idx="842" formatCode="0.0_ ">
                  <c:v>52.5</c:v>
                </c:pt>
                <c:pt idx="843" formatCode="0.0_ ">
                  <c:v>53.3</c:v>
                </c:pt>
                <c:pt idx="844" formatCode="0.0_ ">
                  <c:v>54.5</c:v>
                </c:pt>
                <c:pt idx="845" formatCode="0.0_ ">
                  <c:v>55.7</c:v>
                </c:pt>
                <c:pt idx="846" formatCode="0.0_ ">
                  <c:v>56.5</c:v>
                </c:pt>
                <c:pt idx="847" formatCode="0.0_ ">
                  <c:v>56.8</c:v>
                </c:pt>
                <c:pt idx="848" formatCode="0.0_ ">
                  <c:v>57</c:v>
                </c:pt>
                <c:pt idx="849" formatCode="0.0_ ">
                  <c:v>57.2</c:v>
                </c:pt>
                <c:pt idx="850" formatCode="0.0_ ">
                  <c:v>57.7</c:v>
                </c:pt>
                <c:pt idx="851" formatCode="0.0_ ">
                  <c:v>58.7</c:v>
                </c:pt>
                <c:pt idx="852" formatCode="0.0_ ">
                  <c:v>60.1</c:v>
                </c:pt>
                <c:pt idx="853" formatCode="0.0_ ">
                  <c:v>61.1</c:v>
                </c:pt>
                <c:pt idx="854" formatCode="0.0_ ">
                  <c:v>61.7</c:v>
                </c:pt>
                <c:pt idx="855" formatCode="0.0_ ">
                  <c:v>62.3</c:v>
                </c:pt>
                <c:pt idx="856" formatCode="0.0_ ">
                  <c:v>62.9</c:v>
                </c:pt>
                <c:pt idx="857" formatCode="0.0_ ">
                  <c:v>63.3</c:v>
                </c:pt>
                <c:pt idx="858" formatCode="0.0_ ">
                  <c:v>63.4</c:v>
                </c:pt>
                <c:pt idx="859" formatCode="0.0_ ">
                  <c:v>63.5</c:v>
                </c:pt>
                <c:pt idx="860" formatCode="0.0_ ">
                  <c:v>64.5</c:v>
                </c:pt>
                <c:pt idx="861" formatCode="0.0_ ">
                  <c:v>65.8</c:v>
                </c:pt>
                <c:pt idx="862" formatCode="0.0_ ">
                  <c:v>66.8</c:v>
                </c:pt>
                <c:pt idx="863" formatCode="0.0_ ">
                  <c:v>67.400000000000006</c:v>
                </c:pt>
                <c:pt idx="864" formatCode="0.0_ ">
                  <c:v>68.8</c:v>
                </c:pt>
                <c:pt idx="865" formatCode="0.0_ ">
                  <c:v>71.099999999999994</c:v>
                </c:pt>
                <c:pt idx="866" formatCode="0.0_ ">
                  <c:v>72.3</c:v>
                </c:pt>
                <c:pt idx="867" formatCode="0.0_ ">
                  <c:v>72.8</c:v>
                </c:pt>
                <c:pt idx="868" formatCode="0.0_ ">
                  <c:v>73.400000000000006</c:v>
                </c:pt>
                <c:pt idx="869" formatCode="0.0_ ">
                  <c:v>74.599999999999994</c:v>
                </c:pt>
                <c:pt idx="870" formatCode="0.0_ ">
                  <c:v>76</c:v>
                </c:pt>
                <c:pt idx="871" formatCode="0.0_ ">
                  <c:v>76.599999999999994</c:v>
                </c:pt>
                <c:pt idx="872" formatCode="0.0_ ">
                  <c:v>76.5</c:v>
                </c:pt>
                <c:pt idx="873" formatCode="0.0_ ">
                  <c:v>76.2</c:v>
                </c:pt>
                <c:pt idx="874" formatCode="0.0_ ">
                  <c:v>75.8</c:v>
                </c:pt>
                <c:pt idx="875" formatCode="0.0_ ">
                  <c:v>75.400000000000006</c:v>
                </c:pt>
                <c:pt idx="876" formatCode="0.0_ ">
                  <c:v>74.8</c:v>
                </c:pt>
                <c:pt idx="877" formatCode="0.0_ ">
                  <c:v>73.900000000000006</c:v>
                </c:pt>
                <c:pt idx="878" formatCode="0.0_ ">
                  <c:v>72.7</c:v>
                </c:pt>
                <c:pt idx="879" formatCode="0.0_ ">
                  <c:v>71.3</c:v>
                </c:pt>
                <c:pt idx="880" formatCode="0.0_ ">
                  <c:v>70.400000000000006</c:v>
                </c:pt>
                <c:pt idx="881" formatCode="0.0_ ">
                  <c:v>70</c:v>
                </c:pt>
                <c:pt idx="882" formatCode="0.0_ ">
                  <c:v>70</c:v>
                </c:pt>
                <c:pt idx="883" formatCode="0.0_ ">
                  <c:v>69</c:v>
                </c:pt>
                <c:pt idx="884" formatCode="0.0_ ">
                  <c:v>68</c:v>
                </c:pt>
                <c:pt idx="885" formatCode="0.0_ ">
                  <c:v>68</c:v>
                </c:pt>
                <c:pt idx="886" formatCode="0.0_ ">
                  <c:v>68</c:v>
                </c:pt>
                <c:pt idx="887" formatCode="0.0_ ">
                  <c:v>68.099999999999994</c:v>
                </c:pt>
                <c:pt idx="888" formatCode="0.0_ ">
                  <c:v>68.400000000000006</c:v>
                </c:pt>
                <c:pt idx="889" formatCode="0.0_ ">
                  <c:v>68.599999999999994</c:v>
                </c:pt>
                <c:pt idx="890" formatCode="0.0_ ">
                  <c:v>68.7</c:v>
                </c:pt>
                <c:pt idx="891" formatCode="0.0_ ">
                  <c:v>68.5</c:v>
                </c:pt>
                <c:pt idx="892" formatCode="0.0_ ">
                  <c:v>68.099999999999994</c:v>
                </c:pt>
                <c:pt idx="893" formatCode="0.0_ ">
                  <c:v>67.3</c:v>
                </c:pt>
                <c:pt idx="894" formatCode="0.0_ ">
                  <c:v>66.2</c:v>
                </c:pt>
                <c:pt idx="895" formatCode="0.0_ ">
                  <c:v>64.8</c:v>
                </c:pt>
                <c:pt idx="896" formatCode="0.0_ ">
                  <c:v>63.6</c:v>
                </c:pt>
                <c:pt idx="897" formatCode="0.0_ ">
                  <c:v>62.6</c:v>
                </c:pt>
                <c:pt idx="898" formatCode="0.0_ ">
                  <c:v>62.1</c:v>
                </c:pt>
                <c:pt idx="899" formatCode="0.0_ ">
                  <c:v>61.9</c:v>
                </c:pt>
                <c:pt idx="900" formatCode="0.0_ ">
                  <c:v>61.9</c:v>
                </c:pt>
                <c:pt idx="901" formatCode="0.0_ ">
                  <c:v>61.8</c:v>
                </c:pt>
                <c:pt idx="902" formatCode="0.0_ ">
                  <c:v>61.5</c:v>
                </c:pt>
                <c:pt idx="903" formatCode="0.0_ ">
                  <c:v>60.9</c:v>
                </c:pt>
                <c:pt idx="904" formatCode="0.0_ ">
                  <c:v>59.7</c:v>
                </c:pt>
                <c:pt idx="905" formatCode="0.0_ ">
                  <c:v>54.6</c:v>
                </c:pt>
                <c:pt idx="906" formatCode="0.0_ ">
                  <c:v>49.3</c:v>
                </c:pt>
                <c:pt idx="907" formatCode="0.0_ ">
                  <c:v>44.9</c:v>
                </c:pt>
                <c:pt idx="908" formatCode="0.0_ ">
                  <c:v>42.3</c:v>
                </c:pt>
                <c:pt idx="909" formatCode="0.0_ ">
                  <c:v>41.4</c:v>
                </c:pt>
                <c:pt idx="910" formatCode="0.0_ ">
                  <c:v>41.3</c:v>
                </c:pt>
                <c:pt idx="911" formatCode="0.0_ ">
                  <c:v>42.1</c:v>
                </c:pt>
                <c:pt idx="912" formatCode="0.0_ ">
                  <c:v>44.7</c:v>
                </c:pt>
                <c:pt idx="913" formatCode="0.0_ ">
                  <c:v>48.4</c:v>
                </c:pt>
                <c:pt idx="914" formatCode="0.0_ ">
                  <c:v>51.4</c:v>
                </c:pt>
                <c:pt idx="915" formatCode="0.0_ ">
                  <c:v>52.7</c:v>
                </c:pt>
                <c:pt idx="916" formatCode="0.0_ ">
                  <c:v>54</c:v>
                </c:pt>
                <c:pt idx="917" formatCode="0.0_ ">
                  <c:v>57</c:v>
                </c:pt>
                <c:pt idx="918" formatCode="0.0_ ">
                  <c:v>58.1</c:v>
                </c:pt>
                <c:pt idx="919" formatCode="0.0_ ">
                  <c:v>59.2</c:v>
                </c:pt>
                <c:pt idx="920" formatCode="0.0_ ">
                  <c:v>59</c:v>
                </c:pt>
                <c:pt idx="921" formatCode="0.0_ ">
                  <c:v>59.1</c:v>
                </c:pt>
                <c:pt idx="922" formatCode="0.0_ ">
                  <c:v>59.5</c:v>
                </c:pt>
                <c:pt idx="923" formatCode="0.0_ ">
                  <c:v>60.5</c:v>
                </c:pt>
                <c:pt idx="924" formatCode="0.0_ ">
                  <c:v>62.3</c:v>
                </c:pt>
                <c:pt idx="925" formatCode="0.0_ ">
                  <c:v>63.9</c:v>
                </c:pt>
                <c:pt idx="926" formatCode="0.0_ ">
                  <c:v>65.099999999999994</c:v>
                </c:pt>
                <c:pt idx="927" formatCode="0.0_ ">
                  <c:v>64.099999999999994</c:v>
                </c:pt>
                <c:pt idx="928" formatCode="0.0_ ">
                  <c:v>62.7</c:v>
                </c:pt>
                <c:pt idx="929" formatCode="0.0_ ">
                  <c:v>62</c:v>
                </c:pt>
                <c:pt idx="930" formatCode="0.0_ ">
                  <c:v>61.3</c:v>
                </c:pt>
                <c:pt idx="931" formatCode="0.0_ ">
                  <c:v>60.9</c:v>
                </c:pt>
                <c:pt idx="932" formatCode="0.0_ ">
                  <c:v>60.5</c:v>
                </c:pt>
                <c:pt idx="933" formatCode="0.0_ ">
                  <c:v>60.2</c:v>
                </c:pt>
                <c:pt idx="934" formatCode="0.0_ ">
                  <c:v>59.8</c:v>
                </c:pt>
                <c:pt idx="935" formatCode="0.0_ ">
                  <c:v>59.4</c:v>
                </c:pt>
                <c:pt idx="936" formatCode="0.0_ ">
                  <c:v>58.6</c:v>
                </c:pt>
                <c:pt idx="937" formatCode="0.0_ ">
                  <c:v>57.5</c:v>
                </c:pt>
                <c:pt idx="938" formatCode="0.0_ ">
                  <c:v>56.6</c:v>
                </c:pt>
                <c:pt idx="939" formatCode="0.0_ ">
                  <c:v>56</c:v>
                </c:pt>
                <c:pt idx="940" formatCode="0.0_ ">
                  <c:v>55.5</c:v>
                </c:pt>
                <c:pt idx="941" formatCode="0.0_ ">
                  <c:v>55</c:v>
                </c:pt>
                <c:pt idx="942" formatCode="0.0_ ">
                  <c:v>54.4</c:v>
                </c:pt>
                <c:pt idx="943" formatCode="0.0_ ">
                  <c:v>54.1</c:v>
                </c:pt>
                <c:pt idx="944" formatCode="0.0_ ">
                  <c:v>54</c:v>
                </c:pt>
                <c:pt idx="945" formatCode="0.0_ ">
                  <c:v>53.9</c:v>
                </c:pt>
                <c:pt idx="946" formatCode="0.0_ ">
                  <c:v>53.9</c:v>
                </c:pt>
                <c:pt idx="947" formatCode="0.0_ ">
                  <c:v>54</c:v>
                </c:pt>
                <c:pt idx="948" formatCode="0.0_ ">
                  <c:v>54.2</c:v>
                </c:pt>
                <c:pt idx="949" formatCode="0.0_ ">
                  <c:v>55</c:v>
                </c:pt>
                <c:pt idx="950" formatCode="0.0_ ">
                  <c:v>55.8</c:v>
                </c:pt>
                <c:pt idx="951" formatCode="0.0_ ">
                  <c:v>56.2</c:v>
                </c:pt>
                <c:pt idx="952" formatCode="0.0_ ">
                  <c:v>56.1</c:v>
                </c:pt>
                <c:pt idx="953" formatCode="0.0_ ">
                  <c:v>55.1</c:v>
                </c:pt>
                <c:pt idx="954" formatCode="0.0_ ">
                  <c:v>52.7</c:v>
                </c:pt>
                <c:pt idx="955" formatCode="0.0_ ">
                  <c:v>48.4</c:v>
                </c:pt>
                <c:pt idx="956" formatCode="0.0_ ">
                  <c:v>43.1</c:v>
                </c:pt>
                <c:pt idx="957" formatCode="0.0_ ">
                  <c:v>37.799999999999997</c:v>
                </c:pt>
                <c:pt idx="958" formatCode="0.0_ ">
                  <c:v>32.5</c:v>
                </c:pt>
                <c:pt idx="959" formatCode="0.0_ ">
                  <c:v>27.2</c:v>
                </c:pt>
                <c:pt idx="960" formatCode="0.0_ ">
                  <c:v>25.1</c:v>
                </c:pt>
                <c:pt idx="961" formatCode="0.0_ ">
                  <c:v>26</c:v>
                </c:pt>
                <c:pt idx="962" formatCode="0.0_ ">
                  <c:v>29.3</c:v>
                </c:pt>
                <c:pt idx="963" formatCode="0.0_ ">
                  <c:v>34.6</c:v>
                </c:pt>
                <c:pt idx="964" formatCode="0.0_ ">
                  <c:v>40.4</c:v>
                </c:pt>
                <c:pt idx="965" formatCode="0.0_ ">
                  <c:v>45.3</c:v>
                </c:pt>
                <c:pt idx="966" formatCode="0.0_ ">
                  <c:v>49</c:v>
                </c:pt>
                <c:pt idx="967" formatCode="0.0_ ">
                  <c:v>51.1</c:v>
                </c:pt>
                <c:pt idx="968" formatCode="0.0_ ">
                  <c:v>52.1</c:v>
                </c:pt>
                <c:pt idx="969" formatCode="0.0_ ">
                  <c:v>52.2</c:v>
                </c:pt>
                <c:pt idx="970" formatCode="0.0_ ">
                  <c:v>52.1</c:v>
                </c:pt>
                <c:pt idx="971" formatCode="0.0_ ">
                  <c:v>51.7</c:v>
                </c:pt>
                <c:pt idx="972" formatCode="0.0_ ">
                  <c:v>50.9</c:v>
                </c:pt>
                <c:pt idx="973" formatCode="0.0_ ">
                  <c:v>49.2</c:v>
                </c:pt>
                <c:pt idx="974" formatCode="0.0_ ">
                  <c:v>45.9</c:v>
                </c:pt>
                <c:pt idx="975" formatCode="0.0_ ">
                  <c:v>40.6</c:v>
                </c:pt>
                <c:pt idx="976" formatCode="0.0_ ">
                  <c:v>35.299999999999997</c:v>
                </c:pt>
                <c:pt idx="977" formatCode="0.0_ ">
                  <c:v>30</c:v>
                </c:pt>
                <c:pt idx="978" formatCode="0.0_ ">
                  <c:v>24.7</c:v>
                </c:pt>
                <c:pt idx="979" formatCode="0.0_ ">
                  <c:v>19.3</c:v>
                </c:pt>
                <c:pt idx="980" formatCode="0.0_ ">
                  <c:v>16</c:v>
                </c:pt>
                <c:pt idx="981" formatCode="0.0_ ">
                  <c:v>13.2</c:v>
                </c:pt>
                <c:pt idx="982" formatCode="0.0_ ">
                  <c:v>10.7</c:v>
                </c:pt>
                <c:pt idx="983" formatCode="0.0_ ">
                  <c:v>8.8000000000000007</c:v>
                </c:pt>
                <c:pt idx="984" formatCode="0.0_ ">
                  <c:v>7.2</c:v>
                </c:pt>
                <c:pt idx="985" formatCode="0.0_ ">
                  <c:v>5.5</c:v>
                </c:pt>
                <c:pt idx="986" formatCode="0.0_ ">
                  <c:v>3.2</c:v>
                </c:pt>
                <c:pt idx="987" formatCode="0.0_ ">
                  <c:v>1.1000000000000001</c:v>
                </c:pt>
                <c:pt idx="988" formatCode="0.0_ ">
                  <c:v>0</c:v>
                </c:pt>
                <c:pt idx="989" formatCode="0.0_ ">
                  <c:v>0</c:v>
                </c:pt>
                <c:pt idx="990" formatCode="0.0_ ">
                  <c:v>0</c:v>
                </c:pt>
                <c:pt idx="991" formatCode="0.0_ ">
                  <c:v>0</c:v>
                </c:pt>
                <c:pt idx="992" formatCode="0.0_ ">
                  <c:v>0</c:v>
                </c:pt>
                <c:pt idx="993" formatCode="0.0_ ">
                  <c:v>0</c:v>
                </c:pt>
                <c:pt idx="994" formatCode="0.0_ ">
                  <c:v>0</c:v>
                </c:pt>
                <c:pt idx="995" formatCode="0.0_ ">
                  <c:v>0</c:v>
                </c:pt>
                <c:pt idx="996" formatCode="0.0_ ">
                  <c:v>0</c:v>
                </c:pt>
                <c:pt idx="997" formatCode="0.0_ ">
                  <c:v>0</c:v>
                </c:pt>
                <c:pt idx="998" formatCode="0.0_ ">
                  <c:v>0</c:v>
                </c:pt>
                <c:pt idx="999" formatCode="0.0_ ">
                  <c:v>0</c:v>
                </c:pt>
                <c:pt idx="1000" formatCode="0.0_ ">
                  <c:v>0</c:v>
                </c:pt>
                <c:pt idx="1001" formatCode="0.0_ ">
                  <c:v>0</c:v>
                </c:pt>
                <c:pt idx="1002" formatCode="0.0_ ">
                  <c:v>0</c:v>
                </c:pt>
                <c:pt idx="1003" formatCode="0.0_ ">
                  <c:v>0</c:v>
                </c:pt>
                <c:pt idx="1004" formatCode="0.0_ ">
                  <c:v>0</c:v>
                </c:pt>
                <c:pt idx="1005" formatCode="0.0_ ">
                  <c:v>0</c:v>
                </c:pt>
                <c:pt idx="1006" formatCode="0.0_ ">
                  <c:v>0</c:v>
                </c:pt>
                <c:pt idx="1007" formatCode="0.0_ ">
                  <c:v>0</c:v>
                </c:pt>
                <c:pt idx="1008" formatCode="0.0_ ">
                  <c:v>0</c:v>
                </c:pt>
                <c:pt idx="1009" formatCode="0.0_ ">
                  <c:v>0</c:v>
                </c:pt>
                <c:pt idx="1010" formatCode="0.0_ ">
                  <c:v>0</c:v>
                </c:pt>
                <c:pt idx="1011" formatCode="0.0_ ">
                  <c:v>0</c:v>
                </c:pt>
                <c:pt idx="1012" formatCode="0.0_ ">
                  <c:v>0</c:v>
                </c:pt>
                <c:pt idx="1013" formatCode="0.0_ ">
                  <c:v>0</c:v>
                </c:pt>
                <c:pt idx="1014" formatCode="0.0_ ">
                  <c:v>0</c:v>
                </c:pt>
                <c:pt idx="1015" formatCode="0.0_ ">
                  <c:v>0</c:v>
                </c:pt>
                <c:pt idx="1016" formatCode="0.0_ ">
                  <c:v>0</c:v>
                </c:pt>
                <c:pt idx="1017" formatCode="0.0_ ">
                  <c:v>0</c:v>
                </c:pt>
                <c:pt idx="1018" formatCode="0.0_ ">
                  <c:v>0</c:v>
                </c:pt>
                <c:pt idx="1019" formatCode="0.0_ ">
                  <c:v>0</c:v>
                </c:pt>
                <c:pt idx="1020" formatCode="0.0_ ">
                  <c:v>0</c:v>
                </c:pt>
                <c:pt idx="1021" formatCode="0.0_ ">
                  <c:v>0</c:v>
                </c:pt>
                <c:pt idx="1022" formatCode="0.0_ ">
                  <c:v>0</c:v>
                </c:pt>
                <c:pt idx="1023" formatCode="0.0_ ">
                  <c:v>0</c:v>
                </c:pt>
                <c:pt idx="1024" formatCode="0.0_ ">
                  <c:v>0</c:v>
                </c:pt>
                <c:pt idx="1025" formatCode="0.0_ ">
                  <c:v>0</c:v>
                </c:pt>
                <c:pt idx="1026" formatCode="0.0_ ">
                  <c:v>0</c:v>
                </c:pt>
                <c:pt idx="1027" formatCode="0.0_ ">
                  <c:v>0</c:v>
                </c:pt>
                <c:pt idx="1028" formatCode="0.0_ ">
                  <c:v>0</c:v>
                </c:pt>
                <c:pt idx="1029" formatCode="0.0_ ">
                  <c:v>0.8</c:v>
                </c:pt>
                <c:pt idx="1030" formatCode="0.0_ ">
                  <c:v>3.6</c:v>
                </c:pt>
                <c:pt idx="1031" formatCode="0.0_ ">
                  <c:v>8.6</c:v>
                </c:pt>
                <c:pt idx="1032" formatCode="0.0_ ">
                  <c:v>14.6</c:v>
                </c:pt>
                <c:pt idx="1033" formatCode="0.0_ ">
                  <c:v>20</c:v>
                </c:pt>
                <c:pt idx="1034" formatCode="0.0_ ">
                  <c:v>24.4</c:v>
                </c:pt>
                <c:pt idx="1035" formatCode="0.0_ ">
                  <c:v>28.2</c:v>
                </c:pt>
                <c:pt idx="1036" formatCode="0.0_ ">
                  <c:v>31.7</c:v>
                </c:pt>
                <c:pt idx="1037" formatCode="0.0_ ">
                  <c:v>35</c:v>
                </c:pt>
                <c:pt idx="1038" formatCode="0.0_ ">
                  <c:v>37.6</c:v>
                </c:pt>
                <c:pt idx="1039" formatCode="0.0_ ">
                  <c:v>39.700000000000003</c:v>
                </c:pt>
                <c:pt idx="1040" formatCode="0.0_ ">
                  <c:v>41.5</c:v>
                </c:pt>
                <c:pt idx="1041" formatCode="0.0_ ">
                  <c:v>43.6</c:v>
                </c:pt>
                <c:pt idx="1042" formatCode="0.0_ ">
                  <c:v>46</c:v>
                </c:pt>
                <c:pt idx="1043" formatCode="0.0_ ">
                  <c:v>48.4</c:v>
                </c:pt>
                <c:pt idx="1044" formatCode="0.0_ ">
                  <c:v>50.5</c:v>
                </c:pt>
                <c:pt idx="1045" formatCode="0.0_ ">
                  <c:v>51.9</c:v>
                </c:pt>
                <c:pt idx="1046" formatCode="0.0_ ">
                  <c:v>52.6</c:v>
                </c:pt>
                <c:pt idx="1047" formatCode="0.0_ ">
                  <c:v>52.8</c:v>
                </c:pt>
                <c:pt idx="1048" formatCode="0.0_ ">
                  <c:v>52.9</c:v>
                </c:pt>
                <c:pt idx="1049" formatCode="0.0_ ">
                  <c:v>53.1</c:v>
                </c:pt>
                <c:pt idx="1050" formatCode="0.0_ ">
                  <c:v>53.3</c:v>
                </c:pt>
                <c:pt idx="1051" formatCode="0.0_ ">
                  <c:v>53.1</c:v>
                </c:pt>
                <c:pt idx="1052" formatCode="0.0_ ">
                  <c:v>52.3</c:v>
                </c:pt>
                <c:pt idx="1053" formatCode="0.0_ ">
                  <c:v>50.7</c:v>
                </c:pt>
                <c:pt idx="1054" formatCode="0.0_ ">
                  <c:v>48.8</c:v>
                </c:pt>
                <c:pt idx="1055" formatCode="0.0_ ">
                  <c:v>46.5</c:v>
                </c:pt>
                <c:pt idx="1056" formatCode="0.0_ ">
                  <c:v>43.8</c:v>
                </c:pt>
                <c:pt idx="1057" formatCode="0.0_ ">
                  <c:v>40.299999999999997</c:v>
                </c:pt>
                <c:pt idx="1058" formatCode="0.0_ ">
                  <c:v>36</c:v>
                </c:pt>
                <c:pt idx="1059" formatCode="0.0_ ">
                  <c:v>30.7</c:v>
                </c:pt>
                <c:pt idx="1060" formatCode="0.0_ ">
                  <c:v>25.4</c:v>
                </c:pt>
                <c:pt idx="1061" formatCode="0.0_ ">
                  <c:v>21</c:v>
                </c:pt>
                <c:pt idx="1062" formatCode="0.0_ ">
                  <c:v>16.7</c:v>
                </c:pt>
                <c:pt idx="1063" formatCode="0.0_ ">
                  <c:v>13.4</c:v>
                </c:pt>
                <c:pt idx="1064" formatCode="0.0_ ">
                  <c:v>12</c:v>
                </c:pt>
                <c:pt idx="1065" formatCode="0.0_ ">
                  <c:v>12.1</c:v>
                </c:pt>
                <c:pt idx="1066" formatCode="0.0_ ">
                  <c:v>12.8</c:v>
                </c:pt>
                <c:pt idx="1067" formatCode="0.0_ ">
                  <c:v>15.6</c:v>
                </c:pt>
                <c:pt idx="1068" formatCode="0.0_ ">
                  <c:v>19.899999999999999</c:v>
                </c:pt>
                <c:pt idx="1069" formatCode="0.0_ ">
                  <c:v>23.4</c:v>
                </c:pt>
                <c:pt idx="1070" formatCode="0.0_ ">
                  <c:v>24.6</c:v>
                </c:pt>
                <c:pt idx="1071" formatCode="0.0_ ">
                  <c:v>25.2</c:v>
                </c:pt>
                <c:pt idx="1072" formatCode="0.0_ ">
                  <c:v>26.4</c:v>
                </c:pt>
                <c:pt idx="1073" formatCode="0.0_ ">
                  <c:v>28.8</c:v>
                </c:pt>
                <c:pt idx="1074" formatCode="0.0_ ">
                  <c:v>31.8</c:v>
                </c:pt>
                <c:pt idx="1075" formatCode="0.0_ ">
                  <c:v>35.299999999999997</c:v>
                </c:pt>
                <c:pt idx="1076" formatCode="0.0_ ">
                  <c:v>39.5</c:v>
                </c:pt>
                <c:pt idx="1077" formatCode="0.0_ ">
                  <c:v>44.5</c:v>
                </c:pt>
                <c:pt idx="1078" formatCode="0.0_ ">
                  <c:v>49.3</c:v>
                </c:pt>
                <c:pt idx="1079" formatCode="0.0_ ">
                  <c:v>53.3</c:v>
                </c:pt>
                <c:pt idx="1080" formatCode="0.0_ ">
                  <c:v>56.4</c:v>
                </c:pt>
                <c:pt idx="1081" formatCode="0.0_ ">
                  <c:v>58.9</c:v>
                </c:pt>
                <c:pt idx="1082" formatCode="0.0_ ">
                  <c:v>61.2</c:v>
                </c:pt>
                <c:pt idx="1083" formatCode="0.0_ ">
                  <c:v>62.6</c:v>
                </c:pt>
                <c:pt idx="1084" formatCode="0.0_ ">
                  <c:v>63</c:v>
                </c:pt>
                <c:pt idx="1085" formatCode="0.0_ ">
                  <c:v>62.5</c:v>
                </c:pt>
                <c:pt idx="1086" formatCode="0.0_ ">
                  <c:v>60.9</c:v>
                </c:pt>
                <c:pt idx="1087" formatCode="0.0_ ">
                  <c:v>59.3</c:v>
                </c:pt>
                <c:pt idx="1088" formatCode="0.0_ ">
                  <c:v>58.6</c:v>
                </c:pt>
                <c:pt idx="1089" formatCode="0.0_ ">
                  <c:v>58.6</c:v>
                </c:pt>
                <c:pt idx="1090" formatCode="0.0_ ">
                  <c:v>58.7</c:v>
                </c:pt>
                <c:pt idx="1091" formatCode="0.0_ ">
                  <c:v>58.8</c:v>
                </c:pt>
                <c:pt idx="1092" formatCode="0.0_ ">
                  <c:v>58.8</c:v>
                </c:pt>
                <c:pt idx="1093" formatCode="0.0_ ">
                  <c:v>58.8</c:v>
                </c:pt>
                <c:pt idx="1094" formatCode="0.0_ ">
                  <c:v>59.1</c:v>
                </c:pt>
                <c:pt idx="1095" formatCode="0.0_ ">
                  <c:v>60.1</c:v>
                </c:pt>
                <c:pt idx="1096" formatCode="0.0_ ">
                  <c:v>61.7</c:v>
                </c:pt>
                <c:pt idx="1097" formatCode="0.0_ ">
                  <c:v>63</c:v>
                </c:pt>
                <c:pt idx="1098" formatCode="0.0_ ">
                  <c:v>63.7</c:v>
                </c:pt>
                <c:pt idx="1099" formatCode="0.0_ ">
                  <c:v>63.9</c:v>
                </c:pt>
                <c:pt idx="1100" formatCode="0.0_ ">
                  <c:v>63.5</c:v>
                </c:pt>
                <c:pt idx="1101" formatCode="0.0_ ">
                  <c:v>62.3</c:v>
                </c:pt>
                <c:pt idx="1102" formatCode="0.0_ ">
                  <c:v>60.3</c:v>
                </c:pt>
                <c:pt idx="1103" formatCode="0.0_ ">
                  <c:v>58.9</c:v>
                </c:pt>
                <c:pt idx="1104" formatCode="0.0_ ">
                  <c:v>58.4</c:v>
                </c:pt>
                <c:pt idx="1105" formatCode="0.0_ ">
                  <c:v>58.8</c:v>
                </c:pt>
                <c:pt idx="1106" formatCode="0.0_ ">
                  <c:v>60.2</c:v>
                </c:pt>
                <c:pt idx="1107" formatCode="0.0_ ">
                  <c:v>62.3</c:v>
                </c:pt>
                <c:pt idx="1108" formatCode="0.0_ ">
                  <c:v>63.9</c:v>
                </c:pt>
                <c:pt idx="1109" formatCode="0.0_ ">
                  <c:v>64.5</c:v>
                </c:pt>
                <c:pt idx="1110" formatCode="0.0_ ">
                  <c:v>64.400000000000006</c:v>
                </c:pt>
                <c:pt idx="1111" formatCode="0.0_ ">
                  <c:v>63.5</c:v>
                </c:pt>
                <c:pt idx="1112" formatCode="0.0_ ">
                  <c:v>62</c:v>
                </c:pt>
                <c:pt idx="1113" formatCode="0.0_ ">
                  <c:v>61.2</c:v>
                </c:pt>
                <c:pt idx="1114" formatCode="0.0_ ">
                  <c:v>61.3</c:v>
                </c:pt>
                <c:pt idx="1115" formatCode="0.0_ ">
                  <c:v>62.6</c:v>
                </c:pt>
                <c:pt idx="1116" formatCode="0.0_ ">
                  <c:v>65.3</c:v>
                </c:pt>
                <c:pt idx="1117" formatCode="0.0_ ">
                  <c:v>68</c:v>
                </c:pt>
                <c:pt idx="1118" formatCode="0.0_ ">
                  <c:v>69.400000000000006</c:v>
                </c:pt>
                <c:pt idx="1119" formatCode="0.0_ ">
                  <c:v>69.7</c:v>
                </c:pt>
                <c:pt idx="1120" formatCode="0.0_ ">
                  <c:v>69.3</c:v>
                </c:pt>
                <c:pt idx="1121" formatCode="0.0_ ">
                  <c:v>68.099999999999994</c:v>
                </c:pt>
                <c:pt idx="1122" formatCode="0.0_ ">
                  <c:v>66.900000000000006</c:v>
                </c:pt>
                <c:pt idx="1123" formatCode="0.0_ ">
                  <c:v>66.2</c:v>
                </c:pt>
                <c:pt idx="1124" formatCode="0.0_ ">
                  <c:v>65.7</c:v>
                </c:pt>
                <c:pt idx="1125" formatCode="0.0_ ">
                  <c:v>64.900000000000006</c:v>
                </c:pt>
                <c:pt idx="1126" formatCode="0.0_ ">
                  <c:v>63.2</c:v>
                </c:pt>
                <c:pt idx="1127" formatCode="0.0_ ">
                  <c:v>60.3</c:v>
                </c:pt>
                <c:pt idx="1128" formatCode="0.0_ ">
                  <c:v>55.8</c:v>
                </c:pt>
                <c:pt idx="1129" formatCode="0.0_ ">
                  <c:v>50.5</c:v>
                </c:pt>
                <c:pt idx="1130" formatCode="0.0_ ">
                  <c:v>45.2</c:v>
                </c:pt>
                <c:pt idx="1131" formatCode="0.0_ ">
                  <c:v>40.1</c:v>
                </c:pt>
                <c:pt idx="1132" formatCode="0.0_ ">
                  <c:v>36.200000000000003</c:v>
                </c:pt>
                <c:pt idx="1133" formatCode="0.0_ ">
                  <c:v>32.9</c:v>
                </c:pt>
                <c:pt idx="1134" formatCode="0.0_ ">
                  <c:v>29.8</c:v>
                </c:pt>
                <c:pt idx="1135" formatCode="0.0_ ">
                  <c:v>26.6</c:v>
                </c:pt>
                <c:pt idx="1136" formatCode="0.0_ ">
                  <c:v>23</c:v>
                </c:pt>
                <c:pt idx="1137" formatCode="0.0_ ">
                  <c:v>19.399999999999999</c:v>
                </c:pt>
                <c:pt idx="1138" formatCode="0.0_ ">
                  <c:v>16.3</c:v>
                </c:pt>
                <c:pt idx="1139" formatCode="0.0_ ">
                  <c:v>14.6</c:v>
                </c:pt>
                <c:pt idx="1140" formatCode="0.0_ ">
                  <c:v>14.2</c:v>
                </c:pt>
                <c:pt idx="1141" formatCode="0.0_ ">
                  <c:v>14.3</c:v>
                </c:pt>
                <c:pt idx="1142" formatCode="0.0_ ">
                  <c:v>14.6</c:v>
                </c:pt>
                <c:pt idx="1143" formatCode="0.0_ ">
                  <c:v>15.1</c:v>
                </c:pt>
                <c:pt idx="1144" formatCode="0.0_ ">
                  <c:v>16.399999999999999</c:v>
                </c:pt>
                <c:pt idx="1145" formatCode="0.0_ ">
                  <c:v>19.100000000000001</c:v>
                </c:pt>
                <c:pt idx="1146" formatCode="0.0_ ">
                  <c:v>22.5</c:v>
                </c:pt>
                <c:pt idx="1147" formatCode="0.0_ ">
                  <c:v>24.4</c:v>
                </c:pt>
                <c:pt idx="1148" formatCode="0.0_ ">
                  <c:v>24.8</c:v>
                </c:pt>
                <c:pt idx="1149" formatCode="0.0_ ">
                  <c:v>22.7</c:v>
                </c:pt>
                <c:pt idx="1150" formatCode="0.0_ ">
                  <c:v>17.399999999999999</c:v>
                </c:pt>
                <c:pt idx="1151" formatCode="0.0_ ">
                  <c:v>13.8</c:v>
                </c:pt>
                <c:pt idx="1152" formatCode="0.0_ ">
                  <c:v>12</c:v>
                </c:pt>
                <c:pt idx="1153" formatCode="0.0_ ">
                  <c:v>12</c:v>
                </c:pt>
                <c:pt idx="1154" formatCode="0.0_ ">
                  <c:v>12</c:v>
                </c:pt>
                <c:pt idx="1155" formatCode="0.0_ ">
                  <c:v>13.9</c:v>
                </c:pt>
                <c:pt idx="1156" formatCode="0.0_ ">
                  <c:v>18.8</c:v>
                </c:pt>
                <c:pt idx="1157" formatCode="0.0_ ">
                  <c:v>25.1</c:v>
                </c:pt>
                <c:pt idx="1158" formatCode="0.0_ ">
                  <c:v>29.8</c:v>
                </c:pt>
                <c:pt idx="1159" formatCode="0.0_ ">
                  <c:v>33.799999999999997</c:v>
                </c:pt>
                <c:pt idx="1160" formatCode="0.0_ ">
                  <c:v>38.200000000000003</c:v>
                </c:pt>
                <c:pt idx="1161" formatCode="0.0_ ">
                  <c:v>43.4</c:v>
                </c:pt>
                <c:pt idx="1162" formatCode="0.0_ ">
                  <c:v>48.9</c:v>
                </c:pt>
                <c:pt idx="1163" formatCode="0.0_ ">
                  <c:v>53.8</c:v>
                </c:pt>
                <c:pt idx="1164" formatCode="0.0_ ">
                  <c:v>57.8</c:v>
                </c:pt>
                <c:pt idx="1165" formatCode="0.0_ ">
                  <c:v>61.5</c:v>
                </c:pt>
                <c:pt idx="1166" formatCode="0.0_ ">
                  <c:v>65</c:v>
                </c:pt>
                <c:pt idx="1167" formatCode="0.0_ ">
                  <c:v>68.400000000000006</c:v>
                </c:pt>
                <c:pt idx="1168" formatCode="0.0_ ">
                  <c:v>71.599999999999994</c:v>
                </c:pt>
                <c:pt idx="1169" formatCode="0.0_ ">
                  <c:v>73</c:v>
                </c:pt>
                <c:pt idx="1170" formatCode="0.0_ ">
                  <c:v>74.3</c:v>
                </c:pt>
                <c:pt idx="1171" formatCode="0.0_ ">
                  <c:v>76.2</c:v>
                </c:pt>
                <c:pt idx="1172" formatCode="0.0_ ">
                  <c:v>77.900000000000006</c:v>
                </c:pt>
                <c:pt idx="1173" formatCode="0.0_ ">
                  <c:v>79.5</c:v>
                </c:pt>
                <c:pt idx="1174" formatCode="0.0_ ">
                  <c:v>81</c:v>
                </c:pt>
                <c:pt idx="1175" formatCode="0.0_ ">
                  <c:v>82.3</c:v>
                </c:pt>
                <c:pt idx="1176" formatCode="0.0_ ">
                  <c:v>83.5</c:v>
                </c:pt>
                <c:pt idx="1177" formatCode="0.0_ ">
                  <c:v>84.6</c:v>
                </c:pt>
                <c:pt idx="1178" formatCode="0.0_ ">
                  <c:v>85.5</c:v>
                </c:pt>
                <c:pt idx="1179" formatCode="0.0_ ">
                  <c:v>86.3</c:v>
                </c:pt>
                <c:pt idx="1180" formatCode="0.0_ ">
                  <c:v>87.1</c:v>
                </c:pt>
                <c:pt idx="1181" formatCode="0.0_ ">
                  <c:v>88.1</c:v>
                </c:pt>
                <c:pt idx="1182" formatCode="0.0_ ">
                  <c:v>89.1</c:v>
                </c:pt>
                <c:pt idx="1183" formatCode="0.0_ ">
                  <c:v>90.1</c:v>
                </c:pt>
                <c:pt idx="1184" formatCode="0.0_ ">
                  <c:v>91</c:v>
                </c:pt>
                <c:pt idx="1185" formatCode="0.0_ ">
                  <c:v>91.7</c:v>
                </c:pt>
                <c:pt idx="1186" formatCode="0.0_ ">
                  <c:v>92.3</c:v>
                </c:pt>
                <c:pt idx="1187" formatCode="0.0_ ">
                  <c:v>92.8</c:v>
                </c:pt>
                <c:pt idx="1188" formatCode="0.0_ ">
                  <c:v>93.1</c:v>
                </c:pt>
                <c:pt idx="1189" formatCode="0.0_ ">
                  <c:v>93.1</c:v>
                </c:pt>
                <c:pt idx="1190" formatCode="0.0_ ">
                  <c:v>93.1</c:v>
                </c:pt>
                <c:pt idx="1191" formatCode="0.0_ ">
                  <c:v>93.1</c:v>
                </c:pt>
                <c:pt idx="1192" formatCode="0.0_ ">
                  <c:v>93.1</c:v>
                </c:pt>
                <c:pt idx="1193" formatCode="0.0_ ">
                  <c:v>93.1</c:v>
                </c:pt>
                <c:pt idx="1194" formatCode="0.0_ ">
                  <c:v>93.1</c:v>
                </c:pt>
                <c:pt idx="1195" formatCode="0.0_ ">
                  <c:v>93.1</c:v>
                </c:pt>
                <c:pt idx="1196" formatCode="0.0_ ">
                  <c:v>93.1</c:v>
                </c:pt>
                <c:pt idx="1197" formatCode="0.0_ ">
                  <c:v>93.1</c:v>
                </c:pt>
                <c:pt idx="1198" formatCode="0.0_ ">
                  <c:v>93.2</c:v>
                </c:pt>
                <c:pt idx="1199" formatCode="0.0_ ">
                  <c:v>93.2</c:v>
                </c:pt>
                <c:pt idx="1200" formatCode="0.0_ ">
                  <c:v>93.3</c:v>
                </c:pt>
                <c:pt idx="1201" formatCode="0.0_ ">
                  <c:v>93.7</c:v>
                </c:pt>
                <c:pt idx="1202" formatCode="0.0_ ">
                  <c:v>94.2</c:v>
                </c:pt>
                <c:pt idx="1203" formatCode="0.0_ ">
                  <c:v>95</c:v>
                </c:pt>
                <c:pt idx="1204" formatCode="0.0_ ">
                  <c:v>95.8</c:v>
                </c:pt>
                <c:pt idx="1205" formatCode="0.0_ ">
                  <c:v>96.4</c:v>
                </c:pt>
                <c:pt idx="1206" formatCode="0.0_ ">
                  <c:v>96.8</c:v>
                </c:pt>
                <c:pt idx="1207" formatCode="0.0_ ">
                  <c:v>97</c:v>
                </c:pt>
                <c:pt idx="1208" formatCode="0.0_ ">
                  <c:v>97.1</c:v>
                </c:pt>
                <c:pt idx="1209" formatCode="0.0_ ">
                  <c:v>97.2</c:v>
                </c:pt>
                <c:pt idx="1210" formatCode="0.0_ ">
                  <c:v>97.3</c:v>
                </c:pt>
                <c:pt idx="1211" formatCode="0.0_ ">
                  <c:v>97.4</c:v>
                </c:pt>
                <c:pt idx="1212" formatCode="0.0_ ">
                  <c:v>97.4</c:v>
                </c:pt>
                <c:pt idx="1213" formatCode="0.0_ ">
                  <c:v>97.4</c:v>
                </c:pt>
                <c:pt idx="1214" formatCode="0.0_ ">
                  <c:v>97.4</c:v>
                </c:pt>
                <c:pt idx="1215" formatCode="0.0_ ">
                  <c:v>97.3</c:v>
                </c:pt>
                <c:pt idx="1216" formatCode="0.0_ ">
                  <c:v>97.3</c:v>
                </c:pt>
                <c:pt idx="1217" formatCode="0.0_ ">
                  <c:v>97.3</c:v>
                </c:pt>
                <c:pt idx="1218" formatCode="0.0_ ">
                  <c:v>97.3</c:v>
                </c:pt>
                <c:pt idx="1219" formatCode="0.0_ ">
                  <c:v>97.2</c:v>
                </c:pt>
                <c:pt idx="1220" formatCode="0.0_ ">
                  <c:v>97.1</c:v>
                </c:pt>
                <c:pt idx="1221" formatCode="0.0_ ">
                  <c:v>97</c:v>
                </c:pt>
                <c:pt idx="1222" formatCode="0.0_ ">
                  <c:v>96.9</c:v>
                </c:pt>
                <c:pt idx="1223" formatCode="0.0_ ">
                  <c:v>96.7</c:v>
                </c:pt>
                <c:pt idx="1224" formatCode="0.0_ ">
                  <c:v>96.4</c:v>
                </c:pt>
                <c:pt idx="1225" formatCode="0.0_ ">
                  <c:v>96.1</c:v>
                </c:pt>
                <c:pt idx="1226" formatCode="0.0_ ">
                  <c:v>95.7</c:v>
                </c:pt>
                <c:pt idx="1227" formatCode="0.0_ ">
                  <c:v>95.5</c:v>
                </c:pt>
                <c:pt idx="1228" formatCode="0.0_ ">
                  <c:v>95.3</c:v>
                </c:pt>
                <c:pt idx="1229" formatCode="0.0_ ">
                  <c:v>95.2</c:v>
                </c:pt>
                <c:pt idx="1230" formatCode="0.0_ ">
                  <c:v>95</c:v>
                </c:pt>
                <c:pt idx="1231" formatCode="0.0_ ">
                  <c:v>94.9</c:v>
                </c:pt>
                <c:pt idx="1232" formatCode="0.0_ ">
                  <c:v>94.7</c:v>
                </c:pt>
                <c:pt idx="1233" formatCode="0.0_ ">
                  <c:v>94.5</c:v>
                </c:pt>
                <c:pt idx="1234" formatCode="0.0_ ">
                  <c:v>94.4</c:v>
                </c:pt>
                <c:pt idx="1235" formatCode="0.0_ ">
                  <c:v>94.4</c:v>
                </c:pt>
                <c:pt idx="1236" formatCode="0.0_ ">
                  <c:v>94.3</c:v>
                </c:pt>
                <c:pt idx="1237" formatCode="0.0_ ">
                  <c:v>94.3</c:v>
                </c:pt>
                <c:pt idx="1238" formatCode="0.0_ ">
                  <c:v>94.1</c:v>
                </c:pt>
                <c:pt idx="1239" formatCode="0.0_ ">
                  <c:v>93.9</c:v>
                </c:pt>
                <c:pt idx="1240" formatCode="0.0_ ">
                  <c:v>93.4</c:v>
                </c:pt>
                <c:pt idx="1241" formatCode="0.0_ ">
                  <c:v>92.8</c:v>
                </c:pt>
                <c:pt idx="1242" formatCode="0.0_ ">
                  <c:v>92</c:v>
                </c:pt>
                <c:pt idx="1243" formatCode="0.0_ ">
                  <c:v>91.3</c:v>
                </c:pt>
                <c:pt idx="1244" formatCode="0.0_ ">
                  <c:v>90.6</c:v>
                </c:pt>
                <c:pt idx="1245" formatCode="0.0_ ">
                  <c:v>90</c:v>
                </c:pt>
                <c:pt idx="1246" formatCode="0.0_ ">
                  <c:v>89.3</c:v>
                </c:pt>
                <c:pt idx="1247" formatCode="0.0_ ">
                  <c:v>88.7</c:v>
                </c:pt>
                <c:pt idx="1248" formatCode="0.0_ ">
                  <c:v>88.1</c:v>
                </c:pt>
                <c:pt idx="1249" formatCode="0.0_ ">
                  <c:v>87.4</c:v>
                </c:pt>
                <c:pt idx="1250" formatCode="0.0_ ">
                  <c:v>86.7</c:v>
                </c:pt>
                <c:pt idx="1251" formatCode="0.0_ ">
                  <c:v>86</c:v>
                </c:pt>
                <c:pt idx="1252" formatCode="0.0_ ">
                  <c:v>85.3</c:v>
                </c:pt>
                <c:pt idx="1253" formatCode="0.0_ ">
                  <c:v>84.7</c:v>
                </c:pt>
                <c:pt idx="1254" formatCode="0.0_ ">
                  <c:v>84.1</c:v>
                </c:pt>
                <c:pt idx="1255" formatCode="0.0_ ">
                  <c:v>83.5</c:v>
                </c:pt>
                <c:pt idx="1256" formatCode="0.0_ ">
                  <c:v>82.9</c:v>
                </c:pt>
                <c:pt idx="1257" formatCode="0.0_ ">
                  <c:v>82.3</c:v>
                </c:pt>
                <c:pt idx="1258" formatCode="0.0_ ">
                  <c:v>81.7</c:v>
                </c:pt>
                <c:pt idx="1259" formatCode="0.0_ ">
                  <c:v>81.099999999999994</c:v>
                </c:pt>
                <c:pt idx="1260" formatCode="0.0_ ">
                  <c:v>80.5</c:v>
                </c:pt>
                <c:pt idx="1261" formatCode="0.0_ ">
                  <c:v>79.900000000000006</c:v>
                </c:pt>
                <c:pt idx="1262" formatCode="0.0_ ">
                  <c:v>79.400000000000006</c:v>
                </c:pt>
                <c:pt idx="1263" formatCode="0.0_ ">
                  <c:v>79</c:v>
                </c:pt>
                <c:pt idx="1264" formatCode="0.0_ ">
                  <c:v>78.7</c:v>
                </c:pt>
                <c:pt idx="1265" formatCode="0.0_ ">
                  <c:v>78.7</c:v>
                </c:pt>
                <c:pt idx="1266" formatCode="0.0_ ">
                  <c:v>78.8</c:v>
                </c:pt>
                <c:pt idx="1267" formatCode="0.0_ ">
                  <c:v>79.099999999999994</c:v>
                </c:pt>
                <c:pt idx="1268" formatCode="0.0_ ">
                  <c:v>79.400000000000006</c:v>
                </c:pt>
                <c:pt idx="1269" formatCode="0.0_ ">
                  <c:v>79.599999999999994</c:v>
                </c:pt>
                <c:pt idx="1270" formatCode="0.0_ ">
                  <c:v>79.8</c:v>
                </c:pt>
                <c:pt idx="1271" formatCode="0.0_ ">
                  <c:v>79.8</c:v>
                </c:pt>
                <c:pt idx="1272" formatCode="0.0_ ">
                  <c:v>79.599999999999994</c:v>
                </c:pt>
                <c:pt idx="1273" formatCode="0.0_ ">
                  <c:v>79.3</c:v>
                </c:pt>
                <c:pt idx="1274" formatCode="0.0_ ">
                  <c:v>78.900000000000006</c:v>
                </c:pt>
                <c:pt idx="1275" formatCode="0.0_ ">
                  <c:v>78.5</c:v>
                </c:pt>
                <c:pt idx="1276" formatCode="0.0_ ">
                  <c:v>78.2</c:v>
                </c:pt>
                <c:pt idx="1277" formatCode="0.0_ ">
                  <c:v>77.900000000000006</c:v>
                </c:pt>
                <c:pt idx="1278" formatCode="0.0_ ">
                  <c:v>77.7</c:v>
                </c:pt>
                <c:pt idx="1279" formatCode="0.0_ ">
                  <c:v>77.7</c:v>
                </c:pt>
                <c:pt idx="1280" formatCode="0.0_ ">
                  <c:v>77.8</c:v>
                </c:pt>
                <c:pt idx="1281" formatCode="0.0_ ">
                  <c:v>77.900000000000006</c:v>
                </c:pt>
                <c:pt idx="1282" formatCode="0.0_ ">
                  <c:v>78.099999999999994</c:v>
                </c:pt>
                <c:pt idx="1283" formatCode="0.0_ ">
                  <c:v>78.3</c:v>
                </c:pt>
                <c:pt idx="1284" formatCode="0.0_ ">
                  <c:v>78.3</c:v>
                </c:pt>
                <c:pt idx="1285" formatCode="0.0_ ">
                  <c:v>78.400000000000006</c:v>
                </c:pt>
                <c:pt idx="1286" formatCode="0.0_ ">
                  <c:v>78.400000000000006</c:v>
                </c:pt>
                <c:pt idx="1287" formatCode="0.0_ ">
                  <c:v>78.400000000000006</c:v>
                </c:pt>
                <c:pt idx="1288" formatCode="0.0_ ">
                  <c:v>78.2</c:v>
                </c:pt>
                <c:pt idx="1289" formatCode="0.0_ ">
                  <c:v>78</c:v>
                </c:pt>
                <c:pt idx="1290" formatCode="0.0_ ">
                  <c:v>77.7</c:v>
                </c:pt>
                <c:pt idx="1291" formatCode="0.0_ ">
                  <c:v>77.3</c:v>
                </c:pt>
                <c:pt idx="1292" formatCode="0.0_ ">
                  <c:v>76.900000000000006</c:v>
                </c:pt>
                <c:pt idx="1293" formatCode="0.0_ ">
                  <c:v>76.599999999999994</c:v>
                </c:pt>
                <c:pt idx="1294" formatCode="0.0_ ">
                  <c:v>76.2</c:v>
                </c:pt>
                <c:pt idx="1295" formatCode="0.0_ ">
                  <c:v>75.7</c:v>
                </c:pt>
                <c:pt idx="1296" formatCode="0.0_ ">
                  <c:v>75.2</c:v>
                </c:pt>
                <c:pt idx="1297" formatCode="0.0_ ">
                  <c:v>74.7</c:v>
                </c:pt>
                <c:pt idx="1298" formatCode="0.0_ ">
                  <c:v>74.400000000000006</c:v>
                </c:pt>
                <c:pt idx="1299" formatCode="0.0_ ">
                  <c:v>74.3</c:v>
                </c:pt>
                <c:pt idx="1300" formatCode="0.0_ ">
                  <c:v>74.400000000000006</c:v>
                </c:pt>
                <c:pt idx="1301" formatCode="0.0_ ">
                  <c:v>74.599999999999994</c:v>
                </c:pt>
                <c:pt idx="1302" formatCode="0.0_ ">
                  <c:v>74.900000000000006</c:v>
                </c:pt>
                <c:pt idx="1303" formatCode="0.0_ ">
                  <c:v>75.099999999999994</c:v>
                </c:pt>
                <c:pt idx="1304" formatCode="0.0_ ">
                  <c:v>75.3</c:v>
                </c:pt>
                <c:pt idx="1305" formatCode="0.0_ ">
                  <c:v>75.5</c:v>
                </c:pt>
                <c:pt idx="1306" formatCode="0.0_ ">
                  <c:v>75.8</c:v>
                </c:pt>
                <c:pt idx="1307" formatCode="0.0_ ">
                  <c:v>75.900000000000006</c:v>
                </c:pt>
                <c:pt idx="1308" formatCode="0.0_ ">
                  <c:v>76</c:v>
                </c:pt>
                <c:pt idx="1309" formatCode="0.0_ ">
                  <c:v>76</c:v>
                </c:pt>
                <c:pt idx="1310" formatCode="0.0_ ">
                  <c:v>76</c:v>
                </c:pt>
                <c:pt idx="1311" formatCode="0.0_ ">
                  <c:v>75.900000000000006</c:v>
                </c:pt>
                <c:pt idx="1312" formatCode="0.0_ ">
                  <c:v>75.900000000000006</c:v>
                </c:pt>
                <c:pt idx="1313" formatCode="0.0_ ">
                  <c:v>75.8</c:v>
                </c:pt>
                <c:pt idx="1314" formatCode="0.0_ ">
                  <c:v>75.7</c:v>
                </c:pt>
                <c:pt idx="1315" formatCode="0.0_ ">
                  <c:v>75.5</c:v>
                </c:pt>
                <c:pt idx="1316" formatCode="0.0_ ">
                  <c:v>75.2</c:v>
                </c:pt>
                <c:pt idx="1317" formatCode="0.0_ ">
                  <c:v>75</c:v>
                </c:pt>
                <c:pt idx="1318" formatCode="0.0_ ">
                  <c:v>74.7</c:v>
                </c:pt>
                <c:pt idx="1319" formatCode="0.0_ ">
                  <c:v>74.099999999999994</c:v>
                </c:pt>
                <c:pt idx="1320" formatCode="0.0_ ">
                  <c:v>73.7</c:v>
                </c:pt>
                <c:pt idx="1321" formatCode="0.0_ ">
                  <c:v>73.3</c:v>
                </c:pt>
                <c:pt idx="1322" formatCode="0.0_ ">
                  <c:v>73.5</c:v>
                </c:pt>
                <c:pt idx="1323" formatCode="0.0_ ">
                  <c:v>74</c:v>
                </c:pt>
                <c:pt idx="1324" formatCode="0.0_ ">
                  <c:v>74.900000000000006</c:v>
                </c:pt>
                <c:pt idx="1325" formatCode="0.0_ ">
                  <c:v>76.099999999999994</c:v>
                </c:pt>
                <c:pt idx="1326" formatCode="0.0_ ">
                  <c:v>77.7</c:v>
                </c:pt>
                <c:pt idx="1327" formatCode="0.0_ ">
                  <c:v>79.2</c:v>
                </c:pt>
                <c:pt idx="1328" formatCode="0.0_ ">
                  <c:v>80.3</c:v>
                </c:pt>
                <c:pt idx="1329" formatCode="0.0_ ">
                  <c:v>80.8</c:v>
                </c:pt>
                <c:pt idx="1330" formatCode="0.0_ ">
                  <c:v>81</c:v>
                </c:pt>
                <c:pt idx="1331" formatCode="0.0_ ">
                  <c:v>81</c:v>
                </c:pt>
                <c:pt idx="1332" formatCode="0.0_ ">
                  <c:v>81</c:v>
                </c:pt>
                <c:pt idx="1333" formatCode="0.0_ ">
                  <c:v>81</c:v>
                </c:pt>
                <c:pt idx="1334" formatCode="0.0_ ">
                  <c:v>81</c:v>
                </c:pt>
                <c:pt idx="1335" formatCode="0.0_ ">
                  <c:v>80.900000000000006</c:v>
                </c:pt>
                <c:pt idx="1336" formatCode="0.0_ ">
                  <c:v>80.599999999999994</c:v>
                </c:pt>
                <c:pt idx="1337" formatCode="0.0_ ">
                  <c:v>80.3</c:v>
                </c:pt>
                <c:pt idx="1338" formatCode="0.0_ ">
                  <c:v>80</c:v>
                </c:pt>
                <c:pt idx="1339" formatCode="0.0_ ">
                  <c:v>79.900000000000006</c:v>
                </c:pt>
                <c:pt idx="1340" formatCode="0.0_ ">
                  <c:v>79.8</c:v>
                </c:pt>
                <c:pt idx="1341" formatCode="0.0_ ">
                  <c:v>79.8</c:v>
                </c:pt>
                <c:pt idx="1342" formatCode="0.0_ ">
                  <c:v>79.8</c:v>
                </c:pt>
                <c:pt idx="1343" formatCode="0.0_ ">
                  <c:v>79.900000000000006</c:v>
                </c:pt>
                <c:pt idx="1344" formatCode="0.0_ ">
                  <c:v>80</c:v>
                </c:pt>
                <c:pt idx="1345" formatCode="0.0_ ">
                  <c:v>80.400000000000006</c:v>
                </c:pt>
                <c:pt idx="1346" formatCode="0.0_ ">
                  <c:v>80.8</c:v>
                </c:pt>
                <c:pt idx="1347" formatCode="0.0_ ">
                  <c:v>81.2</c:v>
                </c:pt>
                <c:pt idx="1348" formatCode="0.0_ ">
                  <c:v>81.5</c:v>
                </c:pt>
                <c:pt idx="1349" formatCode="0.0_ ">
                  <c:v>81.599999999999994</c:v>
                </c:pt>
                <c:pt idx="1350" formatCode="0.0_ ">
                  <c:v>81.599999999999994</c:v>
                </c:pt>
                <c:pt idx="1351" formatCode="0.0_ ">
                  <c:v>81.400000000000006</c:v>
                </c:pt>
                <c:pt idx="1352" formatCode="0.0_ ">
                  <c:v>80.7</c:v>
                </c:pt>
                <c:pt idx="1353" formatCode="0.0_ ">
                  <c:v>79.599999999999994</c:v>
                </c:pt>
                <c:pt idx="1354" formatCode="0.0_ ">
                  <c:v>78.2</c:v>
                </c:pt>
                <c:pt idx="1355" formatCode="0.0_ ">
                  <c:v>76.8</c:v>
                </c:pt>
                <c:pt idx="1356" formatCode="0.0_ ">
                  <c:v>75.3</c:v>
                </c:pt>
                <c:pt idx="1357" formatCode="0.0_ ">
                  <c:v>73.8</c:v>
                </c:pt>
                <c:pt idx="1358" formatCode="0.0_ ">
                  <c:v>72.099999999999994</c:v>
                </c:pt>
                <c:pt idx="1359" formatCode="0.0_ ">
                  <c:v>70.2</c:v>
                </c:pt>
                <c:pt idx="1360" formatCode="0.0_ ">
                  <c:v>68.2</c:v>
                </c:pt>
                <c:pt idx="1361" formatCode="0.0_ ">
                  <c:v>66.099999999999994</c:v>
                </c:pt>
                <c:pt idx="1362" formatCode="0.0_ ">
                  <c:v>63.8</c:v>
                </c:pt>
                <c:pt idx="1363" formatCode="0.0_ ">
                  <c:v>61.6</c:v>
                </c:pt>
                <c:pt idx="1364" formatCode="0.0_ ">
                  <c:v>60.2</c:v>
                </c:pt>
                <c:pt idx="1365" formatCode="0.0_ ">
                  <c:v>59.8</c:v>
                </c:pt>
                <c:pt idx="1366" formatCode="0.0_ ">
                  <c:v>60.4</c:v>
                </c:pt>
                <c:pt idx="1367" formatCode="0.0_ ">
                  <c:v>61.8</c:v>
                </c:pt>
                <c:pt idx="1368" formatCode="0.0_ ">
                  <c:v>62.6</c:v>
                </c:pt>
                <c:pt idx="1369" formatCode="0.0_ ">
                  <c:v>62.7</c:v>
                </c:pt>
                <c:pt idx="1370" formatCode="0.0_ ">
                  <c:v>61.9</c:v>
                </c:pt>
                <c:pt idx="1371" formatCode="0.0_ ">
                  <c:v>60</c:v>
                </c:pt>
                <c:pt idx="1372" formatCode="0.0_ ">
                  <c:v>58.4</c:v>
                </c:pt>
                <c:pt idx="1373" formatCode="0.0_ ">
                  <c:v>57.8</c:v>
                </c:pt>
                <c:pt idx="1374" formatCode="0.0_ ">
                  <c:v>57.8</c:v>
                </c:pt>
                <c:pt idx="1375" formatCode="0.0_ ">
                  <c:v>57.8</c:v>
                </c:pt>
                <c:pt idx="1376" formatCode="0.0_ ">
                  <c:v>57.3</c:v>
                </c:pt>
                <c:pt idx="1377" formatCode="0.0_ ">
                  <c:v>56.2</c:v>
                </c:pt>
                <c:pt idx="1378" formatCode="0.0_ ">
                  <c:v>54.3</c:v>
                </c:pt>
                <c:pt idx="1379" formatCode="0.0_ ">
                  <c:v>50.8</c:v>
                </c:pt>
                <c:pt idx="1380" formatCode="0.0_ ">
                  <c:v>45.5</c:v>
                </c:pt>
                <c:pt idx="1381" formatCode="0.0_ ">
                  <c:v>40.200000000000003</c:v>
                </c:pt>
                <c:pt idx="1382" formatCode="0.0_ ">
                  <c:v>34.9</c:v>
                </c:pt>
                <c:pt idx="1383" formatCode="0.0_ ">
                  <c:v>29.6</c:v>
                </c:pt>
                <c:pt idx="1384" formatCode="0.0_ ">
                  <c:v>27.3</c:v>
                </c:pt>
                <c:pt idx="1385" formatCode="0.0_ ">
                  <c:v>29.3</c:v>
                </c:pt>
                <c:pt idx="1386" formatCode="0.0_ ">
                  <c:v>32.9</c:v>
                </c:pt>
                <c:pt idx="1387" formatCode="0.0_ ">
                  <c:v>35.6</c:v>
                </c:pt>
                <c:pt idx="1388" formatCode="0.0_ ">
                  <c:v>36.700000000000003</c:v>
                </c:pt>
                <c:pt idx="1389" formatCode="0.0_ ">
                  <c:v>37.6</c:v>
                </c:pt>
                <c:pt idx="1390" formatCode="0.0_ ">
                  <c:v>39.4</c:v>
                </c:pt>
                <c:pt idx="1391" formatCode="0.0_ ">
                  <c:v>42.5</c:v>
                </c:pt>
                <c:pt idx="1392" formatCode="0.0_ ">
                  <c:v>46.5</c:v>
                </c:pt>
                <c:pt idx="1393" formatCode="0.0_ ">
                  <c:v>50.2</c:v>
                </c:pt>
                <c:pt idx="1394" formatCode="0.0_ ">
                  <c:v>52.8</c:v>
                </c:pt>
                <c:pt idx="1395" formatCode="0.0_ ">
                  <c:v>54.3</c:v>
                </c:pt>
                <c:pt idx="1396" formatCode="0.0_ ">
                  <c:v>54.9</c:v>
                </c:pt>
                <c:pt idx="1397" formatCode="0.0_ ">
                  <c:v>54.9</c:v>
                </c:pt>
                <c:pt idx="1398" formatCode="0.0_ ">
                  <c:v>54.7</c:v>
                </c:pt>
                <c:pt idx="1399" formatCode="0.0_ ">
                  <c:v>54.1</c:v>
                </c:pt>
                <c:pt idx="1400" formatCode="0.0_ ">
                  <c:v>53.2</c:v>
                </c:pt>
                <c:pt idx="1401" formatCode="0.0_ ">
                  <c:v>52.1</c:v>
                </c:pt>
                <c:pt idx="1402" formatCode="0.0_ ">
                  <c:v>50.7</c:v>
                </c:pt>
                <c:pt idx="1403" formatCode="0.0_ ">
                  <c:v>49.1</c:v>
                </c:pt>
                <c:pt idx="1404" formatCode="0.0_ ">
                  <c:v>47.4</c:v>
                </c:pt>
                <c:pt idx="1405" formatCode="0.0_ ">
                  <c:v>45.2</c:v>
                </c:pt>
                <c:pt idx="1406" formatCode="0.0_ ">
                  <c:v>41.8</c:v>
                </c:pt>
                <c:pt idx="1407" formatCode="0.0_ ">
                  <c:v>36.5</c:v>
                </c:pt>
                <c:pt idx="1408" formatCode="0.0_ ">
                  <c:v>31.2</c:v>
                </c:pt>
                <c:pt idx="1409" formatCode="0.0_ ">
                  <c:v>27.6</c:v>
                </c:pt>
                <c:pt idx="1410" formatCode="0.0_ ">
                  <c:v>26.9</c:v>
                </c:pt>
                <c:pt idx="1411" formatCode="0.0_ ">
                  <c:v>27.3</c:v>
                </c:pt>
                <c:pt idx="1412" formatCode="0.0_ ">
                  <c:v>27.5</c:v>
                </c:pt>
                <c:pt idx="1413" formatCode="0.0_ ">
                  <c:v>27.4</c:v>
                </c:pt>
                <c:pt idx="1414" formatCode="0.0_ ">
                  <c:v>27.1</c:v>
                </c:pt>
                <c:pt idx="1415" formatCode="0.0_ ">
                  <c:v>26.7</c:v>
                </c:pt>
                <c:pt idx="1416" formatCode="0.0_ ">
                  <c:v>26.8</c:v>
                </c:pt>
                <c:pt idx="1417" formatCode="0.0_ ">
                  <c:v>28.2</c:v>
                </c:pt>
                <c:pt idx="1418" formatCode="0.0_ ">
                  <c:v>31.1</c:v>
                </c:pt>
                <c:pt idx="1419" formatCode="0.0_ ">
                  <c:v>34.799999999999997</c:v>
                </c:pt>
                <c:pt idx="1420" formatCode="0.0_ ">
                  <c:v>38.4</c:v>
                </c:pt>
                <c:pt idx="1421" formatCode="0.0_ ">
                  <c:v>40.9</c:v>
                </c:pt>
                <c:pt idx="1422" formatCode="0.0_ ">
                  <c:v>41.7</c:v>
                </c:pt>
                <c:pt idx="1423" formatCode="0.0_ ">
                  <c:v>40.9</c:v>
                </c:pt>
                <c:pt idx="1424" formatCode="0.0_ ">
                  <c:v>38.299999999999997</c:v>
                </c:pt>
                <c:pt idx="1425" formatCode="0.0_ ">
                  <c:v>35.299999999999997</c:v>
                </c:pt>
                <c:pt idx="1426" formatCode="0.0_ ">
                  <c:v>34.299999999999997</c:v>
                </c:pt>
                <c:pt idx="1427" formatCode="0.0_ ">
                  <c:v>34.6</c:v>
                </c:pt>
                <c:pt idx="1428" formatCode="0.0_ ">
                  <c:v>36.299999999999997</c:v>
                </c:pt>
                <c:pt idx="1429" formatCode="0.0_ ">
                  <c:v>39.5</c:v>
                </c:pt>
                <c:pt idx="1430" formatCode="0.0_ ">
                  <c:v>41.8</c:v>
                </c:pt>
                <c:pt idx="1431" formatCode="0.0_ ">
                  <c:v>42.5</c:v>
                </c:pt>
                <c:pt idx="1432" formatCode="0.0_ ">
                  <c:v>41.9</c:v>
                </c:pt>
                <c:pt idx="1433" formatCode="0.0_ ">
                  <c:v>40.1</c:v>
                </c:pt>
                <c:pt idx="1434" formatCode="0.0_ ">
                  <c:v>36.6</c:v>
                </c:pt>
                <c:pt idx="1435" formatCode="0.0_ ">
                  <c:v>31.3</c:v>
                </c:pt>
                <c:pt idx="1436" formatCode="0.0_ ">
                  <c:v>26</c:v>
                </c:pt>
                <c:pt idx="1437" formatCode="0.0_ ">
                  <c:v>20.6</c:v>
                </c:pt>
                <c:pt idx="1438" formatCode="0.0_ ">
                  <c:v>19.100000000000001</c:v>
                </c:pt>
                <c:pt idx="1439" formatCode="0.0_ ">
                  <c:v>19.7</c:v>
                </c:pt>
                <c:pt idx="1440" formatCode="0.0_ ">
                  <c:v>21.1</c:v>
                </c:pt>
                <c:pt idx="1441" formatCode="0.0_ ">
                  <c:v>22</c:v>
                </c:pt>
                <c:pt idx="1442" formatCode="0.0_ ">
                  <c:v>22.1</c:v>
                </c:pt>
                <c:pt idx="1443" formatCode="0.0_ ">
                  <c:v>21.4</c:v>
                </c:pt>
                <c:pt idx="1444" formatCode="0.0_ ">
                  <c:v>19.600000000000001</c:v>
                </c:pt>
                <c:pt idx="1445" formatCode="0.0_ ">
                  <c:v>18.3</c:v>
                </c:pt>
                <c:pt idx="1446" formatCode="0.0_ ">
                  <c:v>18</c:v>
                </c:pt>
                <c:pt idx="1447" formatCode="0.0_ ">
                  <c:v>18.3</c:v>
                </c:pt>
                <c:pt idx="1448" formatCode="0.0_ ">
                  <c:v>18.5</c:v>
                </c:pt>
                <c:pt idx="1449" formatCode="0.0_ ">
                  <c:v>17.899999999999999</c:v>
                </c:pt>
                <c:pt idx="1450" formatCode="0.0_ ">
                  <c:v>15</c:v>
                </c:pt>
                <c:pt idx="1451" formatCode="0.0_ ">
                  <c:v>9.9</c:v>
                </c:pt>
                <c:pt idx="1452" formatCode="0.0_ ">
                  <c:v>4.5999999999999996</c:v>
                </c:pt>
                <c:pt idx="1453" formatCode="0.0_ ">
                  <c:v>1.2</c:v>
                </c:pt>
                <c:pt idx="1454" formatCode="0.0_ ">
                  <c:v>0</c:v>
                </c:pt>
                <c:pt idx="1455" formatCode="0.0_ ">
                  <c:v>0</c:v>
                </c:pt>
                <c:pt idx="1456" formatCode="0.0_ ">
                  <c:v>0</c:v>
                </c:pt>
                <c:pt idx="1457" formatCode="0.0_ ">
                  <c:v>0</c:v>
                </c:pt>
                <c:pt idx="1458" formatCode="0.0_ ">
                  <c:v>0</c:v>
                </c:pt>
                <c:pt idx="1459" formatCode="0.0_ ">
                  <c:v>0</c:v>
                </c:pt>
                <c:pt idx="1460" formatCode="0.0_ ">
                  <c:v>0</c:v>
                </c:pt>
                <c:pt idx="1461" formatCode="0.0_ ">
                  <c:v>0</c:v>
                </c:pt>
                <c:pt idx="1462" formatCode="0.0_ ">
                  <c:v>0</c:v>
                </c:pt>
                <c:pt idx="1463" formatCode="0.0_ ">
                  <c:v>0</c:v>
                </c:pt>
                <c:pt idx="1464" formatCode="0.0_ ">
                  <c:v>0</c:v>
                </c:pt>
                <c:pt idx="1465" formatCode="0.0_ ">
                  <c:v>0</c:v>
                </c:pt>
                <c:pt idx="1466" formatCode="0.0_ ">
                  <c:v>0</c:v>
                </c:pt>
                <c:pt idx="1467" formatCode="0.0_ ">
                  <c:v>0</c:v>
                </c:pt>
                <c:pt idx="1468" formatCode="0.0_ ">
                  <c:v>0</c:v>
                </c:pt>
                <c:pt idx="1469" formatCode="0.0_ ">
                  <c:v>0</c:v>
                </c:pt>
                <c:pt idx="1470" formatCode="0.0_ ">
                  <c:v>0</c:v>
                </c:pt>
                <c:pt idx="1471" formatCode="0.0_ ">
                  <c:v>0</c:v>
                </c:pt>
                <c:pt idx="1472" formatCode="0.0_ ">
                  <c:v>0</c:v>
                </c:pt>
                <c:pt idx="1473" formatCode="0.0_ ">
                  <c:v>0</c:v>
                </c:pt>
                <c:pt idx="1474" formatCode="0.0_ ">
                  <c:v>0</c:v>
                </c:pt>
                <c:pt idx="1475" formatCode="0.0_ ">
                  <c:v>0</c:v>
                </c:pt>
                <c:pt idx="1476" formatCode="0.0_ ">
                  <c:v>0</c:v>
                </c:pt>
                <c:pt idx="1477" formatCode="0.0_ ">
                  <c:v>0</c:v>
                </c:pt>
                <c:pt idx="1478" formatCode="0.0_ ">
                  <c:v>0</c:v>
                </c:pt>
                <c:pt idx="1479" formatCode="0.0_ ">
                  <c:v>0</c:v>
                </c:pt>
                <c:pt idx="1480" formatCode="0.0_ ">
                  <c:v>0</c:v>
                </c:pt>
                <c:pt idx="1481" formatCode="0.0_ ">
                  <c:v>2.2000000000000002</c:v>
                </c:pt>
                <c:pt idx="1482" formatCode="0.0_ ">
                  <c:v>4.4000000000000004</c:v>
                </c:pt>
                <c:pt idx="1483" formatCode="0.0_ ">
                  <c:v>6.3</c:v>
                </c:pt>
                <c:pt idx="1484" formatCode="0.0_ ">
                  <c:v>7.9</c:v>
                </c:pt>
                <c:pt idx="1485" formatCode="0.0_ ">
                  <c:v>9.1999999999999993</c:v>
                </c:pt>
                <c:pt idx="1486" formatCode="0.0_ ">
                  <c:v>10.4</c:v>
                </c:pt>
                <c:pt idx="1487" formatCode="0.0_ ">
                  <c:v>11.5</c:v>
                </c:pt>
                <c:pt idx="1488" formatCode="0.0_ ">
                  <c:v>12.9</c:v>
                </c:pt>
                <c:pt idx="1489" formatCode="0.0_ ">
                  <c:v>14.7</c:v>
                </c:pt>
                <c:pt idx="1490" formatCode="0.0_ ">
                  <c:v>17</c:v>
                </c:pt>
                <c:pt idx="1491" formatCode="0.0_ ">
                  <c:v>19.8</c:v>
                </c:pt>
                <c:pt idx="1492" formatCode="0.0_ ">
                  <c:v>23.1</c:v>
                </c:pt>
                <c:pt idx="1493" formatCode="0.0_ ">
                  <c:v>26.7</c:v>
                </c:pt>
                <c:pt idx="1494" formatCode="0.0_ ">
                  <c:v>30.5</c:v>
                </c:pt>
                <c:pt idx="1495" formatCode="0.0_ ">
                  <c:v>34.1</c:v>
                </c:pt>
                <c:pt idx="1496" formatCode="0.0_ ">
                  <c:v>37.5</c:v>
                </c:pt>
                <c:pt idx="1497" formatCode="0.0_ ">
                  <c:v>40.6</c:v>
                </c:pt>
                <c:pt idx="1498" formatCode="0.0_ ">
                  <c:v>43.3</c:v>
                </c:pt>
                <c:pt idx="1499" formatCode="0.0_ ">
                  <c:v>45.7</c:v>
                </c:pt>
                <c:pt idx="1500" formatCode="0.0_ ">
                  <c:v>47.7</c:v>
                </c:pt>
                <c:pt idx="1501" formatCode="0.0_ ">
                  <c:v>49.3</c:v>
                </c:pt>
                <c:pt idx="1502" formatCode="0.0_ ">
                  <c:v>50.5</c:v>
                </c:pt>
                <c:pt idx="1503" formatCode="0.0_ ">
                  <c:v>51.3</c:v>
                </c:pt>
                <c:pt idx="1504" formatCode="0.0_ ">
                  <c:v>52.1</c:v>
                </c:pt>
                <c:pt idx="1505" formatCode="0.0_ ">
                  <c:v>52.7</c:v>
                </c:pt>
                <c:pt idx="1506" formatCode="0.0_ ">
                  <c:v>53.4</c:v>
                </c:pt>
                <c:pt idx="1507" formatCode="0.0_ ">
                  <c:v>54</c:v>
                </c:pt>
                <c:pt idx="1508" formatCode="0.0_ ">
                  <c:v>54.5</c:v>
                </c:pt>
                <c:pt idx="1509" formatCode="0.0_ ">
                  <c:v>55</c:v>
                </c:pt>
                <c:pt idx="1510" formatCode="0.0_ ">
                  <c:v>55.6</c:v>
                </c:pt>
                <c:pt idx="1511" formatCode="0.0_ ">
                  <c:v>56.3</c:v>
                </c:pt>
                <c:pt idx="1512" formatCode="0.0_ ">
                  <c:v>57.2</c:v>
                </c:pt>
                <c:pt idx="1513" formatCode="0.0_ ">
                  <c:v>58.5</c:v>
                </c:pt>
                <c:pt idx="1514" formatCode="0.0_ ">
                  <c:v>60.2</c:v>
                </c:pt>
                <c:pt idx="1515" formatCode="0.0_ ">
                  <c:v>62.3</c:v>
                </c:pt>
                <c:pt idx="1516" formatCode="0.0_ ">
                  <c:v>64.7</c:v>
                </c:pt>
                <c:pt idx="1517" formatCode="0.0_ ">
                  <c:v>67.099999999999994</c:v>
                </c:pt>
                <c:pt idx="1518" formatCode="0.0_ ">
                  <c:v>69.2</c:v>
                </c:pt>
                <c:pt idx="1519" formatCode="0.0_ ">
                  <c:v>70.7</c:v>
                </c:pt>
                <c:pt idx="1520" formatCode="0.0_ ">
                  <c:v>71.900000000000006</c:v>
                </c:pt>
                <c:pt idx="1521" formatCode="0.0_ ">
                  <c:v>72.7</c:v>
                </c:pt>
                <c:pt idx="1522" formatCode="0.0_ ">
                  <c:v>73.400000000000006</c:v>
                </c:pt>
                <c:pt idx="1523" formatCode="0.0_ ">
                  <c:v>73.8</c:v>
                </c:pt>
                <c:pt idx="1524" formatCode="0.0_ ">
                  <c:v>74.099999999999994</c:v>
                </c:pt>
                <c:pt idx="1525" formatCode="0.0_ ">
                  <c:v>74</c:v>
                </c:pt>
                <c:pt idx="1526" formatCode="0.0_ ">
                  <c:v>73.599999999999994</c:v>
                </c:pt>
                <c:pt idx="1527" formatCode="0.0_ ">
                  <c:v>72.5</c:v>
                </c:pt>
                <c:pt idx="1528" formatCode="0.0_ ">
                  <c:v>70.8</c:v>
                </c:pt>
                <c:pt idx="1529" formatCode="0.0_ ">
                  <c:v>68.599999999999994</c:v>
                </c:pt>
                <c:pt idx="1530" formatCode="0.0_ ">
                  <c:v>66.2</c:v>
                </c:pt>
                <c:pt idx="1531" formatCode="0.0_ ">
                  <c:v>64</c:v>
                </c:pt>
                <c:pt idx="1532" formatCode="0.0_ ">
                  <c:v>62.2</c:v>
                </c:pt>
                <c:pt idx="1533" formatCode="0.0_ ">
                  <c:v>60.9</c:v>
                </c:pt>
                <c:pt idx="1534" formatCode="0.0_ ">
                  <c:v>60.2</c:v>
                </c:pt>
                <c:pt idx="1535" formatCode="0.0_ ">
                  <c:v>60</c:v>
                </c:pt>
                <c:pt idx="1536" formatCode="0.0_ ">
                  <c:v>60.4</c:v>
                </c:pt>
                <c:pt idx="1537" formatCode="0.0_ ">
                  <c:v>61.4</c:v>
                </c:pt>
                <c:pt idx="1538" formatCode="0.0_ ">
                  <c:v>63.2</c:v>
                </c:pt>
                <c:pt idx="1539" formatCode="0.0_ ">
                  <c:v>65.599999999999994</c:v>
                </c:pt>
                <c:pt idx="1540" formatCode="0.0_ ">
                  <c:v>68.400000000000006</c:v>
                </c:pt>
                <c:pt idx="1541" formatCode="0.0_ ">
                  <c:v>71.599999999999994</c:v>
                </c:pt>
                <c:pt idx="1542" formatCode="0.0_ ">
                  <c:v>74.900000000000006</c:v>
                </c:pt>
                <c:pt idx="1543" formatCode="0.0_ ">
                  <c:v>78.400000000000006</c:v>
                </c:pt>
                <c:pt idx="1544" formatCode="0.0_ ">
                  <c:v>81.8</c:v>
                </c:pt>
                <c:pt idx="1545" formatCode="0.0_ ">
                  <c:v>84.9</c:v>
                </c:pt>
                <c:pt idx="1546" formatCode="0.0_ ">
                  <c:v>87.4</c:v>
                </c:pt>
                <c:pt idx="1547" formatCode="0.0_ ">
                  <c:v>89</c:v>
                </c:pt>
                <c:pt idx="1548" formatCode="0.0_ ">
                  <c:v>90</c:v>
                </c:pt>
                <c:pt idx="1549" formatCode="0.0_ ">
                  <c:v>90.6</c:v>
                </c:pt>
                <c:pt idx="1550" formatCode="0.0_ ">
                  <c:v>91</c:v>
                </c:pt>
                <c:pt idx="1551" formatCode="0.0_ ">
                  <c:v>91.5</c:v>
                </c:pt>
                <c:pt idx="1552" formatCode="0.0_ ">
                  <c:v>92</c:v>
                </c:pt>
                <c:pt idx="1553" formatCode="0.0_ ">
                  <c:v>92.7</c:v>
                </c:pt>
                <c:pt idx="1554" formatCode="0.0_ ">
                  <c:v>93.4</c:v>
                </c:pt>
                <c:pt idx="1555" formatCode="0.0_ ">
                  <c:v>94.2</c:v>
                </c:pt>
                <c:pt idx="1556" formatCode="0.0_ ">
                  <c:v>94.9</c:v>
                </c:pt>
                <c:pt idx="1557" formatCode="0.0_ ">
                  <c:v>95.7</c:v>
                </c:pt>
                <c:pt idx="1558" formatCode="0.0_ ">
                  <c:v>96.6</c:v>
                </c:pt>
                <c:pt idx="1559" formatCode="0.0_ ">
                  <c:v>97.7</c:v>
                </c:pt>
                <c:pt idx="1560" formatCode="0.0_ ">
                  <c:v>98.9</c:v>
                </c:pt>
                <c:pt idx="1561" formatCode="0.0_ ">
                  <c:v>100.4</c:v>
                </c:pt>
                <c:pt idx="1562" formatCode="0.0_ ">
                  <c:v>102</c:v>
                </c:pt>
                <c:pt idx="1563" formatCode="0.0_ ">
                  <c:v>103.6</c:v>
                </c:pt>
                <c:pt idx="1564" formatCode="0.0_ ">
                  <c:v>105.2</c:v>
                </c:pt>
                <c:pt idx="1565" formatCode="0.0_ ">
                  <c:v>106.8</c:v>
                </c:pt>
                <c:pt idx="1566" formatCode="0.0_ ">
                  <c:v>108.5</c:v>
                </c:pt>
                <c:pt idx="1567" formatCode="0.0_ ">
                  <c:v>110.2</c:v>
                </c:pt>
                <c:pt idx="1568" formatCode="0.0_ ">
                  <c:v>111.9</c:v>
                </c:pt>
                <c:pt idx="1569" formatCode="0.0_ ">
                  <c:v>113.7</c:v>
                </c:pt>
                <c:pt idx="1570" formatCode="0.0_ ">
                  <c:v>115.3</c:v>
                </c:pt>
                <c:pt idx="1571" formatCode="0.0_ ">
                  <c:v>116.8</c:v>
                </c:pt>
                <c:pt idx="1572" formatCode="0.0_ ">
                  <c:v>118.2</c:v>
                </c:pt>
                <c:pt idx="1573" formatCode="0.0_ ">
                  <c:v>119.5</c:v>
                </c:pt>
                <c:pt idx="1574" formatCode="0.0_ ">
                  <c:v>120.7</c:v>
                </c:pt>
                <c:pt idx="1575" formatCode="0.0_ ">
                  <c:v>121.8</c:v>
                </c:pt>
                <c:pt idx="1576" formatCode="0.0_ ">
                  <c:v>122.6</c:v>
                </c:pt>
                <c:pt idx="1577" formatCode="0.0_ ">
                  <c:v>123.2</c:v>
                </c:pt>
                <c:pt idx="1578" formatCode="0.0_ ">
                  <c:v>123.6</c:v>
                </c:pt>
                <c:pt idx="1579" formatCode="0.0_ ">
                  <c:v>123.7</c:v>
                </c:pt>
                <c:pt idx="1580" formatCode="0.0_ ">
                  <c:v>123.6</c:v>
                </c:pt>
                <c:pt idx="1581" formatCode="0.0_ ">
                  <c:v>123.3</c:v>
                </c:pt>
                <c:pt idx="1582" formatCode="0.0_ ">
                  <c:v>123</c:v>
                </c:pt>
                <c:pt idx="1583" formatCode="0.0_ ">
                  <c:v>122.5</c:v>
                </c:pt>
                <c:pt idx="1584" formatCode="0.0_ ">
                  <c:v>122.1</c:v>
                </c:pt>
                <c:pt idx="1585" formatCode="0.0_ ">
                  <c:v>121.5</c:v>
                </c:pt>
                <c:pt idx="1586" formatCode="0.0_ ">
                  <c:v>120.8</c:v>
                </c:pt>
                <c:pt idx="1587" formatCode="0.0_ ">
                  <c:v>120</c:v>
                </c:pt>
                <c:pt idx="1588" formatCode="0.0_ ">
                  <c:v>119.1</c:v>
                </c:pt>
                <c:pt idx="1589" formatCode="0.0_ ">
                  <c:v>118.1</c:v>
                </c:pt>
                <c:pt idx="1590" formatCode="0.0_ ">
                  <c:v>117.1</c:v>
                </c:pt>
                <c:pt idx="1591" formatCode="0.0_ ">
                  <c:v>116.2</c:v>
                </c:pt>
                <c:pt idx="1592" formatCode="0.0_ ">
                  <c:v>115.5</c:v>
                </c:pt>
                <c:pt idx="1593" formatCode="0.0_ ">
                  <c:v>114.9</c:v>
                </c:pt>
                <c:pt idx="1594" formatCode="0.0_ ">
                  <c:v>114.5</c:v>
                </c:pt>
                <c:pt idx="1595" formatCode="0.0_ ">
                  <c:v>114.1</c:v>
                </c:pt>
                <c:pt idx="1596" formatCode="0.0_ ">
                  <c:v>113.9</c:v>
                </c:pt>
                <c:pt idx="1597" formatCode="0.0_ ">
                  <c:v>113.7</c:v>
                </c:pt>
                <c:pt idx="1598" formatCode="0.0_ ">
                  <c:v>113.3</c:v>
                </c:pt>
                <c:pt idx="1599" formatCode="0.0_ ">
                  <c:v>112.9</c:v>
                </c:pt>
                <c:pt idx="1600" formatCode="0.0_ ">
                  <c:v>112.2</c:v>
                </c:pt>
                <c:pt idx="1601" formatCode="0.0_ ">
                  <c:v>111.4</c:v>
                </c:pt>
                <c:pt idx="1602" formatCode="0.0_ ">
                  <c:v>110.5</c:v>
                </c:pt>
                <c:pt idx="1603" formatCode="0.0_ ">
                  <c:v>109.5</c:v>
                </c:pt>
                <c:pt idx="1604" formatCode="0.0_ ">
                  <c:v>108.5</c:v>
                </c:pt>
                <c:pt idx="1605" formatCode="0.0_ ">
                  <c:v>107.7</c:v>
                </c:pt>
                <c:pt idx="1606" formatCode="0.0_ ">
                  <c:v>107.1</c:v>
                </c:pt>
                <c:pt idx="1607" formatCode="0.0_ ">
                  <c:v>106.6</c:v>
                </c:pt>
                <c:pt idx="1608" formatCode="0.0_ ">
                  <c:v>106.4</c:v>
                </c:pt>
                <c:pt idx="1609" formatCode="0.0_ ">
                  <c:v>106.2</c:v>
                </c:pt>
                <c:pt idx="1610" formatCode="0.0_ ">
                  <c:v>106.2</c:v>
                </c:pt>
                <c:pt idx="1611" formatCode="0.0_ ">
                  <c:v>106.2</c:v>
                </c:pt>
                <c:pt idx="1612" formatCode="0.0_ ">
                  <c:v>106.4</c:v>
                </c:pt>
                <c:pt idx="1613" formatCode="0.0_ ">
                  <c:v>106.5</c:v>
                </c:pt>
                <c:pt idx="1614" formatCode="0.0_ ">
                  <c:v>106.8</c:v>
                </c:pt>
                <c:pt idx="1615" formatCode="0.0_ ">
                  <c:v>107.2</c:v>
                </c:pt>
                <c:pt idx="1616" formatCode="0.0_ ">
                  <c:v>107.8</c:v>
                </c:pt>
                <c:pt idx="1617" formatCode="0.0_ ">
                  <c:v>108.5</c:v>
                </c:pt>
                <c:pt idx="1618" formatCode="0.0_ ">
                  <c:v>109.4</c:v>
                </c:pt>
                <c:pt idx="1619" formatCode="0.0_ ">
                  <c:v>110.5</c:v>
                </c:pt>
                <c:pt idx="1620" formatCode="0.0_ ">
                  <c:v>111.7</c:v>
                </c:pt>
                <c:pt idx="1621" formatCode="0.0_ ">
                  <c:v>113</c:v>
                </c:pt>
                <c:pt idx="1622" formatCode="0.0_ ">
                  <c:v>114.1</c:v>
                </c:pt>
                <c:pt idx="1623" formatCode="0.0_ ">
                  <c:v>115.1</c:v>
                </c:pt>
                <c:pt idx="1624" formatCode="0.0_ ">
                  <c:v>115.9</c:v>
                </c:pt>
                <c:pt idx="1625" formatCode="0.0_ ">
                  <c:v>116.5</c:v>
                </c:pt>
                <c:pt idx="1626" formatCode="0.0_ ">
                  <c:v>116.7</c:v>
                </c:pt>
                <c:pt idx="1627" formatCode="0.0_ ">
                  <c:v>116.6</c:v>
                </c:pt>
                <c:pt idx="1628" formatCode="0.0_ ">
                  <c:v>116.2</c:v>
                </c:pt>
                <c:pt idx="1629" formatCode="0.0_ ">
                  <c:v>115.2</c:v>
                </c:pt>
                <c:pt idx="1630" formatCode="0.0_ ">
                  <c:v>113.8</c:v>
                </c:pt>
                <c:pt idx="1631" formatCode="0.0_ ">
                  <c:v>112</c:v>
                </c:pt>
                <c:pt idx="1632" formatCode="0.0_ ">
                  <c:v>110.1</c:v>
                </c:pt>
                <c:pt idx="1633" formatCode="0.0_ ">
                  <c:v>108.3</c:v>
                </c:pt>
                <c:pt idx="1634" formatCode="0.0_ ">
                  <c:v>107</c:v>
                </c:pt>
                <c:pt idx="1635" formatCode="0.0_ ">
                  <c:v>106.1</c:v>
                </c:pt>
                <c:pt idx="1636" formatCode="0.0_ ">
                  <c:v>105.8</c:v>
                </c:pt>
                <c:pt idx="1637" formatCode="0.0_ ">
                  <c:v>105.7</c:v>
                </c:pt>
                <c:pt idx="1638" formatCode="0.0_ ">
                  <c:v>105.7</c:v>
                </c:pt>
                <c:pt idx="1639" formatCode="0.0_ ">
                  <c:v>105.6</c:v>
                </c:pt>
                <c:pt idx="1640" formatCode="0.0_ ">
                  <c:v>105.3</c:v>
                </c:pt>
                <c:pt idx="1641" formatCode="0.0_ ">
                  <c:v>104.9</c:v>
                </c:pt>
                <c:pt idx="1642" formatCode="0.0_ ">
                  <c:v>104.4</c:v>
                </c:pt>
                <c:pt idx="1643" formatCode="0.0_ ">
                  <c:v>104</c:v>
                </c:pt>
                <c:pt idx="1644" formatCode="0.0_ ">
                  <c:v>103.8</c:v>
                </c:pt>
                <c:pt idx="1645" formatCode="0.0_ ">
                  <c:v>103.9</c:v>
                </c:pt>
                <c:pt idx="1646" formatCode="0.0_ ">
                  <c:v>104.4</c:v>
                </c:pt>
                <c:pt idx="1647" formatCode="0.0_ ">
                  <c:v>105.1</c:v>
                </c:pt>
                <c:pt idx="1648" formatCode="0.0_ ">
                  <c:v>106.1</c:v>
                </c:pt>
                <c:pt idx="1649" formatCode="0.0_ ">
                  <c:v>107.2</c:v>
                </c:pt>
                <c:pt idx="1650" formatCode="0.0_ ">
                  <c:v>108.5</c:v>
                </c:pt>
                <c:pt idx="1651" formatCode="0.0_ ">
                  <c:v>109.9</c:v>
                </c:pt>
                <c:pt idx="1652" formatCode="0.0_ ">
                  <c:v>111.3</c:v>
                </c:pt>
                <c:pt idx="1653" formatCode="0.0_ ">
                  <c:v>112.7</c:v>
                </c:pt>
                <c:pt idx="1654" formatCode="0.0_ ">
                  <c:v>113.9</c:v>
                </c:pt>
                <c:pt idx="1655" formatCode="0.0_ ">
                  <c:v>115</c:v>
                </c:pt>
                <c:pt idx="1656" formatCode="0.0_ ">
                  <c:v>116</c:v>
                </c:pt>
                <c:pt idx="1657" formatCode="0.0_ ">
                  <c:v>116.8</c:v>
                </c:pt>
                <c:pt idx="1658" formatCode="0.0_ ">
                  <c:v>117.6</c:v>
                </c:pt>
                <c:pt idx="1659" formatCode="0.0_ ">
                  <c:v>118.4</c:v>
                </c:pt>
                <c:pt idx="1660" formatCode="0.0_ ">
                  <c:v>119.2</c:v>
                </c:pt>
                <c:pt idx="1661" formatCode="0.0_ ">
                  <c:v>120</c:v>
                </c:pt>
                <c:pt idx="1662" formatCode="0.0_ ">
                  <c:v>120.8</c:v>
                </c:pt>
                <c:pt idx="1663" formatCode="0.0_ ">
                  <c:v>121.6</c:v>
                </c:pt>
                <c:pt idx="1664" formatCode="0.0_ ">
                  <c:v>122.3</c:v>
                </c:pt>
                <c:pt idx="1665" formatCode="0.0_ ">
                  <c:v>123.1</c:v>
                </c:pt>
                <c:pt idx="1666" formatCode="0.0_ ">
                  <c:v>123.8</c:v>
                </c:pt>
                <c:pt idx="1667" formatCode="0.0_ ">
                  <c:v>124.4</c:v>
                </c:pt>
                <c:pt idx="1668" formatCode="0.0_ ">
                  <c:v>125</c:v>
                </c:pt>
                <c:pt idx="1669" formatCode="0.0_ ">
                  <c:v>125.4</c:v>
                </c:pt>
                <c:pt idx="1670" formatCode="0.0_ ">
                  <c:v>125.8</c:v>
                </c:pt>
                <c:pt idx="1671" formatCode="0.0_ ">
                  <c:v>126.1</c:v>
                </c:pt>
                <c:pt idx="1672" formatCode="0.0_ ">
                  <c:v>126.4</c:v>
                </c:pt>
                <c:pt idx="1673" formatCode="0.0_ ">
                  <c:v>126.6</c:v>
                </c:pt>
                <c:pt idx="1674" formatCode="0.0_ ">
                  <c:v>126.7</c:v>
                </c:pt>
                <c:pt idx="1675" formatCode="0.0_ ">
                  <c:v>126.8</c:v>
                </c:pt>
                <c:pt idx="1676" formatCode="0.0_ ">
                  <c:v>126.9</c:v>
                </c:pt>
                <c:pt idx="1677" formatCode="0.0_ ">
                  <c:v>126.9</c:v>
                </c:pt>
                <c:pt idx="1678" formatCode="0.0_ ">
                  <c:v>126.9</c:v>
                </c:pt>
                <c:pt idx="1679" formatCode="0.0_ ">
                  <c:v>126.8</c:v>
                </c:pt>
                <c:pt idx="1680" formatCode="0.0_ ">
                  <c:v>126.6</c:v>
                </c:pt>
                <c:pt idx="1681" formatCode="0.0_ ">
                  <c:v>126.3</c:v>
                </c:pt>
                <c:pt idx="1682" formatCode="0.0_ ">
                  <c:v>126</c:v>
                </c:pt>
                <c:pt idx="1683" formatCode="0.0_ ">
                  <c:v>125.7</c:v>
                </c:pt>
                <c:pt idx="1684" formatCode="0.0_ ">
                  <c:v>125.6</c:v>
                </c:pt>
                <c:pt idx="1685" formatCode="0.0_ ">
                  <c:v>125.6</c:v>
                </c:pt>
                <c:pt idx="1686" formatCode="0.0_ ">
                  <c:v>125.8</c:v>
                </c:pt>
                <c:pt idx="1687" formatCode="0.0_ ">
                  <c:v>126.2</c:v>
                </c:pt>
                <c:pt idx="1688" formatCode="0.0_ ">
                  <c:v>126.6</c:v>
                </c:pt>
                <c:pt idx="1689" formatCode="0.0_ ">
                  <c:v>127</c:v>
                </c:pt>
                <c:pt idx="1690" formatCode="0.0_ ">
                  <c:v>127.4</c:v>
                </c:pt>
                <c:pt idx="1691" formatCode="0.0_ ">
                  <c:v>127.6</c:v>
                </c:pt>
                <c:pt idx="1692" formatCode="0.0_ ">
                  <c:v>127.8</c:v>
                </c:pt>
                <c:pt idx="1693" formatCode="0.0_ ">
                  <c:v>127.9</c:v>
                </c:pt>
                <c:pt idx="1694" formatCode="0.0_ ">
                  <c:v>128</c:v>
                </c:pt>
                <c:pt idx="1695" formatCode="0.0_ ">
                  <c:v>128.1</c:v>
                </c:pt>
                <c:pt idx="1696" formatCode="0.0_ ">
                  <c:v>128.19999999999999</c:v>
                </c:pt>
                <c:pt idx="1697" formatCode="0.0_ ">
                  <c:v>128.30000000000001</c:v>
                </c:pt>
                <c:pt idx="1698" formatCode="0.0_ ">
                  <c:v>128.4</c:v>
                </c:pt>
                <c:pt idx="1699" formatCode="0.0_ ">
                  <c:v>128.5</c:v>
                </c:pt>
                <c:pt idx="1700" formatCode="0.0_ ">
                  <c:v>128.6</c:v>
                </c:pt>
                <c:pt idx="1701" formatCode="0.0_ ">
                  <c:v>128.6</c:v>
                </c:pt>
                <c:pt idx="1702" formatCode="0.0_ ">
                  <c:v>128.5</c:v>
                </c:pt>
                <c:pt idx="1703" formatCode="0.0_ ">
                  <c:v>128.30000000000001</c:v>
                </c:pt>
                <c:pt idx="1704" formatCode="0.0_ ">
                  <c:v>128.1</c:v>
                </c:pt>
                <c:pt idx="1705" formatCode="0.0_ ">
                  <c:v>127.9</c:v>
                </c:pt>
                <c:pt idx="1706" formatCode="0.0_ ">
                  <c:v>127.6</c:v>
                </c:pt>
                <c:pt idx="1707" formatCode="0.0_ ">
                  <c:v>127.4</c:v>
                </c:pt>
                <c:pt idx="1708" formatCode="0.0_ ">
                  <c:v>127.2</c:v>
                </c:pt>
                <c:pt idx="1709" formatCode="0.0_ ">
                  <c:v>127</c:v>
                </c:pt>
                <c:pt idx="1710" formatCode="0.0_ ">
                  <c:v>126.9</c:v>
                </c:pt>
                <c:pt idx="1711" formatCode="0.0_ ">
                  <c:v>126.8</c:v>
                </c:pt>
                <c:pt idx="1712" formatCode="0.0_ ">
                  <c:v>126.7</c:v>
                </c:pt>
                <c:pt idx="1713" formatCode="0.0_ ">
                  <c:v>126.8</c:v>
                </c:pt>
                <c:pt idx="1714" formatCode="0.0_ ">
                  <c:v>126.9</c:v>
                </c:pt>
                <c:pt idx="1715" formatCode="0.0_ ">
                  <c:v>127.1</c:v>
                </c:pt>
                <c:pt idx="1716" formatCode="0.0_ ">
                  <c:v>127.4</c:v>
                </c:pt>
                <c:pt idx="1717" formatCode="0.0_ ">
                  <c:v>127.7</c:v>
                </c:pt>
                <c:pt idx="1718" formatCode="0.0_ ">
                  <c:v>128.1</c:v>
                </c:pt>
                <c:pt idx="1719" formatCode="0.0_ ">
                  <c:v>128.5</c:v>
                </c:pt>
                <c:pt idx="1720" formatCode="0.0_ ">
                  <c:v>129</c:v>
                </c:pt>
                <c:pt idx="1721" formatCode="0.0_ ">
                  <c:v>129.5</c:v>
                </c:pt>
                <c:pt idx="1722" formatCode="0.0_ ">
                  <c:v>130.1</c:v>
                </c:pt>
                <c:pt idx="1723" formatCode="0.0_ ">
                  <c:v>130.6</c:v>
                </c:pt>
                <c:pt idx="1724" formatCode="0.0_ ">
                  <c:v>131</c:v>
                </c:pt>
                <c:pt idx="1725" formatCode="0.0_ ">
                  <c:v>131.19999999999999</c:v>
                </c:pt>
                <c:pt idx="1726" formatCode="0.0_ ">
                  <c:v>131.30000000000001</c:v>
                </c:pt>
                <c:pt idx="1727" formatCode="0.0_ ">
                  <c:v>131.19999999999999</c:v>
                </c:pt>
                <c:pt idx="1728" formatCode="0.0_ ">
                  <c:v>130.69999999999999</c:v>
                </c:pt>
                <c:pt idx="1729" formatCode="0.0_ ">
                  <c:v>129.80000000000001</c:v>
                </c:pt>
                <c:pt idx="1730" formatCode="0.0_ ">
                  <c:v>128.4</c:v>
                </c:pt>
                <c:pt idx="1731" formatCode="0.0_ ">
                  <c:v>126.5</c:v>
                </c:pt>
                <c:pt idx="1732" formatCode="0.0_ ">
                  <c:v>124.1</c:v>
                </c:pt>
                <c:pt idx="1733" formatCode="0.0_ ">
                  <c:v>121.6</c:v>
                </c:pt>
                <c:pt idx="1734" formatCode="0.0_ ">
                  <c:v>119</c:v>
                </c:pt>
                <c:pt idx="1735" formatCode="0.0_ ">
                  <c:v>116.5</c:v>
                </c:pt>
                <c:pt idx="1736" formatCode="0.0_ ">
                  <c:v>114.1</c:v>
                </c:pt>
                <c:pt idx="1737" formatCode="0.0_ ">
                  <c:v>111.8</c:v>
                </c:pt>
                <c:pt idx="1738" formatCode="0.0_ ">
                  <c:v>109.5</c:v>
                </c:pt>
                <c:pt idx="1739" formatCode="0.0_ ">
                  <c:v>107.1</c:v>
                </c:pt>
                <c:pt idx="1740" formatCode="0.0_ ">
                  <c:v>104.8</c:v>
                </c:pt>
                <c:pt idx="1741" formatCode="0.0_ ">
                  <c:v>102.5</c:v>
                </c:pt>
                <c:pt idx="1742" formatCode="0.0_ ">
                  <c:v>100.4</c:v>
                </c:pt>
                <c:pt idx="1743" formatCode="0.0_ ">
                  <c:v>98.6</c:v>
                </c:pt>
                <c:pt idx="1744" formatCode="0.0_ ">
                  <c:v>97.2</c:v>
                </c:pt>
                <c:pt idx="1745" formatCode="0.0_ ">
                  <c:v>95.9</c:v>
                </c:pt>
                <c:pt idx="1746" formatCode="0.0_ ">
                  <c:v>94.8</c:v>
                </c:pt>
                <c:pt idx="1747" formatCode="0.0_ ">
                  <c:v>93.8</c:v>
                </c:pt>
                <c:pt idx="1748" formatCode="0.0_ ">
                  <c:v>92.8</c:v>
                </c:pt>
                <c:pt idx="1749" formatCode="0.0_ ">
                  <c:v>91.8</c:v>
                </c:pt>
                <c:pt idx="1750" formatCode="0.0_ ">
                  <c:v>91</c:v>
                </c:pt>
                <c:pt idx="1751" formatCode="0.0_ ">
                  <c:v>90.2</c:v>
                </c:pt>
                <c:pt idx="1752" formatCode="0.0_ ">
                  <c:v>89.6</c:v>
                </c:pt>
                <c:pt idx="1753" formatCode="0.0_ ">
                  <c:v>89.1</c:v>
                </c:pt>
                <c:pt idx="1754" formatCode="0.0_ ">
                  <c:v>88.6</c:v>
                </c:pt>
                <c:pt idx="1755" formatCode="0.0_ ">
                  <c:v>88.1</c:v>
                </c:pt>
                <c:pt idx="1756" formatCode="0.0_ ">
                  <c:v>87.6</c:v>
                </c:pt>
                <c:pt idx="1757" formatCode="0.0_ ">
                  <c:v>87.1</c:v>
                </c:pt>
                <c:pt idx="1758" formatCode="0.0_ ">
                  <c:v>86.6</c:v>
                </c:pt>
                <c:pt idx="1759" formatCode="0.0_ ">
                  <c:v>86.1</c:v>
                </c:pt>
                <c:pt idx="1760" formatCode="0.0_ ">
                  <c:v>85.5</c:v>
                </c:pt>
                <c:pt idx="1761" formatCode="0.0_ ">
                  <c:v>85</c:v>
                </c:pt>
                <c:pt idx="1762" formatCode="0.0_ ">
                  <c:v>84.4</c:v>
                </c:pt>
                <c:pt idx="1763" formatCode="0.0_ ">
                  <c:v>83.8</c:v>
                </c:pt>
                <c:pt idx="1764" formatCode="0.0_ ">
                  <c:v>83.2</c:v>
                </c:pt>
                <c:pt idx="1765" formatCode="0.0_ ">
                  <c:v>82.6</c:v>
                </c:pt>
                <c:pt idx="1766" formatCode="0.0_ ">
                  <c:v>82</c:v>
                </c:pt>
                <c:pt idx="1767" formatCode="0.0_ ">
                  <c:v>81.3</c:v>
                </c:pt>
                <c:pt idx="1768" formatCode="0.0_ ">
                  <c:v>80.400000000000006</c:v>
                </c:pt>
                <c:pt idx="1769" formatCode="0.0_ ">
                  <c:v>79.099999999999994</c:v>
                </c:pt>
                <c:pt idx="1770" formatCode="0.0_ ">
                  <c:v>77.400000000000006</c:v>
                </c:pt>
                <c:pt idx="1771" formatCode="0.0_ ">
                  <c:v>75.099999999999994</c:v>
                </c:pt>
                <c:pt idx="1772" formatCode="0.0_ ">
                  <c:v>72.3</c:v>
                </c:pt>
                <c:pt idx="1773" formatCode="0.0_ ">
                  <c:v>69.099999999999994</c:v>
                </c:pt>
                <c:pt idx="1774" formatCode="0.0_ ">
                  <c:v>65.900000000000006</c:v>
                </c:pt>
                <c:pt idx="1775" formatCode="0.0_ ">
                  <c:v>62.7</c:v>
                </c:pt>
                <c:pt idx="1776" formatCode="0.0_ ">
                  <c:v>59.7</c:v>
                </c:pt>
                <c:pt idx="1777" formatCode="0.0_ ">
                  <c:v>57</c:v>
                </c:pt>
                <c:pt idx="1778" formatCode="0.0_ ">
                  <c:v>54.6</c:v>
                </c:pt>
                <c:pt idx="1779" formatCode="0.0_ ">
                  <c:v>52.2</c:v>
                </c:pt>
                <c:pt idx="1780" formatCode="0.0_ ">
                  <c:v>49.7</c:v>
                </c:pt>
                <c:pt idx="1781" formatCode="0.0_ ">
                  <c:v>46.8</c:v>
                </c:pt>
                <c:pt idx="1782" formatCode="0.0_ ">
                  <c:v>43.5</c:v>
                </c:pt>
                <c:pt idx="1783" formatCode="0.0_ ">
                  <c:v>39.9</c:v>
                </c:pt>
                <c:pt idx="1784" formatCode="0.0_ ">
                  <c:v>36.4</c:v>
                </c:pt>
                <c:pt idx="1785" formatCode="0.0_ ">
                  <c:v>33.200000000000003</c:v>
                </c:pt>
                <c:pt idx="1786" formatCode="0.0_ ">
                  <c:v>30.5</c:v>
                </c:pt>
                <c:pt idx="1787" formatCode="0.0_ ">
                  <c:v>28.3</c:v>
                </c:pt>
                <c:pt idx="1788" formatCode="0.0_ ">
                  <c:v>26.3</c:v>
                </c:pt>
                <c:pt idx="1789" formatCode="0.0_ ">
                  <c:v>24.4</c:v>
                </c:pt>
                <c:pt idx="1790" formatCode="0.0_ ">
                  <c:v>22.5</c:v>
                </c:pt>
                <c:pt idx="1791" formatCode="0.0_ ">
                  <c:v>20.5</c:v>
                </c:pt>
                <c:pt idx="1792" formatCode="0.0_ ">
                  <c:v>18.2</c:v>
                </c:pt>
                <c:pt idx="1793" formatCode="0.0_ ">
                  <c:v>15.5</c:v>
                </c:pt>
                <c:pt idx="1794" formatCode="0.0_ ">
                  <c:v>12.3</c:v>
                </c:pt>
                <c:pt idx="1795" formatCode="0.0_ ">
                  <c:v>8.6999999999999993</c:v>
                </c:pt>
                <c:pt idx="1796" formatCode="0.0_ ">
                  <c:v>5.2</c:v>
                </c:pt>
                <c:pt idx="1797" formatCode="0.0_ ">
                  <c:v>0</c:v>
                </c:pt>
                <c:pt idx="1798" formatCode="0.0_ ">
                  <c:v>0</c:v>
                </c:pt>
                <c:pt idx="1799" formatCode="0.0_ ">
                  <c:v>0</c:v>
                </c:pt>
                <c:pt idx="1800" formatCode="0.0_ ">
                  <c:v>0</c:v>
                </c:pt>
                <c:pt idx="1801" formatCode="0.0_ ">
                  <c:v>0</c:v>
                </c:pt>
                <c:pt idx="1802" formatCode="0.0_ 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E0-4651-AEE4-32028FB74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8139936"/>
        <c:axId val="1418134656"/>
      </c:scatterChart>
      <c:valAx>
        <c:axId val="141813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134656"/>
        <c:crosses val="autoZero"/>
        <c:crossBetween val="midCat"/>
      </c:valAx>
      <c:valAx>
        <c:axId val="141813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139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445782</xdr:colOff>
      <xdr:row>21</xdr:row>
      <xdr:rowOff>131489</xdr:rowOff>
    </xdr:from>
    <xdr:to>
      <xdr:col>20</xdr:col>
      <xdr:colOff>522752</xdr:colOff>
      <xdr:row>41</xdr:row>
      <xdr:rowOff>105833</xdr:rowOff>
    </xdr:to>
    <xdr:graphicFrame macro="">
      <xdr:nvGraphicFramePr>
        <xdr:cNvPr id="15" name="Chart 1">
          <a:extLst>
            <a:ext uri="{FF2B5EF4-FFF2-40B4-BE49-F238E27FC236}">
              <a16:creationId xmlns:a16="http://schemas.microsoft.com/office/drawing/2014/main" id="{0699FAEA-A7E1-4649-80B1-C667ADFD91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208460</xdr:colOff>
      <xdr:row>21</xdr:row>
      <xdr:rowOff>93004</xdr:rowOff>
    </xdr:from>
    <xdr:to>
      <xdr:col>10</xdr:col>
      <xdr:colOff>394471</xdr:colOff>
      <xdr:row>41</xdr:row>
      <xdr:rowOff>182803</xdr:rowOff>
    </xdr:to>
    <xdr:graphicFrame macro="">
      <xdr:nvGraphicFramePr>
        <xdr:cNvPr id="11" name="Chart 2">
          <a:extLst>
            <a:ext uri="{FF2B5EF4-FFF2-40B4-BE49-F238E27FC236}">
              <a16:creationId xmlns:a16="http://schemas.microsoft.com/office/drawing/2014/main" id="{DFC6355D-46EC-B643-9EB5-B1C4822578B3}"/>
            </a:ext>
            <a:ext uri="{147F2762-F138-4A5C-976F-8EAC2B608ADB}">
              <a16:predDERef xmlns:a16="http://schemas.microsoft.com/office/drawing/2014/main" pred="{0699FAEA-A7E1-4649-80B1-C667ADFD91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384847</xdr:colOff>
      <xdr:row>0</xdr:row>
      <xdr:rowOff>38485</xdr:rowOff>
    </xdr:from>
    <xdr:to>
      <xdr:col>20</xdr:col>
      <xdr:colOff>461818</xdr:colOff>
      <xdr:row>21</xdr:row>
      <xdr:rowOff>64142</xdr:rowOff>
    </xdr:to>
    <xdr:graphicFrame macro="">
      <xdr:nvGraphicFramePr>
        <xdr:cNvPr id="23" name="Chart 3">
          <a:extLst>
            <a:ext uri="{FF2B5EF4-FFF2-40B4-BE49-F238E27FC236}">
              <a16:creationId xmlns:a16="http://schemas.microsoft.com/office/drawing/2014/main" id="{52D57731-C2BC-2B4F-95B3-8F15EDA38115}"/>
            </a:ext>
            <a:ext uri="{147F2762-F138-4A5C-976F-8EAC2B608ADB}">
              <a16:predDERef xmlns:a16="http://schemas.microsoft.com/office/drawing/2014/main" pred="{DFC6355D-46EC-B643-9EB5-B1C4822578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25657</xdr:colOff>
      <xdr:row>0</xdr:row>
      <xdr:rowOff>64142</xdr:rowOff>
    </xdr:from>
    <xdr:to>
      <xdr:col>10</xdr:col>
      <xdr:colOff>230909</xdr:colOff>
      <xdr:row>20</xdr:row>
      <xdr:rowOff>115455</xdr:rowOff>
    </xdr:to>
    <xdr:graphicFrame macro="">
      <xdr:nvGraphicFramePr>
        <xdr:cNvPr id="19" name="Chart 4">
          <a:extLst>
            <a:ext uri="{FF2B5EF4-FFF2-40B4-BE49-F238E27FC236}">
              <a16:creationId xmlns:a16="http://schemas.microsoft.com/office/drawing/2014/main" id="{B52D91FC-D002-724E-8CC6-372D2277187E}"/>
            </a:ext>
            <a:ext uri="{147F2762-F138-4A5C-976F-8EAC2B608ADB}">
              <a16:predDERef xmlns:a16="http://schemas.microsoft.com/office/drawing/2014/main" pred="{52D57731-C2BC-2B4F-95B3-8F15EDA381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0</xdr:rowOff>
    </xdr:from>
    <xdr:to>
      <xdr:col>18</xdr:col>
      <xdr:colOff>9525</xdr:colOff>
      <xdr:row>30</xdr:row>
      <xdr:rowOff>0</xdr:rowOff>
    </xdr:to>
    <xdr:graphicFrame macro="">
      <xdr:nvGraphicFramePr>
        <xdr:cNvPr id="20" name="Chart 3">
          <a:extLst>
            <a:ext uri="{FF2B5EF4-FFF2-40B4-BE49-F238E27FC236}">
              <a16:creationId xmlns:a16="http://schemas.microsoft.com/office/drawing/2014/main" id="{057FA54D-123F-45C5-8BDE-849883EDE5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</xdr:row>
      <xdr:rowOff>57150</xdr:rowOff>
    </xdr:from>
    <xdr:to>
      <xdr:col>12</xdr:col>
      <xdr:colOff>409575</xdr:colOff>
      <xdr:row>32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8DA87F-826C-9C4A-B321-4CD2DFE9D7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133350</xdr:rowOff>
    </xdr:from>
    <xdr:to>
      <xdr:col>17</xdr:col>
      <xdr:colOff>488016</xdr:colOff>
      <xdr:row>31</xdr:row>
      <xdr:rowOff>170890</xdr:rowOff>
    </xdr:to>
    <xdr:graphicFrame macro="">
      <xdr:nvGraphicFramePr>
        <xdr:cNvPr id="20" name="Chart 3">
          <a:extLst>
            <a:ext uri="{FF2B5EF4-FFF2-40B4-BE49-F238E27FC236}">
              <a16:creationId xmlns:a16="http://schemas.microsoft.com/office/drawing/2014/main" id="{89934D37-CB50-4951-B3EA-46046AB412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2</xdr:row>
      <xdr:rowOff>38100</xdr:rowOff>
    </xdr:from>
    <xdr:to>
      <xdr:col>12</xdr:col>
      <xdr:colOff>209550</xdr:colOff>
      <xdr:row>26</xdr:row>
      <xdr:rowOff>66675</xdr:rowOff>
    </xdr:to>
    <xdr:graphicFrame macro="">
      <xdr:nvGraphicFramePr>
        <xdr:cNvPr id="15" name="Chart 2">
          <a:extLst>
            <a:ext uri="{FF2B5EF4-FFF2-40B4-BE49-F238E27FC236}">
              <a16:creationId xmlns:a16="http://schemas.microsoft.com/office/drawing/2014/main" id="{A8C222EE-59FE-411A-A862-28EBBBB081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810"/>
  <sheetViews>
    <sheetView tabSelected="1" zoomScaleNormal="100" workbookViewId="0">
      <selection activeCell="AF5" sqref="AF5"/>
    </sheetView>
  </sheetViews>
  <sheetFormatPr baseColWidth="10" defaultColWidth="11.5" defaultRowHeight="15" x14ac:dyDescent="0.2"/>
  <cols>
    <col min="2" max="2" width="16.6640625" customWidth="1"/>
    <col min="4" max="4" width="11.5" customWidth="1"/>
    <col min="5" max="5" width="13" customWidth="1"/>
    <col min="6" max="6" width="18.5" customWidth="1"/>
    <col min="7" max="7" width="14" customWidth="1"/>
    <col min="8" max="10" width="15.5" customWidth="1"/>
    <col min="11" max="11" width="15.5" style="25" customWidth="1"/>
    <col min="12" max="16" width="13.6640625" customWidth="1"/>
    <col min="17" max="17" width="16.1640625" customWidth="1"/>
    <col min="18" max="18" width="13.6640625" customWidth="1"/>
    <col min="19" max="21" width="14.6640625" style="3" customWidth="1"/>
    <col min="22" max="22" width="14.6640625" style="20" customWidth="1"/>
    <col min="23" max="23" width="19.5" customWidth="1"/>
    <col min="24" max="26" width="16.83203125" customWidth="1"/>
    <col min="27" max="27" width="13.6640625" style="4" customWidth="1"/>
    <col min="28" max="28" width="13.5" customWidth="1"/>
    <col min="29" max="29" width="13.6640625" bestFit="1" customWidth="1"/>
    <col min="30" max="30" width="13.5" bestFit="1" customWidth="1"/>
    <col min="31" max="31" width="13.6640625" bestFit="1" customWidth="1"/>
    <col min="35" max="35" width="16.6640625" bestFit="1" customWidth="1"/>
    <col min="39" max="39" width="9.5" customWidth="1"/>
    <col min="40" max="40" width="15.83203125" customWidth="1"/>
    <col min="49" max="49" width="11.1640625" customWidth="1"/>
  </cols>
  <sheetData>
    <row r="1" spans="1:49" ht="35.25" customHeight="1" x14ac:dyDescent="0.2">
      <c r="A1" s="81" t="s">
        <v>0</v>
      </c>
      <c r="E1" s="82" t="s">
        <v>1</v>
      </c>
      <c r="F1" s="18">
        <v>1.2250000000000001</v>
      </c>
      <c r="G1" s="18" t="s">
        <v>2</v>
      </c>
      <c r="M1" s="8"/>
      <c r="N1" s="10"/>
    </row>
    <row r="2" spans="1:49" ht="53" customHeight="1" x14ac:dyDescent="0.2">
      <c r="A2" s="6"/>
      <c r="E2" s="83" t="s">
        <v>3</v>
      </c>
      <c r="F2" s="80">
        <v>0.26</v>
      </c>
      <c r="G2" s="80"/>
      <c r="I2" s="6"/>
      <c r="J2" s="6"/>
      <c r="M2" s="8"/>
      <c r="N2" s="85" t="s">
        <v>4</v>
      </c>
      <c r="O2" s="17">
        <f>MAX(T:T)</f>
        <v>45620.759259259205</v>
      </c>
      <c r="Q2" s="86" t="s">
        <v>5</v>
      </c>
      <c r="R2" s="17">
        <f>0.5*(0+45620.76)*7</f>
        <v>159672.66</v>
      </c>
      <c r="AK2" s="10"/>
      <c r="AL2" s="17" t="s">
        <v>6</v>
      </c>
      <c r="AM2" s="18">
        <v>1752</v>
      </c>
      <c r="AN2" s="18" t="s">
        <v>7</v>
      </c>
    </row>
    <row r="3" spans="1:49" x14ac:dyDescent="0.2">
      <c r="A3" s="6"/>
      <c r="E3" s="84" t="s">
        <v>8</v>
      </c>
      <c r="F3" s="80">
        <v>2.25</v>
      </c>
      <c r="G3" s="80" t="s">
        <v>9</v>
      </c>
      <c r="I3" s="6"/>
      <c r="J3" s="6"/>
      <c r="M3" s="8"/>
      <c r="N3" s="9"/>
      <c r="AL3" s="17" t="s">
        <v>10</v>
      </c>
      <c r="AM3" s="18">
        <v>75</v>
      </c>
      <c r="AN3" s="18" t="s">
        <v>7</v>
      </c>
    </row>
    <row r="4" spans="1:49" ht="26.25" customHeight="1" x14ac:dyDescent="0.2">
      <c r="A4" s="6"/>
      <c r="E4" s="84" t="s">
        <v>11</v>
      </c>
      <c r="F4" s="80">
        <v>1906.75</v>
      </c>
      <c r="G4" s="80" t="s">
        <v>7</v>
      </c>
      <c r="I4" s="6"/>
      <c r="J4" s="6"/>
      <c r="M4" s="8"/>
      <c r="N4" s="9"/>
      <c r="AL4" s="17" t="s">
        <v>12</v>
      </c>
      <c r="AM4" s="18">
        <v>73</v>
      </c>
      <c r="AN4" s="18" t="s">
        <v>13</v>
      </c>
      <c r="AT4" s="5"/>
      <c r="AU4" s="3"/>
      <c r="AW4" s="5"/>
    </row>
    <row r="5" spans="1:49" x14ac:dyDescent="0.2">
      <c r="A5" s="6"/>
      <c r="E5" s="84" t="s">
        <v>14</v>
      </c>
      <c r="F5" s="80">
        <v>0.01</v>
      </c>
      <c r="G5" s="80"/>
      <c r="I5" s="6"/>
      <c r="J5" s="6"/>
      <c r="M5" s="8"/>
      <c r="N5" s="9"/>
      <c r="AL5" s="17" t="s">
        <v>15</v>
      </c>
      <c r="AM5" s="18">
        <v>0.75</v>
      </c>
      <c r="AN5" s="18" t="s">
        <v>16</v>
      </c>
    </row>
    <row r="6" spans="1:49" ht="38.25" customHeight="1" x14ac:dyDescent="0.2">
      <c r="A6" s="6"/>
      <c r="E6" s="83" t="s">
        <v>66</v>
      </c>
      <c r="F6" s="80">
        <v>9.81</v>
      </c>
      <c r="G6" s="80" t="s">
        <v>17</v>
      </c>
      <c r="I6" s="6"/>
      <c r="J6" s="6"/>
      <c r="K6" s="3"/>
      <c r="AL6" s="17" t="s">
        <v>18</v>
      </c>
      <c r="AM6" s="18">
        <f>AM4*AM5</f>
        <v>54.75</v>
      </c>
      <c r="AN6" s="18" t="s">
        <v>19</v>
      </c>
    </row>
    <row r="7" spans="1:49" x14ac:dyDescent="0.2">
      <c r="A7" s="6"/>
      <c r="B7" s="6"/>
      <c r="C7" s="6"/>
      <c r="D7" s="6"/>
      <c r="E7" s="6"/>
      <c r="F7" s="6"/>
      <c r="N7" s="3"/>
      <c r="AA7"/>
      <c r="AL7" s="17" t="s">
        <v>20</v>
      </c>
      <c r="AM7" s="18">
        <v>25</v>
      </c>
      <c r="AN7" s="18" t="s">
        <v>7</v>
      </c>
    </row>
    <row r="8" spans="1:49" ht="44.25" customHeight="1" x14ac:dyDescent="0.2">
      <c r="A8" s="6"/>
      <c r="B8" s="1" t="s">
        <v>21</v>
      </c>
      <c r="C8" s="1" t="s">
        <v>22</v>
      </c>
      <c r="D8" s="1" t="s">
        <v>23</v>
      </c>
      <c r="E8" s="2" t="s">
        <v>24</v>
      </c>
      <c r="F8" s="2" t="s">
        <v>24</v>
      </c>
      <c r="G8" s="2" t="s">
        <v>25</v>
      </c>
      <c r="H8" s="2" t="s">
        <v>25</v>
      </c>
      <c r="I8" s="2" t="s">
        <v>68</v>
      </c>
      <c r="J8" s="2" t="s">
        <v>69</v>
      </c>
      <c r="K8" s="2" t="s">
        <v>26</v>
      </c>
      <c r="L8" s="2" t="s">
        <v>27</v>
      </c>
      <c r="M8" s="2" t="s">
        <v>28</v>
      </c>
      <c r="N8" s="79" t="s">
        <v>29</v>
      </c>
      <c r="O8" s="7" t="s">
        <v>30</v>
      </c>
      <c r="P8" s="7" t="s">
        <v>31</v>
      </c>
      <c r="Q8" s="7" t="s">
        <v>32</v>
      </c>
      <c r="R8" s="7" t="s">
        <v>33</v>
      </c>
      <c r="S8" s="70" t="s">
        <v>34</v>
      </c>
      <c r="T8" s="27" t="s">
        <v>35</v>
      </c>
      <c r="U8" s="27" t="s">
        <v>36</v>
      </c>
      <c r="V8" s="31" t="s">
        <v>37</v>
      </c>
      <c r="W8" s="21" t="s">
        <v>38</v>
      </c>
      <c r="X8" s="33" t="s">
        <v>38</v>
      </c>
      <c r="Y8" s="7" t="s">
        <v>39</v>
      </c>
      <c r="Z8" s="7" t="s">
        <v>40</v>
      </c>
      <c r="AA8" s="7" t="s">
        <v>41</v>
      </c>
      <c r="AB8" s="7" t="s">
        <v>42</v>
      </c>
      <c r="AC8" s="7" t="s">
        <v>43</v>
      </c>
      <c r="AD8" s="7" t="s">
        <v>44</v>
      </c>
      <c r="AE8" s="7" t="s">
        <v>45</v>
      </c>
      <c r="AF8" s="7" t="s">
        <v>46</v>
      </c>
      <c r="AG8" s="7" t="s">
        <v>47</v>
      </c>
      <c r="AH8" s="7" t="s">
        <v>48</v>
      </c>
      <c r="AI8" s="7" t="s">
        <v>49</v>
      </c>
      <c r="AJ8" s="7" t="s">
        <v>50</v>
      </c>
      <c r="AL8" s="19" t="s">
        <v>51</v>
      </c>
      <c r="AM8" s="17">
        <f>AM7+AM6+AM2+AM3</f>
        <v>1906.75</v>
      </c>
      <c r="AN8" s="17" t="s">
        <v>7</v>
      </c>
    </row>
    <row r="9" spans="1:49" ht="16" x14ac:dyDescent="0.2">
      <c r="B9" s="1" t="s">
        <v>21</v>
      </c>
      <c r="C9" s="1" t="s">
        <v>52</v>
      </c>
      <c r="D9" s="1" t="s">
        <v>67</v>
      </c>
      <c r="E9" s="1" t="s">
        <v>53</v>
      </c>
      <c r="F9" s="1" t="s">
        <v>54</v>
      </c>
      <c r="G9" s="1" t="s">
        <v>55</v>
      </c>
      <c r="H9" s="2" t="s">
        <v>56</v>
      </c>
      <c r="I9" s="2" t="s">
        <v>60</v>
      </c>
      <c r="J9" s="2" t="s">
        <v>60</v>
      </c>
      <c r="K9" s="2" t="s">
        <v>57</v>
      </c>
      <c r="L9" s="2" t="s">
        <v>58</v>
      </c>
      <c r="M9" s="2" t="s">
        <v>58</v>
      </c>
      <c r="N9" s="79" t="s">
        <v>58</v>
      </c>
      <c r="O9" s="7" t="s">
        <v>58</v>
      </c>
      <c r="P9" s="7" t="s">
        <v>59</v>
      </c>
      <c r="Q9" s="7" t="s">
        <v>60</v>
      </c>
      <c r="R9" s="7" t="s">
        <v>58</v>
      </c>
      <c r="S9" s="71" t="s">
        <v>60</v>
      </c>
      <c r="T9" s="68" t="s">
        <v>59</v>
      </c>
      <c r="U9" s="68" t="s">
        <v>60</v>
      </c>
      <c r="V9" s="69" t="s">
        <v>61</v>
      </c>
      <c r="W9" s="67" t="s">
        <v>60</v>
      </c>
      <c r="X9" s="33" t="s">
        <v>61</v>
      </c>
      <c r="Y9" s="7" t="s">
        <v>60</v>
      </c>
      <c r="Z9" s="7" t="s">
        <v>60</v>
      </c>
      <c r="AA9" s="7" t="s">
        <v>60</v>
      </c>
      <c r="AB9" s="34" t="s">
        <v>60</v>
      </c>
      <c r="AC9" s="34" t="s">
        <v>60</v>
      </c>
      <c r="AD9" s="34" t="s">
        <v>60</v>
      </c>
      <c r="AE9" s="34" t="s">
        <v>60</v>
      </c>
      <c r="AF9" s="34" t="s">
        <v>60</v>
      </c>
      <c r="AG9" s="34" t="s">
        <v>60</v>
      </c>
      <c r="AH9" s="34" t="s">
        <v>60</v>
      </c>
      <c r="AI9" s="34" t="s">
        <v>61</v>
      </c>
      <c r="AJ9" s="87" t="s">
        <v>61</v>
      </c>
    </row>
    <row r="10" spans="1:49" ht="27.75" customHeight="1" x14ac:dyDescent="0.2">
      <c r="B10" s="11" t="s">
        <v>62</v>
      </c>
      <c r="C10" s="11">
        <v>0</v>
      </c>
      <c r="D10" s="11">
        <v>0</v>
      </c>
      <c r="E10" s="11">
        <f t="shared" ref="E10:E74" si="0">F10/3.6</f>
        <v>0</v>
      </c>
      <c r="F10" s="12">
        <v>0</v>
      </c>
      <c r="G10" s="13">
        <f>($F11-0)/2/3.6</f>
        <v>0</v>
      </c>
      <c r="H10" s="13">
        <f>($F11-0)/2</f>
        <v>0</v>
      </c>
      <c r="I10" s="13">
        <f t="shared" ref="I10:I73" si="1">0.5*$F$4*(E10)^2</f>
        <v>0</v>
      </c>
      <c r="J10" s="13" t="e">
        <f>I9-I10</f>
        <v>#VALUE!</v>
      </c>
      <c r="K10" s="26" t="str">
        <f t="shared" ref="K10:K74" si="2">IF((G10)&lt;0,"Yes","No")</f>
        <v>No</v>
      </c>
      <c r="L10" s="13">
        <f t="shared" ref="L10:L73" si="3">0.5 * $F$1*$F$2*$F$3*E10^2</f>
        <v>0</v>
      </c>
      <c r="M10" s="13">
        <f t="shared" ref="M10:M73" si="4">$F$5*$F$4*$F$6</f>
        <v>187.05217500000001</v>
      </c>
      <c r="N10" s="22">
        <f t="shared" ref="N10:N73" si="5">$F$4*G10</f>
        <v>0</v>
      </c>
      <c r="O10" s="13">
        <f>IF((N10&lt;0), M10+L10, L10+M10+N10)</f>
        <v>187.05217500000001</v>
      </c>
      <c r="P10" s="13">
        <f>O10*E10</f>
        <v>0</v>
      </c>
      <c r="Q10" s="13">
        <f t="shared" ref="Q10:Q73" si="6">P10*1</f>
        <v>0</v>
      </c>
      <c r="R10" s="13">
        <f>IF((G10&gt;0), 0, $F$4*G10)*-1</f>
        <v>0</v>
      </c>
      <c r="S10" s="72">
        <f>T10*E10</f>
        <v>0</v>
      </c>
      <c r="T10" s="30">
        <f>R10*E10</f>
        <v>0</v>
      </c>
      <c r="U10" s="30">
        <v>0</v>
      </c>
      <c r="V10" s="32">
        <f>U10/3600000</f>
        <v>0</v>
      </c>
      <c r="W10" s="24">
        <v>0</v>
      </c>
      <c r="X10" s="35">
        <f>W10/3600000</f>
        <v>0</v>
      </c>
      <c r="Y10" s="37">
        <f t="shared" ref="Y10:Y73" si="7">S10*0.9</f>
        <v>0</v>
      </c>
      <c r="Z10" s="37">
        <f>Y10*0.95</f>
        <v>0</v>
      </c>
      <c r="AA10" s="38">
        <f>Z10*0.98</f>
        <v>0</v>
      </c>
      <c r="AB10" s="38">
        <f>AA10*0.95</f>
        <v>0</v>
      </c>
      <c r="AC10" s="38">
        <f>AB10*0.9</f>
        <v>0</v>
      </c>
      <c r="AD10" s="38">
        <f>AC10*0.9</f>
        <v>0</v>
      </c>
      <c r="AE10" s="38">
        <f>AD10*0.95</f>
        <v>0</v>
      </c>
      <c r="AF10" s="38">
        <f>AE10*0.98</f>
        <v>0</v>
      </c>
      <c r="AG10" s="38">
        <f>AF10*0.95</f>
        <v>0</v>
      </c>
      <c r="AH10" s="38">
        <f>AG10*0.9</f>
        <v>0</v>
      </c>
      <c r="AI10" s="38">
        <f>AH10/3600000</f>
        <v>0</v>
      </c>
      <c r="AJ10" s="38">
        <f>AI10</f>
        <v>0</v>
      </c>
      <c r="AN10" s="5"/>
    </row>
    <row r="11" spans="1:49" x14ac:dyDescent="0.2">
      <c r="B11" s="11" t="s">
        <v>62</v>
      </c>
      <c r="C11" s="11">
        <v>1</v>
      </c>
      <c r="D11" s="11">
        <v>1</v>
      </c>
      <c r="E11" s="11">
        <f t="shared" si="0"/>
        <v>0</v>
      </c>
      <c r="F11" s="12">
        <v>0</v>
      </c>
      <c r="G11" s="13">
        <f t="shared" ref="G11:G42" si="8">($F12-$F10)/2/3.6</f>
        <v>0</v>
      </c>
      <c r="H11" s="13">
        <f>($F12-$F10)/2</f>
        <v>0</v>
      </c>
      <c r="I11" s="13">
        <f t="shared" si="1"/>
        <v>0</v>
      </c>
      <c r="J11" s="13">
        <f t="shared" ref="J11:J74" si="9">I10-I11</f>
        <v>0</v>
      </c>
      <c r="K11" s="26" t="str">
        <f t="shared" si="2"/>
        <v>No</v>
      </c>
      <c r="L11" s="13">
        <f t="shared" si="3"/>
        <v>0</v>
      </c>
      <c r="M11" s="13">
        <f t="shared" si="4"/>
        <v>187.05217500000001</v>
      </c>
      <c r="N11" s="22">
        <f t="shared" si="5"/>
        <v>0</v>
      </c>
      <c r="O11" s="13">
        <f t="shared" ref="O11:O73" si="10">N11+M11+L11</f>
        <v>187.05217500000001</v>
      </c>
      <c r="P11" s="13">
        <f t="shared" ref="P11:P73" si="11">O11*E11</f>
        <v>0</v>
      </c>
      <c r="Q11" s="13">
        <f t="shared" si="6"/>
        <v>0</v>
      </c>
      <c r="R11" s="13">
        <f t="shared" ref="R11:R74" si="12">IF((G11&gt;0), 0, $F$4*G11)*-1</f>
        <v>0</v>
      </c>
      <c r="S11" s="72">
        <f>J11-Q11</f>
        <v>0</v>
      </c>
      <c r="T11" s="30">
        <f t="shared" ref="T11:T74" si="13">R11*E11</f>
        <v>0</v>
      </c>
      <c r="U11" s="24">
        <f t="shared" ref="U11:U74" si="14">IF(Q11&gt;0, (Q11+U10),(U10))</f>
        <v>0</v>
      </c>
      <c r="V11" s="32">
        <f t="shared" ref="V11:V74" si="15">U11/3600000</f>
        <v>0</v>
      </c>
      <c r="W11" s="28">
        <f t="shared" ref="W11:W74" si="16">W10+S11</f>
        <v>0</v>
      </c>
      <c r="X11" s="35">
        <f t="shared" ref="X11:X74" si="17">W11/3600000</f>
        <v>0</v>
      </c>
      <c r="Y11" s="37">
        <f t="shared" si="7"/>
        <v>0</v>
      </c>
      <c r="Z11" s="37">
        <f t="shared" ref="Z11:Z74" si="18">Y11*0.95</f>
        <v>0</v>
      </c>
      <c r="AA11" s="38">
        <f t="shared" ref="AA11:AA74" si="19">Z11*0.98</f>
        <v>0</v>
      </c>
      <c r="AB11" s="38">
        <f t="shared" ref="AB11:AB74" si="20">AA11*0.95</f>
        <v>0</v>
      </c>
      <c r="AC11" s="38">
        <f t="shared" ref="AC11:AC74" si="21">AB11*0.9</f>
        <v>0</v>
      </c>
      <c r="AD11" s="38">
        <f t="shared" ref="AD11:AD74" si="22">AC11*0.9</f>
        <v>0</v>
      </c>
      <c r="AE11" s="38">
        <f t="shared" ref="AE11:AE74" si="23">AD11*0.95</f>
        <v>0</v>
      </c>
      <c r="AF11" s="38">
        <f t="shared" ref="AF11:AF74" si="24">AE11*0.98</f>
        <v>0</v>
      </c>
      <c r="AG11" s="38">
        <f t="shared" ref="AG11:AG74" si="25">AF11*0.95</f>
        <v>0</v>
      </c>
      <c r="AH11" s="38">
        <f t="shared" ref="AH11:AH74" si="26">AG11*0.9</f>
        <v>0</v>
      </c>
      <c r="AI11" s="38">
        <f t="shared" ref="AI11:AI74" si="27">AH11/3600000</f>
        <v>0</v>
      </c>
      <c r="AJ11" s="38">
        <f>IF((AI11)&lt;0, AJ10, AI11+AJ10)</f>
        <v>0</v>
      </c>
    </row>
    <row r="12" spans="1:49" x14ac:dyDescent="0.2">
      <c r="B12" s="11" t="s">
        <v>62</v>
      </c>
      <c r="C12" s="11">
        <v>2</v>
      </c>
      <c r="D12" s="11">
        <v>2</v>
      </c>
      <c r="E12" s="11">
        <f t="shared" si="0"/>
        <v>0</v>
      </c>
      <c r="F12" s="12">
        <v>0</v>
      </c>
      <c r="G12" s="13">
        <f t="shared" si="8"/>
        <v>0</v>
      </c>
      <c r="H12" s="13">
        <f t="shared" ref="H12:H75" si="28">($F13-$F11)/2</f>
        <v>0</v>
      </c>
      <c r="I12" s="13">
        <f t="shared" si="1"/>
        <v>0</v>
      </c>
      <c r="J12" s="13">
        <f t="shared" si="9"/>
        <v>0</v>
      </c>
      <c r="K12" s="26" t="str">
        <f t="shared" si="2"/>
        <v>No</v>
      </c>
      <c r="L12" s="13">
        <f t="shared" si="3"/>
        <v>0</v>
      </c>
      <c r="M12" s="13">
        <f t="shared" si="4"/>
        <v>187.05217500000001</v>
      </c>
      <c r="N12" s="22">
        <f t="shared" si="5"/>
        <v>0</v>
      </c>
      <c r="O12" s="13">
        <f t="shared" si="10"/>
        <v>187.05217500000001</v>
      </c>
      <c r="P12" s="13">
        <f t="shared" si="11"/>
        <v>0</v>
      </c>
      <c r="Q12" s="13">
        <f t="shared" si="6"/>
        <v>0</v>
      </c>
      <c r="R12" s="13">
        <f t="shared" si="12"/>
        <v>0</v>
      </c>
      <c r="S12" s="72">
        <f t="shared" ref="S12:S75" si="29">J12-Q12*-1</f>
        <v>0</v>
      </c>
      <c r="T12" s="30">
        <f t="shared" si="13"/>
        <v>0</v>
      </c>
      <c r="U12" s="24">
        <f t="shared" si="14"/>
        <v>0</v>
      </c>
      <c r="V12" s="32">
        <f t="shared" si="15"/>
        <v>0</v>
      </c>
      <c r="W12" s="28">
        <f t="shared" si="16"/>
        <v>0</v>
      </c>
      <c r="X12" s="35">
        <f>W12/3600000</f>
        <v>0</v>
      </c>
      <c r="Y12" s="37">
        <f t="shared" si="7"/>
        <v>0</v>
      </c>
      <c r="Z12" s="37">
        <f t="shared" si="18"/>
        <v>0</v>
      </c>
      <c r="AA12" s="38">
        <f t="shared" si="19"/>
        <v>0</v>
      </c>
      <c r="AB12" s="38">
        <f t="shared" si="20"/>
        <v>0</v>
      </c>
      <c r="AC12" s="38">
        <f t="shared" si="21"/>
        <v>0</v>
      </c>
      <c r="AD12" s="38">
        <f t="shared" si="22"/>
        <v>0</v>
      </c>
      <c r="AE12" s="38">
        <f t="shared" si="23"/>
        <v>0</v>
      </c>
      <c r="AF12" s="38">
        <f t="shared" si="24"/>
        <v>0</v>
      </c>
      <c r="AG12" s="38">
        <f t="shared" si="25"/>
        <v>0</v>
      </c>
      <c r="AH12" s="38">
        <f t="shared" si="26"/>
        <v>0</v>
      </c>
      <c r="AI12" s="38">
        <f>AH12/3600000</f>
        <v>0</v>
      </c>
      <c r="AJ12" s="38">
        <f t="shared" ref="AJ12:AJ75" si="30">IF((AI12)&lt;0, AJ11, AI12+AJ11)</f>
        <v>0</v>
      </c>
    </row>
    <row r="13" spans="1:49" x14ac:dyDescent="0.2">
      <c r="B13" s="11" t="s">
        <v>62</v>
      </c>
      <c r="C13" s="11">
        <v>3</v>
      </c>
      <c r="D13" s="11">
        <v>3</v>
      </c>
      <c r="E13" s="11">
        <f t="shared" si="0"/>
        <v>0</v>
      </c>
      <c r="F13" s="12">
        <v>0</v>
      </c>
      <c r="G13" s="13">
        <f t="shared" si="8"/>
        <v>0</v>
      </c>
      <c r="H13" s="13">
        <f t="shared" si="28"/>
        <v>0</v>
      </c>
      <c r="I13" s="13">
        <f t="shared" si="1"/>
        <v>0</v>
      </c>
      <c r="J13" s="13">
        <f t="shared" si="9"/>
        <v>0</v>
      </c>
      <c r="K13" s="26" t="str">
        <f t="shared" si="2"/>
        <v>No</v>
      </c>
      <c r="L13" s="13">
        <f t="shared" si="3"/>
        <v>0</v>
      </c>
      <c r="M13" s="13">
        <f t="shared" si="4"/>
        <v>187.05217500000001</v>
      </c>
      <c r="N13" s="22">
        <f t="shared" si="5"/>
        <v>0</v>
      </c>
      <c r="O13" s="13">
        <f t="shared" si="10"/>
        <v>187.05217500000001</v>
      </c>
      <c r="P13" s="13">
        <f t="shared" si="11"/>
        <v>0</v>
      </c>
      <c r="Q13" s="13">
        <f t="shared" si="6"/>
        <v>0</v>
      </c>
      <c r="R13" s="13">
        <f t="shared" si="12"/>
        <v>0</v>
      </c>
      <c r="S13" s="72">
        <f t="shared" si="29"/>
        <v>0</v>
      </c>
      <c r="T13" s="30">
        <f t="shared" si="13"/>
        <v>0</v>
      </c>
      <c r="U13" s="24">
        <f t="shared" si="14"/>
        <v>0</v>
      </c>
      <c r="V13" s="32">
        <f t="shared" si="15"/>
        <v>0</v>
      </c>
      <c r="W13" s="28">
        <f t="shared" si="16"/>
        <v>0</v>
      </c>
      <c r="X13" s="35">
        <f t="shared" si="17"/>
        <v>0</v>
      </c>
      <c r="Y13" s="37">
        <f t="shared" si="7"/>
        <v>0</v>
      </c>
      <c r="Z13" s="37">
        <f t="shared" si="18"/>
        <v>0</v>
      </c>
      <c r="AA13" s="38">
        <f t="shared" si="19"/>
        <v>0</v>
      </c>
      <c r="AB13" s="38">
        <f t="shared" si="20"/>
        <v>0</v>
      </c>
      <c r="AC13" s="38">
        <f t="shared" si="21"/>
        <v>0</v>
      </c>
      <c r="AD13" s="38">
        <f t="shared" si="22"/>
        <v>0</v>
      </c>
      <c r="AE13" s="38">
        <f t="shared" si="23"/>
        <v>0</v>
      </c>
      <c r="AF13" s="38">
        <f t="shared" si="24"/>
        <v>0</v>
      </c>
      <c r="AG13" s="38">
        <f t="shared" si="25"/>
        <v>0</v>
      </c>
      <c r="AH13" s="38">
        <f t="shared" si="26"/>
        <v>0</v>
      </c>
      <c r="AI13" s="38">
        <f t="shared" si="27"/>
        <v>0</v>
      </c>
      <c r="AJ13" s="38">
        <f t="shared" si="30"/>
        <v>0</v>
      </c>
    </row>
    <row r="14" spans="1:49" x14ac:dyDescent="0.2">
      <c r="B14" s="11" t="s">
        <v>62</v>
      </c>
      <c r="C14" s="11">
        <v>4</v>
      </c>
      <c r="D14" s="11">
        <v>4</v>
      </c>
      <c r="E14" s="11">
        <f t="shared" si="0"/>
        <v>0</v>
      </c>
      <c r="F14" s="12">
        <v>0</v>
      </c>
      <c r="G14" s="13">
        <f t="shared" si="8"/>
        <v>0</v>
      </c>
      <c r="H14" s="13">
        <f t="shared" si="28"/>
        <v>0</v>
      </c>
      <c r="I14" s="13">
        <f t="shared" si="1"/>
        <v>0</v>
      </c>
      <c r="J14" s="13">
        <f t="shared" si="9"/>
        <v>0</v>
      </c>
      <c r="K14" s="26" t="str">
        <f t="shared" si="2"/>
        <v>No</v>
      </c>
      <c r="L14" s="13">
        <f t="shared" si="3"/>
        <v>0</v>
      </c>
      <c r="M14" s="13">
        <f t="shared" si="4"/>
        <v>187.05217500000001</v>
      </c>
      <c r="N14" s="22">
        <f t="shared" si="5"/>
        <v>0</v>
      </c>
      <c r="O14" s="13">
        <f t="shared" si="10"/>
        <v>187.05217500000001</v>
      </c>
      <c r="P14" s="13">
        <f t="shared" si="11"/>
        <v>0</v>
      </c>
      <c r="Q14" s="13">
        <f t="shared" si="6"/>
        <v>0</v>
      </c>
      <c r="R14" s="13">
        <f t="shared" si="12"/>
        <v>0</v>
      </c>
      <c r="S14" s="72">
        <f t="shared" si="29"/>
        <v>0</v>
      </c>
      <c r="T14" s="30">
        <f t="shared" si="13"/>
        <v>0</v>
      </c>
      <c r="U14" s="24">
        <f t="shared" si="14"/>
        <v>0</v>
      </c>
      <c r="V14" s="32">
        <f t="shared" si="15"/>
        <v>0</v>
      </c>
      <c r="W14" s="28">
        <f t="shared" si="16"/>
        <v>0</v>
      </c>
      <c r="X14" s="35">
        <f t="shared" si="17"/>
        <v>0</v>
      </c>
      <c r="Y14" s="37">
        <f t="shared" si="7"/>
        <v>0</v>
      </c>
      <c r="Z14" s="37">
        <f t="shared" si="18"/>
        <v>0</v>
      </c>
      <c r="AA14" s="38">
        <f t="shared" si="19"/>
        <v>0</v>
      </c>
      <c r="AB14" s="38">
        <f t="shared" si="20"/>
        <v>0</v>
      </c>
      <c r="AC14" s="38">
        <f t="shared" si="21"/>
        <v>0</v>
      </c>
      <c r="AD14" s="38">
        <f t="shared" si="22"/>
        <v>0</v>
      </c>
      <c r="AE14" s="38">
        <f t="shared" si="23"/>
        <v>0</v>
      </c>
      <c r="AF14" s="38">
        <f t="shared" si="24"/>
        <v>0</v>
      </c>
      <c r="AG14" s="38">
        <f t="shared" si="25"/>
        <v>0</v>
      </c>
      <c r="AH14" s="38">
        <f t="shared" si="26"/>
        <v>0</v>
      </c>
      <c r="AI14" s="38">
        <f t="shared" si="27"/>
        <v>0</v>
      </c>
      <c r="AJ14" s="38">
        <f t="shared" si="30"/>
        <v>0</v>
      </c>
    </row>
    <row r="15" spans="1:49" x14ac:dyDescent="0.2">
      <c r="B15" s="11" t="s">
        <v>62</v>
      </c>
      <c r="C15" s="11">
        <v>5</v>
      </c>
      <c r="D15" s="11">
        <v>5</v>
      </c>
      <c r="E15" s="11">
        <f t="shared" si="0"/>
        <v>0</v>
      </c>
      <c r="F15" s="12">
        <v>0</v>
      </c>
      <c r="G15" s="13">
        <f t="shared" si="8"/>
        <v>0</v>
      </c>
      <c r="H15" s="13">
        <f t="shared" si="28"/>
        <v>0</v>
      </c>
      <c r="I15" s="13">
        <f t="shared" si="1"/>
        <v>0</v>
      </c>
      <c r="J15" s="13">
        <f t="shared" si="9"/>
        <v>0</v>
      </c>
      <c r="K15" s="26" t="str">
        <f t="shared" si="2"/>
        <v>No</v>
      </c>
      <c r="L15" s="13">
        <f t="shared" si="3"/>
        <v>0</v>
      </c>
      <c r="M15" s="13">
        <f t="shared" si="4"/>
        <v>187.05217500000001</v>
      </c>
      <c r="N15" s="22">
        <f t="shared" si="5"/>
        <v>0</v>
      </c>
      <c r="O15" s="13">
        <f t="shared" si="10"/>
        <v>187.05217500000001</v>
      </c>
      <c r="P15" s="13">
        <f t="shared" si="11"/>
        <v>0</v>
      </c>
      <c r="Q15" s="13">
        <f t="shared" si="6"/>
        <v>0</v>
      </c>
      <c r="R15" s="13">
        <f t="shared" si="12"/>
        <v>0</v>
      </c>
      <c r="S15" s="72">
        <f t="shared" si="29"/>
        <v>0</v>
      </c>
      <c r="T15" s="30">
        <f t="shared" si="13"/>
        <v>0</v>
      </c>
      <c r="U15" s="24">
        <f t="shared" si="14"/>
        <v>0</v>
      </c>
      <c r="V15" s="32">
        <f t="shared" si="15"/>
        <v>0</v>
      </c>
      <c r="W15" s="28">
        <f t="shared" si="16"/>
        <v>0</v>
      </c>
      <c r="X15" s="35">
        <f t="shared" si="17"/>
        <v>0</v>
      </c>
      <c r="Y15" s="37">
        <f t="shared" si="7"/>
        <v>0</v>
      </c>
      <c r="Z15" s="37">
        <f t="shared" si="18"/>
        <v>0</v>
      </c>
      <c r="AA15" s="38">
        <f t="shared" si="19"/>
        <v>0</v>
      </c>
      <c r="AB15" s="38">
        <f t="shared" si="20"/>
        <v>0</v>
      </c>
      <c r="AC15" s="38">
        <f t="shared" si="21"/>
        <v>0</v>
      </c>
      <c r="AD15" s="38">
        <f t="shared" si="22"/>
        <v>0</v>
      </c>
      <c r="AE15" s="38">
        <f t="shared" si="23"/>
        <v>0</v>
      </c>
      <c r="AF15" s="38">
        <f t="shared" si="24"/>
        <v>0</v>
      </c>
      <c r="AG15" s="38">
        <f t="shared" si="25"/>
        <v>0</v>
      </c>
      <c r="AH15" s="38">
        <f t="shared" si="26"/>
        <v>0</v>
      </c>
      <c r="AI15" s="38">
        <f t="shared" si="27"/>
        <v>0</v>
      </c>
      <c r="AJ15" s="38">
        <f t="shared" si="30"/>
        <v>0</v>
      </c>
    </row>
    <row r="16" spans="1:49" x14ac:dyDescent="0.2">
      <c r="B16" s="11" t="s">
        <v>62</v>
      </c>
      <c r="C16" s="11">
        <v>6</v>
      </c>
      <c r="D16" s="11">
        <v>6</v>
      </c>
      <c r="E16" s="11">
        <f t="shared" si="0"/>
        <v>0</v>
      </c>
      <c r="F16" s="12">
        <v>0</v>
      </c>
      <c r="G16" s="13">
        <f t="shared" si="8"/>
        <v>0</v>
      </c>
      <c r="H16" s="13">
        <f t="shared" si="28"/>
        <v>0</v>
      </c>
      <c r="I16" s="13">
        <f t="shared" si="1"/>
        <v>0</v>
      </c>
      <c r="J16" s="13">
        <f t="shared" si="9"/>
        <v>0</v>
      </c>
      <c r="K16" s="26" t="str">
        <f t="shared" si="2"/>
        <v>No</v>
      </c>
      <c r="L16" s="13">
        <f t="shared" si="3"/>
        <v>0</v>
      </c>
      <c r="M16" s="13">
        <f t="shared" si="4"/>
        <v>187.05217500000001</v>
      </c>
      <c r="N16" s="22">
        <f t="shared" si="5"/>
        <v>0</v>
      </c>
      <c r="O16" s="13">
        <f t="shared" si="10"/>
        <v>187.05217500000001</v>
      </c>
      <c r="P16" s="13">
        <f t="shared" si="11"/>
        <v>0</v>
      </c>
      <c r="Q16" s="13">
        <f t="shared" si="6"/>
        <v>0</v>
      </c>
      <c r="R16" s="13">
        <f t="shared" si="12"/>
        <v>0</v>
      </c>
      <c r="S16" s="72">
        <f t="shared" si="29"/>
        <v>0</v>
      </c>
      <c r="T16" s="30">
        <f t="shared" si="13"/>
        <v>0</v>
      </c>
      <c r="U16" s="24">
        <f t="shared" si="14"/>
        <v>0</v>
      </c>
      <c r="V16" s="32">
        <f t="shared" si="15"/>
        <v>0</v>
      </c>
      <c r="W16" s="28">
        <f t="shared" si="16"/>
        <v>0</v>
      </c>
      <c r="X16" s="35">
        <f t="shared" si="17"/>
        <v>0</v>
      </c>
      <c r="Y16" s="37">
        <f t="shared" si="7"/>
        <v>0</v>
      </c>
      <c r="Z16" s="37">
        <f t="shared" si="18"/>
        <v>0</v>
      </c>
      <c r="AA16" s="38">
        <f t="shared" si="19"/>
        <v>0</v>
      </c>
      <c r="AB16" s="38">
        <f t="shared" si="20"/>
        <v>0</v>
      </c>
      <c r="AC16" s="38">
        <f t="shared" si="21"/>
        <v>0</v>
      </c>
      <c r="AD16" s="38">
        <f t="shared" si="22"/>
        <v>0</v>
      </c>
      <c r="AE16" s="38">
        <f t="shared" si="23"/>
        <v>0</v>
      </c>
      <c r="AF16" s="38">
        <f t="shared" si="24"/>
        <v>0</v>
      </c>
      <c r="AG16" s="38">
        <f t="shared" si="25"/>
        <v>0</v>
      </c>
      <c r="AH16" s="38">
        <f t="shared" si="26"/>
        <v>0</v>
      </c>
      <c r="AI16" s="38">
        <f t="shared" si="27"/>
        <v>0</v>
      </c>
      <c r="AJ16" s="38">
        <f t="shared" si="30"/>
        <v>0</v>
      </c>
    </row>
    <row r="17" spans="2:36" x14ac:dyDescent="0.2">
      <c r="B17" s="11" t="s">
        <v>62</v>
      </c>
      <c r="C17" s="11">
        <v>7</v>
      </c>
      <c r="D17" s="11">
        <v>7</v>
      </c>
      <c r="E17" s="11">
        <f t="shared" si="0"/>
        <v>0</v>
      </c>
      <c r="F17" s="12">
        <v>0</v>
      </c>
      <c r="G17" s="13">
        <f t="shared" si="8"/>
        <v>0</v>
      </c>
      <c r="H17" s="13">
        <f t="shared" si="28"/>
        <v>0</v>
      </c>
      <c r="I17" s="13">
        <f t="shared" si="1"/>
        <v>0</v>
      </c>
      <c r="J17" s="13">
        <f t="shared" si="9"/>
        <v>0</v>
      </c>
      <c r="K17" s="26" t="str">
        <f t="shared" si="2"/>
        <v>No</v>
      </c>
      <c r="L17" s="13">
        <f t="shared" si="3"/>
        <v>0</v>
      </c>
      <c r="M17" s="13">
        <f t="shared" si="4"/>
        <v>187.05217500000001</v>
      </c>
      <c r="N17" s="22">
        <f t="shared" si="5"/>
        <v>0</v>
      </c>
      <c r="O17" s="13">
        <f t="shared" si="10"/>
        <v>187.05217500000001</v>
      </c>
      <c r="P17" s="13">
        <f t="shared" si="11"/>
        <v>0</v>
      </c>
      <c r="Q17" s="13">
        <f t="shared" si="6"/>
        <v>0</v>
      </c>
      <c r="R17" s="13">
        <f t="shared" si="12"/>
        <v>0</v>
      </c>
      <c r="S17" s="72">
        <f t="shared" si="29"/>
        <v>0</v>
      </c>
      <c r="T17" s="30">
        <f t="shared" si="13"/>
        <v>0</v>
      </c>
      <c r="U17" s="24">
        <f t="shared" si="14"/>
        <v>0</v>
      </c>
      <c r="V17" s="32">
        <f t="shared" si="15"/>
        <v>0</v>
      </c>
      <c r="W17" s="28">
        <f t="shared" si="16"/>
        <v>0</v>
      </c>
      <c r="X17" s="35">
        <f t="shared" si="17"/>
        <v>0</v>
      </c>
      <c r="Y17" s="37">
        <f t="shared" si="7"/>
        <v>0</v>
      </c>
      <c r="Z17" s="37">
        <f t="shared" si="18"/>
        <v>0</v>
      </c>
      <c r="AA17" s="38">
        <f t="shared" si="19"/>
        <v>0</v>
      </c>
      <c r="AB17" s="38">
        <f t="shared" si="20"/>
        <v>0</v>
      </c>
      <c r="AC17" s="38">
        <f t="shared" si="21"/>
        <v>0</v>
      </c>
      <c r="AD17" s="38">
        <f t="shared" si="22"/>
        <v>0</v>
      </c>
      <c r="AE17" s="38">
        <f t="shared" si="23"/>
        <v>0</v>
      </c>
      <c r="AF17" s="38">
        <f t="shared" si="24"/>
        <v>0</v>
      </c>
      <c r="AG17" s="38">
        <f t="shared" si="25"/>
        <v>0</v>
      </c>
      <c r="AH17" s="38">
        <f t="shared" si="26"/>
        <v>0</v>
      </c>
      <c r="AI17" s="38">
        <f t="shared" si="27"/>
        <v>0</v>
      </c>
      <c r="AJ17" s="38">
        <f t="shared" si="30"/>
        <v>0</v>
      </c>
    </row>
    <row r="18" spans="2:36" x14ac:dyDescent="0.2">
      <c r="B18" s="11" t="s">
        <v>62</v>
      </c>
      <c r="C18" s="11">
        <v>8</v>
      </c>
      <c r="D18" s="11">
        <v>8</v>
      </c>
      <c r="E18" s="11">
        <f t="shared" si="0"/>
        <v>0</v>
      </c>
      <c r="F18" s="12">
        <v>0</v>
      </c>
      <c r="G18" s="13">
        <f t="shared" si="8"/>
        <v>0</v>
      </c>
      <c r="H18" s="13">
        <f t="shared" si="28"/>
        <v>0</v>
      </c>
      <c r="I18" s="13">
        <f t="shared" si="1"/>
        <v>0</v>
      </c>
      <c r="J18" s="13">
        <f t="shared" si="9"/>
        <v>0</v>
      </c>
      <c r="K18" s="26" t="str">
        <f t="shared" si="2"/>
        <v>No</v>
      </c>
      <c r="L18" s="13">
        <f t="shared" si="3"/>
        <v>0</v>
      </c>
      <c r="M18" s="13">
        <f t="shared" si="4"/>
        <v>187.05217500000001</v>
      </c>
      <c r="N18" s="22">
        <f t="shared" si="5"/>
        <v>0</v>
      </c>
      <c r="O18" s="13">
        <f t="shared" si="10"/>
        <v>187.05217500000001</v>
      </c>
      <c r="P18" s="13">
        <f t="shared" si="11"/>
        <v>0</v>
      </c>
      <c r="Q18" s="13">
        <f t="shared" si="6"/>
        <v>0</v>
      </c>
      <c r="R18" s="13">
        <f t="shared" si="12"/>
        <v>0</v>
      </c>
      <c r="S18" s="72">
        <f t="shared" si="29"/>
        <v>0</v>
      </c>
      <c r="T18" s="30">
        <f t="shared" si="13"/>
        <v>0</v>
      </c>
      <c r="U18" s="24">
        <f t="shared" si="14"/>
        <v>0</v>
      </c>
      <c r="V18" s="32">
        <f t="shared" si="15"/>
        <v>0</v>
      </c>
      <c r="W18" s="28">
        <f t="shared" si="16"/>
        <v>0</v>
      </c>
      <c r="X18" s="35">
        <f t="shared" si="17"/>
        <v>0</v>
      </c>
      <c r="Y18" s="37">
        <f t="shared" si="7"/>
        <v>0</v>
      </c>
      <c r="Z18" s="37">
        <f t="shared" si="18"/>
        <v>0</v>
      </c>
      <c r="AA18" s="38">
        <f t="shared" si="19"/>
        <v>0</v>
      </c>
      <c r="AB18" s="38">
        <f t="shared" si="20"/>
        <v>0</v>
      </c>
      <c r="AC18" s="38">
        <f t="shared" si="21"/>
        <v>0</v>
      </c>
      <c r="AD18" s="38">
        <f t="shared" si="22"/>
        <v>0</v>
      </c>
      <c r="AE18" s="38">
        <f t="shared" si="23"/>
        <v>0</v>
      </c>
      <c r="AF18" s="38">
        <f t="shared" si="24"/>
        <v>0</v>
      </c>
      <c r="AG18" s="38">
        <f t="shared" si="25"/>
        <v>0</v>
      </c>
      <c r="AH18" s="38">
        <f t="shared" si="26"/>
        <v>0</v>
      </c>
      <c r="AI18" s="38">
        <f t="shared" si="27"/>
        <v>0</v>
      </c>
      <c r="AJ18" s="38">
        <f t="shared" si="30"/>
        <v>0</v>
      </c>
    </row>
    <row r="19" spans="2:36" ht="16.5" customHeight="1" x14ac:dyDescent="0.2">
      <c r="B19" s="11" t="s">
        <v>62</v>
      </c>
      <c r="C19" s="11">
        <v>9</v>
      </c>
      <c r="D19" s="11">
        <v>9</v>
      </c>
      <c r="E19" s="11">
        <f t="shared" si="0"/>
        <v>0</v>
      </c>
      <c r="F19" s="12">
        <v>0</v>
      </c>
      <c r="G19" s="13">
        <f t="shared" si="8"/>
        <v>0</v>
      </c>
      <c r="H19" s="13">
        <f t="shared" si="28"/>
        <v>0</v>
      </c>
      <c r="I19" s="13">
        <f t="shared" si="1"/>
        <v>0</v>
      </c>
      <c r="J19" s="13">
        <f t="shared" si="9"/>
        <v>0</v>
      </c>
      <c r="K19" s="26" t="str">
        <f t="shared" si="2"/>
        <v>No</v>
      </c>
      <c r="L19" s="13">
        <f t="shared" si="3"/>
        <v>0</v>
      </c>
      <c r="M19" s="13">
        <f t="shared" si="4"/>
        <v>187.05217500000001</v>
      </c>
      <c r="N19" s="22">
        <f t="shared" si="5"/>
        <v>0</v>
      </c>
      <c r="O19" s="13">
        <f t="shared" si="10"/>
        <v>187.05217500000001</v>
      </c>
      <c r="P19" s="13">
        <f t="shared" si="11"/>
        <v>0</v>
      </c>
      <c r="Q19" s="13">
        <f t="shared" si="6"/>
        <v>0</v>
      </c>
      <c r="R19" s="13">
        <f t="shared" si="12"/>
        <v>0</v>
      </c>
      <c r="S19" s="72">
        <f t="shared" si="29"/>
        <v>0</v>
      </c>
      <c r="T19" s="30">
        <f t="shared" si="13"/>
        <v>0</v>
      </c>
      <c r="U19" s="24">
        <f t="shared" si="14"/>
        <v>0</v>
      </c>
      <c r="V19" s="32">
        <f t="shared" si="15"/>
        <v>0</v>
      </c>
      <c r="W19" s="28">
        <f t="shared" si="16"/>
        <v>0</v>
      </c>
      <c r="X19" s="35">
        <f t="shared" si="17"/>
        <v>0</v>
      </c>
      <c r="Y19" s="37">
        <f t="shared" si="7"/>
        <v>0</v>
      </c>
      <c r="Z19" s="37">
        <f t="shared" si="18"/>
        <v>0</v>
      </c>
      <c r="AA19" s="38">
        <f t="shared" si="19"/>
        <v>0</v>
      </c>
      <c r="AB19" s="38">
        <f t="shared" si="20"/>
        <v>0</v>
      </c>
      <c r="AC19" s="38">
        <f t="shared" si="21"/>
        <v>0</v>
      </c>
      <c r="AD19" s="38">
        <f t="shared" si="22"/>
        <v>0</v>
      </c>
      <c r="AE19" s="38">
        <f t="shared" si="23"/>
        <v>0</v>
      </c>
      <c r="AF19" s="38">
        <f t="shared" si="24"/>
        <v>0</v>
      </c>
      <c r="AG19" s="38">
        <f t="shared" si="25"/>
        <v>0</v>
      </c>
      <c r="AH19" s="38">
        <f t="shared" si="26"/>
        <v>0</v>
      </c>
      <c r="AI19" s="38">
        <f t="shared" si="27"/>
        <v>0</v>
      </c>
      <c r="AJ19" s="38">
        <f t="shared" si="30"/>
        <v>0</v>
      </c>
    </row>
    <row r="20" spans="2:36" ht="19.5" customHeight="1" x14ac:dyDescent="0.2">
      <c r="B20" s="11" t="s">
        <v>62</v>
      </c>
      <c r="C20" s="11">
        <v>10</v>
      </c>
      <c r="D20" s="11">
        <v>10</v>
      </c>
      <c r="E20" s="11">
        <f t="shared" si="0"/>
        <v>0</v>
      </c>
      <c r="F20" s="12">
        <v>0</v>
      </c>
      <c r="G20" s="13">
        <f t="shared" si="8"/>
        <v>0</v>
      </c>
      <c r="H20" s="13">
        <f t="shared" si="28"/>
        <v>0</v>
      </c>
      <c r="I20" s="13">
        <f t="shared" si="1"/>
        <v>0</v>
      </c>
      <c r="J20" s="13">
        <f t="shared" si="9"/>
        <v>0</v>
      </c>
      <c r="K20" s="26" t="str">
        <f t="shared" si="2"/>
        <v>No</v>
      </c>
      <c r="L20" s="13">
        <f t="shared" si="3"/>
        <v>0</v>
      </c>
      <c r="M20" s="13">
        <f t="shared" si="4"/>
        <v>187.05217500000001</v>
      </c>
      <c r="N20" s="22">
        <f t="shared" si="5"/>
        <v>0</v>
      </c>
      <c r="O20" s="13">
        <f t="shared" si="10"/>
        <v>187.05217500000001</v>
      </c>
      <c r="P20" s="13">
        <f t="shared" si="11"/>
        <v>0</v>
      </c>
      <c r="Q20" s="13">
        <f t="shared" si="6"/>
        <v>0</v>
      </c>
      <c r="R20" s="13">
        <f t="shared" si="12"/>
        <v>0</v>
      </c>
      <c r="S20" s="72">
        <f t="shared" si="29"/>
        <v>0</v>
      </c>
      <c r="T20" s="30">
        <f t="shared" si="13"/>
        <v>0</v>
      </c>
      <c r="U20" s="24">
        <f t="shared" si="14"/>
        <v>0</v>
      </c>
      <c r="V20" s="32">
        <f t="shared" si="15"/>
        <v>0</v>
      </c>
      <c r="W20" s="28">
        <f t="shared" si="16"/>
        <v>0</v>
      </c>
      <c r="X20" s="35">
        <f t="shared" si="17"/>
        <v>0</v>
      </c>
      <c r="Y20" s="37">
        <f t="shared" si="7"/>
        <v>0</v>
      </c>
      <c r="Z20" s="37">
        <f t="shared" si="18"/>
        <v>0</v>
      </c>
      <c r="AA20" s="38">
        <f t="shared" si="19"/>
        <v>0</v>
      </c>
      <c r="AB20" s="38">
        <f t="shared" si="20"/>
        <v>0</v>
      </c>
      <c r="AC20" s="38">
        <f t="shared" si="21"/>
        <v>0</v>
      </c>
      <c r="AD20" s="38">
        <f t="shared" si="22"/>
        <v>0</v>
      </c>
      <c r="AE20" s="38">
        <f t="shared" si="23"/>
        <v>0</v>
      </c>
      <c r="AF20" s="38">
        <f t="shared" si="24"/>
        <v>0</v>
      </c>
      <c r="AG20" s="38">
        <f t="shared" si="25"/>
        <v>0</v>
      </c>
      <c r="AH20" s="38">
        <f t="shared" si="26"/>
        <v>0</v>
      </c>
      <c r="AI20" s="38">
        <f t="shared" si="27"/>
        <v>0</v>
      </c>
      <c r="AJ20" s="38">
        <f t="shared" si="30"/>
        <v>0</v>
      </c>
    </row>
    <row r="21" spans="2:36" x14ac:dyDescent="0.2">
      <c r="B21" s="11" t="s">
        <v>62</v>
      </c>
      <c r="C21" s="11">
        <v>11</v>
      </c>
      <c r="D21" s="11">
        <v>11</v>
      </c>
      <c r="E21" s="11">
        <f t="shared" si="0"/>
        <v>0</v>
      </c>
      <c r="F21" s="12">
        <v>0</v>
      </c>
      <c r="G21" s="13">
        <f t="shared" si="8"/>
        <v>2.777777777777778E-2</v>
      </c>
      <c r="H21" s="13">
        <f t="shared" si="28"/>
        <v>0.1</v>
      </c>
      <c r="I21" s="13">
        <f t="shared" si="1"/>
        <v>0</v>
      </c>
      <c r="J21" s="13">
        <f t="shared" si="9"/>
        <v>0</v>
      </c>
      <c r="K21" s="26" t="str">
        <f t="shared" si="2"/>
        <v>No</v>
      </c>
      <c r="L21" s="13">
        <f t="shared" si="3"/>
        <v>0</v>
      </c>
      <c r="M21" s="13">
        <f t="shared" si="4"/>
        <v>187.05217500000001</v>
      </c>
      <c r="N21" s="22">
        <f t="shared" si="5"/>
        <v>52.965277777777779</v>
      </c>
      <c r="O21" s="13">
        <f t="shared" si="10"/>
        <v>240.01745277777778</v>
      </c>
      <c r="P21" s="13">
        <f t="shared" si="11"/>
        <v>0</v>
      </c>
      <c r="Q21" s="13">
        <f t="shared" si="6"/>
        <v>0</v>
      </c>
      <c r="R21" s="13">
        <f t="shared" si="12"/>
        <v>0</v>
      </c>
      <c r="S21" s="72">
        <f t="shared" si="29"/>
        <v>0</v>
      </c>
      <c r="T21" s="30">
        <f t="shared" si="13"/>
        <v>0</v>
      </c>
      <c r="U21" s="24">
        <f t="shared" si="14"/>
        <v>0</v>
      </c>
      <c r="V21" s="32">
        <f t="shared" si="15"/>
        <v>0</v>
      </c>
      <c r="W21" s="28">
        <f t="shared" si="16"/>
        <v>0</v>
      </c>
      <c r="X21" s="35">
        <f t="shared" si="17"/>
        <v>0</v>
      </c>
      <c r="Y21" s="37">
        <f t="shared" si="7"/>
        <v>0</v>
      </c>
      <c r="Z21" s="37">
        <f t="shared" si="18"/>
        <v>0</v>
      </c>
      <c r="AA21" s="38">
        <f t="shared" si="19"/>
        <v>0</v>
      </c>
      <c r="AB21" s="38">
        <f t="shared" si="20"/>
        <v>0</v>
      </c>
      <c r="AC21" s="38">
        <f t="shared" si="21"/>
        <v>0</v>
      </c>
      <c r="AD21" s="38">
        <f t="shared" si="22"/>
        <v>0</v>
      </c>
      <c r="AE21" s="38">
        <f t="shared" si="23"/>
        <v>0</v>
      </c>
      <c r="AF21" s="38">
        <f t="shared" si="24"/>
        <v>0</v>
      </c>
      <c r="AG21" s="38">
        <f t="shared" si="25"/>
        <v>0</v>
      </c>
      <c r="AH21" s="38">
        <f t="shared" si="26"/>
        <v>0</v>
      </c>
      <c r="AI21" s="38">
        <f t="shared" si="27"/>
        <v>0</v>
      </c>
      <c r="AJ21" s="38">
        <f t="shared" si="30"/>
        <v>0</v>
      </c>
    </row>
    <row r="22" spans="2:36" ht="18.75" customHeight="1" x14ac:dyDescent="0.2">
      <c r="B22" s="11" t="s">
        <v>62</v>
      </c>
      <c r="C22" s="11">
        <v>12</v>
      </c>
      <c r="D22" s="11">
        <v>12</v>
      </c>
      <c r="E22" s="11">
        <f t="shared" si="0"/>
        <v>5.5555555555555559E-2</v>
      </c>
      <c r="F22" s="12">
        <v>0.2</v>
      </c>
      <c r="G22" s="13">
        <f t="shared" si="8"/>
        <v>0.2361111111111111</v>
      </c>
      <c r="H22" s="13">
        <f t="shared" si="28"/>
        <v>0.85</v>
      </c>
      <c r="I22" s="13">
        <f t="shared" si="1"/>
        <v>2.9425154320987659</v>
      </c>
      <c r="J22" s="13">
        <f t="shared" si="9"/>
        <v>-2.9425154320987659</v>
      </c>
      <c r="K22" s="26" t="str">
        <f t="shared" si="2"/>
        <v>No</v>
      </c>
      <c r="L22" s="13">
        <f t="shared" si="3"/>
        <v>1.1059027777777781E-3</v>
      </c>
      <c r="M22" s="13">
        <f t="shared" si="4"/>
        <v>187.05217500000001</v>
      </c>
      <c r="N22" s="22">
        <f t="shared" si="5"/>
        <v>450.20486111111109</v>
      </c>
      <c r="O22" s="13">
        <f t="shared" si="10"/>
        <v>637.25814201388891</v>
      </c>
      <c r="P22" s="13">
        <f t="shared" si="11"/>
        <v>35.403230111882721</v>
      </c>
      <c r="Q22" s="13">
        <f t="shared" si="6"/>
        <v>35.403230111882721</v>
      </c>
      <c r="R22" s="13">
        <f t="shared" si="12"/>
        <v>0</v>
      </c>
      <c r="S22" s="72">
        <f t="shared" si="29"/>
        <v>32.460714679783955</v>
      </c>
      <c r="T22" s="30">
        <f t="shared" si="13"/>
        <v>0</v>
      </c>
      <c r="U22" s="24">
        <f t="shared" si="14"/>
        <v>35.403230111882721</v>
      </c>
      <c r="V22" s="32">
        <f t="shared" si="15"/>
        <v>9.8342305866340893E-6</v>
      </c>
      <c r="W22" s="28">
        <f t="shared" si="16"/>
        <v>32.460714679783955</v>
      </c>
      <c r="X22" s="35">
        <f t="shared" si="17"/>
        <v>9.0168651888288763E-6</v>
      </c>
      <c r="Y22" s="37">
        <f t="shared" si="7"/>
        <v>29.214643211805559</v>
      </c>
      <c r="Z22" s="37">
        <f t="shared" si="18"/>
        <v>27.75391105121528</v>
      </c>
      <c r="AA22" s="38">
        <f t="shared" si="19"/>
        <v>27.198832830190973</v>
      </c>
      <c r="AB22" s="38">
        <f t="shared" si="20"/>
        <v>25.838891188681423</v>
      </c>
      <c r="AC22" s="38">
        <f t="shared" si="21"/>
        <v>23.25500206981328</v>
      </c>
      <c r="AD22" s="38">
        <f t="shared" si="22"/>
        <v>20.929501862831952</v>
      </c>
      <c r="AE22" s="38">
        <f t="shared" si="23"/>
        <v>19.883026769690353</v>
      </c>
      <c r="AF22" s="38">
        <f t="shared" si="24"/>
        <v>19.485366234296546</v>
      </c>
      <c r="AG22" s="38">
        <f t="shared" si="25"/>
        <v>18.511097922581719</v>
      </c>
      <c r="AH22" s="38">
        <f t="shared" si="26"/>
        <v>16.659988130323548</v>
      </c>
      <c r="AI22" s="38">
        <f>AH22/3600000</f>
        <v>4.6277744806454295E-6</v>
      </c>
      <c r="AJ22" s="38">
        <f t="shared" si="30"/>
        <v>4.6277744806454295E-6</v>
      </c>
    </row>
    <row r="23" spans="2:36" x14ac:dyDescent="0.2">
      <c r="B23" s="11" t="s">
        <v>62</v>
      </c>
      <c r="C23" s="11">
        <v>13</v>
      </c>
      <c r="D23" s="11">
        <v>13</v>
      </c>
      <c r="E23" s="11">
        <f t="shared" si="0"/>
        <v>0.47222222222222221</v>
      </c>
      <c r="F23" s="12">
        <v>1.7</v>
      </c>
      <c r="G23" s="13">
        <f t="shared" si="8"/>
        <v>0.72222222222222221</v>
      </c>
      <c r="H23" s="13">
        <f t="shared" si="28"/>
        <v>2.6</v>
      </c>
      <c r="I23" s="13">
        <f t="shared" si="1"/>
        <v>212.5967399691358</v>
      </c>
      <c r="J23" s="13">
        <f t="shared" si="9"/>
        <v>-209.65422453703704</v>
      </c>
      <c r="K23" s="26" t="str">
        <f t="shared" si="2"/>
        <v>No</v>
      </c>
      <c r="L23" s="13">
        <f t="shared" si="3"/>
        <v>7.990147569444446E-2</v>
      </c>
      <c r="M23" s="13">
        <f t="shared" si="4"/>
        <v>187.05217500000001</v>
      </c>
      <c r="N23" s="22">
        <f t="shared" si="5"/>
        <v>1377.0972222222222</v>
      </c>
      <c r="O23" s="13">
        <f t="shared" si="10"/>
        <v>1564.2292986979166</v>
      </c>
      <c r="P23" s="13">
        <f t="shared" si="11"/>
        <v>738.66383549623845</v>
      </c>
      <c r="Q23" s="13">
        <f t="shared" si="6"/>
        <v>738.66383549623845</v>
      </c>
      <c r="R23" s="13">
        <f t="shared" si="12"/>
        <v>0</v>
      </c>
      <c r="S23" s="72">
        <f t="shared" si="29"/>
        <v>529.00961095920138</v>
      </c>
      <c r="T23" s="30">
        <f t="shared" si="13"/>
        <v>0</v>
      </c>
      <c r="U23" s="24">
        <f t="shared" si="14"/>
        <v>774.0670656081212</v>
      </c>
      <c r="V23" s="32">
        <f t="shared" si="15"/>
        <v>2.1501862933558921E-4</v>
      </c>
      <c r="W23" s="28">
        <f t="shared" si="16"/>
        <v>561.47032563898529</v>
      </c>
      <c r="X23" s="35">
        <f t="shared" si="17"/>
        <v>1.5596397934416258E-4</v>
      </c>
      <c r="Y23" s="37">
        <f t="shared" si="7"/>
        <v>476.10864986328124</v>
      </c>
      <c r="Z23" s="37">
        <f t="shared" si="18"/>
        <v>452.30321737011718</v>
      </c>
      <c r="AA23" s="38">
        <f t="shared" si="19"/>
        <v>443.25715302271482</v>
      </c>
      <c r="AB23" s="38">
        <f t="shared" si="20"/>
        <v>421.09429537157905</v>
      </c>
      <c r="AC23" s="38">
        <f t="shared" si="21"/>
        <v>378.98486583442116</v>
      </c>
      <c r="AD23" s="38">
        <f t="shared" si="22"/>
        <v>341.08637925097906</v>
      </c>
      <c r="AE23" s="38">
        <f t="shared" si="23"/>
        <v>324.0320602884301</v>
      </c>
      <c r="AF23" s="38">
        <f t="shared" si="24"/>
        <v>317.55141908266148</v>
      </c>
      <c r="AG23" s="38">
        <f t="shared" si="25"/>
        <v>301.67384812852839</v>
      </c>
      <c r="AH23" s="38">
        <f t="shared" si="26"/>
        <v>271.50646331567555</v>
      </c>
      <c r="AI23" s="38">
        <f t="shared" si="27"/>
        <v>7.5418462032132092E-5</v>
      </c>
      <c r="AJ23" s="38">
        <f t="shared" si="30"/>
        <v>8.0046236512777529E-5</v>
      </c>
    </row>
    <row r="24" spans="2:36" x14ac:dyDescent="0.2">
      <c r="B24" s="11" t="s">
        <v>62</v>
      </c>
      <c r="C24" s="11">
        <v>14</v>
      </c>
      <c r="D24" s="11">
        <v>14</v>
      </c>
      <c r="E24" s="11">
        <f t="shared" si="0"/>
        <v>1.5</v>
      </c>
      <c r="F24" s="12">
        <v>5.4</v>
      </c>
      <c r="G24" s="13">
        <f t="shared" si="8"/>
        <v>1.1388888888888891</v>
      </c>
      <c r="H24" s="13">
        <f t="shared" si="28"/>
        <v>4.1000000000000005</v>
      </c>
      <c r="I24" s="13">
        <f t="shared" si="1"/>
        <v>2145.09375</v>
      </c>
      <c r="J24" s="13">
        <f t="shared" si="9"/>
        <v>-1932.4970100308642</v>
      </c>
      <c r="K24" s="26" t="str">
        <f t="shared" si="2"/>
        <v>No</v>
      </c>
      <c r="L24" s="13">
        <f t="shared" si="3"/>
        <v>0.80620312500000024</v>
      </c>
      <c r="M24" s="13">
        <f t="shared" si="4"/>
        <v>187.05217500000001</v>
      </c>
      <c r="N24" s="22">
        <f t="shared" si="5"/>
        <v>2171.5763888888891</v>
      </c>
      <c r="O24" s="13">
        <f t="shared" si="10"/>
        <v>2359.4347670138891</v>
      </c>
      <c r="P24" s="13">
        <f t="shared" si="11"/>
        <v>3539.1521505208339</v>
      </c>
      <c r="Q24" s="13">
        <f t="shared" si="6"/>
        <v>3539.1521505208339</v>
      </c>
      <c r="R24" s="13">
        <f t="shared" si="12"/>
        <v>0</v>
      </c>
      <c r="S24" s="72">
        <f t="shared" si="29"/>
        <v>1606.6551404899697</v>
      </c>
      <c r="T24" s="30">
        <f t="shared" si="13"/>
        <v>0</v>
      </c>
      <c r="U24" s="24">
        <f t="shared" si="14"/>
        <v>4313.2192161289549</v>
      </c>
      <c r="V24" s="32">
        <f t="shared" si="15"/>
        <v>1.1981164489247096E-3</v>
      </c>
      <c r="W24" s="28">
        <f t="shared" si="16"/>
        <v>2168.1254661289549</v>
      </c>
      <c r="X24" s="35">
        <f t="shared" si="17"/>
        <v>6.022570739247097E-4</v>
      </c>
      <c r="Y24" s="37">
        <f t="shared" si="7"/>
        <v>1445.9896264409726</v>
      </c>
      <c r="Z24" s="37">
        <f t="shared" si="18"/>
        <v>1373.690145118924</v>
      </c>
      <c r="AA24" s="38">
        <f t="shared" si="19"/>
        <v>1346.2163422165454</v>
      </c>
      <c r="AB24" s="38">
        <f t="shared" si="20"/>
        <v>1278.905525105718</v>
      </c>
      <c r="AC24" s="38">
        <f t="shared" si="21"/>
        <v>1151.0149725951462</v>
      </c>
      <c r="AD24" s="38">
        <f t="shared" si="22"/>
        <v>1035.9134753356316</v>
      </c>
      <c r="AE24" s="38">
        <f t="shared" si="23"/>
        <v>984.11780156884993</v>
      </c>
      <c r="AF24" s="38">
        <f t="shared" si="24"/>
        <v>964.4354455374729</v>
      </c>
      <c r="AG24" s="38">
        <f t="shared" si="25"/>
        <v>916.21367326059919</v>
      </c>
      <c r="AH24" s="38">
        <f t="shared" si="26"/>
        <v>824.59230593453924</v>
      </c>
      <c r="AI24" s="38">
        <f t="shared" si="27"/>
        <v>2.2905341831514978E-4</v>
      </c>
      <c r="AJ24" s="38">
        <f t="shared" si="30"/>
        <v>3.090996548279273E-4</v>
      </c>
    </row>
    <row r="25" spans="2:36" x14ac:dyDescent="0.2">
      <c r="B25" s="11" t="s">
        <v>62</v>
      </c>
      <c r="C25" s="11">
        <v>15</v>
      </c>
      <c r="D25" s="11">
        <v>15</v>
      </c>
      <c r="E25" s="11">
        <f t="shared" si="0"/>
        <v>2.75</v>
      </c>
      <c r="F25" s="12">
        <v>9.9</v>
      </c>
      <c r="G25" s="13">
        <f t="shared" si="8"/>
        <v>1.0694444444444444</v>
      </c>
      <c r="H25" s="13">
        <f t="shared" si="28"/>
        <v>3.8499999999999996</v>
      </c>
      <c r="I25" s="13">
        <f t="shared" si="1"/>
        <v>7209.8984375</v>
      </c>
      <c r="J25" s="13">
        <f t="shared" si="9"/>
        <v>-5064.8046875</v>
      </c>
      <c r="K25" s="26" t="str">
        <f t="shared" si="2"/>
        <v>No</v>
      </c>
      <c r="L25" s="13">
        <f t="shared" si="3"/>
        <v>2.7097382812500008</v>
      </c>
      <c r="M25" s="13">
        <f t="shared" si="4"/>
        <v>187.05217500000001</v>
      </c>
      <c r="N25" s="22">
        <f t="shared" si="5"/>
        <v>2039.1631944444443</v>
      </c>
      <c r="O25" s="13">
        <f t="shared" si="10"/>
        <v>2228.925107725694</v>
      </c>
      <c r="P25" s="13">
        <f t="shared" si="11"/>
        <v>6129.544046245659</v>
      </c>
      <c r="Q25" s="13">
        <f t="shared" si="6"/>
        <v>6129.544046245659</v>
      </c>
      <c r="R25" s="13">
        <f t="shared" si="12"/>
        <v>0</v>
      </c>
      <c r="S25" s="72">
        <f t="shared" si="29"/>
        <v>1064.739358745659</v>
      </c>
      <c r="T25" s="30">
        <f t="shared" si="13"/>
        <v>0</v>
      </c>
      <c r="U25" s="24">
        <f t="shared" si="14"/>
        <v>10442.763262374614</v>
      </c>
      <c r="V25" s="32">
        <f t="shared" si="15"/>
        <v>2.9007675728818373E-3</v>
      </c>
      <c r="W25" s="28">
        <f t="shared" si="16"/>
        <v>3232.864824874614</v>
      </c>
      <c r="X25" s="35">
        <f t="shared" si="17"/>
        <v>8.9801800690961502E-4</v>
      </c>
      <c r="Y25" s="37">
        <f t="shared" si="7"/>
        <v>958.26542287109316</v>
      </c>
      <c r="Z25" s="37">
        <f t="shared" si="18"/>
        <v>910.35215172753851</v>
      </c>
      <c r="AA25" s="38">
        <f t="shared" si="19"/>
        <v>892.14510869298772</v>
      </c>
      <c r="AB25" s="38">
        <f t="shared" si="20"/>
        <v>847.53785325833826</v>
      </c>
      <c r="AC25" s="38">
        <f t="shared" si="21"/>
        <v>762.7840679325044</v>
      </c>
      <c r="AD25" s="38">
        <f t="shared" si="22"/>
        <v>686.50566113925402</v>
      </c>
      <c r="AE25" s="38">
        <f t="shared" si="23"/>
        <v>652.18037808229133</v>
      </c>
      <c r="AF25" s="38">
        <f t="shared" si="24"/>
        <v>639.13677052064554</v>
      </c>
      <c r="AG25" s="38">
        <f t="shared" si="25"/>
        <v>607.17993199461318</v>
      </c>
      <c r="AH25" s="38">
        <f t="shared" si="26"/>
        <v>546.46193879515192</v>
      </c>
      <c r="AI25" s="38">
        <f t="shared" si="27"/>
        <v>1.5179498299865331E-4</v>
      </c>
      <c r="AJ25" s="38">
        <f t="shared" si="30"/>
        <v>4.6089463782658061E-4</v>
      </c>
    </row>
    <row r="26" spans="2:36" x14ac:dyDescent="0.2">
      <c r="B26" s="11" t="s">
        <v>62</v>
      </c>
      <c r="C26" s="11">
        <v>16</v>
      </c>
      <c r="D26" s="11">
        <v>16</v>
      </c>
      <c r="E26" s="11">
        <f t="shared" si="0"/>
        <v>3.6388888888888888</v>
      </c>
      <c r="F26" s="12">
        <v>13.1</v>
      </c>
      <c r="G26" s="13">
        <f t="shared" si="8"/>
        <v>0.97222222222222199</v>
      </c>
      <c r="H26" s="13">
        <f t="shared" si="28"/>
        <v>3.4999999999999991</v>
      </c>
      <c r="I26" s="13">
        <f t="shared" si="1"/>
        <v>12624.126832561729</v>
      </c>
      <c r="J26" s="13">
        <f t="shared" si="9"/>
        <v>-5414.2283950617293</v>
      </c>
      <c r="K26" s="26" t="str">
        <f t="shared" si="2"/>
        <v>No</v>
      </c>
      <c r="L26" s="13">
        <f t="shared" si="3"/>
        <v>4.7445993923611125</v>
      </c>
      <c r="M26" s="13">
        <f t="shared" si="4"/>
        <v>187.05217500000001</v>
      </c>
      <c r="N26" s="22">
        <f t="shared" si="5"/>
        <v>1853.7847222222217</v>
      </c>
      <c r="O26" s="13">
        <f t="shared" si="10"/>
        <v>2045.5814966145829</v>
      </c>
      <c r="P26" s="13">
        <f t="shared" si="11"/>
        <v>7443.6437793475097</v>
      </c>
      <c r="Q26" s="13">
        <f t="shared" si="6"/>
        <v>7443.6437793475097</v>
      </c>
      <c r="R26" s="13">
        <f t="shared" si="12"/>
        <v>0</v>
      </c>
      <c r="S26" s="72">
        <f t="shared" si="29"/>
        <v>2029.4153842857804</v>
      </c>
      <c r="T26" s="30">
        <f t="shared" si="13"/>
        <v>0</v>
      </c>
      <c r="U26" s="24">
        <f t="shared" si="14"/>
        <v>17886.407041722123</v>
      </c>
      <c r="V26" s="32">
        <f t="shared" si="15"/>
        <v>4.9684464004783671E-3</v>
      </c>
      <c r="W26" s="28">
        <f t="shared" si="16"/>
        <v>5262.2802091603944</v>
      </c>
      <c r="X26" s="35">
        <f t="shared" si="17"/>
        <v>1.461744502544554E-3</v>
      </c>
      <c r="Y26" s="37">
        <f t="shared" si="7"/>
        <v>1826.4738458572024</v>
      </c>
      <c r="Z26" s="37">
        <f t="shared" si="18"/>
        <v>1735.1501535643422</v>
      </c>
      <c r="AA26" s="38">
        <f t="shared" si="19"/>
        <v>1700.4471504930552</v>
      </c>
      <c r="AB26" s="38">
        <f t="shared" si="20"/>
        <v>1615.4247929684025</v>
      </c>
      <c r="AC26" s="38">
        <f t="shared" si="21"/>
        <v>1453.8823136715623</v>
      </c>
      <c r="AD26" s="38">
        <f t="shared" si="22"/>
        <v>1308.4940823044062</v>
      </c>
      <c r="AE26" s="38">
        <f t="shared" si="23"/>
        <v>1243.069378189186</v>
      </c>
      <c r="AF26" s="38">
        <f t="shared" si="24"/>
        <v>1218.2079906254023</v>
      </c>
      <c r="AG26" s="38">
        <f t="shared" si="25"/>
        <v>1157.2975910941323</v>
      </c>
      <c r="AH26" s="38">
        <f t="shared" si="26"/>
        <v>1041.5678319847191</v>
      </c>
      <c r="AI26" s="38">
        <f t="shared" si="27"/>
        <v>2.8932439777353306E-4</v>
      </c>
      <c r="AJ26" s="38">
        <f t="shared" si="30"/>
        <v>7.5021903560011367E-4</v>
      </c>
    </row>
    <row r="27" spans="2:36" x14ac:dyDescent="0.2">
      <c r="B27" s="11" t="s">
        <v>62</v>
      </c>
      <c r="C27" s="11">
        <v>17</v>
      </c>
      <c r="D27" s="11">
        <v>17</v>
      </c>
      <c r="E27" s="11">
        <f t="shared" si="0"/>
        <v>4.6944444444444438</v>
      </c>
      <c r="F27" s="12">
        <v>16.899999999999999</v>
      </c>
      <c r="G27" s="13">
        <f t="shared" si="8"/>
        <v>1.1944444444444444</v>
      </c>
      <c r="H27" s="13">
        <f t="shared" si="28"/>
        <v>4.3</v>
      </c>
      <c r="I27" s="13">
        <f t="shared" si="1"/>
        <v>21010.295814043206</v>
      </c>
      <c r="J27" s="13">
        <f t="shared" si="9"/>
        <v>-8386.1689814814763</v>
      </c>
      <c r="K27" s="26" t="str">
        <f t="shared" si="2"/>
        <v>No</v>
      </c>
      <c r="L27" s="13">
        <f t="shared" si="3"/>
        <v>7.8964223090277779</v>
      </c>
      <c r="M27" s="13">
        <f t="shared" si="4"/>
        <v>187.05217500000001</v>
      </c>
      <c r="N27" s="22">
        <f t="shared" si="5"/>
        <v>2277.5069444444443</v>
      </c>
      <c r="O27" s="13">
        <f t="shared" si="10"/>
        <v>2472.4555417534721</v>
      </c>
      <c r="P27" s="13">
        <f t="shared" si="11"/>
        <v>11606.805182120464</v>
      </c>
      <c r="Q27" s="13">
        <f t="shared" si="6"/>
        <v>11606.805182120464</v>
      </c>
      <c r="R27" s="13">
        <f t="shared" si="12"/>
        <v>0</v>
      </c>
      <c r="S27" s="72">
        <f t="shared" si="29"/>
        <v>3220.6362006389882</v>
      </c>
      <c r="T27" s="30">
        <f t="shared" si="13"/>
        <v>0</v>
      </c>
      <c r="U27" s="24">
        <f t="shared" si="14"/>
        <v>29493.212223842587</v>
      </c>
      <c r="V27" s="32">
        <f t="shared" si="15"/>
        <v>8.1925589510673854E-3</v>
      </c>
      <c r="W27" s="28">
        <f t="shared" si="16"/>
        <v>8482.9164097993817</v>
      </c>
      <c r="X27" s="35">
        <f t="shared" si="17"/>
        <v>2.3563656693887172E-3</v>
      </c>
      <c r="Y27" s="37">
        <f t="shared" si="7"/>
        <v>2898.5725805750894</v>
      </c>
      <c r="Z27" s="37">
        <f t="shared" si="18"/>
        <v>2753.6439515463348</v>
      </c>
      <c r="AA27" s="38">
        <f t="shared" si="19"/>
        <v>2698.5710725154081</v>
      </c>
      <c r="AB27" s="38">
        <f t="shared" si="20"/>
        <v>2563.6425188896374</v>
      </c>
      <c r="AC27" s="38">
        <f t="shared" si="21"/>
        <v>2307.2782670006736</v>
      </c>
      <c r="AD27" s="38">
        <f t="shared" si="22"/>
        <v>2076.5504403006062</v>
      </c>
      <c r="AE27" s="38">
        <f t="shared" si="23"/>
        <v>1972.7229182855758</v>
      </c>
      <c r="AF27" s="38">
        <f t="shared" si="24"/>
        <v>1933.2684599198642</v>
      </c>
      <c r="AG27" s="38">
        <f t="shared" si="25"/>
        <v>1836.605036923871</v>
      </c>
      <c r="AH27" s="38">
        <f t="shared" si="26"/>
        <v>1652.944533231484</v>
      </c>
      <c r="AI27" s="38">
        <f t="shared" si="27"/>
        <v>4.5915125923096778E-4</v>
      </c>
      <c r="AJ27" s="38">
        <f t="shared" si="30"/>
        <v>1.2093702948310814E-3</v>
      </c>
    </row>
    <row r="28" spans="2:36" x14ac:dyDescent="0.2">
      <c r="B28" s="11" t="s">
        <v>62</v>
      </c>
      <c r="C28" s="11">
        <v>18</v>
      </c>
      <c r="D28" s="11">
        <v>18</v>
      </c>
      <c r="E28" s="11">
        <f t="shared" si="0"/>
        <v>6.0277777777777777</v>
      </c>
      <c r="F28" s="12">
        <v>21.7</v>
      </c>
      <c r="G28" s="13">
        <f t="shared" si="8"/>
        <v>1.2638888888888891</v>
      </c>
      <c r="H28" s="13">
        <f t="shared" si="28"/>
        <v>4.5500000000000007</v>
      </c>
      <c r="I28" s="13">
        <f t="shared" si="1"/>
        <v>34640.027295524691</v>
      </c>
      <c r="J28" s="13">
        <f t="shared" si="9"/>
        <v>-13629.731481481485</v>
      </c>
      <c r="K28" s="26" t="str">
        <f t="shared" si="2"/>
        <v>No</v>
      </c>
      <c r="L28" s="13">
        <f t="shared" si="3"/>
        <v>13.018963975694446</v>
      </c>
      <c r="M28" s="13">
        <f t="shared" si="4"/>
        <v>187.05217500000001</v>
      </c>
      <c r="N28" s="22">
        <f t="shared" si="5"/>
        <v>2409.9201388888891</v>
      </c>
      <c r="O28" s="13">
        <f t="shared" si="10"/>
        <v>2609.9912778645835</v>
      </c>
      <c r="P28" s="13">
        <f t="shared" si="11"/>
        <v>15732.447424905962</v>
      </c>
      <c r="Q28" s="13">
        <f t="shared" si="6"/>
        <v>15732.447424905962</v>
      </c>
      <c r="R28" s="13">
        <f t="shared" si="12"/>
        <v>0</v>
      </c>
      <c r="S28" s="72">
        <f t="shared" si="29"/>
        <v>2102.7159434244768</v>
      </c>
      <c r="T28" s="30">
        <f t="shared" si="13"/>
        <v>0</v>
      </c>
      <c r="U28" s="24">
        <f t="shared" si="14"/>
        <v>45225.659648748551</v>
      </c>
      <c r="V28" s="32">
        <f t="shared" si="15"/>
        <v>1.2562683235763487E-2</v>
      </c>
      <c r="W28" s="28">
        <f t="shared" si="16"/>
        <v>10585.632353223858</v>
      </c>
      <c r="X28" s="35">
        <f t="shared" si="17"/>
        <v>2.9404534314510719E-3</v>
      </c>
      <c r="Y28" s="37">
        <f t="shared" si="7"/>
        <v>1892.4443490820292</v>
      </c>
      <c r="Z28" s="37">
        <f t="shared" si="18"/>
        <v>1797.8221316279278</v>
      </c>
      <c r="AA28" s="38">
        <f t="shared" si="19"/>
        <v>1761.8656889953693</v>
      </c>
      <c r="AB28" s="38">
        <f t="shared" si="20"/>
        <v>1673.7724045456007</v>
      </c>
      <c r="AC28" s="38">
        <f t="shared" si="21"/>
        <v>1506.3951640910407</v>
      </c>
      <c r="AD28" s="38">
        <f t="shared" si="22"/>
        <v>1355.7556476819366</v>
      </c>
      <c r="AE28" s="38">
        <f t="shared" si="23"/>
        <v>1287.9678652978396</v>
      </c>
      <c r="AF28" s="38">
        <f t="shared" si="24"/>
        <v>1262.2085079918827</v>
      </c>
      <c r="AG28" s="38">
        <f t="shared" si="25"/>
        <v>1199.0980825922886</v>
      </c>
      <c r="AH28" s="38">
        <f t="shared" si="26"/>
        <v>1079.1882743330598</v>
      </c>
      <c r="AI28" s="38">
        <f t="shared" si="27"/>
        <v>2.9977452064807217E-4</v>
      </c>
      <c r="AJ28" s="38">
        <f t="shared" si="30"/>
        <v>1.5091448154791536E-3</v>
      </c>
    </row>
    <row r="29" spans="2:36" x14ac:dyDescent="0.2">
      <c r="B29" s="11" t="s">
        <v>62</v>
      </c>
      <c r="C29" s="11">
        <v>19</v>
      </c>
      <c r="D29" s="11">
        <v>19</v>
      </c>
      <c r="E29" s="11">
        <f t="shared" si="0"/>
        <v>7.2222222222222223</v>
      </c>
      <c r="F29" s="12">
        <v>26</v>
      </c>
      <c r="G29" s="13">
        <f t="shared" si="8"/>
        <v>0.80555555555555558</v>
      </c>
      <c r="H29" s="13">
        <f t="shared" si="28"/>
        <v>2.9000000000000004</v>
      </c>
      <c r="I29" s="13">
        <f t="shared" si="1"/>
        <v>49728.510802469136</v>
      </c>
      <c r="J29" s="13">
        <f t="shared" si="9"/>
        <v>-15088.483506944445</v>
      </c>
      <c r="K29" s="26" t="str">
        <f t="shared" si="2"/>
        <v>No</v>
      </c>
      <c r="L29" s="13">
        <f t="shared" si="3"/>
        <v>18.689756944444451</v>
      </c>
      <c r="M29" s="13">
        <f t="shared" si="4"/>
        <v>187.05217500000001</v>
      </c>
      <c r="N29" s="22">
        <f t="shared" si="5"/>
        <v>1535.9930555555557</v>
      </c>
      <c r="O29" s="13">
        <f t="shared" si="10"/>
        <v>1741.7349875000002</v>
      </c>
      <c r="P29" s="13">
        <f t="shared" si="11"/>
        <v>12579.197131944446</v>
      </c>
      <c r="Q29" s="13">
        <f t="shared" si="6"/>
        <v>12579.197131944446</v>
      </c>
      <c r="R29" s="13">
        <f t="shared" si="12"/>
        <v>0</v>
      </c>
      <c r="S29" s="72">
        <f t="shared" si="29"/>
        <v>-2509.2863749999997</v>
      </c>
      <c r="T29" s="30">
        <f t="shared" si="13"/>
        <v>0</v>
      </c>
      <c r="U29" s="24">
        <f t="shared" si="14"/>
        <v>57804.856780692993</v>
      </c>
      <c r="V29" s="32">
        <f t="shared" si="15"/>
        <v>1.6056904661303609E-2</v>
      </c>
      <c r="W29" s="28">
        <f t="shared" si="16"/>
        <v>8076.3459782238588</v>
      </c>
      <c r="X29" s="35">
        <f t="shared" si="17"/>
        <v>2.2434294383955164E-3</v>
      </c>
      <c r="Y29" s="37">
        <f t="shared" si="7"/>
        <v>-2258.3577375</v>
      </c>
      <c r="Z29" s="37">
        <f t="shared" si="18"/>
        <v>-2145.439850625</v>
      </c>
      <c r="AA29" s="38">
        <f t="shared" si="19"/>
        <v>-2102.5310536124998</v>
      </c>
      <c r="AB29" s="38">
        <f t="shared" si="20"/>
        <v>-1997.4045009318747</v>
      </c>
      <c r="AC29" s="38">
        <f t="shared" si="21"/>
        <v>-1797.6640508386872</v>
      </c>
      <c r="AD29" s="38">
        <f t="shared" si="22"/>
        <v>-1617.8976457548185</v>
      </c>
      <c r="AE29" s="38">
        <f t="shared" si="23"/>
        <v>-1537.0027634670776</v>
      </c>
      <c r="AF29" s="38">
        <f t="shared" si="24"/>
        <v>-1506.2627081977359</v>
      </c>
      <c r="AG29" s="38">
        <f t="shared" si="25"/>
        <v>-1430.9495727878491</v>
      </c>
      <c r="AH29" s="38">
        <f t="shared" si="26"/>
        <v>-1287.8546155090642</v>
      </c>
      <c r="AI29" s="38">
        <f t="shared" si="27"/>
        <v>-3.5773739319696225E-4</v>
      </c>
      <c r="AJ29" s="38">
        <f t="shared" si="30"/>
        <v>1.5091448154791536E-3</v>
      </c>
    </row>
    <row r="30" spans="2:36" x14ac:dyDescent="0.2">
      <c r="B30" s="11" t="s">
        <v>62</v>
      </c>
      <c r="C30" s="11">
        <v>20</v>
      </c>
      <c r="D30" s="11">
        <v>20</v>
      </c>
      <c r="E30" s="11">
        <f t="shared" si="0"/>
        <v>7.6388888888888884</v>
      </c>
      <c r="F30" s="12">
        <v>27.5</v>
      </c>
      <c r="G30" s="13">
        <f t="shared" si="8"/>
        <v>0.29166666666666685</v>
      </c>
      <c r="H30" s="13">
        <f t="shared" si="28"/>
        <v>1.0500000000000007</v>
      </c>
      <c r="I30" s="13">
        <f t="shared" si="1"/>
        <v>55631.932388117275</v>
      </c>
      <c r="J30" s="13">
        <f t="shared" si="9"/>
        <v>-5903.4215856481387</v>
      </c>
      <c r="K30" s="26" t="str">
        <f t="shared" si="2"/>
        <v>No</v>
      </c>
      <c r="L30" s="13">
        <f t="shared" si="3"/>
        <v>20.908474392361111</v>
      </c>
      <c r="M30" s="13">
        <f t="shared" si="4"/>
        <v>187.05217500000001</v>
      </c>
      <c r="N30" s="22">
        <f t="shared" si="5"/>
        <v>556.13541666666697</v>
      </c>
      <c r="O30" s="13">
        <f t="shared" si="10"/>
        <v>764.09606605902809</v>
      </c>
      <c r="P30" s="13">
        <f t="shared" si="11"/>
        <v>5836.8449490620196</v>
      </c>
      <c r="Q30" s="13">
        <f t="shared" si="6"/>
        <v>5836.8449490620196</v>
      </c>
      <c r="R30" s="13">
        <f t="shared" si="12"/>
        <v>0</v>
      </c>
      <c r="S30" s="72">
        <f t="shared" si="29"/>
        <v>-66.576636586119093</v>
      </c>
      <c r="T30" s="30">
        <f t="shared" si="13"/>
        <v>0</v>
      </c>
      <c r="U30" s="24">
        <f t="shared" si="14"/>
        <v>63641.701729755012</v>
      </c>
      <c r="V30" s="32">
        <f t="shared" si="15"/>
        <v>1.7678250480487503E-2</v>
      </c>
      <c r="W30" s="28">
        <f t="shared" si="16"/>
        <v>8009.7693416377397</v>
      </c>
      <c r="X30" s="35">
        <f t="shared" si="17"/>
        <v>2.2249359282327055E-3</v>
      </c>
      <c r="Y30" s="37">
        <f t="shared" si="7"/>
        <v>-59.918972927507184</v>
      </c>
      <c r="Z30" s="37">
        <f t="shared" si="18"/>
        <v>-56.923024281131823</v>
      </c>
      <c r="AA30" s="38">
        <f t="shared" si="19"/>
        <v>-55.784563795509186</v>
      </c>
      <c r="AB30" s="38">
        <f t="shared" si="20"/>
        <v>-52.995335605733722</v>
      </c>
      <c r="AC30" s="38">
        <f t="shared" si="21"/>
        <v>-47.695802045160349</v>
      </c>
      <c r="AD30" s="38">
        <f t="shared" si="22"/>
        <v>-42.926221840644317</v>
      </c>
      <c r="AE30" s="38">
        <f t="shared" si="23"/>
        <v>-40.779910748612096</v>
      </c>
      <c r="AF30" s="38">
        <f t="shared" si="24"/>
        <v>-39.964312533639855</v>
      </c>
      <c r="AG30" s="38">
        <f t="shared" si="25"/>
        <v>-37.966096906957858</v>
      </c>
      <c r="AH30" s="38">
        <f t="shared" si="26"/>
        <v>-34.169487216262077</v>
      </c>
      <c r="AI30" s="38">
        <f t="shared" si="27"/>
        <v>-9.4915242267394658E-6</v>
      </c>
      <c r="AJ30" s="38">
        <f t="shared" si="30"/>
        <v>1.5091448154791536E-3</v>
      </c>
    </row>
    <row r="31" spans="2:36" x14ac:dyDescent="0.2">
      <c r="B31" s="11" t="s">
        <v>62</v>
      </c>
      <c r="C31" s="11">
        <v>21</v>
      </c>
      <c r="D31" s="11">
        <v>21</v>
      </c>
      <c r="E31" s="11">
        <f t="shared" si="0"/>
        <v>7.8055555555555554</v>
      </c>
      <c r="F31" s="12">
        <v>28.1</v>
      </c>
      <c r="G31" s="13">
        <f t="shared" si="8"/>
        <v>0.1111111111111112</v>
      </c>
      <c r="H31" s="13">
        <f t="shared" si="28"/>
        <v>0.40000000000000036</v>
      </c>
      <c r="I31" s="13">
        <f t="shared" si="1"/>
        <v>58085.990258487655</v>
      </c>
      <c r="J31" s="13">
        <f t="shared" si="9"/>
        <v>-2454.0578703703795</v>
      </c>
      <c r="K31" s="26" t="str">
        <f t="shared" si="2"/>
        <v>No</v>
      </c>
      <c r="L31" s="13">
        <f t="shared" si="3"/>
        <v>21.830797309027783</v>
      </c>
      <c r="M31" s="13">
        <f t="shared" si="4"/>
        <v>187.05217500000001</v>
      </c>
      <c r="N31" s="22">
        <f t="shared" si="5"/>
        <v>211.86111111111128</v>
      </c>
      <c r="O31" s="13">
        <f t="shared" si="10"/>
        <v>420.74408342013908</v>
      </c>
      <c r="P31" s="13">
        <f t="shared" si="11"/>
        <v>3284.1413178071966</v>
      </c>
      <c r="Q31" s="13">
        <f t="shared" si="6"/>
        <v>3284.1413178071966</v>
      </c>
      <c r="R31" s="13">
        <f t="shared" si="12"/>
        <v>0</v>
      </c>
      <c r="S31" s="72">
        <f t="shared" si="29"/>
        <v>830.0834474368171</v>
      </c>
      <c r="T31" s="30">
        <f t="shared" si="13"/>
        <v>0</v>
      </c>
      <c r="U31" s="24">
        <f t="shared" si="14"/>
        <v>66925.843047562215</v>
      </c>
      <c r="V31" s="32">
        <f t="shared" si="15"/>
        <v>1.859051195765617E-2</v>
      </c>
      <c r="W31" s="28">
        <f t="shared" si="16"/>
        <v>8839.8527890745572</v>
      </c>
      <c r="X31" s="35">
        <f t="shared" si="17"/>
        <v>2.4555146636318216E-3</v>
      </c>
      <c r="Y31" s="37">
        <f t="shared" si="7"/>
        <v>747.07510269313536</v>
      </c>
      <c r="Z31" s="37">
        <f t="shared" si="18"/>
        <v>709.72134755847856</v>
      </c>
      <c r="AA31" s="38">
        <f t="shared" si="19"/>
        <v>695.52692060730897</v>
      </c>
      <c r="AB31" s="38">
        <f t="shared" si="20"/>
        <v>660.75057457694345</v>
      </c>
      <c r="AC31" s="38">
        <f t="shared" si="21"/>
        <v>594.67551711924909</v>
      </c>
      <c r="AD31" s="38">
        <f t="shared" si="22"/>
        <v>535.2079654073242</v>
      </c>
      <c r="AE31" s="38">
        <f t="shared" si="23"/>
        <v>508.44756713695796</v>
      </c>
      <c r="AF31" s="38">
        <f t="shared" si="24"/>
        <v>498.27861579421881</v>
      </c>
      <c r="AG31" s="38">
        <f t="shared" si="25"/>
        <v>473.36468500450786</v>
      </c>
      <c r="AH31" s="38">
        <f t="shared" si="26"/>
        <v>426.02821650405707</v>
      </c>
      <c r="AI31" s="38">
        <f t="shared" si="27"/>
        <v>1.1834117125112696E-4</v>
      </c>
      <c r="AJ31" s="38">
        <f t="shared" si="30"/>
        <v>1.6274859867302805E-3</v>
      </c>
    </row>
    <row r="32" spans="2:36" x14ac:dyDescent="0.2">
      <c r="B32" s="11" t="s">
        <v>62</v>
      </c>
      <c r="C32" s="11">
        <v>22</v>
      </c>
      <c r="D32" s="11">
        <v>22</v>
      </c>
      <c r="E32" s="11">
        <f t="shared" si="0"/>
        <v>7.8611111111111107</v>
      </c>
      <c r="F32" s="12">
        <v>28.3</v>
      </c>
      <c r="G32" s="13">
        <f t="shared" si="8"/>
        <v>9.7222222222222127E-2</v>
      </c>
      <c r="H32" s="13">
        <f t="shared" si="28"/>
        <v>0.34999999999999964</v>
      </c>
      <c r="I32" s="13">
        <f t="shared" si="1"/>
        <v>58915.779610339501</v>
      </c>
      <c r="J32" s="13">
        <f t="shared" si="9"/>
        <v>-829.78935185184673</v>
      </c>
      <c r="K32" s="26" t="str">
        <f t="shared" si="2"/>
        <v>No</v>
      </c>
      <c r="L32" s="13">
        <f t="shared" si="3"/>
        <v>22.142661892361115</v>
      </c>
      <c r="M32" s="13">
        <f t="shared" si="4"/>
        <v>187.05217500000001</v>
      </c>
      <c r="N32" s="22">
        <f t="shared" si="5"/>
        <v>185.37847222222203</v>
      </c>
      <c r="O32" s="13">
        <f t="shared" si="10"/>
        <v>394.57330911458314</v>
      </c>
      <c r="P32" s="13">
        <f t="shared" si="11"/>
        <v>3101.7846244285283</v>
      </c>
      <c r="Q32" s="13">
        <f t="shared" si="6"/>
        <v>3101.7846244285283</v>
      </c>
      <c r="R32" s="13">
        <f t="shared" si="12"/>
        <v>0</v>
      </c>
      <c r="S32" s="72">
        <f t="shared" si="29"/>
        <v>2271.9952725766816</v>
      </c>
      <c r="T32" s="30">
        <f t="shared" si="13"/>
        <v>0</v>
      </c>
      <c r="U32" s="24">
        <f t="shared" si="14"/>
        <v>70027.627671990747</v>
      </c>
      <c r="V32" s="32">
        <f t="shared" si="15"/>
        <v>1.9452118797775208E-2</v>
      </c>
      <c r="W32" s="28">
        <f t="shared" si="16"/>
        <v>11111.848061651239</v>
      </c>
      <c r="X32" s="35">
        <f t="shared" si="17"/>
        <v>3.0866244615697885E-3</v>
      </c>
      <c r="Y32" s="37">
        <f t="shared" si="7"/>
        <v>2044.7957453190136</v>
      </c>
      <c r="Z32" s="37">
        <f t="shared" si="18"/>
        <v>1942.5559580530628</v>
      </c>
      <c r="AA32" s="38">
        <f t="shared" si="19"/>
        <v>1903.7048388920016</v>
      </c>
      <c r="AB32" s="38">
        <f t="shared" si="20"/>
        <v>1808.5195969474014</v>
      </c>
      <c r="AC32" s="38">
        <f t="shared" si="21"/>
        <v>1627.6676372526613</v>
      </c>
      <c r="AD32" s="38">
        <f t="shared" si="22"/>
        <v>1464.9008735273951</v>
      </c>
      <c r="AE32" s="38">
        <f t="shared" si="23"/>
        <v>1391.6558298510254</v>
      </c>
      <c r="AF32" s="38">
        <f t="shared" si="24"/>
        <v>1363.8227132540048</v>
      </c>
      <c r="AG32" s="38">
        <f t="shared" si="25"/>
        <v>1295.6315775913044</v>
      </c>
      <c r="AH32" s="38">
        <f t="shared" si="26"/>
        <v>1166.068419832174</v>
      </c>
      <c r="AI32" s="38">
        <f t="shared" si="27"/>
        <v>3.2390789439782611E-4</v>
      </c>
      <c r="AJ32" s="38">
        <f t="shared" si="30"/>
        <v>1.9513938811281067E-3</v>
      </c>
    </row>
    <row r="33" spans="2:36" x14ac:dyDescent="0.2">
      <c r="B33" s="11" t="s">
        <v>62</v>
      </c>
      <c r="C33" s="11">
        <v>23</v>
      </c>
      <c r="D33" s="11">
        <v>23</v>
      </c>
      <c r="E33" s="11">
        <f t="shared" si="0"/>
        <v>8</v>
      </c>
      <c r="F33" s="12">
        <v>28.8</v>
      </c>
      <c r="G33" s="13">
        <f t="shared" si="8"/>
        <v>0.1111111111111112</v>
      </c>
      <c r="H33" s="13">
        <f t="shared" si="28"/>
        <v>0.40000000000000036</v>
      </c>
      <c r="I33" s="13">
        <f t="shared" si="1"/>
        <v>61016</v>
      </c>
      <c r="J33" s="13">
        <f t="shared" si="9"/>
        <v>-2100.2203896604988</v>
      </c>
      <c r="K33" s="26" t="str">
        <f t="shared" si="2"/>
        <v>No</v>
      </c>
      <c r="L33" s="13">
        <f t="shared" si="3"/>
        <v>22.932000000000006</v>
      </c>
      <c r="M33" s="13">
        <f t="shared" si="4"/>
        <v>187.05217500000001</v>
      </c>
      <c r="N33" s="22">
        <f t="shared" si="5"/>
        <v>211.86111111111128</v>
      </c>
      <c r="O33" s="13">
        <f t="shared" si="10"/>
        <v>421.84528611111131</v>
      </c>
      <c r="P33" s="13">
        <f t="shared" si="11"/>
        <v>3374.7622888888905</v>
      </c>
      <c r="Q33" s="13">
        <f t="shared" si="6"/>
        <v>3374.7622888888905</v>
      </c>
      <c r="R33" s="13">
        <f t="shared" si="12"/>
        <v>0</v>
      </c>
      <c r="S33" s="72">
        <f t="shared" si="29"/>
        <v>1274.5418992283917</v>
      </c>
      <c r="T33" s="30">
        <f t="shared" si="13"/>
        <v>0</v>
      </c>
      <c r="U33" s="24">
        <f t="shared" si="14"/>
        <v>73402.389960879635</v>
      </c>
      <c r="V33" s="32">
        <f t="shared" si="15"/>
        <v>2.0389552766911009E-2</v>
      </c>
      <c r="W33" s="28">
        <f t="shared" si="16"/>
        <v>12386.389960879631</v>
      </c>
      <c r="X33" s="35">
        <f t="shared" si="17"/>
        <v>3.4406638780221199E-3</v>
      </c>
      <c r="Y33" s="37">
        <f t="shared" si="7"/>
        <v>1147.0877093055526</v>
      </c>
      <c r="Z33" s="37">
        <f t="shared" si="18"/>
        <v>1089.733323840275</v>
      </c>
      <c r="AA33" s="38">
        <f t="shared" si="19"/>
        <v>1067.9386573634695</v>
      </c>
      <c r="AB33" s="38">
        <f t="shared" si="20"/>
        <v>1014.541724495296</v>
      </c>
      <c r="AC33" s="38">
        <f t="shared" si="21"/>
        <v>913.08755204576642</v>
      </c>
      <c r="AD33" s="38">
        <f t="shared" si="22"/>
        <v>821.77879684118977</v>
      </c>
      <c r="AE33" s="38">
        <f t="shared" si="23"/>
        <v>780.68985699913026</v>
      </c>
      <c r="AF33" s="38">
        <f t="shared" si="24"/>
        <v>765.07605985914768</v>
      </c>
      <c r="AG33" s="38">
        <f t="shared" si="25"/>
        <v>726.82225686619029</v>
      </c>
      <c r="AH33" s="38">
        <f t="shared" si="26"/>
        <v>654.14003117957122</v>
      </c>
      <c r="AI33" s="38">
        <f t="shared" si="27"/>
        <v>1.8170556421654756E-4</v>
      </c>
      <c r="AJ33" s="38">
        <f t="shared" si="30"/>
        <v>2.1330994453446542E-3</v>
      </c>
    </row>
    <row r="34" spans="2:36" x14ac:dyDescent="0.2">
      <c r="B34" s="11" t="s">
        <v>62</v>
      </c>
      <c r="C34" s="11">
        <v>24</v>
      </c>
      <c r="D34" s="11">
        <v>24</v>
      </c>
      <c r="E34" s="11">
        <f t="shared" si="0"/>
        <v>8.0833333333333339</v>
      </c>
      <c r="F34" s="12">
        <v>29.1</v>
      </c>
      <c r="G34" s="13">
        <f t="shared" si="8"/>
        <v>0.27777777777777779</v>
      </c>
      <c r="H34" s="13">
        <f t="shared" si="28"/>
        <v>1</v>
      </c>
      <c r="I34" s="13">
        <f t="shared" si="1"/>
        <v>62293.787326388898</v>
      </c>
      <c r="J34" s="13">
        <f t="shared" si="9"/>
        <v>-1277.7873263888978</v>
      </c>
      <c r="K34" s="26" t="str">
        <f t="shared" si="2"/>
        <v>No</v>
      </c>
      <c r="L34" s="13">
        <f t="shared" si="3"/>
        <v>23.412238281250008</v>
      </c>
      <c r="M34" s="13">
        <f t="shared" si="4"/>
        <v>187.05217500000001</v>
      </c>
      <c r="N34" s="22">
        <f t="shared" si="5"/>
        <v>529.65277777777783</v>
      </c>
      <c r="O34" s="13">
        <f t="shared" si="10"/>
        <v>740.11719105902785</v>
      </c>
      <c r="P34" s="13">
        <f t="shared" si="11"/>
        <v>5982.613961060476</v>
      </c>
      <c r="Q34" s="13">
        <f t="shared" si="6"/>
        <v>5982.613961060476</v>
      </c>
      <c r="R34" s="13">
        <f t="shared" si="12"/>
        <v>0</v>
      </c>
      <c r="S34" s="72">
        <f t="shared" si="29"/>
        <v>4704.8266346715782</v>
      </c>
      <c r="T34" s="30">
        <f t="shared" si="13"/>
        <v>0</v>
      </c>
      <c r="U34" s="24">
        <f t="shared" si="14"/>
        <v>79385.003921940108</v>
      </c>
      <c r="V34" s="32">
        <f t="shared" si="15"/>
        <v>2.2051389978316696E-2</v>
      </c>
      <c r="W34" s="28">
        <f t="shared" si="16"/>
        <v>17091.21659555121</v>
      </c>
      <c r="X34" s="35">
        <f t="shared" si="17"/>
        <v>4.7475601654308917E-3</v>
      </c>
      <c r="Y34" s="37">
        <f t="shared" si="7"/>
        <v>4234.3439712044201</v>
      </c>
      <c r="Z34" s="37">
        <f t="shared" si="18"/>
        <v>4022.6267726441988</v>
      </c>
      <c r="AA34" s="38">
        <f t="shared" si="19"/>
        <v>3942.1742371913147</v>
      </c>
      <c r="AB34" s="38">
        <f t="shared" si="20"/>
        <v>3745.0655253317486</v>
      </c>
      <c r="AC34" s="38">
        <f t="shared" si="21"/>
        <v>3370.5589727985739</v>
      </c>
      <c r="AD34" s="38">
        <f t="shared" si="22"/>
        <v>3033.5030755187167</v>
      </c>
      <c r="AE34" s="38">
        <f t="shared" si="23"/>
        <v>2881.8279217427807</v>
      </c>
      <c r="AF34" s="38">
        <f t="shared" si="24"/>
        <v>2824.1913633079253</v>
      </c>
      <c r="AG34" s="38">
        <f t="shared" si="25"/>
        <v>2682.9817951425289</v>
      </c>
      <c r="AH34" s="38">
        <f t="shared" si="26"/>
        <v>2414.6836156282761</v>
      </c>
      <c r="AI34" s="38">
        <f t="shared" si="27"/>
        <v>6.7074544878563229E-4</v>
      </c>
      <c r="AJ34" s="38">
        <f t="shared" si="30"/>
        <v>2.8038448941302865E-3</v>
      </c>
    </row>
    <row r="35" spans="2:36" x14ac:dyDescent="0.2">
      <c r="B35" s="11" t="s">
        <v>62</v>
      </c>
      <c r="C35" s="11">
        <v>25</v>
      </c>
      <c r="D35" s="11">
        <v>25</v>
      </c>
      <c r="E35" s="11">
        <f t="shared" si="0"/>
        <v>8.5555555555555554</v>
      </c>
      <c r="F35" s="12">
        <v>30.8</v>
      </c>
      <c r="G35" s="13">
        <f t="shared" si="8"/>
        <v>0.38888888888888851</v>
      </c>
      <c r="H35" s="13">
        <f t="shared" si="28"/>
        <v>1.3999999999999986</v>
      </c>
      <c r="I35" s="13">
        <f t="shared" si="1"/>
        <v>69784.695987654326</v>
      </c>
      <c r="J35" s="13">
        <f t="shared" si="9"/>
        <v>-7490.9086612654282</v>
      </c>
      <c r="K35" s="26" t="str">
        <f t="shared" si="2"/>
        <v>No</v>
      </c>
      <c r="L35" s="13">
        <f t="shared" si="3"/>
        <v>26.227590277777786</v>
      </c>
      <c r="M35" s="13">
        <f t="shared" si="4"/>
        <v>187.05217500000001</v>
      </c>
      <c r="N35" s="22">
        <f t="shared" si="5"/>
        <v>741.51388888888812</v>
      </c>
      <c r="O35" s="13">
        <f t="shared" si="10"/>
        <v>954.79365416666599</v>
      </c>
      <c r="P35" s="13">
        <f t="shared" si="11"/>
        <v>8168.7901523148084</v>
      </c>
      <c r="Q35" s="13">
        <f t="shared" si="6"/>
        <v>8168.7901523148084</v>
      </c>
      <c r="R35" s="13">
        <f t="shared" si="12"/>
        <v>0</v>
      </c>
      <c r="S35" s="72">
        <f t="shared" si="29"/>
        <v>677.8814910493802</v>
      </c>
      <c r="T35" s="30">
        <f t="shared" si="13"/>
        <v>0</v>
      </c>
      <c r="U35" s="24">
        <f t="shared" si="14"/>
        <v>87553.794074254911</v>
      </c>
      <c r="V35" s="32">
        <f t="shared" si="15"/>
        <v>2.4320498353959698E-2</v>
      </c>
      <c r="W35" s="28">
        <f t="shared" si="16"/>
        <v>17769.098086600592</v>
      </c>
      <c r="X35" s="35">
        <f t="shared" si="17"/>
        <v>4.9358605796112759E-3</v>
      </c>
      <c r="Y35" s="37">
        <f t="shared" si="7"/>
        <v>610.09334194444216</v>
      </c>
      <c r="Z35" s="37">
        <f t="shared" si="18"/>
        <v>579.58867484721998</v>
      </c>
      <c r="AA35" s="38">
        <f t="shared" si="19"/>
        <v>567.99690135027561</v>
      </c>
      <c r="AB35" s="38">
        <f t="shared" si="20"/>
        <v>539.59705628276186</v>
      </c>
      <c r="AC35" s="38">
        <f t="shared" si="21"/>
        <v>485.63735065448566</v>
      </c>
      <c r="AD35" s="38">
        <f t="shared" si="22"/>
        <v>437.0736155890371</v>
      </c>
      <c r="AE35" s="38">
        <f t="shared" si="23"/>
        <v>415.21993480958525</v>
      </c>
      <c r="AF35" s="38">
        <f t="shared" si="24"/>
        <v>406.91553611339356</v>
      </c>
      <c r="AG35" s="38">
        <f t="shared" si="25"/>
        <v>386.56975930772387</v>
      </c>
      <c r="AH35" s="38">
        <f t="shared" si="26"/>
        <v>347.9127833769515</v>
      </c>
      <c r="AI35" s="38">
        <f t="shared" si="27"/>
        <v>9.6642439826930966E-5</v>
      </c>
      <c r="AJ35" s="38">
        <f t="shared" si="30"/>
        <v>2.9004873339572176E-3</v>
      </c>
    </row>
    <row r="36" spans="2:36" x14ac:dyDescent="0.2">
      <c r="B36" s="11" t="s">
        <v>62</v>
      </c>
      <c r="C36" s="11">
        <v>26</v>
      </c>
      <c r="D36" s="11">
        <v>26</v>
      </c>
      <c r="E36" s="11">
        <f t="shared" si="0"/>
        <v>8.8611111111111107</v>
      </c>
      <c r="F36" s="12">
        <v>31.9</v>
      </c>
      <c r="G36" s="13">
        <f t="shared" si="8"/>
        <v>0.45833333333333343</v>
      </c>
      <c r="H36" s="13">
        <f t="shared" si="28"/>
        <v>1.6500000000000004</v>
      </c>
      <c r="I36" s="13">
        <f t="shared" si="1"/>
        <v>74858.328221450618</v>
      </c>
      <c r="J36" s="13">
        <f t="shared" si="9"/>
        <v>-5073.632233796292</v>
      </c>
      <c r="K36" s="26" t="str">
        <f t="shared" si="2"/>
        <v>No</v>
      </c>
      <c r="L36" s="13">
        <f t="shared" si="3"/>
        <v>28.134443142361118</v>
      </c>
      <c r="M36" s="13">
        <f t="shared" si="4"/>
        <v>187.05217500000001</v>
      </c>
      <c r="N36" s="22">
        <f t="shared" si="5"/>
        <v>873.92708333333348</v>
      </c>
      <c r="O36" s="13">
        <f t="shared" si="10"/>
        <v>1089.1137014756946</v>
      </c>
      <c r="P36" s="13">
        <f t="shared" si="11"/>
        <v>9650.7575214096269</v>
      </c>
      <c r="Q36" s="13">
        <f t="shared" si="6"/>
        <v>9650.7575214096269</v>
      </c>
      <c r="R36" s="13">
        <f t="shared" si="12"/>
        <v>0</v>
      </c>
      <c r="S36" s="72">
        <f t="shared" si="29"/>
        <v>4577.1252876133349</v>
      </c>
      <c r="T36" s="30">
        <f t="shared" si="13"/>
        <v>0</v>
      </c>
      <c r="U36" s="24">
        <f t="shared" si="14"/>
        <v>97204.551595664539</v>
      </c>
      <c r="V36" s="32">
        <f t="shared" si="15"/>
        <v>2.700126433212904E-2</v>
      </c>
      <c r="W36" s="28">
        <f t="shared" si="16"/>
        <v>22346.223374213929</v>
      </c>
      <c r="X36" s="35">
        <f t="shared" si="17"/>
        <v>6.2072842706149805E-3</v>
      </c>
      <c r="Y36" s="37">
        <f t="shared" si="7"/>
        <v>4119.4127588520014</v>
      </c>
      <c r="Z36" s="37">
        <f t="shared" si="18"/>
        <v>3913.4421209094012</v>
      </c>
      <c r="AA36" s="38">
        <f t="shared" si="19"/>
        <v>3835.1732784912133</v>
      </c>
      <c r="AB36" s="38">
        <f t="shared" si="20"/>
        <v>3643.4146145666523</v>
      </c>
      <c r="AC36" s="38">
        <f t="shared" si="21"/>
        <v>3279.0731531099873</v>
      </c>
      <c r="AD36" s="38">
        <f t="shared" si="22"/>
        <v>2951.1658377989888</v>
      </c>
      <c r="AE36" s="38">
        <f t="shared" si="23"/>
        <v>2803.6075459090393</v>
      </c>
      <c r="AF36" s="38">
        <f t="shared" si="24"/>
        <v>2747.5353949908585</v>
      </c>
      <c r="AG36" s="38">
        <f t="shared" si="25"/>
        <v>2610.1586252413153</v>
      </c>
      <c r="AH36" s="38">
        <f t="shared" si="26"/>
        <v>2349.1427627171838</v>
      </c>
      <c r="AI36" s="38">
        <f t="shared" si="27"/>
        <v>6.5253965631032883E-4</v>
      </c>
      <c r="AJ36" s="38">
        <f t="shared" si="30"/>
        <v>3.5530269902675463E-3</v>
      </c>
    </row>
    <row r="37" spans="2:36" x14ac:dyDescent="0.2">
      <c r="B37" s="11" t="s">
        <v>62</v>
      </c>
      <c r="C37" s="11">
        <v>27</v>
      </c>
      <c r="D37" s="11">
        <v>27</v>
      </c>
      <c r="E37" s="11">
        <f t="shared" si="0"/>
        <v>9.4722222222222232</v>
      </c>
      <c r="F37" s="12">
        <v>34.1</v>
      </c>
      <c r="G37" s="13">
        <f t="shared" si="8"/>
        <v>0.65277777777777812</v>
      </c>
      <c r="H37" s="13">
        <f t="shared" si="28"/>
        <v>2.3500000000000014</v>
      </c>
      <c r="I37" s="13">
        <f t="shared" si="1"/>
        <v>85539.659239969144</v>
      </c>
      <c r="J37" s="13">
        <f t="shared" si="9"/>
        <v>-10681.331018518526</v>
      </c>
      <c r="K37" s="26" t="str">
        <f t="shared" si="2"/>
        <v>No</v>
      </c>
      <c r="L37" s="13">
        <f t="shared" si="3"/>
        <v>32.148870225694459</v>
      </c>
      <c r="M37" s="13">
        <f t="shared" si="4"/>
        <v>187.05217500000001</v>
      </c>
      <c r="N37" s="22">
        <f t="shared" si="5"/>
        <v>1244.6840277777785</v>
      </c>
      <c r="O37" s="13">
        <f t="shared" si="10"/>
        <v>1463.8850730034731</v>
      </c>
      <c r="P37" s="13">
        <f t="shared" si="11"/>
        <v>13866.244719282899</v>
      </c>
      <c r="Q37" s="13">
        <f t="shared" si="6"/>
        <v>13866.244719282899</v>
      </c>
      <c r="R37" s="13">
        <f t="shared" si="12"/>
        <v>0</v>
      </c>
      <c r="S37" s="72">
        <f t="shared" si="29"/>
        <v>3184.9137007643731</v>
      </c>
      <c r="T37" s="30">
        <f t="shared" si="13"/>
        <v>0</v>
      </c>
      <c r="U37" s="24">
        <f t="shared" si="14"/>
        <v>111070.79631494744</v>
      </c>
      <c r="V37" s="32">
        <f t="shared" si="15"/>
        <v>3.085299897637429E-2</v>
      </c>
      <c r="W37" s="28">
        <f t="shared" si="16"/>
        <v>25531.137074978302</v>
      </c>
      <c r="X37" s="35">
        <f t="shared" si="17"/>
        <v>7.0919825208273059E-3</v>
      </c>
      <c r="Y37" s="37">
        <f t="shared" si="7"/>
        <v>2866.4223306879358</v>
      </c>
      <c r="Z37" s="37">
        <f t="shared" si="18"/>
        <v>2723.1012141535389</v>
      </c>
      <c r="AA37" s="38">
        <f t="shared" si="19"/>
        <v>2668.6391898704683</v>
      </c>
      <c r="AB37" s="38">
        <f t="shared" si="20"/>
        <v>2535.2072303769446</v>
      </c>
      <c r="AC37" s="38">
        <f t="shared" si="21"/>
        <v>2281.6865073392501</v>
      </c>
      <c r="AD37" s="38">
        <f t="shared" si="22"/>
        <v>2053.5178566053251</v>
      </c>
      <c r="AE37" s="38">
        <f t="shared" si="23"/>
        <v>1950.8419637750587</v>
      </c>
      <c r="AF37" s="38">
        <f t="shared" si="24"/>
        <v>1911.8251244995574</v>
      </c>
      <c r="AG37" s="38">
        <f t="shared" si="25"/>
        <v>1816.2338682745794</v>
      </c>
      <c r="AH37" s="38">
        <f t="shared" si="26"/>
        <v>1634.6104814471216</v>
      </c>
      <c r="AI37" s="38">
        <f t="shared" si="27"/>
        <v>4.540584670686449E-4</v>
      </c>
      <c r="AJ37" s="38">
        <f t="shared" si="30"/>
        <v>4.0070854573361911E-3</v>
      </c>
    </row>
    <row r="38" spans="2:36" x14ac:dyDescent="0.2">
      <c r="B38" s="11" t="s">
        <v>62</v>
      </c>
      <c r="C38" s="11">
        <v>28</v>
      </c>
      <c r="D38" s="11">
        <v>28</v>
      </c>
      <c r="E38" s="11">
        <f t="shared" si="0"/>
        <v>10.166666666666666</v>
      </c>
      <c r="F38" s="12">
        <v>36.6</v>
      </c>
      <c r="G38" s="13">
        <f t="shared" si="8"/>
        <v>0.69444444444444442</v>
      </c>
      <c r="H38" s="13">
        <f t="shared" si="28"/>
        <v>2.5</v>
      </c>
      <c r="I38" s="13">
        <f t="shared" si="1"/>
        <v>98541.899305555547</v>
      </c>
      <c r="J38" s="13">
        <f t="shared" si="9"/>
        <v>-13002.240065586404</v>
      </c>
      <c r="K38" s="26" t="str">
        <f t="shared" si="2"/>
        <v>No</v>
      </c>
      <c r="L38" s="13">
        <f t="shared" si="3"/>
        <v>37.035578125000008</v>
      </c>
      <c r="M38" s="13">
        <f t="shared" si="4"/>
        <v>187.05217500000001</v>
      </c>
      <c r="N38" s="22">
        <f t="shared" si="5"/>
        <v>1324.1319444444443</v>
      </c>
      <c r="O38" s="13">
        <f t="shared" si="10"/>
        <v>1548.2196975694444</v>
      </c>
      <c r="P38" s="13">
        <f t="shared" si="11"/>
        <v>15740.233591956017</v>
      </c>
      <c r="Q38" s="13">
        <f t="shared" si="6"/>
        <v>15740.233591956017</v>
      </c>
      <c r="R38" s="13">
        <f t="shared" si="12"/>
        <v>0</v>
      </c>
      <c r="S38" s="72">
        <f t="shared" si="29"/>
        <v>2737.9935263696134</v>
      </c>
      <c r="T38" s="30">
        <f t="shared" si="13"/>
        <v>0</v>
      </c>
      <c r="U38" s="24">
        <f t="shared" si="14"/>
        <v>126811.02990690345</v>
      </c>
      <c r="V38" s="32">
        <f t="shared" si="15"/>
        <v>3.5225286085250961E-2</v>
      </c>
      <c r="W38" s="28">
        <f t="shared" si="16"/>
        <v>28269.130601347915</v>
      </c>
      <c r="X38" s="35">
        <f t="shared" si="17"/>
        <v>7.8525362781521994E-3</v>
      </c>
      <c r="Y38" s="37">
        <f t="shared" si="7"/>
        <v>2464.194173732652</v>
      </c>
      <c r="Z38" s="37">
        <f t="shared" si="18"/>
        <v>2340.9844650460191</v>
      </c>
      <c r="AA38" s="38">
        <f t="shared" si="19"/>
        <v>2294.1647757450987</v>
      </c>
      <c r="AB38" s="38">
        <f t="shared" si="20"/>
        <v>2179.4565369578436</v>
      </c>
      <c r="AC38" s="38">
        <f t="shared" si="21"/>
        <v>1961.5108832620592</v>
      </c>
      <c r="AD38" s="38">
        <f t="shared" si="22"/>
        <v>1765.3597949358534</v>
      </c>
      <c r="AE38" s="38">
        <f t="shared" si="23"/>
        <v>1677.0918051890608</v>
      </c>
      <c r="AF38" s="38">
        <f t="shared" si="24"/>
        <v>1643.5499690852796</v>
      </c>
      <c r="AG38" s="38">
        <f t="shared" si="25"/>
        <v>1561.3724706310156</v>
      </c>
      <c r="AH38" s="38">
        <f t="shared" si="26"/>
        <v>1405.2352235679141</v>
      </c>
      <c r="AI38" s="38">
        <f t="shared" si="27"/>
        <v>3.903431176577539E-4</v>
      </c>
      <c r="AJ38" s="38">
        <f t="shared" si="30"/>
        <v>4.3974285749939449E-3</v>
      </c>
    </row>
    <row r="39" spans="2:36" x14ac:dyDescent="0.2">
      <c r="B39" s="11" t="s">
        <v>62</v>
      </c>
      <c r="C39" s="11">
        <v>29</v>
      </c>
      <c r="D39" s="11">
        <v>29</v>
      </c>
      <c r="E39" s="11">
        <f t="shared" si="0"/>
        <v>10.861111111111111</v>
      </c>
      <c r="F39" s="12">
        <v>39.1</v>
      </c>
      <c r="G39" s="13">
        <f t="shared" si="8"/>
        <v>0.65277777777777712</v>
      </c>
      <c r="H39" s="13">
        <f t="shared" si="28"/>
        <v>2.3499999999999979</v>
      </c>
      <c r="I39" s="13">
        <f t="shared" si="1"/>
        <v>112463.67544367284</v>
      </c>
      <c r="J39" s="13">
        <f t="shared" si="9"/>
        <v>-13921.77613811729</v>
      </c>
      <c r="K39" s="26" t="str">
        <f t="shared" si="2"/>
        <v>No</v>
      </c>
      <c r="L39" s="13">
        <f t="shared" si="3"/>
        <v>42.267880642361121</v>
      </c>
      <c r="M39" s="13">
        <f t="shared" si="4"/>
        <v>187.05217500000001</v>
      </c>
      <c r="N39" s="22">
        <f t="shared" si="5"/>
        <v>1244.6840277777765</v>
      </c>
      <c r="O39" s="13">
        <f t="shared" si="10"/>
        <v>1474.0040834201377</v>
      </c>
      <c r="P39" s="13">
        <f t="shared" si="11"/>
        <v>16009.322128257607</v>
      </c>
      <c r="Q39" s="13">
        <f t="shared" si="6"/>
        <v>16009.322128257607</v>
      </c>
      <c r="R39" s="13">
        <f t="shared" si="12"/>
        <v>0</v>
      </c>
      <c r="S39" s="72">
        <f t="shared" si="29"/>
        <v>2087.5459901403174</v>
      </c>
      <c r="T39" s="30">
        <f t="shared" si="13"/>
        <v>0</v>
      </c>
      <c r="U39" s="24">
        <f t="shared" si="14"/>
        <v>142820.35203516105</v>
      </c>
      <c r="V39" s="32">
        <f t="shared" si="15"/>
        <v>3.9672320009766955E-2</v>
      </c>
      <c r="W39" s="28">
        <f t="shared" si="16"/>
        <v>30356.676591488234</v>
      </c>
      <c r="X39" s="35">
        <f t="shared" si="17"/>
        <v>8.4324101643022866E-3</v>
      </c>
      <c r="Y39" s="37">
        <f t="shared" si="7"/>
        <v>1878.7913911262856</v>
      </c>
      <c r="Z39" s="37">
        <f t="shared" si="18"/>
        <v>1784.8518215699712</v>
      </c>
      <c r="AA39" s="38">
        <f t="shared" si="19"/>
        <v>1749.1547851385717</v>
      </c>
      <c r="AB39" s="38">
        <f t="shared" si="20"/>
        <v>1661.6970458816431</v>
      </c>
      <c r="AC39" s="38">
        <f t="shared" si="21"/>
        <v>1495.5273412934789</v>
      </c>
      <c r="AD39" s="38">
        <f t="shared" si="22"/>
        <v>1345.9746071641312</v>
      </c>
      <c r="AE39" s="38">
        <f t="shared" si="23"/>
        <v>1278.6758768059246</v>
      </c>
      <c r="AF39" s="38">
        <f t="shared" si="24"/>
        <v>1253.1023592698061</v>
      </c>
      <c r="AG39" s="38">
        <f t="shared" si="25"/>
        <v>1190.4472413063158</v>
      </c>
      <c r="AH39" s="38">
        <f t="shared" si="26"/>
        <v>1071.4025171756844</v>
      </c>
      <c r="AI39" s="38">
        <f t="shared" si="27"/>
        <v>2.9761181032657898E-4</v>
      </c>
      <c r="AJ39" s="38">
        <f t="shared" si="30"/>
        <v>4.6950403853205239E-3</v>
      </c>
    </row>
    <row r="40" spans="2:36" x14ac:dyDescent="0.2">
      <c r="B40" s="11" t="s">
        <v>62</v>
      </c>
      <c r="C40" s="11">
        <v>30</v>
      </c>
      <c r="D40" s="11">
        <v>30</v>
      </c>
      <c r="E40" s="11">
        <f t="shared" si="0"/>
        <v>11.472222222222221</v>
      </c>
      <c r="F40" s="12">
        <v>41.3</v>
      </c>
      <c r="G40" s="13">
        <f t="shared" si="8"/>
        <v>0.47222222222222199</v>
      </c>
      <c r="H40" s="13">
        <f t="shared" si="28"/>
        <v>1.6999999999999993</v>
      </c>
      <c r="I40" s="13">
        <f t="shared" si="1"/>
        <v>125475.47868441357</v>
      </c>
      <c r="J40" s="13">
        <f t="shared" si="9"/>
        <v>-13011.80324074073</v>
      </c>
      <c r="K40" s="26" t="str">
        <f t="shared" si="2"/>
        <v>No</v>
      </c>
      <c r="L40" s="13">
        <f t="shared" si="3"/>
        <v>47.158182725694452</v>
      </c>
      <c r="M40" s="13">
        <f t="shared" si="4"/>
        <v>187.05217500000001</v>
      </c>
      <c r="N40" s="22">
        <f t="shared" si="5"/>
        <v>900.40972222222183</v>
      </c>
      <c r="O40" s="13">
        <f t="shared" si="10"/>
        <v>1134.6200799479161</v>
      </c>
      <c r="P40" s="13">
        <f t="shared" si="11"/>
        <v>13016.613694958036</v>
      </c>
      <c r="Q40" s="13">
        <f t="shared" si="6"/>
        <v>13016.613694958036</v>
      </c>
      <c r="R40" s="13">
        <f t="shared" si="12"/>
        <v>0</v>
      </c>
      <c r="S40" s="72">
        <f t="shared" si="29"/>
        <v>4.8104542173059599</v>
      </c>
      <c r="T40" s="30">
        <f t="shared" si="13"/>
        <v>0</v>
      </c>
      <c r="U40" s="24">
        <f t="shared" si="14"/>
        <v>155836.96573011909</v>
      </c>
      <c r="V40" s="32">
        <f t="shared" si="15"/>
        <v>4.3288046036144188E-2</v>
      </c>
      <c r="W40" s="28">
        <f t="shared" si="16"/>
        <v>30361.48704570554</v>
      </c>
      <c r="X40" s="35">
        <f t="shared" si="17"/>
        <v>8.4337464015848719E-3</v>
      </c>
      <c r="Y40" s="37">
        <f t="shared" si="7"/>
        <v>4.3294087955753637</v>
      </c>
      <c r="Z40" s="37">
        <f t="shared" si="18"/>
        <v>4.1129383557965955</v>
      </c>
      <c r="AA40" s="38">
        <f t="shared" si="19"/>
        <v>4.0306795886806634</v>
      </c>
      <c r="AB40" s="38">
        <f t="shared" si="20"/>
        <v>3.8291456092466301</v>
      </c>
      <c r="AC40" s="38">
        <f t="shared" si="21"/>
        <v>3.4462310483219669</v>
      </c>
      <c r="AD40" s="38">
        <f t="shared" si="22"/>
        <v>3.1016079434897703</v>
      </c>
      <c r="AE40" s="38">
        <f t="shared" si="23"/>
        <v>2.9465275463152816</v>
      </c>
      <c r="AF40" s="38">
        <f t="shared" si="24"/>
        <v>2.887596995388976</v>
      </c>
      <c r="AG40" s="38">
        <f t="shared" si="25"/>
        <v>2.7432171456195271</v>
      </c>
      <c r="AH40" s="38">
        <f t="shared" si="26"/>
        <v>2.4688954310575744</v>
      </c>
      <c r="AI40" s="38">
        <f t="shared" si="27"/>
        <v>6.858042864048818E-7</v>
      </c>
      <c r="AJ40" s="38">
        <f t="shared" si="30"/>
        <v>4.695726189606929E-3</v>
      </c>
    </row>
    <row r="41" spans="2:36" x14ac:dyDescent="0.2">
      <c r="B41" s="11" t="s">
        <v>62</v>
      </c>
      <c r="C41" s="11">
        <v>31</v>
      </c>
      <c r="D41" s="11">
        <v>31</v>
      </c>
      <c r="E41" s="11">
        <f t="shared" si="0"/>
        <v>11.805555555555555</v>
      </c>
      <c r="F41" s="12">
        <v>42.5</v>
      </c>
      <c r="G41" s="13">
        <f t="shared" si="8"/>
        <v>0.27777777777777779</v>
      </c>
      <c r="H41" s="13">
        <f t="shared" si="28"/>
        <v>1</v>
      </c>
      <c r="I41" s="13">
        <f t="shared" si="1"/>
        <v>132872.96248070986</v>
      </c>
      <c r="J41" s="13">
        <f t="shared" si="9"/>
        <v>-7397.483796296292</v>
      </c>
      <c r="K41" s="26" t="str">
        <f t="shared" si="2"/>
        <v>No</v>
      </c>
      <c r="L41" s="13">
        <f t="shared" si="3"/>
        <v>49.938422309027786</v>
      </c>
      <c r="M41" s="13">
        <f t="shared" si="4"/>
        <v>187.05217500000001</v>
      </c>
      <c r="N41" s="22">
        <f t="shared" si="5"/>
        <v>529.65277777777783</v>
      </c>
      <c r="O41" s="13">
        <f t="shared" si="10"/>
        <v>766.64337508680569</v>
      </c>
      <c r="P41" s="13">
        <f t="shared" si="11"/>
        <v>9050.6509558858997</v>
      </c>
      <c r="Q41" s="13">
        <f t="shared" si="6"/>
        <v>9050.6509558858997</v>
      </c>
      <c r="R41" s="13">
        <f t="shared" si="12"/>
        <v>0</v>
      </c>
      <c r="S41" s="72">
        <f t="shared" si="29"/>
        <v>1653.1671595896078</v>
      </c>
      <c r="T41" s="30">
        <f t="shared" si="13"/>
        <v>0</v>
      </c>
      <c r="U41" s="24">
        <f t="shared" si="14"/>
        <v>164887.616686005</v>
      </c>
      <c r="V41" s="32">
        <f t="shared" si="15"/>
        <v>4.5802115746112503E-2</v>
      </c>
      <c r="W41" s="28">
        <f t="shared" si="16"/>
        <v>32014.654205295148</v>
      </c>
      <c r="X41" s="35">
        <f t="shared" si="17"/>
        <v>8.8929595014708741E-3</v>
      </c>
      <c r="Y41" s="37">
        <f t="shared" si="7"/>
        <v>1487.8504436306471</v>
      </c>
      <c r="Z41" s="37">
        <f t="shared" si="18"/>
        <v>1413.4579214491146</v>
      </c>
      <c r="AA41" s="38">
        <f t="shared" si="19"/>
        <v>1385.1887630201322</v>
      </c>
      <c r="AB41" s="38">
        <f t="shared" si="20"/>
        <v>1315.9293248691256</v>
      </c>
      <c r="AC41" s="38">
        <f t="shared" si="21"/>
        <v>1184.336392382213</v>
      </c>
      <c r="AD41" s="38">
        <f t="shared" si="22"/>
        <v>1065.9027531439917</v>
      </c>
      <c r="AE41" s="38">
        <f t="shared" si="23"/>
        <v>1012.607615486792</v>
      </c>
      <c r="AF41" s="38">
        <f t="shared" si="24"/>
        <v>992.35546317705621</v>
      </c>
      <c r="AG41" s="38">
        <f t="shared" si="25"/>
        <v>942.73769001820335</v>
      </c>
      <c r="AH41" s="38">
        <f t="shared" si="26"/>
        <v>848.46392101638298</v>
      </c>
      <c r="AI41" s="38">
        <f t="shared" si="27"/>
        <v>2.3568442250455082E-4</v>
      </c>
      <c r="AJ41" s="38">
        <f t="shared" si="30"/>
        <v>4.9314106121114802E-3</v>
      </c>
    </row>
    <row r="42" spans="2:36" x14ac:dyDescent="0.2">
      <c r="B42" s="11" t="s">
        <v>62</v>
      </c>
      <c r="C42" s="11">
        <v>32</v>
      </c>
      <c r="D42" s="11">
        <v>32</v>
      </c>
      <c r="E42" s="11">
        <f t="shared" si="0"/>
        <v>12.027777777777777</v>
      </c>
      <c r="F42" s="12">
        <v>43.3</v>
      </c>
      <c r="G42" s="13">
        <f t="shared" si="8"/>
        <v>0.19444444444444425</v>
      </c>
      <c r="H42" s="13">
        <f t="shared" si="28"/>
        <v>0.69999999999999929</v>
      </c>
      <c r="I42" s="13">
        <f t="shared" si="1"/>
        <v>137922.31896219132</v>
      </c>
      <c r="J42" s="13">
        <f t="shared" si="9"/>
        <v>-5049.3564814814599</v>
      </c>
      <c r="K42" s="26" t="str">
        <f t="shared" si="2"/>
        <v>No</v>
      </c>
      <c r="L42" s="13">
        <f t="shared" si="3"/>
        <v>51.836151475694443</v>
      </c>
      <c r="M42" s="13">
        <f t="shared" si="4"/>
        <v>187.05217500000001</v>
      </c>
      <c r="N42" s="22">
        <f t="shared" si="5"/>
        <v>370.75694444444406</v>
      </c>
      <c r="O42" s="13">
        <f t="shared" si="10"/>
        <v>609.6452709201385</v>
      </c>
      <c r="P42" s="13">
        <f t="shared" si="11"/>
        <v>7332.6778419005541</v>
      </c>
      <c r="Q42" s="13">
        <f t="shared" si="6"/>
        <v>7332.6778419005541</v>
      </c>
      <c r="R42" s="13">
        <f t="shared" si="12"/>
        <v>0</v>
      </c>
      <c r="S42" s="72">
        <f t="shared" si="29"/>
        <v>2283.3213604190942</v>
      </c>
      <c r="T42" s="30">
        <f t="shared" si="13"/>
        <v>0</v>
      </c>
      <c r="U42" s="24">
        <f t="shared" si="14"/>
        <v>172220.29452790556</v>
      </c>
      <c r="V42" s="32">
        <f t="shared" si="15"/>
        <v>4.783897070219599E-2</v>
      </c>
      <c r="W42" s="28">
        <f t="shared" si="16"/>
        <v>34297.975565714245</v>
      </c>
      <c r="X42" s="35">
        <f t="shared" si="17"/>
        <v>9.5272154349206242E-3</v>
      </c>
      <c r="Y42" s="37">
        <f t="shared" si="7"/>
        <v>2054.9892243771847</v>
      </c>
      <c r="Z42" s="37">
        <f t="shared" si="18"/>
        <v>1952.2397631583253</v>
      </c>
      <c r="AA42" s="38">
        <f t="shared" si="19"/>
        <v>1913.1949678951587</v>
      </c>
      <c r="AB42" s="38">
        <f t="shared" si="20"/>
        <v>1817.5352195004007</v>
      </c>
      <c r="AC42" s="38">
        <f t="shared" si="21"/>
        <v>1635.7816975503606</v>
      </c>
      <c r="AD42" s="38">
        <f t="shared" si="22"/>
        <v>1472.2035277953246</v>
      </c>
      <c r="AE42" s="38">
        <f t="shared" si="23"/>
        <v>1398.5933514055582</v>
      </c>
      <c r="AF42" s="38">
        <f t="shared" si="24"/>
        <v>1370.6214843774471</v>
      </c>
      <c r="AG42" s="38">
        <f t="shared" si="25"/>
        <v>1302.0904101585747</v>
      </c>
      <c r="AH42" s="38">
        <f t="shared" si="26"/>
        <v>1171.8813691427174</v>
      </c>
      <c r="AI42" s="38">
        <f t="shared" si="27"/>
        <v>3.2552260253964374E-4</v>
      </c>
      <c r="AJ42" s="38">
        <f t="shared" si="30"/>
        <v>5.2569332146511242E-3</v>
      </c>
    </row>
    <row r="43" spans="2:36" x14ac:dyDescent="0.2">
      <c r="B43" s="11" t="s">
        <v>62</v>
      </c>
      <c r="C43" s="11">
        <v>33</v>
      </c>
      <c r="D43" s="11">
        <v>33</v>
      </c>
      <c r="E43" s="11">
        <f t="shared" si="0"/>
        <v>12.194444444444443</v>
      </c>
      <c r="F43" s="12">
        <v>43.9</v>
      </c>
      <c r="G43" s="13">
        <f t="shared" ref="G43:G75" si="31">($F44-$F42)/2/3.6</f>
        <v>0.15277777777777798</v>
      </c>
      <c r="H43" s="13">
        <f t="shared" si="28"/>
        <v>0.55000000000000071</v>
      </c>
      <c r="I43" s="13">
        <f t="shared" si="1"/>
        <v>141771.12914737652</v>
      </c>
      <c r="J43" s="13">
        <f t="shared" si="9"/>
        <v>-3848.810185185197</v>
      </c>
      <c r="K43" s="26" t="str">
        <f t="shared" si="2"/>
        <v>No</v>
      </c>
      <c r="L43" s="13">
        <f t="shared" si="3"/>
        <v>53.282672309027781</v>
      </c>
      <c r="M43" s="13">
        <f t="shared" si="4"/>
        <v>187.05217500000001</v>
      </c>
      <c r="N43" s="22">
        <f t="shared" si="5"/>
        <v>291.30902777777817</v>
      </c>
      <c r="O43" s="13">
        <f t="shared" si="10"/>
        <v>531.64387508680602</v>
      </c>
      <c r="P43" s="13">
        <f t="shared" si="11"/>
        <v>6483.101698975217</v>
      </c>
      <c r="Q43" s="13">
        <f t="shared" si="6"/>
        <v>6483.101698975217</v>
      </c>
      <c r="R43" s="13">
        <f t="shared" si="12"/>
        <v>0</v>
      </c>
      <c r="S43" s="72">
        <f t="shared" si="29"/>
        <v>2634.29151379002</v>
      </c>
      <c r="T43" s="30">
        <f t="shared" si="13"/>
        <v>0</v>
      </c>
      <c r="U43" s="24">
        <f t="shared" si="14"/>
        <v>178703.39622688078</v>
      </c>
      <c r="V43" s="32">
        <f t="shared" si="15"/>
        <v>4.9639832285244663E-2</v>
      </c>
      <c r="W43" s="28">
        <f t="shared" si="16"/>
        <v>36932.267079504265</v>
      </c>
      <c r="X43" s="35">
        <f t="shared" si="17"/>
        <v>1.0258963077640074E-2</v>
      </c>
      <c r="Y43" s="37">
        <f t="shared" si="7"/>
        <v>2370.8623624110182</v>
      </c>
      <c r="Z43" s="37">
        <f t="shared" si="18"/>
        <v>2252.3192442904674</v>
      </c>
      <c r="AA43" s="38">
        <f t="shared" si="19"/>
        <v>2207.272859404658</v>
      </c>
      <c r="AB43" s="38">
        <f t="shared" si="20"/>
        <v>2096.9092164344252</v>
      </c>
      <c r="AC43" s="38">
        <f t="shared" si="21"/>
        <v>1887.2182947909828</v>
      </c>
      <c r="AD43" s="38">
        <f t="shared" si="22"/>
        <v>1698.4964653118845</v>
      </c>
      <c r="AE43" s="38">
        <f t="shared" si="23"/>
        <v>1613.5716420462902</v>
      </c>
      <c r="AF43" s="38">
        <f t="shared" si="24"/>
        <v>1581.3002092053644</v>
      </c>
      <c r="AG43" s="38">
        <f t="shared" si="25"/>
        <v>1502.2351987450961</v>
      </c>
      <c r="AH43" s="38">
        <f t="shared" si="26"/>
        <v>1352.0116788705866</v>
      </c>
      <c r="AI43" s="38">
        <f t="shared" si="27"/>
        <v>3.7555879968627408E-4</v>
      </c>
      <c r="AJ43" s="38">
        <f t="shared" si="30"/>
        <v>5.6324920143373987E-3</v>
      </c>
    </row>
    <row r="44" spans="2:36" x14ac:dyDescent="0.2">
      <c r="B44" s="11" t="s">
        <v>62</v>
      </c>
      <c r="C44" s="11">
        <v>34</v>
      </c>
      <c r="D44" s="11">
        <v>34</v>
      </c>
      <c r="E44" s="11">
        <f t="shared" si="0"/>
        <v>12.333333333333332</v>
      </c>
      <c r="F44" s="12">
        <v>44.4</v>
      </c>
      <c r="G44" s="13">
        <f t="shared" si="31"/>
        <v>8.3333333333333523E-2</v>
      </c>
      <c r="H44" s="13">
        <f t="shared" si="28"/>
        <v>0.30000000000000071</v>
      </c>
      <c r="I44" s="13">
        <f t="shared" si="1"/>
        <v>145018.93055555553</v>
      </c>
      <c r="J44" s="13">
        <f t="shared" si="9"/>
        <v>-3247.801408179017</v>
      </c>
      <c r="K44" s="26" t="str">
        <f t="shared" si="2"/>
        <v>No</v>
      </c>
      <c r="L44" s="13">
        <f t="shared" si="3"/>
        <v>54.503312500000007</v>
      </c>
      <c r="M44" s="13">
        <f t="shared" si="4"/>
        <v>187.05217500000001</v>
      </c>
      <c r="N44" s="22">
        <f t="shared" si="5"/>
        <v>158.89583333333368</v>
      </c>
      <c r="O44" s="13">
        <f t="shared" si="10"/>
        <v>400.45132083333368</v>
      </c>
      <c r="P44" s="13">
        <f t="shared" si="11"/>
        <v>4938.8996236111152</v>
      </c>
      <c r="Q44" s="13">
        <f t="shared" si="6"/>
        <v>4938.8996236111152</v>
      </c>
      <c r="R44" s="13">
        <f t="shared" si="12"/>
        <v>0</v>
      </c>
      <c r="S44" s="72">
        <f t="shared" si="29"/>
        <v>1691.0982154320982</v>
      </c>
      <c r="T44" s="30">
        <f t="shared" si="13"/>
        <v>0</v>
      </c>
      <c r="U44" s="24">
        <f t="shared" si="14"/>
        <v>183642.29585049191</v>
      </c>
      <c r="V44" s="32">
        <f t="shared" si="15"/>
        <v>5.1011748847358866E-2</v>
      </c>
      <c r="W44" s="28">
        <f t="shared" si="16"/>
        <v>38623.36529493636</v>
      </c>
      <c r="X44" s="35">
        <f t="shared" si="17"/>
        <v>1.0728712581926767E-2</v>
      </c>
      <c r="Y44" s="37">
        <f t="shared" si="7"/>
        <v>1521.9883938888884</v>
      </c>
      <c r="Z44" s="37">
        <f t="shared" si="18"/>
        <v>1445.8889741944438</v>
      </c>
      <c r="AA44" s="38">
        <f t="shared" si="19"/>
        <v>1416.971194710555</v>
      </c>
      <c r="AB44" s="38">
        <f t="shared" si="20"/>
        <v>1346.1226349750273</v>
      </c>
      <c r="AC44" s="38">
        <f t="shared" si="21"/>
        <v>1211.5103714775246</v>
      </c>
      <c r="AD44" s="38">
        <f t="shared" si="22"/>
        <v>1090.3593343297721</v>
      </c>
      <c r="AE44" s="38">
        <f t="shared" si="23"/>
        <v>1035.8413676132834</v>
      </c>
      <c r="AF44" s="38">
        <f t="shared" si="24"/>
        <v>1015.1245402610177</v>
      </c>
      <c r="AG44" s="38">
        <f t="shared" si="25"/>
        <v>964.36831324796685</v>
      </c>
      <c r="AH44" s="38">
        <f t="shared" si="26"/>
        <v>867.93148192317017</v>
      </c>
      <c r="AI44" s="38">
        <f t="shared" si="27"/>
        <v>2.4109207831199173E-4</v>
      </c>
      <c r="AJ44" s="38">
        <f t="shared" si="30"/>
        <v>5.8735840926493902E-3</v>
      </c>
    </row>
    <row r="45" spans="2:36" x14ac:dyDescent="0.2">
      <c r="B45" s="11" t="s">
        <v>62</v>
      </c>
      <c r="C45" s="11">
        <v>35</v>
      </c>
      <c r="D45" s="11">
        <v>35</v>
      </c>
      <c r="E45" s="11">
        <f t="shared" si="0"/>
        <v>12.361111111111111</v>
      </c>
      <c r="F45" s="12">
        <v>44.5</v>
      </c>
      <c r="G45" s="13">
        <f t="shared" si="31"/>
        <v>-2.7777777777777186E-2</v>
      </c>
      <c r="H45" s="13">
        <f t="shared" si="28"/>
        <v>-9.9999999999997868E-2</v>
      </c>
      <c r="I45" s="13">
        <f t="shared" si="1"/>
        <v>145672.90461033949</v>
      </c>
      <c r="J45" s="13">
        <f t="shared" si="9"/>
        <v>-653.97405478396104</v>
      </c>
      <c r="K45" s="26" t="str">
        <f t="shared" si="2"/>
        <v>Yes</v>
      </c>
      <c r="L45" s="13">
        <f t="shared" si="3"/>
        <v>54.749099392361117</v>
      </c>
      <c r="M45" s="13">
        <f t="shared" si="4"/>
        <v>187.05217500000001</v>
      </c>
      <c r="N45" s="22">
        <f t="shared" si="5"/>
        <v>-52.965277777776649</v>
      </c>
      <c r="O45" s="13">
        <f t="shared" si="10"/>
        <v>188.83599661458447</v>
      </c>
      <c r="P45" s="13">
        <f t="shared" si="11"/>
        <v>2334.2227359302801</v>
      </c>
      <c r="Q45" s="13">
        <f t="shared" si="6"/>
        <v>2334.2227359302801</v>
      </c>
      <c r="R45" s="13">
        <f t="shared" si="12"/>
        <v>52.965277777776649</v>
      </c>
      <c r="S45" s="72">
        <f t="shared" si="29"/>
        <v>1680.2486811463191</v>
      </c>
      <c r="T45" s="30">
        <f t="shared" si="13"/>
        <v>654.70968364196131</v>
      </c>
      <c r="U45" s="24">
        <f t="shared" si="14"/>
        <v>185976.5185864222</v>
      </c>
      <c r="V45" s="32">
        <f t="shared" si="15"/>
        <v>5.1660144051783943E-2</v>
      </c>
      <c r="W45" s="28">
        <f t="shared" si="16"/>
        <v>40303.613976082677</v>
      </c>
      <c r="X45" s="35">
        <f t="shared" si="17"/>
        <v>1.1195448326689632E-2</v>
      </c>
      <c r="Y45" s="37">
        <f t="shared" si="7"/>
        <v>1512.2238130316873</v>
      </c>
      <c r="Z45" s="37">
        <f t="shared" si="18"/>
        <v>1436.6126223801029</v>
      </c>
      <c r="AA45" s="38">
        <f t="shared" si="19"/>
        <v>1407.8803699325008</v>
      </c>
      <c r="AB45" s="38">
        <f t="shared" si="20"/>
        <v>1337.4863514358758</v>
      </c>
      <c r="AC45" s="38">
        <f t="shared" si="21"/>
        <v>1203.7377162922883</v>
      </c>
      <c r="AD45" s="38">
        <f t="shared" si="22"/>
        <v>1083.3639446630596</v>
      </c>
      <c r="AE45" s="38">
        <f t="shared" si="23"/>
        <v>1029.1957474299065</v>
      </c>
      <c r="AF45" s="38">
        <f t="shared" si="24"/>
        <v>1008.6118324813084</v>
      </c>
      <c r="AG45" s="38">
        <f t="shared" si="25"/>
        <v>958.18124085724298</v>
      </c>
      <c r="AH45" s="38">
        <f t="shared" si="26"/>
        <v>862.36311677151866</v>
      </c>
      <c r="AI45" s="38">
        <f t="shared" si="27"/>
        <v>2.3954531021431075E-4</v>
      </c>
      <c r="AJ45" s="38">
        <f t="shared" si="30"/>
        <v>6.1131294028637009E-3</v>
      </c>
    </row>
    <row r="46" spans="2:36" x14ac:dyDescent="0.2">
      <c r="B46" s="11" t="s">
        <v>62</v>
      </c>
      <c r="C46" s="11">
        <v>36</v>
      </c>
      <c r="D46" s="11">
        <v>36</v>
      </c>
      <c r="E46" s="11">
        <f t="shared" si="0"/>
        <v>12.277777777777779</v>
      </c>
      <c r="F46" s="12">
        <v>44.2</v>
      </c>
      <c r="G46" s="13">
        <f t="shared" si="31"/>
        <v>-0.24999999999999961</v>
      </c>
      <c r="H46" s="13">
        <f t="shared" si="28"/>
        <v>-0.89999999999999858</v>
      </c>
      <c r="I46" s="13">
        <f t="shared" si="1"/>
        <v>143715.39621913582</v>
      </c>
      <c r="J46" s="13">
        <f t="shared" si="9"/>
        <v>1957.5083912036789</v>
      </c>
      <c r="K46" s="26" t="str">
        <f t="shared" si="2"/>
        <v>Yes</v>
      </c>
      <c r="L46" s="13">
        <f t="shared" si="3"/>
        <v>54.013397569444464</v>
      </c>
      <c r="M46" s="13">
        <f t="shared" si="4"/>
        <v>187.05217500000001</v>
      </c>
      <c r="N46" s="22">
        <f t="shared" si="5"/>
        <v>-476.68749999999926</v>
      </c>
      <c r="O46" s="13">
        <f t="shared" si="10"/>
        <v>-235.62192743055482</v>
      </c>
      <c r="P46" s="13">
        <f t="shared" si="11"/>
        <v>-2892.9136645640342</v>
      </c>
      <c r="Q46" s="13">
        <f t="shared" si="6"/>
        <v>-2892.9136645640342</v>
      </c>
      <c r="R46" s="13">
        <f t="shared" si="12"/>
        <v>476.68749999999926</v>
      </c>
      <c r="S46" s="72">
        <f t="shared" si="29"/>
        <v>-935.4052733603553</v>
      </c>
      <c r="T46" s="30">
        <f t="shared" si="13"/>
        <v>5852.6631944444362</v>
      </c>
      <c r="U46" s="24">
        <f t="shared" si="14"/>
        <v>185976.5185864222</v>
      </c>
      <c r="V46" s="32">
        <f t="shared" si="15"/>
        <v>5.1660144051783943E-2</v>
      </c>
      <c r="W46" s="28">
        <f t="shared" si="16"/>
        <v>39368.208702722324</v>
      </c>
      <c r="X46" s="35">
        <f t="shared" si="17"/>
        <v>1.0935613528533979E-2</v>
      </c>
      <c r="Y46" s="37">
        <f t="shared" si="7"/>
        <v>-841.86474602431974</v>
      </c>
      <c r="Z46" s="37">
        <f t="shared" si="18"/>
        <v>-799.77150872310369</v>
      </c>
      <c r="AA46" s="38">
        <f t="shared" si="19"/>
        <v>-783.77607854864164</v>
      </c>
      <c r="AB46" s="38">
        <f t="shared" si="20"/>
        <v>-744.58727462120953</v>
      </c>
      <c r="AC46" s="38">
        <f t="shared" si="21"/>
        <v>-670.12854715908861</v>
      </c>
      <c r="AD46" s="38">
        <f t="shared" si="22"/>
        <v>-603.1156924431798</v>
      </c>
      <c r="AE46" s="38">
        <f t="shared" si="23"/>
        <v>-572.95990782102081</v>
      </c>
      <c r="AF46" s="38">
        <f t="shared" si="24"/>
        <v>-561.50070966460044</v>
      </c>
      <c r="AG46" s="38">
        <f t="shared" si="25"/>
        <v>-533.42567418137037</v>
      </c>
      <c r="AH46" s="38">
        <f t="shared" si="26"/>
        <v>-480.08310676323333</v>
      </c>
      <c r="AI46" s="38">
        <f t="shared" si="27"/>
        <v>-1.3335641854534259E-4</v>
      </c>
      <c r="AJ46" s="38">
        <f t="shared" si="30"/>
        <v>6.1131294028637009E-3</v>
      </c>
    </row>
    <row r="47" spans="2:36" x14ac:dyDescent="0.2">
      <c r="B47" s="11" t="s">
        <v>62</v>
      </c>
      <c r="C47" s="11">
        <v>37</v>
      </c>
      <c r="D47" s="11">
        <v>37</v>
      </c>
      <c r="E47" s="11">
        <f t="shared" si="0"/>
        <v>11.861111111111112</v>
      </c>
      <c r="F47" s="12">
        <v>42.7</v>
      </c>
      <c r="G47" s="13">
        <f t="shared" si="31"/>
        <v>-0.59722222222222276</v>
      </c>
      <c r="H47" s="13">
        <f t="shared" si="28"/>
        <v>-2.1500000000000021</v>
      </c>
      <c r="I47" s="13">
        <f t="shared" si="1"/>
        <v>134126.47405478399</v>
      </c>
      <c r="J47" s="13">
        <f t="shared" si="9"/>
        <v>9588.9221643518249</v>
      </c>
      <c r="K47" s="26" t="str">
        <f t="shared" si="2"/>
        <v>Yes</v>
      </c>
      <c r="L47" s="13">
        <f t="shared" si="3"/>
        <v>50.409536892361139</v>
      </c>
      <c r="M47" s="13">
        <f t="shared" si="4"/>
        <v>187.05217500000001</v>
      </c>
      <c r="N47" s="22">
        <f t="shared" si="5"/>
        <v>-1138.7534722222233</v>
      </c>
      <c r="O47" s="13">
        <f t="shared" si="10"/>
        <v>-901.29176032986209</v>
      </c>
      <c r="P47" s="13">
        <f t="shared" si="11"/>
        <v>-10690.32171280142</v>
      </c>
      <c r="Q47" s="13">
        <f t="shared" si="6"/>
        <v>-10690.32171280142</v>
      </c>
      <c r="R47" s="13">
        <f t="shared" si="12"/>
        <v>1138.7534722222233</v>
      </c>
      <c r="S47" s="72">
        <f t="shared" si="29"/>
        <v>-1101.3995484495954</v>
      </c>
      <c r="T47" s="30">
        <f t="shared" si="13"/>
        <v>13506.881462191372</v>
      </c>
      <c r="U47" s="24">
        <f t="shared" si="14"/>
        <v>185976.5185864222</v>
      </c>
      <c r="V47" s="32">
        <f t="shared" si="15"/>
        <v>5.1660144051783943E-2</v>
      </c>
      <c r="W47" s="28">
        <f t="shared" si="16"/>
        <v>38266.809154272727</v>
      </c>
      <c r="X47" s="35">
        <f t="shared" si="17"/>
        <v>1.0629669209520201E-2</v>
      </c>
      <c r="Y47" s="37">
        <f t="shared" si="7"/>
        <v>-991.25959360463582</v>
      </c>
      <c r="Z47" s="37">
        <f t="shared" si="18"/>
        <v>-941.69661392440401</v>
      </c>
      <c r="AA47" s="38">
        <f t="shared" si="19"/>
        <v>-922.86268164591593</v>
      </c>
      <c r="AB47" s="38">
        <f t="shared" si="20"/>
        <v>-876.71954756362004</v>
      </c>
      <c r="AC47" s="38">
        <f t="shared" si="21"/>
        <v>-789.04759280725807</v>
      </c>
      <c r="AD47" s="38">
        <f t="shared" si="22"/>
        <v>-710.14283352653229</v>
      </c>
      <c r="AE47" s="38">
        <f t="shared" si="23"/>
        <v>-674.6356918502056</v>
      </c>
      <c r="AF47" s="38">
        <f t="shared" si="24"/>
        <v>-661.14297801320151</v>
      </c>
      <c r="AG47" s="38">
        <f t="shared" si="25"/>
        <v>-628.08582911254143</v>
      </c>
      <c r="AH47" s="38">
        <f t="shared" si="26"/>
        <v>-565.27724620128731</v>
      </c>
      <c r="AI47" s="38">
        <f t="shared" si="27"/>
        <v>-1.5702145727813536E-4</v>
      </c>
      <c r="AJ47" s="38">
        <f t="shared" si="30"/>
        <v>6.1131294028637009E-3</v>
      </c>
    </row>
    <row r="48" spans="2:36" x14ac:dyDescent="0.2">
      <c r="B48" s="11" t="s">
        <v>62</v>
      </c>
      <c r="C48" s="11">
        <v>38</v>
      </c>
      <c r="D48" s="11">
        <v>38</v>
      </c>
      <c r="E48" s="11">
        <f t="shared" si="0"/>
        <v>11.083333333333332</v>
      </c>
      <c r="F48" s="12">
        <v>39.9</v>
      </c>
      <c r="G48" s="13">
        <f t="shared" si="31"/>
        <v>-0.79166666666666707</v>
      </c>
      <c r="H48" s="13">
        <f t="shared" si="28"/>
        <v>-2.8500000000000014</v>
      </c>
      <c r="I48" s="13">
        <f t="shared" si="1"/>
        <v>117112.84982638888</v>
      </c>
      <c r="J48" s="13">
        <f t="shared" si="9"/>
        <v>17013.624228395114</v>
      </c>
      <c r="K48" s="26" t="str">
        <f t="shared" si="2"/>
        <v>Yes</v>
      </c>
      <c r="L48" s="13">
        <f t="shared" si="3"/>
        <v>44.01520703125</v>
      </c>
      <c r="M48" s="13">
        <f t="shared" si="4"/>
        <v>187.05217500000001</v>
      </c>
      <c r="N48" s="22">
        <f t="shared" si="5"/>
        <v>-1509.5104166666674</v>
      </c>
      <c r="O48" s="13">
        <f t="shared" si="10"/>
        <v>-1278.4430346354175</v>
      </c>
      <c r="P48" s="13">
        <f t="shared" si="11"/>
        <v>-14169.410300542542</v>
      </c>
      <c r="Q48" s="13">
        <f t="shared" si="6"/>
        <v>-14169.410300542542</v>
      </c>
      <c r="R48" s="13">
        <f t="shared" si="12"/>
        <v>1509.5104166666674</v>
      </c>
      <c r="S48" s="72">
        <f t="shared" si="29"/>
        <v>2844.2139278525719</v>
      </c>
      <c r="T48" s="30">
        <f t="shared" si="13"/>
        <v>16730.407118055562</v>
      </c>
      <c r="U48" s="24">
        <f t="shared" si="14"/>
        <v>185976.5185864222</v>
      </c>
      <c r="V48" s="32">
        <f t="shared" si="15"/>
        <v>5.1660144051783943E-2</v>
      </c>
      <c r="W48" s="28">
        <f t="shared" si="16"/>
        <v>41111.023082125299</v>
      </c>
      <c r="X48" s="35">
        <f t="shared" si="17"/>
        <v>1.1419728633923694E-2</v>
      </c>
      <c r="Y48" s="37">
        <f t="shared" si="7"/>
        <v>2559.7925350673149</v>
      </c>
      <c r="Z48" s="37">
        <f t="shared" si="18"/>
        <v>2431.802908313949</v>
      </c>
      <c r="AA48" s="38">
        <f t="shared" si="19"/>
        <v>2383.1668501476702</v>
      </c>
      <c r="AB48" s="38">
        <f t="shared" si="20"/>
        <v>2264.0085076402866</v>
      </c>
      <c r="AC48" s="38">
        <f t="shared" si="21"/>
        <v>2037.607656876258</v>
      </c>
      <c r="AD48" s="38">
        <f t="shared" si="22"/>
        <v>1833.8468911886323</v>
      </c>
      <c r="AE48" s="38">
        <f t="shared" si="23"/>
        <v>1742.1545466292007</v>
      </c>
      <c r="AF48" s="38">
        <f t="shared" si="24"/>
        <v>1707.3114556966166</v>
      </c>
      <c r="AG48" s="38">
        <f t="shared" si="25"/>
        <v>1621.9458829117857</v>
      </c>
      <c r="AH48" s="38">
        <f t="shared" si="26"/>
        <v>1459.7512946206073</v>
      </c>
      <c r="AI48" s="38">
        <f t="shared" si="27"/>
        <v>4.0548647072794646E-4</v>
      </c>
      <c r="AJ48" s="38">
        <f t="shared" si="30"/>
        <v>6.5186158735916471E-3</v>
      </c>
    </row>
    <row r="49" spans="2:36" x14ac:dyDescent="0.2">
      <c r="B49" s="11" t="s">
        <v>62</v>
      </c>
      <c r="C49" s="11">
        <v>39</v>
      </c>
      <c r="D49" s="11">
        <v>39</v>
      </c>
      <c r="E49" s="11">
        <f t="shared" si="0"/>
        <v>10.277777777777777</v>
      </c>
      <c r="F49" s="12">
        <v>37</v>
      </c>
      <c r="G49" s="13">
        <f t="shared" si="31"/>
        <v>-0.73611111111111072</v>
      </c>
      <c r="H49" s="13">
        <f t="shared" si="28"/>
        <v>-2.6499999999999986</v>
      </c>
      <c r="I49" s="13">
        <f t="shared" si="1"/>
        <v>100707.59066358022</v>
      </c>
      <c r="J49" s="13">
        <f t="shared" si="9"/>
        <v>16405.259162808652</v>
      </c>
      <c r="K49" s="26" t="str">
        <f t="shared" si="2"/>
        <v>Yes</v>
      </c>
      <c r="L49" s="13">
        <f t="shared" si="3"/>
        <v>37.849522569444446</v>
      </c>
      <c r="M49" s="13">
        <f t="shared" si="4"/>
        <v>187.05217500000001</v>
      </c>
      <c r="N49" s="22">
        <f t="shared" si="5"/>
        <v>-1403.5798611111104</v>
      </c>
      <c r="O49" s="13">
        <f t="shared" si="10"/>
        <v>-1178.678163541666</v>
      </c>
      <c r="P49" s="13">
        <f t="shared" si="11"/>
        <v>-12114.192236400455</v>
      </c>
      <c r="Q49" s="13">
        <f t="shared" si="6"/>
        <v>-12114.192236400455</v>
      </c>
      <c r="R49" s="13">
        <f t="shared" si="12"/>
        <v>1403.5798611111104</v>
      </c>
      <c r="S49" s="72">
        <f t="shared" si="29"/>
        <v>4291.0669264081971</v>
      </c>
      <c r="T49" s="30">
        <f t="shared" si="13"/>
        <v>14425.681905864189</v>
      </c>
      <c r="U49" s="24">
        <f t="shared" si="14"/>
        <v>185976.5185864222</v>
      </c>
      <c r="V49" s="32">
        <f t="shared" si="15"/>
        <v>5.1660144051783943E-2</v>
      </c>
      <c r="W49" s="28">
        <f t="shared" si="16"/>
        <v>45402.090008533494</v>
      </c>
      <c r="X49" s="35">
        <f t="shared" si="17"/>
        <v>1.2611691669037082E-2</v>
      </c>
      <c r="Y49" s="37">
        <f t="shared" si="7"/>
        <v>3861.9602337673773</v>
      </c>
      <c r="Z49" s="37">
        <f t="shared" si="18"/>
        <v>3668.8622220790085</v>
      </c>
      <c r="AA49" s="38">
        <f t="shared" si="19"/>
        <v>3595.4849776374281</v>
      </c>
      <c r="AB49" s="38">
        <f t="shared" si="20"/>
        <v>3415.7107287555564</v>
      </c>
      <c r="AC49" s="38">
        <f t="shared" si="21"/>
        <v>3074.1396558800006</v>
      </c>
      <c r="AD49" s="38">
        <f t="shared" si="22"/>
        <v>2766.7256902920008</v>
      </c>
      <c r="AE49" s="38">
        <f t="shared" si="23"/>
        <v>2628.3894057774005</v>
      </c>
      <c r="AF49" s="38">
        <f t="shared" si="24"/>
        <v>2575.8216176618525</v>
      </c>
      <c r="AG49" s="38">
        <f t="shared" si="25"/>
        <v>2447.0305367787596</v>
      </c>
      <c r="AH49" s="38">
        <f t="shared" si="26"/>
        <v>2202.3274831008839</v>
      </c>
      <c r="AI49" s="38">
        <f t="shared" si="27"/>
        <v>6.1175763419469003E-4</v>
      </c>
      <c r="AJ49" s="38">
        <f t="shared" si="30"/>
        <v>7.130373507786337E-3</v>
      </c>
    </row>
    <row r="50" spans="2:36" x14ac:dyDescent="0.2">
      <c r="B50" s="11" t="s">
        <v>62</v>
      </c>
      <c r="C50" s="11">
        <v>40</v>
      </c>
      <c r="D50" s="11">
        <v>40</v>
      </c>
      <c r="E50" s="11">
        <f t="shared" si="0"/>
        <v>9.6111111111111107</v>
      </c>
      <c r="F50" s="12">
        <v>34.6</v>
      </c>
      <c r="G50" s="13">
        <f t="shared" si="31"/>
        <v>-0.65277777777777812</v>
      </c>
      <c r="H50" s="13">
        <f t="shared" si="28"/>
        <v>-2.3500000000000014</v>
      </c>
      <c r="I50" s="13">
        <f t="shared" si="1"/>
        <v>88066.544367283946</v>
      </c>
      <c r="J50" s="13">
        <f t="shared" si="9"/>
        <v>12641.046296296277</v>
      </c>
      <c r="K50" s="26" t="str">
        <f t="shared" si="2"/>
        <v>Yes</v>
      </c>
      <c r="L50" s="13">
        <f t="shared" si="3"/>
        <v>33.098564236111116</v>
      </c>
      <c r="M50" s="13">
        <f t="shared" si="4"/>
        <v>187.05217500000001</v>
      </c>
      <c r="N50" s="22">
        <f t="shared" si="5"/>
        <v>-1244.6840277777785</v>
      </c>
      <c r="O50" s="13">
        <f t="shared" si="10"/>
        <v>-1024.5332885416674</v>
      </c>
      <c r="P50" s="13">
        <f t="shared" si="11"/>
        <v>-9846.9032732060259</v>
      </c>
      <c r="Q50" s="13">
        <f t="shared" si="6"/>
        <v>-9846.9032732060259</v>
      </c>
      <c r="R50" s="13">
        <f t="shared" si="12"/>
        <v>1244.6840277777785</v>
      </c>
      <c r="S50" s="72">
        <f t="shared" si="29"/>
        <v>2794.1430230902515</v>
      </c>
      <c r="T50" s="30">
        <f t="shared" si="13"/>
        <v>11962.796489197537</v>
      </c>
      <c r="U50" s="24">
        <f t="shared" si="14"/>
        <v>185976.5185864222</v>
      </c>
      <c r="V50" s="32">
        <f t="shared" si="15"/>
        <v>5.1660144051783943E-2</v>
      </c>
      <c r="W50" s="28">
        <f t="shared" si="16"/>
        <v>48196.233031623749</v>
      </c>
      <c r="X50" s="35">
        <f t="shared" si="17"/>
        <v>1.3387842508784374E-2</v>
      </c>
      <c r="Y50" s="37">
        <f t="shared" si="7"/>
        <v>2514.7287207812265</v>
      </c>
      <c r="Z50" s="37">
        <f t="shared" si="18"/>
        <v>2388.9922847421649</v>
      </c>
      <c r="AA50" s="38">
        <f t="shared" si="19"/>
        <v>2341.2124390473214</v>
      </c>
      <c r="AB50" s="38">
        <f t="shared" si="20"/>
        <v>2224.1518170949553</v>
      </c>
      <c r="AC50" s="38">
        <f t="shared" si="21"/>
        <v>2001.7366353854597</v>
      </c>
      <c r="AD50" s="38">
        <f t="shared" si="22"/>
        <v>1801.5629718469138</v>
      </c>
      <c r="AE50" s="38">
        <f t="shared" si="23"/>
        <v>1711.484823254568</v>
      </c>
      <c r="AF50" s="38">
        <f t="shared" si="24"/>
        <v>1677.2551267894767</v>
      </c>
      <c r="AG50" s="38">
        <f t="shared" si="25"/>
        <v>1593.3923704500028</v>
      </c>
      <c r="AH50" s="38">
        <f t="shared" si="26"/>
        <v>1434.0531334050024</v>
      </c>
      <c r="AI50" s="38">
        <f t="shared" si="27"/>
        <v>3.9834809261250065E-4</v>
      </c>
      <c r="AJ50" s="38">
        <f t="shared" si="30"/>
        <v>7.5287216003988378E-3</v>
      </c>
    </row>
    <row r="51" spans="2:36" x14ac:dyDescent="0.2">
      <c r="B51" s="11" t="s">
        <v>62</v>
      </c>
      <c r="C51" s="11">
        <v>41</v>
      </c>
      <c r="D51" s="11">
        <v>41</v>
      </c>
      <c r="E51" s="11">
        <f t="shared" si="0"/>
        <v>8.9722222222222214</v>
      </c>
      <c r="F51" s="12">
        <v>32.299999999999997</v>
      </c>
      <c r="G51" s="13">
        <f t="shared" si="31"/>
        <v>-0.7777777777777779</v>
      </c>
      <c r="H51" s="13">
        <f t="shared" si="28"/>
        <v>-2.8000000000000007</v>
      </c>
      <c r="I51" s="13">
        <f t="shared" si="1"/>
        <v>76747.423128858005</v>
      </c>
      <c r="J51" s="13">
        <f t="shared" si="9"/>
        <v>11319.121238425942</v>
      </c>
      <c r="K51" s="26" t="str">
        <f t="shared" si="2"/>
        <v>Yes</v>
      </c>
      <c r="L51" s="13">
        <f t="shared" si="3"/>
        <v>28.844432725694443</v>
      </c>
      <c r="M51" s="13">
        <f t="shared" si="4"/>
        <v>187.05217500000001</v>
      </c>
      <c r="N51" s="22">
        <f t="shared" si="5"/>
        <v>-1483.0277777777781</v>
      </c>
      <c r="O51" s="13">
        <f t="shared" si="10"/>
        <v>-1267.1311700520837</v>
      </c>
      <c r="P51" s="13">
        <f t="shared" si="11"/>
        <v>-11368.982442411751</v>
      </c>
      <c r="Q51" s="13">
        <f t="shared" si="6"/>
        <v>-11368.982442411751</v>
      </c>
      <c r="R51" s="13">
        <f t="shared" si="12"/>
        <v>1483.0277777777781</v>
      </c>
      <c r="S51" s="72">
        <f t="shared" si="29"/>
        <v>-49.86120398580897</v>
      </c>
      <c r="T51" s="30">
        <f t="shared" si="13"/>
        <v>13306.054783950618</v>
      </c>
      <c r="U51" s="24">
        <f t="shared" si="14"/>
        <v>185976.5185864222</v>
      </c>
      <c r="V51" s="32">
        <f t="shared" si="15"/>
        <v>5.1660144051783943E-2</v>
      </c>
      <c r="W51" s="28">
        <f t="shared" si="16"/>
        <v>48146.371827637937</v>
      </c>
      <c r="X51" s="35">
        <f t="shared" si="17"/>
        <v>1.3373992174343872E-2</v>
      </c>
      <c r="Y51" s="37">
        <f t="shared" si="7"/>
        <v>-44.875083587228076</v>
      </c>
      <c r="Z51" s="37">
        <f t="shared" si="18"/>
        <v>-42.631329407866673</v>
      </c>
      <c r="AA51" s="38">
        <f t="shared" si="19"/>
        <v>-41.778702819709338</v>
      </c>
      <c r="AB51" s="38">
        <f t="shared" si="20"/>
        <v>-39.689767678723868</v>
      </c>
      <c r="AC51" s="38">
        <f t="shared" si="21"/>
        <v>-35.720790910851484</v>
      </c>
      <c r="AD51" s="38">
        <f t="shared" si="22"/>
        <v>-32.148711819766334</v>
      </c>
      <c r="AE51" s="38">
        <f t="shared" si="23"/>
        <v>-30.541276228778017</v>
      </c>
      <c r="AF51" s="38">
        <f t="shared" si="24"/>
        <v>-29.930450704202457</v>
      </c>
      <c r="AG51" s="38">
        <f t="shared" si="25"/>
        <v>-28.433928168992331</v>
      </c>
      <c r="AH51" s="38">
        <f t="shared" si="26"/>
        <v>-25.590535352093099</v>
      </c>
      <c r="AI51" s="38">
        <f t="shared" si="27"/>
        <v>-7.1084820422480829E-6</v>
      </c>
      <c r="AJ51" s="38">
        <f t="shared" si="30"/>
        <v>7.5287216003988378E-3</v>
      </c>
    </row>
    <row r="52" spans="2:36" x14ac:dyDescent="0.2">
      <c r="B52" s="11" t="s">
        <v>62</v>
      </c>
      <c r="C52" s="11">
        <v>42</v>
      </c>
      <c r="D52" s="11">
        <v>42</v>
      </c>
      <c r="E52" s="11">
        <f t="shared" si="0"/>
        <v>8.0555555555555554</v>
      </c>
      <c r="F52" s="12">
        <v>29</v>
      </c>
      <c r="G52" s="13">
        <f t="shared" si="31"/>
        <v>-0.99999999999999933</v>
      </c>
      <c r="H52" s="13">
        <f t="shared" si="28"/>
        <v>-3.5999999999999979</v>
      </c>
      <c r="I52" s="13">
        <f t="shared" si="1"/>
        <v>61866.386959876545</v>
      </c>
      <c r="J52" s="13">
        <f t="shared" si="9"/>
        <v>14881.03616898146</v>
      </c>
      <c r="K52" s="26" t="str">
        <f t="shared" si="2"/>
        <v>Yes</v>
      </c>
      <c r="L52" s="13">
        <f t="shared" si="3"/>
        <v>23.251605902777783</v>
      </c>
      <c r="M52" s="13">
        <f t="shared" si="4"/>
        <v>187.05217500000001</v>
      </c>
      <c r="N52" s="22">
        <f t="shared" si="5"/>
        <v>-1906.7499999999986</v>
      </c>
      <c r="O52" s="13">
        <f t="shared" si="10"/>
        <v>-1696.4462190972208</v>
      </c>
      <c r="P52" s="13">
        <f t="shared" si="11"/>
        <v>-13665.816764949834</v>
      </c>
      <c r="Q52" s="13">
        <f t="shared" si="6"/>
        <v>-13665.816764949834</v>
      </c>
      <c r="R52" s="13">
        <f t="shared" si="12"/>
        <v>1906.7499999999986</v>
      </c>
      <c r="S52" s="72">
        <f t="shared" si="29"/>
        <v>1215.2194040316263</v>
      </c>
      <c r="T52" s="30">
        <f t="shared" si="13"/>
        <v>15359.930555555544</v>
      </c>
      <c r="U52" s="24">
        <f t="shared" si="14"/>
        <v>185976.5185864222</v>
      </c>
      <c r="V52" s="32">
        <f t="shared" si="15"/>
        <v>5.1660144051783943E-2</v>
      </c>
      <c r="W52" s="28">
        <f t="shared" si="16"/>
        <v>49361.591231669561</v>
      </c>
      <c r="X52" s="35">
        <f t="shared" si="17"/>
        <v>1.3711553119908211E-2</v>
      </c>
      <c r="Y52" s="37">
        <f t="shared" si="7"/>
        <v>1093.6974636284638</v>
      </c>
      <c r="Z52" s="37">
        <f t="shared" si="18"/>
        <v>1039.0125904470406</v>
      </c>
      <c r="AA52" s="38">
        <f t="shared" si="19"/>
        <v>1018.2323386380997</v>
      </c>
      <c r="AB52" s="38">
        <f t="shared" si="20"/>
        <v>967.32072170619472</v>
      </c>
      <c r="AC52" s="38">
        <f t="shared" si="21"/>
        <v>870.58864953557531</v>
      </c>
      <c r="AD52" s="38">
        <f t="shared" si="22"/>
        <v>783.52978458201778</v>
      </c>
      <c r="AE52" s="38">
        <f t="shared" si="23"/>
        <v>744.3532953529168</v>
      </c>
      <c r="AF52" s="38">
        <f t="shared" si="24"/>
        <v>729.4662294458584</v>
      </c>
      <c r="AG52" s="38">
        <f t="shared" si="25"/>
        <v>692.99291797356545</v>
      </c>
      <c r="AH52" s="38">
        <f t="shared" si="26"/>
        <v>623.69362617620891</v>
      </c>
      <c r="AI52" s="38">
        <f t="shared" si="27"/>
        <v>1.7324822949339136E-4</v>
      </c>
      <c r="AJ52" s="38">
        <f t="shared" si="30"/>
        <v>7.7019698298922291E-3</v>
      </c>
    </row>
    <row r="53" spans="2:36" x14ac:dyDescent="0.2">
      <c r="B53" s="11" t="s">
        <v>62</v>
      </c>
      <c r="C53" s="11">
        <v>43</v>
      </c>
      <c r="D53" s="11">
        <v>43</v>
      </c>
      <c r="E53" s="11">
        <f t="shared" si="0"/>
        <v>6.9722222222222223</v>
      </c>
      <c r="F53" s="12">
        <v>25.1</v>
      </c>
      <c r="G53" s="13">
        <f t="shared" si="31"/>
        <v>-0.94444444444444453</v>
      </c>
      <c r="H53" s="13">
        <f t="shared" si="28"/>
        <v>-3.4000000000000004</v>
      </c>
      <c r="I53" s="13">
        <f t="shared" si="1"/>
        <v>46345.353684413582</v>
      </c>
      <c r="J53" s="13">
        <f t="shared" si="9"/>
        <v>15521.033275462964</v>
      </c>
      <c r="K53" s="26" t="str">
        <f t="shared" si="2"/>
        <v>Yes</v>
      </c>
      <c r="L53" s="13">
        <f t="shared" si="3"/>
        <v>17.418245225694449</v>
      </c>
      <c r="M53" s="13">
        <f t="shared" si="4"/>
        <v>187.05217500000001</v>
      </c>
      <c r="N53" s="22">
        <f t="shared" si="5"/>
        <v>-1800.8194444444446</v>
      </c>
      <c r="O53" s="13">
        <f t="shared" si="10"/>
        <v>-1596.3490242187502</v>
      </c>
      <c r="P53" s="13">
        <f t="shared" si="11"/>
        <v>-11130.100141080731</v>
      </c>
      <c r="Q53" s="13">
        <f t="shared" si="6"/>
        <v>-11130.100141080731</v>
      </c>
      <c r="R53" s="13">
        <f t="shared" si="12"/>
        <v>1800.8194444444446</v>
      </c>
      <c r="S53" s="72">
        <f t="shared" si="29"/>
        <v>4390.9331343822323</v>
      </c>
      <c r="T53" s="30">
        <f t="shared" si="13"/>
        <v>12555.713348765434</v>
      </c>
      <c r="U53" s="24">
        <f t="shared" si="14"/>
        <v>185976.5185864222</v>
      </c>
      <c r="V53" s="32">
        <f t="shared" si="15"/>
        <v>5.1660144051783943E-2</v>
      </c>
      <c r="W53" s="28">
        <f t="shared" si="16"/>
        <v>53752.524366051795</v>
      </c>
      <c r="X53" s="35">
        <f t="shared" si="17"/>
        <v>1.4931256768347721E-2</v>
      </c>
      <c r="Y53" s="37">
        <f t="shared" si="7"/>
        <v>3951.8398209440093</v>
      </c>
      <c r="Z53" s="37">
        <f t="shared" si="18"/>
        <v>3754.2478298968085</v>
      </c>
      <c r="AA53" s="38">
        <f t="shared" si="19"/>
        <v>3679.1628732988725</v>
      </c>
      <c r="AB53" s="38">
        <f t="shared" si="20"/>
        <v>3495.2047296339288</v>
      </c>
      <c r="AC53" s="38">
        <f t="shared" si="21"/>
        <v>3145.6842566705359</v>
      </c>
      <c r="AD53" s="38">
        <f t="shared" si="22"/>
        <v>2831.1158310034825</v>
      </c>
      <c r="AE53" s="38">
        <f t="shared" si="23"/>
        <v>2689.5600394533085</v>
      </c>
      <c r="AF53" s="38">
        <f t="shared" si="24"/>
        <v>2635.7688386642421</v>
      </c>
      <c r="AG53" s="38">
        <f t="shared" si="25"/>
        <v>2503.9803967310299</v>
      </c>
      <c r="AH53" s="38">
        <f t="shared" si="26"/>
        <v>2253.5823570579269</v>
      </c>
      <c r="AI53" s="38">
        <f t="shared" si="27"/>
        <v>6.2599509918275745E-4</v>
      </c>
      <c r="AJ53" s="38">
        <f t="shared" si="30"/>
        <v>8.3279649290749873E-3</v>
      </c>
    </row>
    <row r="54" spans="2:36" x14ac:dyDescent="0.2">
      <c r="B54" s="11" t="s">
        <v>62</v>
      </c>
      <c r="C54" s="11">
        <v>44</v>
      </c>
      <c r="D54" s="11">
        <v>44</v>
      </c>
      <c r="E54" s="11">
        <f t="shared" si="0"/>
        <v>6.1666666666666661</v>
      </c>
      <c r="F54" s="12">
        <v>22.2</v>
      </c>
      <c r="G54" s="13">
        <f t="shared" si="31"/>
        <v>-0.5833333333333337</v>
      </c>
      <c r="H54" s="13">
        <f t="shared" si="28"/>
        <v>-2.1000000000000014</v>
      </c>
      <c r="I54" s="13">
        <f t="shared" si="1"/>
        <v>36254.732638888883</v>
      </c>
      <c r="J54" s="13">
        <f t="shared" si="9"/>
        <v>10090.621045524698</v>
      </c>
      <c r="K54" s="26" t="str">
        <f t="shared" si="2"/>
        <v>Yes</v>
      </c>
      <c r="L54" s="13">
        <f t="shared" si="3"/>
        <v>13.625828125000002</v>
      </c>
      <c r="M54" s="13">
        <f t="shared" si="4"/>
        <v>187.05217500000001</v>
      </c>
      <c r="N54" s="22">
        <f t="shared" si="5"/>
        <v>-1112.2708333333339</v>
      </c>
      <c r="O54" s="13">
        <f t="shared" si="10"/>
        <v>-911.59283020833391</v>
      </c>
      <c r="P54" s="13">
        <f t="shared" si="11"/>
        <v>-5621.4891196180588</v>
      </c>
      <c r="Q54" s="13">
        <f t="shared" si="6"/>
        <v>-5621.4891196180588</v>
      </c>
      <c r="R54" s="13">
        <f t="shared" si="12"/>
        <v>1112.2708333333339</v>
      </c>
      <c r="S54" s="72">
        <f t="shared" si="29"/>
        <v>4469.1319259066395</v>
      </c>
      <c r="T54" s="30">
        <f t="shared" si="13"/>
        <v>6859.0034722222254</v>
      </c>
      <c r="U54" s="24">
        <f t="shared" si="14"/>
        <v>185976.5185864222</v>
      </c>
      <c r="V54" s="32">
        <f t="shared" si="15"/>
        <v>5.1660144051783943E-2</v>
      </c>
      <c r="W54" s="28">
        <f t="shared" si="16"/>
        <v>58221.656291958432</v>
      </c>
      <c r="X54" s="35">
        <f t="shared" si="17"/>
        <v>1.6172682303321785E-2</v>
      </c>
      <c r="Y54" s="37">
        <f t="shared" si="7"/>
        <v>4022.2187333159754</v>
      </c>
      <c r="Z54" s="37">
        <f t="shared" si="18"/>
        <v>3821.1077966501766</v>
      </c>
      <c r="AA54" s="38">
        <f t="shared" si="19"/>
        <v>3744.6856407171731</v>
      </c>
      <c r="AB54" s="38">
        <f t="shared" si="20"/>
        <v>3557.4513586813141</v>
      </c>
      <c r="AC54" s="38">
        <f t="shared" si="21"/>
        <v>3201.7062228131826</v>
      </c>
      <c r="AD54" s="38">
        <f t="shared" si="22"/>
        <v>2881.5356005318645</v>
      </c>
      <c r="AE54" s="38">
        <f t="shared" si="23"/>
        <v>2737.458820505271</v>
      </c>
      <c r="AF54" s="38">
        <f t="shared" si="24"/>
        <v>2682.7096440951655</v>
      </c>
      <c r="AG54" s="38">
        <f t="shared" si="25"/>
        <v>2548.5741618904071</v>
      </c>
      <c r="AH54" s="38">
        <f t="shared" si="26"/>
        <v>2293.7167457013666</v>
      </c>
      <c r="AI54" s="38">
        <f t="shared" si="27"/>
        <v>6.3714354047260185E-4</v>
      </c>
      <c r="AJ54" s="38">
        <f t="shared" si="30"/>
        <v>8.9651084695475895E-3</v>
      </c>
    </row>
    <row r="55" spans="2:36" x14ac:dyDescent="0.2">
      <c r="B55" s="11" t="s">
        <v>62</v>
      </c>
      <c r="C55" s="11">
        <v>45</v>
      </c>
      <c r="D55" s="11">
        <v>45</v>
      </c>
      <c r="E55" s="11">
        <f t="shared" si="0"/>
        <v>5.8055555555555554</v>
      </c>
      <c r="F55" s="12">
        <v>20.9</v>
      </c>
      <c r="G55" s="13">
        <f t="shared" si="31"/>
        <v>-0.25000000000000011</v>
      </c>
      <c r="H55" s="13">
        <f t="shared" si="28"/>
        <v>-0.90000000000000036</v>
      </c>
      <c r="I55" s="13">
        <f t="shared" si="1"/>
        <v>32133.004147376541</v>
      </c>
      <c r="J55" s="13">
        <f t="shared" si="9"/>
        <v>4121.7284915123419</v>
      </c>
      <c r="K55" s="26" t="str">
        <f t="shared" si="2"/>
        <v>Yes</v>
      </c>
      <c r="L55" s="13">
        <f t="shared" si="3"/>
        <v>12.07673480902778</v>
      </c>
      <c r="M55" s="13">
        <f t="shared" si="4"/>
        <v>187.05217500000001</v>
      </c>
      <c r="N55" s="22">
        <f t="shared" si="5"/>
        <v>-476.68750000000023</v>
      </c>
      <c r="O55" s="13">
        <f t="shared" si="10"/>
        <v>-277.55859019097244</v>
      </c>
      <c r="P55" s="13">
        <f t="shared" si="11"/>
        <v>-1611.3818152753677</v>
      </c>
      <c r="Q55" s="13">
        <f t="shared" si="6"/>
        <v>-1611.3818152753677</v>
      </c>
      <c r="R55" s="13">
        <f t="shared" si="12"/>
        <v>476.68750000000023</v>
      </c>
      <c r="S55" s="72">
        <f t="shared" si="29"/>
        <v>2510.3466762369744</v>
      </c>
      <c r="T55" s="30">
        <f t="shared" si="13"/>
        <v>2767.4357638888901</v>
      </c>
      <c r="U55" s="24">
        <f t="shared" si="14"/>
        <v>185976.5185864222</v>
      </c>
      <c r="V55" s="32">
        <f t="shared" si="15"/>
        <v>5.1660144051783943E-2</v>
      </c>
      <c r="W55" s="28">
        <f t="shared" si="16"/>
        <v>60732.002968195404</v>
      </c>
      <c r="X55" s="35">
        <f t="shared" si="17"/>
        <v>1.6870000824498722E-2</v>
      </c>
      <c r="Y55" s="37">
        <f t="shared" si="7"/>
        <v>2259.3120086132772</v>
      </c>
      <c r="Z55" s="37">
        <f t="shared" si="18"/>
        <v>2146.3464081826132</v>
      </c>
      <c r="AA55" s="38">
        <f t="shared" si="19"/>
        <v>2103.4194800189607</v>
      </c>
      <c r="AB55" s="38">
        <f t="shared" si="20"/>
        <v>1998.2485060180127</v>
      </c>
      <c r="AC55" s="38">
        <f t="shared" si="21"/>
        <v>1798.4236554162114</v>
      </c>
      <c r="AD55" s="38">
        <f t="shared" si="22"/>
        <v>1618.5812898745903</v>
      </c>
      <c r="AE55" s="38">
        <f t="shared" si="23"/>
        <v>1537.6522253808607</v>
      </c>
      <c r="AF55" s="38">
        <f t="shared" si="24"/>
        <v>1506.8991808732435</v>
      </c>
      <c r="AG55" s="38">
        <f t="shared" si="25"/>
        <v>1431.5542218295814</v>
      </c>
      <c r="AH55" s="38">
        <f t="shared" si="26"/>
        <v>1288.3987996466233</v>
      </c>
      <c r="AI55" s="38">
        <f t="shared" si="27"/>
        <v>3.5788855545739536E-4</v>
      </c>
      <c r="AJ55" s="38">
        <f t="shared" si="30"/>
        <v>9.3229970250049855E-3</v>
      </c>
    </row>
    <row r="56" spans="2:36" x14ac:dyDescent="0.2">
      <c r="B56" s="11" t="s">
        <v>62</v>
      </c>
      <c r="C56" s="11">
        <v>46</v>
      </c>
      <c r="D56" s="11">
        <v>46</v>
      </c>
      <c r="E56" s="11">
        <f t="shared" si="0"/>
        <v>5.6666666666666661</v>
      </c>
      <c r="F56" s="12">
        <v>20.399999999999999</v>
      </c>
      <c r="G56" s="13">
        <f t="shared" si="31"/>
        <v>-0.19444444444444425</v>
      </c>
      <c r="H56" s="13">
        <f t="shared" si="28"/>
        <v>-0.69999999999999929</v>
      </c>
      <c r="I56" s="13">
        <f t="shared" si="1"/>
        <v>30613.930555555551</v>
      </c>
      <c r="J56" s="13">
        <f t="shared" si="9"/>
        <v>1519.0735918209903</v>
      </c>
      <c r="K56" s="26" t="str">
        <f t="shared" si="2"/>
        <v>Yes</v>
      </c>
      <c r="L56" s="13">
        <f t="shared" si="3"/>
        <v>11.505812500000001</v>
      </c>
      <c r="M56" s="13">
        <f t="shared" si="4"/>
        <v>187.05217500000001</v>
      </c>
      <c r="N56" s="22">
        <f t="shared" si="5"/>
        <v>-370.75694444444406</v>
      </c>
      <c r="O56" s="13">
        <f t="shared" si="10"/>
        <v>-172.19895694444406</v>
      </c>
      <c r="P56" s="13">
        <f t="shared" si="11"/>
        <v>-975.79408935184961</v>
      </c>
      <c r="Q56" s="13">
        <f t="shared" si="6"/>
        <v>-975.79408935184961</v>
      </c>
      <c r="R56" s="13">
        <f t="shared" si="12"/>
        <v>370.75694444444406</v>
      </c>
      <c r="S56" s="72">
        <f t="shared" si="29"/>
        <v>543.27950246914065</v>
      </c>
      <c r="T56" s="30">
        <f t="shared" si="13"/>
        <v>2100.956018518516</v>
      </c>
      <c r="U56" s="24">
        <f t="shared" si="14"/>
        <v>185976.5185864222</v>
      </c>
      <c r="V56" s="32">
        <f t="shared" si="15"/>
        <v>5.1660144051783943E-2</v>
      </c>
      <c r="W56" s="28">
        <f t="shared" si="16"/>
        <v>61275.282470664548</v>
      </c>
      <c r="X56" s="35">
        <f t="shared" si="17"/>
        <v>1.7020911797406817E-2</v>
      </c>
      <c r="Y56" s="37">
        <f t="shared" si="7"/>
        <v>488.95155222222661</v>
      </c>
      <c r="Z56" s="37">
        <f t="shared" si="18"/>
        <v>464.50397461111527</v>
      </c>
      <c r="AA56" s="38">
        <f t="shared" si="19"/>
        <v>455.21389511889294</v>
      </c>
      <c r="AB56" s="38">
        <f t="shared" si="20"/>
        <v>432.45320036294828</v>
      </c>
      <c r="AC56" s="38">
        <f t="shared" si="21"/>
        <v>389.20788032665348</v>
      </c>
      <c r="AD56" s="38">
        <f t="shared" si="22"/>
        <v>350.28709229398817</v>
      </c>
      <c r="AE56" s="38">
        <f t="shared" si="23"/>
        <v>332.77273767928875</v>
      </c>
      <c r="AF56" s="38">
        <f t="shared" si="24"/>
        <v>326.11728292570297</v>
      </c>
      <c r="AG56" s="38">
        <f t="shared" si="25"/>
        <v>309.81141877941781</v>
      </c>
      <c r="AH56" s="38">
        <f t="shared" si="26"/>
        <v>278.83027690147605</v>
      </c>
      <c r="AI56" s="38">
        <f t="shared" si="27"/>
        <v>7.7452854694854458E-5</v>
      </c>
      <c r="AJ56" s="38">
        <f t="shared" si="30"/>
        <v>9.4004498796998407E-3</v>
      </c>
    </row>
    <row r="57" spans="2:36" x14ac:dyDescent="0.2">
      <c r="B57" s="11" t="s">
        <v>62</v>
      </c>
      <c r="C57" s="11">
        <v>47</v>
      </c>
      <c r="D57" s="11">
        <v>47</v>
      </c>
      <c r="E57" s="11">
        <f t="shared" si="0"/>
        <v>5.416666666666667</v>
      </c>
      <c r="F57" s="12">
        <v>19.5</v>
      </c>
      <c r="G57" s="13">
        <f t="shared" si="31"/>
        <v>-0.27777777777777779</v>
      </c>
      <c r="H57" s="13">
        <f t="shared" si="28"/>
        <v>-1</v>
      </c>
      <c r="I57" s="13">
        <f t="shared" si="1"/>
        <v>27972.287326388894</v>
      </c>
      <c r="J57" s="13">
        <f t="shared" si="9"/>
        <v>2641.643229166657</v>
      </c>
      <c r="K57" s="26" t="str">
        <f t="shared" si="2"/>
        <v>Yes</v>
      </c>
      <c r="L57" s="13">
        <f t="shared" si="3"/>
        <v>10.512988281250005</v>
      </c>
      <c r="M57" s="13">
        <f t="shared" si="4"/>
        <v>187.05217500000001</v>
      </c>
      <c r="N57" s="22">
        <f t="shared" si="5"/>
        <v>-529.65277777777783</v>
      </c>
      <c r="O57" s="13">
        <f t="shared" si="10"/>
        <v>-332.08761449652781</v>
      </c>
      <c r="P57" s="13">
        <f t="shared" si="11"/>
        <v>-1798.8079118561923</v>
      </c>
      <c r="Q57" s="13">
        <f t="shared" si="6"/>
        <v>-1798.8079118561923</v>
      </c>
      <c r="R57" s="13">
        <f t="shared" si="12"/>
        <v>529.65277777777783</v>
      </c>
      <c r="S57" s="72">
        <f t="shared" si="29"/>
        <v>842.83531731046469</v>
      </c>
      <c r="T57" s="30">
        <f t="shared" si="13"/>
        <v>2868.9525462962965</v>
      </c>
      <c r="U57" s="24">
        <f t="shared" si="14"/>
        <v>185976.5185864222</v>
      </c>
      <c r="V57" s="32">
        <f t="shared" si="15"/>
        <v>5.1660144051783943E-2</v>
      </c>
      <c r="W57" s="28">
        <f t="shared" si="16"/>
        <v>62118.11778797501</v>
      </c>
      <c r="X57" s="35">
        <f t="shared" si="17"/>
        <v>1.7255032718881947E-2</v>
      </c>
      <c r="Y57" s="37">
        <f t="shared" si="7"/>
        <v>758.55178557941827</v>
      </c>
      <c r="Z57" s="37">
        <f t="shared" si="18"/>
        <v>720.62419630044735</v>
      </c>
      <c r="AA57" s="38">
        <f t="shared" si="19"/>
        <v>706.21171237443843</v>
      </c>
      <c r="AB57" s="38">
        <f t="shared" si="20"/>
        <v>670.90112675571652</v>
      </c>
      <c r="AC57" s="38">
        <f t="shared" si="21"/>
        <v>603.8110140801449</v>
      </c>
      <c r="AD57" s="38">
        <f t="shared" si="22"/>
        <v>543.4299126721304</v>
      </c>
      <c r="AE57" s="38">
        <f t="shared" si="23"/>
        <v>516.25841703852382</v>
      </c>
      <c r="AF57" s="38">
        <f t="shared" si="24"/>
        <v>505.93324869775336</v>
      </c>
      <c r="AG57" s="38">
        <f t="shared" si="25"/>
        <v>480.63658626286565</v>
      </c>
      <c r="AH57" s="38">
        <f t="shared" si="26"/>
        <v>432.5729276365791</v>
      </c>
      <c r="AI57" s="38">
        <f t="shared" si="27"/>
        <v>1.2015914656571642E-4</v>
      </c>
      <c r="AJ57" s="38">
        <f t="shared" si="30"/>
        <v>9.5206090262655568E-3</v>
      </c>
    </row>
    <row r="58" spans="2:36" x14ac:dyDescent="0.2">
      <c r="B58" s="11" t="s">
        <v>62</v>
      </c>
      <c r="C58" s="11">
        <v>48</v>
      </c>
      <c r="D58" s="11">
        <v>48</v>
      </c>
      <c r="E58" s="11">
        <f t="shared" si="0"/>
        <v>5.1111111111111107</v>
      </c>
      <c r="F58" s="12">
        <v>18.399999999999999</v>
      </c>
      <c r="G58" s="13">
        <f t="shared" si="31"/>
        <v>-0.23611111111111099</v>
      </c>
      <c r="H58" s="13">
        <f t="shared" si="28"/>
        <v>-0.84999999999999964</v>
      </c>
      <c r="I58" s="13">
        <f t="shared" si="1"/>
        <v>24905.450617283946</v>
      </c>
      <c r="J58" s="13">
        <f t="shared" si="9"/>
        <v>3066.8367091049477</v>
      </c>
      <c r="K58" s="26" t="str">
        <f t="shared" si="2"/>
        <v>Yes</v>
      </c>
      <c r="L58" s="13">
        <f t="shared" si="3"/>
        <v>9.3603611111111125</v>
      </c>
      <c r="M58" s="13">
        <f t="shared" si="4"/>
        <v>187.05217500000001</v>
      </c>
      <c r="N58" s="22">
        <f t="shared" si="5"/>
        <v>-450.20486111111092</v>
      </c>
      <c r="O58" s="13">
        <f t="shared" si="10"/>
        <v>-253.79232499999983</v>
      </c>
      <c r="P58" s="13">
        <f t="shared" si="11"/>
        <v>-1297.1607722222213</v>
      </c>
      <c r="Q58" s="13">
        <f t="shared" si="6"/>
        <v>-1297.1607722222213</v>
      </c>
      <c r="R58" s="13">
        <f t="shared" si="12"/>
        <v>450.20486111111092</v>
      </c>
      <c r="S58" s="72">
        <f t="shared" si="29"/>
        <v>1769.6759368827263</v>
      </c>
      <c r="T58" s="30">
        <f t="shared" si="13"/>
        <v>2301.0470679012333</v>
      </c>
      <c r="U58" s="24">
        <f t="shared" si="14"/>
        <v>185976.5185864222</v>
      </c>
      <c r="V58" s="32">
        <f t="shared" si="15"/>
        <v>5.1660144051783943E-2</v>
      </c>
      <c r="W58" s="28">
        <f t="shared" si="16"/>
        <v>63887.793724857736</v>
      </c>
      <c r="X58" s="35">
        <f t="shared" si="17"/>
        <v>1.7746609368016038E-2</v>
      </c>
      <c r="Y58" s="37">
        <f t="shared" si="7"/>
        <v>1592.7083431944536</v>
      </c>
      <c r="Z58" s="37">
        <f t="shared" si="18"/>
        <v>1513.0729260347309</v>
      </c>
      <c r="AA58" s="38">
        <f t="shared" si="19"/>
        <v>1482.8114675140364</v>
      </c>
      <c r="AB58" s="38">
        <f t="shared" si="20"/>
        <v>1408.6708941383345</v>
      </c>
      <c r="AC58" s="38">
        <f t="shared" si="21"/>
        <v>1267.8038047245011</v>
      </c>
      <c r="AD58" s="38">
        <f t="shared" si="22"/>
        <v>1141.023424252051</v>
      </c>
      <c r="AE58" s="38">
        <f t="shared" si="23"/>
        <v>1083.9722530394483</v>
      </c>
      <c r="AF58" s="38">
        <f t="shared" si="24"/>
        <v>1062.2928079786593</v>
      </c>
      <c r="AG58" s="38">
        <f t="shared" si="25"/>
        <v>1009.1781675797263</v>
      </c>
      <c r="AH58" s="38">
        <f t="shared" si="26"/>
        <v>908.26035082175372</v>
      </c>
      <c r="AI58" s="38">
        <f t="shared" si="27"/>
        <v>2.5229454189493156E-4</v>
      </c>
      <c r="AJ58" s="38">
        <f t="shared" si="30"/>
        <v>9.7729035681604886E-3</v>
      </c>
    </row>
    <row r="59" spans="2:36" x14ac:dyDescent="0.2">
      <c r="B59" s="11" t="s">
        <v>62</v>
      </c>
      <c r="C59" s="11">
        <v>49</v>
      </c>
      <c r="D59" s="11">
        <v>49</v>
      </c>
      <c r="E59" s="11">
        <f t="shared" si="0"/>
        <v>4.9444444444444446</v>
      </c>
      <c r="F59" s="12">
        <v>17.8</v>
      </c>
      <c r="G59" s="13">
        <f t="shared" si="31"/>
        <v>-8.3333333333333037E-2</v>
      </c>
      <c r="H59" s="13">
        <f t="shared" si="28"/>
        <v>-0.29999999999999893</v>
      </c>
      <c r="I59" s="13">
        <f t="shared" si="1"/>
        <v>23307.664737654322</v>
      </c>
      <c r="J59" s="13">
        <f t="shared" si="9"/>
        <v>1597.7858796296241</v>
      </c>
      <c r="K59" s="26" t="str">
        <f t="shared" si="2"/>
        <v>Yes</v>
      </c>
      <c r="L59" s="13">
        <f t="shared" si="3"/>
        <v>8.7598559027777796</v>
      </c>
      <c r="M59" s="13">
        <f t="shared" si="4"/>
        <v>187.05217500000001</v>
      </c>
      <c r="N59" s="22">
        <f t="shared" si="5"/>
        <v>-158.89583333333277</v>
      </c>
      <c r="O59" s="13">
        <f t="shared" si="10"/>
        <v>36.916197569445011</v>
      </c>
      <c r="P59" s="13">
        <f t="shared" si="11"/>
        <v>182.53008798225591</v>
      </c>
      <c r="Q59" s="13">
        <f t="shared" si="6"/>
        <v>182.53008798225591</v>
      </c>
      <c r="R59" s="13">
        <f t="shared" si="12"/>
        <v>158.89583333333277</v>
      </c>
      <c r="S59" s="72">
        <f t="shared" si="29"/>
        <v>1780.3159676118801</v>
      </c>
      <c r="T59" s="30">
        <f t="shared" si="13"/>
        <v>785.6516203703676</v>
      </c>
      <c r="U59" s="24">
        <f t="shared" si="14"/>
        <v>186159.04867440445</v>
      </c>
      <c r="V59" s="32">
        <f t="shared" si="15"/>
        <v>5.1710846854001236E-2</v>
      </c>
      <c r="W59" s="28">
        <f t="shared" si="16"/>
        <v>65668.109692469618</v>
      </c>
      <c r="X59" s="35">
        <f t="shared" si="17"/>
        <v>1.8241141581241561E-2</v>
      </c>
      <c r="Y59" s="37">
        <f t="shared" si="7"/>
        <v>1602.2843708506921</v>
      </c>
      <c r="Z59" s="37">
        <f t="shared" si="18"/>
        <v>1522.1701523081574</v>
      </c>
      <c r="AA59" s="38">
        <f t="shared" si="19"/>
        <v>1491.7267492619942</v>
      </c>
      <c r="AB59" s="38">
        <f t="shared" si="20"/>
        <v>1417.1404117988943</v>
      </c>
      <c r="AC59" s="38">
        <f t="shared" si="21"/>
        <v>1275.426370619005</v>
      </c>
      <c r="AD59" s="38">
        <f t="shared" si="22"/>
        <v>1147.8837335571045</v>
      </c>
      <c r="AE59" s="38">
        <f t="shared" si="23"/>
        <v>1090.4895468792492</v>
      </c>
      <c r="AF59" s="38">
        <f t="shared" si="24"/>
        <v>1068.6797559416643</v>
      </c>
      <c r="AG59" s="38">
        <f t="shared" si="25"/>
        <v>1015.245768144581</v>
      </c>
      <c r="AH59" s="38">
        <f t="shared" si="26"/>
        <v>913.72119133012291</v>
      </c>
      <c r="AI59" s="38">
        <f t="shared" si="27"/>
        <v>2.5381144203614526E-4</v>
      </c>
      <c r="AJ59" s="38">
        <f t="shared" si="30"/>
        <v>1.0026715010196634E-2</v>
      </c>
    </row>
    <row r="60" spans="2:36" x14ac:dyDescent="0.2">
      <c r="B60" s="11" t="s">
        <v>62</v>
      </c>
      <c r="C60" s="11">
        <v>50</v>
      </c>
      <c r="D60" s="11">
        <v>50</v>
      </c>
      <c r="E60" s="11">
        <f t="shared" si="0"/>
        <v>4.9444444444444446</v>
      </c>
      <c r="F60" s="12">
        <v>17.8</v>
      </c>
      <c r="G60" s="13">
        <f t="shared" si="31"/>
        <v>-5.5555555555555851E-2</v>
      </c>
      <c r="H60" s="13">
        <f t="shared" si="28"/>
        <v>-0.20000000000000107</v>
      </c>
      <c r="I60" s="13">
        <f t="shared" si="1"/>
        <v>23307.664737654322</v>
      </c>
      <c r="J60" s="13">
        <f t="shared" si="9"/>
        <v>0</v>
      </c>
      <c r="K60" s="26" t="str">
        <f t="shared" si="2"/>
        <v>Yes</v>
      </c>
      <c r="L60" s="13">
        <f t="shared" si="3"/>
        <v>8.7598559027777796</v>
      </c>
      <c r="M60" s="13">
        <f t="shared" si="4"/>
        <v>187.05217500000001</v>
      </c>
      <c r="N60" s="22">
        <f t="shared" si="5"/>
        <v>-105.93055555555613</v>
      </c>
      <c r="O60" s="13">
        <f t="shared" si="10"/>
        <v>89.881475347221652</v>
      </c>
      <c r="P60" s="13">
        <f t="shared" si="11"/>
        <v>444.41396143904041</v>
      </c>
      <c r="Q60" s="13">
        <f t="shared" si="6"/>
        <v>444.41396143904041</v>
      </c>
      <c r="R60" s="13">
        <f t="shared" si="12"/>
        <v>105.93055555555613</v>
      </c>
      <c r="S60" s="72">
        <f t="shared" si="29"/>
        <v>444.41396143904041</v>
      </c>
      <c r="T60" s="30">
        <f t="shared" si="13"/>
        <v>523.7677469135831</v>
      </c>
      <c r="U60" s="24">
        <f t="shared" si="14"/>
        <v>186603.46263584349</v>
      </c>
      <c r="V60" s="32">
        <f t="shared" si="15"/>
        <v>5.1834295176623191E-2</v>
      </c>
      <c r="W60" s="28">
        <f t="shared" si="16"/>
        <v>66112.523653908662</v>
      </c>
      <c r="X60" s="35">
        <f t="shared" si="17"/>
        <v>1.8364589903863516E-2</v>
      </c>
      <c r="Y60" s="37">
        <f t="shared" si="7"/>
        <v>399.97256529513635</v>
      </c>
      <c r="Z60" s="37">
        <f t="shared" si="18"/>
        <v>379.97393703037949</v>
      </c>
      <c r="AA60" s="38">
        <f t="shared" si="19"/>
        <v>372.37445828977189</v>
      </c>
      <c r="AB60" s="38">
        <f t="shared" si="20"/>
        <v>353.75573537528328</v>
      </c>
      <c r="AC60" s="38">
        <f t="shared" si="21"/>
        <v>318.38016183775494</v>
      </c>
      <c r="AD60" s="38">
        <f t="shared" si="22"/>
        <v>286.54214565397945</v>
      </c>
      <c r="AE60" s="38">
        <f t="shared" si="23"/>
        <v>272.21503837128046</v>
      </c>
      <c r="AF60" s="38">
        <f t="shared" si="24"/>
        <v>266.77073760385485</v>
      </c>
      <c r="AG60" s="38">
        <f t="shared" si="25"/>
        <v>253.43220072366211</v>
      </c>
      <c r="AH60" s="38">
        <f t="shared" si="26"/>
        <v>228.08898065129591</v>
      </c>
      <c r="AI60" s="38">
        <f t="shared" si="27"/>
        <v>6.3358050180915533E-5</v>
      </c>
      <c r="AJ60" s="38">
        <f t="shared" si="30"/>
        <v>1.009007306037755E-2</v>
      </c>
    </row>
    <row r="61" spans="2:36" x14ac:dyDescent="0.2">
      <c r="B61" s="11" t="s">
        <v>62</v>
      </c>
      <c r="C61" s="11">
        <v>51</v>
      </c>
      <c r="D61" s="11">
        <v>51</v>
      </c>
      <c r="E61" s="11">
        <f t="shared" si="0"/>
        <v>4.833333333333333</v>
      </c>
      <c r="F61" s="12">
        <v>17.399999999999999</v>
      </c>
      <c r="G61" s="13">
        <f t="shared" si="31"/>
        <v>-0.29166666666666685</v>
      </c>
      <c r="H61" s="13">
        <f t="shared" si="28"/>
        <v>-1.0500000000000007</v>
      </c>
      <c r="I61" s="13">
        <f t="shared" si="1"/>
        <v>22271.899305555551</v>
      </c>
      <c r="J61" s="13">
        <f t="shared" si="9"/>
        <v>1035.7654320987713</v>
      </c>
      <c r="K61" s="26" t="str">
        <f t="shared" si="2"/>
        <v>Yes</v>
      </c>
      <c r="L61" s="13">
        <f t="shared" si="3"/>
        <v>8.3705781250000015</v>
      </c>
      <c r="M61" s="13">
        <f t="shared" si="4"/>
        <v>187.05217500000001</v>
      </c>
      <c r="N61" s="22">
        <f t="shared" si="5"/>
        <v>-556.13541666666697</v>
      </c>
      <c r="O61" s="13">
        <f t="shared" si="10"/>
        <v>-360.71266354166693</v>
      </c>
      <c r="P61" s="13">
        <f t="shared" si="11"/>
        <v>-1743.4445404513901</v>
      </c>
      <c r="Q61" s="13">
        <f t="shared" si="6"/>
        <v>-1743.4445404513901</v>
      </c>
      <c r="R61" s="13">
        <f t="shared" si="12"/>
        <v>556.13541666666697</v>
      </c>
      <c r="S61" s="72">
        <f t="shared" si="29"/>
        <v>-707.67910835261887</v>
      </c>
      <c r="T61" s="30">
        <f t="shared" si="13"/>
        <v>2687.9878472222235</v>
      </c>
      <c r="U61" s="24">
        <f t="shared" si="14"/>
        <v>186603.46263584349</v>
      </c>
      <c r="V61" s="32">
        <f t="shared" si="15"/>
        <v>5.1834295176623191E-2</v>
      </c>
      <c r="W61" s="28">
        <f t="shared" si="16"/>
        <v>65404.844545556043</v>
      </c>
      <c r="X61" s="35">
        <f t="shared" si="17"/>
        <v>1.8168012373765568E-2</v>
      </c>
      <c r="Y61" s="37">
        <f t="shared" si="7"/>
        <v>-636.91119751735698</v>
      </c>
      <c r="Z61" s="37">
        <f t="shared" si="18"/>
        <v>-605.06563764148916</v>
      </c>
      <c r="AA61" s="38">
        <f t="shared" si="19"/>
        <v>-592.96432488865935</v>
      </c>
      <c r="AB61" s="38">
        <f t="shared" si="20"/>
        <v>-563.31610864422635</v>
      </c>
      <c r="AC61" s="38">
        <f t="shared" si="21"/>
        <v>-506.98449777980375</v>
      </c>
      <c r="AD61" s="38">
        <f t="shared" si="22"/>
        <v>-456.28604800182336</v>
      </c>
      <c r="AE61" s="38">
        <f t="shared" si="23"/>
        <v>-433.47174560173215</v>
      </c>
      <c r="AF61" s="38">
        <f t="shared" si="24"/>
        <v>-424.80231068969749</v>
      </c>
      <c r="AG61" s="38">
        <f t="shared" si="25"/>
        <v>-403.56219515521258</v>
      </c>
      <c r="AH61" s="38">
        <f t="shared" si="26"/>
        <v>-363.2059756396913</v>
      </c>
      <c r="AI61" s="38">
        <f t="shared" si="27"/>
        <v>-1.0089054878880314E-4</v>
      </c>
      <c r="AJ61" s="38">
        <f t="shared" si="30"/>
        <v>1.009007306037755E-2</v>
      </c>
    </row>
    <row r="62" spans="2:36" x14ac:dyDescent="0.2">
      <c r="B62" s="11" t="s">
        <v>62</v>
      </c>
      <c r="C62" s="11">
        <v>52</v>
      </c>
      <c r="D62" s="11">
        <v>52</v>
      </c>
      <c r="E62" s="11">
        <f t="shared" si="0"/>
        <v>4.3611111111111107</v>
      </c>
      <c r="F62" s="12">
        <v>15.7</v>
      </c>
      <c r="G62" s="13">
        <f t="shared" si="31"/>
        <v>-0.5972222222222221</v>
      </c>
      <c r="H62" s="13">
        <f t="shared" si="28"/>
        <v>-2.1499999999999995</v>
      </c>
      <c r="I62" s="13">
        <f t="shared" si="1"/>
        <v>18132.515721450614</v>
      </c>
      <c r="J62" s="13">
        <f t="shared" si="9"/>
        <v>4139.3835841049367</v>
      </c>
      <c r="K62" s="26" t="str">
        <f t="shared" si="2"/>
        <v>Yes</v>
      </c>
      <c r="L62" s="13">
        <f t="shared" si="3"/>
        <v>6.8148493923611122</v>
      </c>
      <c r="M62" s="13">
        <f t="shared" si="4"/>
        <v>187.05217500000001</v>
      </c>
      <c r="N62" s="22">
        <f t="shared" si="5"/>
        <v>-1138.7534722222219</v>
      </c>
      <c r="O62" s="13">
        <f t="shared" si="10"/>
        <v>-944.8864478298608</v>
      </c>
      <c r="P62" s="13">
        <f t="shared" si="11"/>
        <v>-4120.7547863691152</v>
      </c>
      <c r="Q62" s="13">
        <f t="shared" si="6"/>
        <v>-4120.7547863691152</v>
      </c>
      <c r="R62" s="13">
        <f t="shared" si="12"/>
        <v>1138.7534722222219</v>
      </c>
      <c r="S62" s="72">
        <f t="shared" si="29"/>
        <v>18.628797735821536</v>
      </c>
      <c r="T62" s="30">
        <f t="shared" si="13"/>
        <v>4966.2304205246901</v>
      </c>
      <c r="U62" s="24">
        <f t="shared" si="14"/>
        <v>186603.46263584349</v>
      </c>
      <c r="V62" s="32">
        <f t="shared" si="15"/>
        <v>5.1834295176623191E-2</v>
      </c>
      <c r="W62" s="28">
        <f t="shared" si="16"/>
        <v>65423.473343291866</v>
      </c>
      <c r="X62" s="35">
        <f t="shared" si="17"/>
        <v>1.8173187039803296E-2</v>
      </c>
      <c r="Y62" s="37">
        <f t="shared" si="7"/>
        <v>16.765917962239381</v>
      </c>
      <c r="Z62" s="37">
        <f t="shared" si="18"/>
        <v>15.927622064127412</v>
      </c>
      <c r="AA62" s="38">
        <f t="shared" si="19"/>
        <v>15.609069622844864</v>
      </c>
      <c r="AB62" s="38">
        <f t="shared" si="20"/>
        <v>14.82861614170262</v>
      </c>
      <c r="AC62" s="38">
        <f t="shared" si="21"/>
        <v>13.345754527532359</v>
      </c>
      <c r="AD62" s="38">
        <f t="shared" si="22"/>
        <v>12.011179074779124</v>
      </c>
      <c r="AE62" s="38">
        <f t="shared" si="23"/>
        <v>11.410620121040166</v>
      </c>
      <c r="AF62" s="38">
        <f t="shared" si="24"/>
        <v>11.182407718619363</v>
      </c>
      <c r="AG62" s="38">
        <f t="shared" si="25"/>
        <v>10.623287332688394</v>
      </c>
      <c r="AH62" s="38">
        <f t="shared" si="26"/>
        <v>9.5609585994195552</v>
      </c>
      <c r="AI62" s="38">
        <f t="shared" si="27"/>
        <v>2.6558218331720988E-6</v>
      </c>
      <c r="AJ62" s="38">
        <f t="shared" si="30"/>
        <v>1.0092728882210722E-2</v>
      </c>
    </row>
    <row r="63" spans="2:36" x14ac:dyDescent="0.2">
      <c r="B63" s="11" t="s">
        <v>62</v>
      </c>
      <c r="C63" s="11">
        <v>53</v>
      </c>
      <c r="D63" s="11">
        <v>53</v>
      </c>
      <c r="E63" s="11">
        <f t="shared" si="0"/>
        <v>3.6388888888888888</v>
      </c>
      <c r="F63" s="12">
        <v>13.1</v>
      </c>
      <c r="G63" s="13">
        <f t="shared" si="31"/>
        <v>-0.49999999999999994</v>
      </c>
      <c r="H63" s="13">
        <f t="shared" si="28"/>
        <v>-1.7999999999999998</v>
      </c>
      <c r="I63" s="13">
        <f t="shared" si="1"/>
        <v>12624.126832561729</v>
      </c>
      <c r="J63" s="13">
        <f t="shared" si="9"/>
        <v>5508.388888888885</v>
      </c>
      <c r="K63" s="26" t="str">
        <f t="shared" si="2"/>
        <v>Yes</v>
      </c>
      <c r="L63" s="13">
        <f t="shared" si="3"/>
        <v>4.7445993923611125</v>
      </c>
      <c r="M63" s="13">
        <f t="shared" si="4"/>
        <v>187.05217500000001</v>
      </c>
      <c r="N63" s="22">
        <f t="shared" si="5"/>
        <v>-953.37499999999989</v>
      </c>
      <c r="O63" s="13">
        <f t="shared" si="10"/>
        <v>-761.57822560763873</v>
      </c>
      <c r="P63" s="13">
        <f t="shared" si="11"/>
        <v>-2771.2985431833522</v>
      </c>
      <c r="Q63" s="13">
        <f t="shared" si="6"/>
        <v>-2771.2985431833522</v>
      </c>
      <c r="R63" s="13">
        <f t="shared" si="12"/>
        <v>953.37499999999989</v>
      </c>
      <c r="S63" s="72">
        <f t="shared" si="29"/>
        <v>2737.0903457055329</v>
      </c>
      <c r="T63" s="30">
        <f t="shared" si="13"/>
        <v>3469.2256944444439</v>
      </c>
      <c r="U63" s="24">
        <f t="shared" si="14"/>
        <v>186603.46263584349</v>
      </c>
      <c r="V63" s="32">
        <f t="shared" si="15"/>
        <v>5.1834295176623191E-2</v>
      </c>
      <c r="W63" s="28">
        <f t="shared" si="16"/>
        <v>68160.563688997398</v>
      </c>
      <c r="X63" s="35">
        <f t="shared" si="17"/>
        <v>1.8933489913610387E-2</v>
      </c>
      <c r="Y63" s="37">
        <f t="shared" si="7"/>
        <v>2463.3813111349796</v>
      </c>
      <c r="Z63" s="37">
        <f t="shared" si="18"/>
        <v>2340.2122455782305</v>
      </c>
      <c r="AA63" s="38">
        <f t="shared" si="19"/>
        <v>2293.4080006666659</v>
      </c>
      <c r="AB63" s="38">
        <f t="shared" si="20"/>
        <v>2178.7376006333325</v>
      </c>
      <c r="AC63" s="38">
        <f t="shared" si="21"/>
        <v>1960.8638405699992</v>
      </c>
      <c r="AD63" s="38">
        <f t="shared" si="22"/>
        <v>1764.7774565129994</v>
      </c>
      <c r="AE63" s="38">
        <f t="shared" si="23"/>
        <v>1676.5385836873493</v>
      </c>
      <c r="AF63" s="38">
        <f t="shared" si="24"/>
        <v>1643.0078120136022</v>
      </c>
      <c r="AG63" s="38">
        <f t="shared" si="25"/>
        <v>1560.8574214129221</v>
      </c>
      <c r="AH63" s="38">
        <f t="shared" si="26"/>
        <v>1404.7716792716299</v>
      </c>
      <c r="AI63" s="38">
        <f t="shared" si="27"/>
        <v>3.9021435535323051E-4</v>
      </c>
      <c r="AJ63" s="38">
        <f t="shared" si="30"/>
        <v>1.0482943237563953E-2</v>
      </c>
    </row>
    <row r="64" spans="2:36" x14ac:dyDescent="0.2">
      <c r="B64" s="11" t="s">
        <v>62</v>
      </c>
      <c r="C64" s="11">
        <v>54</v>
      </c>
      <c r="D64" s="11">
        <v>54</v>
      </c>
      <c r="E64" s="11">
        <f t="shared" si="0"/>
        <v>3.3611111111111107</v>
      </c>
      <c r="F64" s="12">
        <v>12.1</v>
      </c>
      <c r="G64" s="13">
        <f t="shared" si="31"/>
        <v>-0.15277777777777773</v>
      </c>
      <c r="H64" s="13">
        <f t="shared" si="28"/>
        <v>-0.54999999999999982</v>
      </c>
      <c r="I64" s="13">
        <f t="shared" si="1"/>
        <v>10770.342110339503</v>
      </c>
      <c r="J64" s="13">
        <f t="shared" si="9"/>
        <v>1853.7847222222263</v>
      </c>
      <c r="K64" s="26" t="str">
        <f t="shared" si="2"/>
        <v>Yes</v>
      </c>
      <c r="L64" s="13">
        <f t="shared" si="3"/>
        <v>4.0478806423611111</v>
      </c>
      <c r="M64" s="13">
        <f t="shared" si="4"/>
        <v>187.05217500000001</v>
      </c>
      <c r="N64" s="22">
        <f t="shared" si="5"/>
        <v>-291.30902777777771</v>
      </c>
      <c r="O64" s="13">
        <f t="shared" si="10"/>
        <v>-100.2089721354166</v>
      </c>
      <c r="P64" s="13">
        <f t="shared" si="11"/>
        <v>-336.81348967737244</v>
      </c>
      <c r="Q64" s="13">
        <f t="shared" si="6"/>
        <v>-336.81348967737244</v>
      </c>
      <c r="R64" s="13">
        <f t="shared" si="12"/>
        <v>291.30902777777771</v>
      </c>
      <c r="S64" s="72">
        <f t="shared" si="29"/>
        <v>1516.9712325448538</v>
      </c>
      <c r="T64" s="30">
        <f t="shared" si="13"/>
        <v>979.12201003086386</v>
      </c>
      <c r="U64" s="24">
        <f t="shared" si="14"/>
        <v>186603.46263584349</v>
      </c>
      <c r="V64" s="32">
        <f t="shared" si="15"/>
        <v>5.1834295176623191E-2</v>
      </c>
      <c r="W64" s="28">
        <f t="shared" si="16"/>
        <v>69677.534921542247</v>
      </c>
      <c r="X64" s="35">
        <f t="shared" si="17"/>
        <v>1.9354870811539512E-2</v>
      </c>
      <c r="Y64" s="37">
        <f t="shared" si="7"/>
        <v>1365.2741092903684</v>
      </c>
      <c r="Z64" s="37">
        <f t="shared" si="18"/>
        <v>1297.0104038258498</v>
      </c>
      <c r="AA64" s="38">
        <f t="shared" si="19"/>
        <v>1271.0701957493329</v>
      </c>
      <c r="AB64" s="38">
        <f t="shared" si="20"/>
        <v>1207.5166859618662</v>
      </c>
      <c r="AC64" s="38">
        <f t="shared" si="21"/>
        <v>1086.7650173656796</v>
      </c>
      <c r="AD64" s="38">
        <f t="shared" si="22"/>
        <v>978.08851562911161</v>
      </c>
      <c r="AE64" s="38">
        <f t="shared" si="23"/>
        <v>929.18408984765597</v>
      </c>
      <c r="AF64" s="38">
        <f t="shared" si="24"/>
        <v>910.60040805070287</v>
      </c>
      <c r="AG64" s="38">
        <f t="shared" si="25"/>
        <v>865.07038764816764</v>
      </c>
      <c r="AH64" s="38">
        <f t="shared" si="26"/>
        <v>778.56334888335084</v>
      </c>
      <c r="AI64" s="38">
        <f t="shared" si="27"/>
        <v>2.162675969120419E-4</v>
      </c>
      <c r="AJ64" s="38">
        <f t="shared" si="30"/>
        <v>1.0699210834475994E-2</v>
      </c>
    </row>
    <row r="65" spans="2:36" x14ac:dyDescent="0.2">
      <c r="B65" s="11" t="s">
        <v>62</v>
      </c>
      <c r="C65" s="11">
        <v>55</v>
      </c>
      <c r="D65" s="11">
        <v>55</v>
      </c>
      <c r="E65" s="11">
        <f t="shared" si="0"/>
        <v>3.333333333333333</v>
      </c>
      <c r="F65" s="12">
        <v>12</v>
      </c>
      <c r="G65" s="13">
        <f t="shared" si="31"/>
        <v>-1.388888888888884E-2</v>
      </c>
      <c r="H65" s="13">
        <f t="shared" si="28"/>
        <v>-4.9999999999999822E-2</v>
      </c>
      <c r="I65" s="13">
        <f t="shared" si="1"/>
        <v>10593.055555555553</v>
      </c>
      <c r="J65" s="13">
        <f t="shared" si="9"/>
        <v>177.28655478395012</v>
      </c>
      <c r="K65" s="26" t="str">
        <f t="shared" si="2"/>
        <v>Yes</v>
      </c>
      <c r="L65" s="13">
        <f t="shared" si="3"/>
        <v>3.9812500000000002</v>
      </c>
      <c r="M65" s="13">
        <f t="shared" si="4"/>
        <v>187.05217500000001</v>
      </c>
      <c r="N65" s="22">
        <f t="shared" si="5"/>
        <v>-26.482638888888793</v>
      </c>
      <c r="O65" s="13">
        <f t="shared" si="10"/>
        <v>164.55078611111119</v>
      </c>
      <c r="P65" s="13">
        <f t="shared" si="11"/>
        <v>548.50262037037055</v>
      </c>
      <c r="Q65" s="13">
        <f t="shared" si="6"/>
        <v>548.50262037037055</v>
      </c>
      <c r="R65" s="13">
        <f t="shared" si="12"/>
        <v>26.482638888888793</v>
      </c>
      <c r="S65" s="72">
        <f t="shared" si="29"/>
        <v>725.78917515432067</v>
      </c>
      <c r="T65" s="30">
        <f t="shared" si="13"/>
        <v>88.275462962962635</v>
      </c>
      <c r="U65" s="24">
        <f t="shared" si="14"/>
        <v>187151.96525621385</v>
      </c>
      <c r="V65" s="32">
        <f t="shared" si="15"/>
        <v>5.1986657015614959E-2</v>
      </c>
      <c r="W65" s="28">
        <f t="shared" si="16"/>
        <v>70403.324096696568</v>
      </c>
      <c r="X65" s="35">
        <f t="shared" si="17"/>
        <v>1.9556478915749048E-2</v>
      </c>
      <c r="Y65" s="37">
        <f t="shared" si="7"/>
        <v>653.21025763888861</v>
      </c>
      <c r="Z65" s="37">
        <f t="shared" si="18"/>
        <v>620.54974475694416</v>
      </c>
      <c r="AA65" s="38">
        <f t="shared" si="19"/>
        <v>608.13874986180531</v>
      </c>
      <c r="AB65" s="38">
        <f t="shared" si="20"/>
        <v>577.73181236871505</v>
      </c>
      <c r="AC65" s="38">
        <f t="shared" si="21"/>
        <v>519.95863113184362</v>
      </c>
      <c r="AD65" s="38">
        <f t="shared" si="22"/>
        <v>467.96276801865929</v>
      </c>
      <c r="AE65" s="38">
        <f t="shared" si="23"/>
        <v>444.56462961772633</v>
      </c>
      <c r="AF65" s="38">
        <f t="shared" si="24"/>
        <v>435.67333702537178</v>
      </c>
      <c r="AG65" s="38">
        <f t="shared" si="25"/>
        <v>413.88967017410317</v>
      </c>
      <c r="AH65" s="38">
        <f t="shared" si="26"/>
        <v>372.50070315669285</v>
      </c>
      <c r="AI65" s="38">
        <f t="shared" si="27"/>
        <v>1.034724175435258E-4</v>
      </c>
      <c r="AJ65" s="38">
        <f t="shared" si="30"/>
        <v>1.080268325201952E-2</v>
      </c>
    </row>
    <row r="66" spans="2:36" x14ac:dyDescent="0.2">
      <c r="B66" s="11" t="s">
        <v>62</v>
      </c>
      <c r="C66" s="11">
        <v>56</v>
      </c>
      <c r="D66" s="11">
        <v>56</v>
      </c>
      <c r="E66" s="11">
        <f t="shared" si="0"/>
        <v>3.333333333333333</v>
      </c>
      <c r="F66" s="12">
        <v>12</v>
      </c>
      <c r="G66" s="13">
        <f t="shared" si="31"/>
        <v>0</v>
      </c>
      <c r="H66" s="13">
        <f t="shared" si="28"/>
        <v>0</v>
      </c>
      <c r="I66" s="13">
        <f t="shared" si="1"/>
        <v>10593.055555555553</v>
      </c>
      <c r="J66" s="13">
        <f t="shared" si="9"/>
        <v>0</v>
      </c>
      <c r="K66" s="26" t="str">
        <f t="shared" si="2"/>
        <v>No</v>
      </c>
      <c r="L66" s="13">
        <f t="shared" si="3"/>
        <v>3.9812500000000002</v>
      </c>
      <c r="M66" s="13">
        <f t="shared" si="4"/>
        <v>187.05217500000001</v>
      </c>
      <c r="N66" s="22">
        <f t="shared" si="5"/>
        <v>0</v>
      </c>
      <c r="O66" s="13">
        <f t="shared" si="10"/>
        <v>191.03342499999999</v>
      </c>
      <c r="P66" s="13">
        <f t="shared" si="11"/>
        <v>636.77808333333326</v>
      </c>
      <c r="Q66" s="13">
        <f t="shared" si="6"/>
        <v>636.77808333333326</v>
      </c>
      <c r="R66" s="13">
        <f t="shared" si="12"/>
        <v>0</v>
      </c>
      <c r="S66" s="72">
        <f t="shared" si="29"/>
        <v>636.77808333333326</v>
      </c>
      <c r="T66" s="30">
        <f t="shared" si="13"/>
        <v>0</v>
      </c>
      <c r="U66" s="24">
        <f t="shared" si="14"/>
        <v>187788.74333954719</v>
      </c>
      <c r="V66" s="32">
        <f t="shared" si="15"/>
        <v>5.2163539816540885E-2</v>
      </c>
      <c r="W66" s="28">
        <f t="shared" si="16"/>
        <v>71040.102180029906</v>
      </c>
      <c r="X66" s="35">
        <f t="shared" si="17"/>
        <v>1.9733361716674974E-2</v>
      </c>
      <c r="Y66" s="37">
        <f t="shared" si="7"/>
        <v>573.1002749999999</v>
      </c>
      <c r="Z66" s="37">
        <f t="shared" si="18"/>
        <v>544.44526124999993</v>
      </c>
      <c r="AA66" s="38">
        <f t="shared" si="19"/>
        <v>533.5563560249999</v>
      </c>
      <c r="AB66" s="38">
        <f t="shared" si="20"/>
        <v>506.8785382237499</v>
      </c>
      <c r="AC66" s="38">
        <f t="shared" si="21"/>
        <v>456.19068440137494</v>
      </c>
      <c r="AD66" s="38">
        <f t="shared" si="22"/>
        <v>410.57161596123746</v>
      </c>
      <c r="AE66" s="38">
        <f t="shared" si="23"/>
        <v>390.04303516317555</v>
      </c>
      <c r="AF66" s="38">
        <f t="shared" si="24"/>
        <v>382.24217445991201</v>
      </c>
      <c r="AG66" s="38">
        <f t="shared" si="25"/>
        <v>363.13006573691638</v>
      </c>
      <c r="AH66" s="38">
        <f t="shared" si="26"/>
        <v>326.81705916322477</v>
      </c>
      <c r="AI66" s="38">
        <f t="shared" si="27"/>
        <v>9.0782516434229107E-5</v>
      </c>
      <c r="AJ66" s="38">
        <f t="shared" si="30"/>
        <v>1.089346576845375E-2</v>
      </c>
    </row>
    <row r="67" spans="2:36" x14ac:dyDescent="0.2">
      <c r="B67" s="11" t="s">
        <v>62</v>
      </c>
      <c r="C67" s="11">
        <v>57</v>
      </c>
      <c r="D67" s="11">
        <v>57</v>
      </c>
      <c r="E67" s="11">
        <f t="shared" si="0"/>
        <v>3.333333333333333</v>
      </c>
      <c r="F67" s="12">
        <v>12</v>
      </c>
      <c r="G67" s="13">
        <f t="shared" si="31"/>
        <v>4.1666666666666761E-2</v>
      </c>
      <c r="H67" s="13">
        <f t="shared" si="28"/>
        <v>0.15000000000000036</v>
      </c>
      <c r="I67" s="13">
        <f t="shared" si="1"/>
        <v>10593.055555555553</v>
      </c>
      <c r="J67" s="13">
        <f t="shared" si="9"/>
        <v>0</v>
      </c>
      <c r="K67" s="26" t="str">
        <f t="shared" si="2"/>
        <v>No</v>
      </c>
      <c r="L67" s="13">
        <f t="shared" si="3"/>
        <v>3.9812500000000002</v>
      </c>
      <c r="M67" s="13">
        <f t="shared" si="4"/>
        <v>187.05217500000001</v>
      </c>
      <c r="N67" s="22">
        <f t="shared" si="5"/>
        <v>79.447916666666842</v>
      </c>
      <c r="O67" s="13">
        <f t="shared" si="10"/>
        <v>270.48134166666682</v>
      </c>
      <c r="P67" s="13">
        <f t="shared" si="11"/>
        <v>901.60447222222263</v>
      </c>
      <c r="Q67" s="13">
        <f t="shared" si="6"/>
        <v>901.60447222222263</v>
      </c>
      <c r="R67" s="13">
        <f t="shared" si="12"/>
        <v>0</v>
      </c>
      <c r="S67" s="72">
        <f t="shared" si="29"/>
        <v>901.60447222222263</v>
      </c>
      <c r="T67" s="30">
        <f t="shared" si="13"/>
        <v>0</v>
      </c>
      <c r="U67" s="24">
        <f t="shared" si="14"/>
        <v>188690.3478117694</v>
      </c>
      <c r="V67" s="32">
        <f t="shared" si="15"/>
        <v>5.2413985503269277E-2</v>
      </c>
      <c r="W67" s="28">
        <f t="shared" si="16"/>
        <v>71941.706652252135</v>
      </c>
      <c r="X67" s="35">
        <f t="shared" si="17"/>
        <v>1.9983807403403369E-2</v>
      </c>
      <c r="Y67" s="37">
        <f t="shared" si="7"/>
        <v>811.44402500000035</v>
      </c>
      <c r="Z67" s="37">
        <f t="shared" si="18"/>
        <v>770.87182375000032</v>
      </c>
      <c r="AA67" s="38">
        <f t="shared" si="19"/>
        <v>755.45438727500027</v>
      </c>
      <c r="AB67" s="38">
        <f t="shared" si="20"/>
        <v>717.6816679112502</v>
      </c>
      <c r="AC67" s="38">
        <f t="shared" si="21"/>
        <v>645.91350112012515</v>
      </c>
      <c r="AD67" s="38">
        <f t="shared" si="22"/>
        <v>581.32215100811266</v>
      </c>
      <c r="AE67" s="38">
        <f t="shared" si="23"/>
        <v>552.25604345770705</v>
      </c>
      <c r="AF67" s="38">
        <f t="shared" si="24"/>
        <v>541.21092258855288</v>
      </c>
      <c r="AG67" s="38">
        <f t="shared" si="25"/>
        <v>514.15037645912525</v>
      </c>
      <c r="AH67" s="38">
        <f t="shared" si="26"/>
        <v>462.73533881321276</v>
      </c>
      <c r="AI67" s="38">
        <f t="shared" si="27"/>
        <v>1.2853759411478132E-4</v>
      </c>
      <c r="AJ67" s="38">
        <f t="shared" si="30"/>
        <v>1.1022003362568531E-2</v>
      </c>
    </row>
    <row r="68" spans="2:36" x14ac:dyDescent="0.2">
      <c r="B68" s="11" t="s">
        <v>62</v>
      </c>
      <c r="C68" s="11">
        <v>58</v>
      </c>
      <c r="D68" s="11">
        <v>58</v>
      </c>
      <c r="E68" s="11">
        <f t="shared" si="0"/>
        <v>3.416666666666667</v>
      </c>
      <c r="F68" s="12">
        <v>12.3</v>
      </c>
      <c r="G68" s="13">
        <f t="shared" si="31"/>
        <v>8.3333333333333287E-2</v>
      </c>
      <c r="H68" s="13">
        <f t="shared" si="28"/>
        <v>0.29999999999999982</v>
      </c>
      <c r="I68" s="13">
        <f t="shared" si="1"/>
        <v>11129.328993055557</v>
      </c>
      <c r="J68" s="13">
        <f t="shared" si="9"/>
        <v>-536.27343750000364</v>
      </c>
      <c r="K68" s="26" t="str">
        <f t="shared" si="2"/>
        <v>No</v>
      </c>
      <c r="L68" s="13">
        <f t="shared" si="3"/>
        <v>4.1828007812500019</v>
      </c>
      <c r="M68" s="13">
        <f t="shared" si="4"/>
        <v>187.05217500000001</v>
      </c>
      <c r="N68" s="22">
        <f t="shared" si="5"/>
        <v>158.89583333333326</v>
      </c>
      <c r="O68" s="13">
        <f t="shared" si="10"/>
        <v>350.13080911458331</v>
      </c>
      <c r="P68" s="13">
        <f t="shared" si="11"/>
        <v>1196.2802644748265</v>
      </c>
      <c r="Q68" s="13">
        <f t="shared" si="6"/>
        <v>1196.2802644748265</v>
      </c>
      <c r="R68" s="13">
        <f t="shared" si="12"/>
        <v>0</v>
      </c>
      <c r="S68" s="72">
        <f t="shared" si="29"/>
        <v>660.00682697482284</v>
      </c>
      <c r="T68" s="30">
        <f t="shared" si="13"/>
        <v>0</v>
      </c>
      <c r="U68" s="24">
        <f t="shared" si="14"/>
        <v>189886.62807624423</v>
      </c>
      <c r="V68" s="32">
        <f t="shared" si="15"/>
        <v>5.2746285576734511E-2</v>
      </c>
      <c r="W68" s="28">
        <f t="shared" si="16"/>
        <v>72601.713479226964</v>
      </c>
      <c r="X68" s="35">
        <f t="shared" si="17"/>
        <v>2.0167142633118602E-2</v>
      </c>
      <c r="Y68" s="37">
        <f t="shared" si="7"/>
        <v>594.00614427734058</v>
      </c>
      <c r="Z68" s="37">
        <f t="shared" si="18"/>
        <v>564.30583706347352</v>
      </c>
      <c r="AA68" s="38">
        <f t="shared" si="19"/>
        <v>553.01972032220408</v>
      </c>
      <c r="AB68" s="38">
        <f t="shared" si="20"/>
        <v>525.36873430609387</v>
      </c>
      <c r="AC68" s="38">
        <f t="shared" si="21"/>
        <v>472.83186087548449</v>
      </c>
      <c r="AD68" s="38">
        <f t="shared" si="22"/>
        <v>425.54867478793608</v>
      </c>
      <c r="AE68" s="38">
        <f t="shared" si="23"/>
        <v>404.27124104853925</v>
      </c>
      <c r="AF68" s="38">
        <f t="shared" si="24"/>
        <v>396.18581622756847</v>
      </c>
      <c r="AG68" s="38">
        <f t="shared" si="25"/>
        <v>376.37652541619002</v>
      </c>
      <c r="AH68" s="38">
        <f t="shared" si="26"/>
        <v>338.73887287457103</v>
      </c>
      <c r="AI68" s="38">
        <f t="shared" si="27"/>
        <v>9.4094131354047509E-5</v>
      </c>
      <c r="AJ68" s="38">
        <f t="shared" si="30"/>
        <v>1.1116097493922578E-2</v>
      </c>
    </row>
    <row r="69" spans="2:36" x14ac:dyDescent="0.2">
      <c r="B69" s="11" t="s">
        <v>62</v>
      </c>
      <c r="C69" s="11">
        <v>59</v>
      </c>
      <c r="D69" s="11">
        <v>59</v>
      </c>
      <c r="E69" s="11">
        <f t="shared" si="0"/>
        <v>3.5</v>
      </c>
      <c r="F69" s="12">
        <v>12.6</v>
      </c>
      <c r="G69" s="13">
        <f t="shared" si="31"/>
        <v>0.33333333333333315</v>
      </c>
      <c r="H69" s="13">
        <f t="shared" si="28"/>
        <v>1.1999999999999993</v>
      </c>
      <c r="I69" s="13">
        <f t="shared" si="1"/>
        <v>11678.84375</v>
      </c>
      <c r="J69" s="13">
        <f t="shared" si="9"/>
        <v>-549.51475694444343</v>
      </c>
      <c r="K69" s="26" t="str">
        <f t="shared" si="2"/>
        <v>No</v>
      </c>
      <c r="L69" s="13">
        <f t="shared" si="3"/>
        <v>4.3893281250000014</v>
      </c>
      <c r="M69" s="13">
        <f t="shared" si="4"/>
        <v>187.05217500000001</v>
      </c>
      <c r="N69" s="22">
        <f t="shared" si="5"/>
        <v>635.58333333333303</v>
      </c>
      <c r="O69" s="13">
        <f t="shared" si="10"/>
        <v>827.02483645833308</v>
      </c>
      <c r="P69" s="13">
        <f t="shared" si="11"/>
        <v>2894.5869276041658</v>
      </c>
      <c r="Q69" s="13">
        <f t="shared" si="6"/>
        <v>2894.5869276041658</v>
      </c>
      <c r="R69" s="13">
        <f t="shared" si="12"/>
        <v>0</v>
      </c>
      <c r="S69" s="72">
        <f t="shared" si="29"/>
        <v>2345.0721706597224</v>
      </c>
      <c r="T69" s="30">
        <f t="shared" si="13"/>
        <v>0</v>
      </c>
      <c r="U69" s="24">
        <f t="shared" si="14"/>
        <v>192781.2150038484</v>
      </c>
      <c r="V69" s="32">
        <f t="shared" si="15"/>
        <v>5.3550337501069002E-2</v>
      </c>
      <c r="W69" s="28">
        <f t="shared" si="16"/>
        <v>74946.785649886689</v>
      </c>
      <c r="X69" s="35">
        <f t="shared" si="17"/>
        <v>2.0818551569412969E-2</v>
      </c>
      <c r="Y69" s="37">
        <f t="shared" si="7"/>
        <v>2110.56495359375</v>
      </c>
      <c r="Z69" s="37">
        <f t="shared" si="18"/>
        <v>2005.0367059140624</v>
      </c>
      <c r="AA69" s="38">
        <f t="shared" si="19"/>
        <v>1964.9359717957811</v>
      </c>
      <c r="AB69" s="38">
        <f t="shared" si="20"/>
        <v>1866.6891732059919</v>
      </c>
      <c r="AC69" s="38">
        <f t="shared" si="21"/>
        <v>1680.0202558853928</v>
      </c>
      <c r="AD69" s="38">
        <f t="shared" si="22"/>
        <v>1512.0182302968535</v>
      </c>
      <c r="AE69" s="38">
        <f t="shared" si="23"/>
        <v>1436.4173187820109</v>
      </c>
      <c r="AF69" s="38">
        <f t="shared" si="24"/>
        <v>1407.6889724063706</v>
      </c>
      <c r="AG69" s="38">
        <f t="shared" si="25"/>
        <v>1337.304523786052</v>
      </c>
      <c r="AH69" s="38">
        <f t="shared" si="26"/>
        <v>1203.5740714074468</v>
      </c>
      <c r="AI69" s="38">
        <f t="shared" si="27"/>
        <v>3.3432613094651299E-4</v>
      </c>
      <c r="AJ69" s="38">
        <f t="shared" si="30"/>
        <v>1.1450423624869092E-2</v>
      </c>
    </row>
    <row r="70" spans="2:36" x14ac:dyDescent="0.2">
      <c r="B70" s="11" t="s">
        <v>62</v>
      </c>
      <c r="C70" s="11">
        <v>60</v>
      </c>
      <c r="D70" s="11">
        <v>60</v>
      </c>
      <c r="E70" s="11">
        <f t="shared" si="0"/>
        <v>4.083333333333333</v>
      </c>
      <c r="F70" s="12">
        <v>14.7</v>
      </c>
      <c r="G70" s="13">
        <f t="shared" si="31"/>
        <v>0.37500000000000011</v>
      </c>
      <c r="H70" s="13">
        <f t="shared" si="28"/>
        <v>1.3500000000000005</v>
      </c>
      <c r="I70" s="13">
        <f t="shared" si="1"/>
        <v>15896.203993055551</v>
      </c>
      <c r="J70" s="13">
        <f t="shared" si="9"/>
        <v>-4217.3602430555511</v>
      </c>
      <c r="K70" s="26" t="str">
        <f t="shared" si="2"/>
        <v>No</v>
      </c>
      <c r="L70" s="13">
        <f t="shared" si="3"/>
        <v>5.9743632812500005</v>
      </c>
      <c r="M70" s="13">
        <f t="shared" si="4"/>
        <v>187.05217500000001</v>
      </c>
      <c r="N70" s="22">
        <f t="shared" si="5"/>
        <v>715.03125000000023</v>
      </c>
      <c r="O70" s="13">
        <f t="shared" si="10"/>
        <v>908.05778828125028</v>
      </c>
      <c r="P70" s="13">
        <f t="shared" si="11"/>
        <v>3707.9026354817715</v>
      </c>
      <c r="Q70" s="13">
        <f t="shared" si="6"/>
        <v>3707.9026354817715</v>
      </c>
      <c r="R70" s="13">
        <f t="shared" si="12"/>
        <v>0</v>
      </c>
      <c r="S70" s="72">
        <f t="shared" si="29"/>
        <v>-509.45760757377957</v>
      </c>
      <c r="T70" s="30">
        <f t="shared" si="13"/>
        <v>0</v>
      </c>
      <c r="U70" s="24">
        <f t="shared" si="14"/>
        <v>196489.11763933016</v>
      </c>
      <c r="V70" s="32">
        <f t="shared" si="15"/>
        <v>5.4580310455369485E-2</v>
      </c>
      <c r="W70" s="28">
        <f t="shared" si="16"/>
        <v>74437.328042312904</v>
      </c>
      <c r="X70" s="35">
        <f t="shared" si="17"/>
        <v>2.067703556730914E-2</v>
      </c>
      <c r="Y70" s="37">
        <f t="shared" si="7"/>
        <v>-458.5118468164016</v>
      </c>
      <c r="Z70" s="37">
        <f t="shared" si="18"/>
        <v>-435.58625447558148</v>
      </c>
      <c r="AA70" s="38">
        <f t="shared" si="19"/>
        <v>-426.87452938606987</v>
      </c>
      <c r="AB70" s="38">
        <f t="shared" si="20"/>
        <v>-405.53080291676633</v>
      </c>
      <c r="AC70" s="38">
        <f t="shared" si="21"/>
        <v>-364.97772262508971</v>
      </c>
      <c r="AD70" s="38">
        <f t="shared" si="22"/>
        <v>-328.47995036258072</v>
      </c>
      <c r="AE70" s="38">
        <f t="shared" si="23"/>
        <v>-312.05595284445167</v>
      </c>
      <c r="AF70" s="38">
        <f t="shared" si="24"/>
        <v>-305.81483378756263</v>
      </c>
      <c r="AG70" s="38">
        <f t="shared" si="25"/>
        <v>-290.5240920981845</v>
      </c>
      <c r="AH70" s="38">
        <f t="shared" si="26"/>
        <v>-261.47168288836605</v>
      </c>
      <c r="AI70" s="38">
        <f t="shared" si="27"/>
        <v>-7.2631023024546126E-5</v>
      </c>
      <c r="AJ70" s="38">
        <f t="shared" si="30"/>
        <v>1.1450423624869092E-2</v>
      </c>
    </row>
    <row r="71" spans="2:36" x14ac:dyDescent="0.2">
      <c r="B71" s="11" t="s">
        <v>62</v>
      </c>
      <c r="C71" s="11">
        <v>61</v>
      </c>
      <c r="D71" s="11">
        <v>61</v>
      </c>
      <c r="E71" s="11">
        <f t="shared" si="0"/>
        <v>4.25</v>
      </c>
      <c r="F71" s="12">
        <v>15.3</v>
      </c>
      <c r="G71" s="13">
        <f t="shared" si="31"/>
        <v>0.16666666666666682</v>
      </c>
      <c r="H71" s="13">
        <f t="shared" si="28"/>
        <v>0.60000000000000053</v>
      </c>
      <c r="I71" s="13">
        <f t="shared" si="1"/>
        <v>17220.3359375</v>
      </c>
      <c r="J71" s="13">
        <f t="shared" si="9"/>
        <v>-1324.1319444444489</v>
      </c>
      <c r="K71" s="26" t="str">
        <f t="shared" si="2"/>
        <v>No</v>
      </c>
      <c r="L71" s="13">
        <f t="shared" si="3"/>
        <v>6.4720195312500017</v>
      </c>
      <c r="M71" s="13">
        <f t="shared" si="4"/>
        <v>187.05217500000001</v>
      </c>
      <c r="N71" s="22">
        <f t="shared" si="5"/>
        <v>317.79166666666697</v>
      </c>
      <c r="O71" s="13">
        <f t="shared" si="10"/>
        <v>511.315861197917</v>
      </c>
      <c r="P71" s="13">
        <f t="shared" si="11"/>
        <v>2173.092410091147</v>
      </c>
      <c r="Q71" s="13">
        <f t="shared" si="6"/>
        <v>2173.092410091147</v>
      </c>
      <c r="R71" s="13">
        <f t="shared" si="12"/>
        <v>0</v>
      </c>
      <c r="S71" s="72">
        <f t="shared" si="29"/>
        <v>848.96046564669814</v>
      </c>
      <c r="T71" s="30">
        <f t="shared" si="13"/>
        <v>0</v>
      </c>
      <c r="U71" s="24">
        <f t="shared" si="14"/>
        <v>198662.21004942129</v>
      </c>
      <c r="V71" s="32">
        <f t="shared" si="15"/>
        <v>5.518394723595036E-2</v>
      </c>
      <c r="W71" s="28">
        <f t="shared" si="16"/>
        <v>75286.288507959602</v>
      </c>
      <c r="X71" s="35">
        <f t="shared" si="17"/>
        <v>2.0912857918877668E-2</v>
      </c>
      <c r="Y71" s="37">
        <f t="shared" si="7"/>
        <v>764.06441908202839</v>
      </c>
      <c r="Z71" s="37">
        <f t="shared" si="18"/>
        <v>725.86119812792697</v>
      </c>
      <c r="AA71" s="38">
        <f t="shared" si="19"/>
        <v>711.34397416536842</v>
      </c>
      <c r="AB71" s="38">
        <f t="shared" si="20"/>
        <v>675.77677545709992</v>
      </c>
      <c r="AC71" s="38">
        <f t="shared" si="21"/>
        <v>608.19909791138991</v>
      </c>
      <c r="AD71" s="38">
        <f t="shared" si="22"/>
        <v>547.37918812025089</v>
      </c>
      <c r="AE71" s="38">
        <f t="shared" si="23"/>
        <v>520.01022871423834</v>
      </c>
      <c r="AF71" s="38">
        <f t="shared" si="24"/>
        <v>509.61002413995357</v>
      </c>
      <c r="AG71" s="38">
        <f t="shared" si="25"/>
        <v>484.12952293295587</v>
      </c>
      <c r="AH71" s="38">
        <f t="shared" si="26"/>
        <v>435.71657063966029</v>
      </c>
      <c r="AI71" s="38">
        <f t="shared" si="27"/>
        <v>1.2103238073323897E-4</v>
      </c>
      <c r="AJ71" s="38">
        <f t="shared" si="30"/>
        <v>1.157145600560233E-2</v>
      </c>
    </row>
    <row r="72" spans="2:36" x14ac:dyDescent="0.2">
      <c r="B72" s="11" t="s">
        <v>62</v>
      </c>
      <c r="C72" s="11">
        <v>62</v>
      </c>
      <c r="D72" s="11">
        <v>62</v>
      </c>
      <c r="E72" s="11">
        <f t="shared" si="0"/>
        <v>4.416666666666667</v>
      </c>
      <c r="F72" s="12">
        <v>15.9</v>
      </c>
      <c r="G72" s="13">
        <f t="shared" si="31"/>
        <v>0.12499999999999981</v>
      </c>
      <c r="H72" s="13">
        <f t="shared" si="28"/>
        <v>0.44999999999999929</v>
      </c>
      <c r="I72" s="13">
        <f t="shared" si="1"/>
        <v>18597.433159722223</v>
      </c>
      <c r="J72" s="13">
        <f t="shared" si="9"/>
        <v>-1377.0972222222226</v>
      </c>
      <c r="K72" s="26" t="str">
        <f t="shared" si="2"/>
        <v>No</v>
      </c>
      <c r="L72" s="13">
        <f t="shared" si="3"/>
        <v>6.9895820312500021</v>
      </c>
      <c r="M72" s="13">
        <f t="shared" si="4"/>
        <v>187.05217500000001</v>
      </c>
      <c r="N72" s="22">
        <f t="shared" si="5"/>
        <v>238.34374999999963</v>
      </c>
      <c r="O72" s="13">
        <f t="shared" si="10"/>
        <v>432.38550703124963</v>
      </c>
      <c r="P72" s="13">
        <f t="shared" si="11"/>
        <v>1909.702656054686</v>
      </c>
      <c r="Q72" s="13">
        <f t="shared" si="6"/>
        <v>1909.702656054686</v>
      </c>
      <c r="R72" s="13">
        <f t="shared" si="12"/>
        <v>0</v>
      </c>
      <c r="S72" s="72">
        <f t="shared" si="29"/>
        <v>532.6054338324634</v>
      </c>
      <c r="T72" s="30">
        <f t="shared" si="13"/>
        <v>0</v>
      </c>
      <c r="U72" s="24">
        <f t="shared" si="14"/>
        <v>200571.91270547599</v>
      </c>
      <c r="V72" s="32">
        <f t="shared" si="15"/>
        <v>5.571442019596555E-2</v>
      </c>
      <c r="W72" s="28">
        <f t="shared" si="16"/>
        <v>75818.893941792063</v>
      </c>
      <c r="X72" s="35">
        <f t="shared" si="17"/>
        <v>2.1060803872720017E-2</v>
      </c>
      <c r="Y72" s="37">
        <f t="shared" si="7"/>
        <v>479.34489044921708</v>
      </c>
      <c r="Z72" s="37">
        <f t="shared" si="18"/>
        <v>455.3776459267562</v>
      </c>
      <c r="AA72" s="38">
        <f t="shared" si="19"/>
        <v>446.27009300822107</v>
      </c>
      <c r="AB72" s="38">
        <f t="shared" si="20"/>
        <v>423.95658835781001</v>
      </c>
      <c r="AC72" s="38">
        <f t="shared" si="21"/>
        <v>381.56092952202903</v>
      </c>
      <c r="AD72" s="38">
        <f t="shared" si="22"/>
        <v>343.40483656982616</v>
      </c>
      <c r="AE72" s="38">
        <f t="shared" si="23"/>
        <v>326.23459474133483</v>
      </c>
      <c r="AF72" s="38">
        <f t="shared" si="24"/>
        <v>319.7099028465081</v>
      </c>
      <c r="AG72" s="38">
        <f t="shared" si="25"/>
        <v>303.72440770418268</v>
      </c>
      <c r="AH72" s="38">
        <f t="shared" si="26"/>
        <v>273.3519669337644</v>
      </c>
      <c r="AI72" s="38">
        <f t="shared" si="27"/>
        <v>7.5931101926045663E-5</v>
      </c>
      <c r="AJ72" s="38">
        <f t="shared" si="30"/>
        <v>1.1647387107528375E-2</v>
      </c>
    </row>
    <row r="73" spans="2:36" x14ac:dyDescent="0.2">
      <c r="B73" s="11" t="s">
        <v>62</v>
      </c>
      <c r="C73" s="11">
        <v>63</v>
      </c>
      <c r="D73" s="11">
        <v>63</v>
      </c>
      <c r="E73" s="11">
        <f t="shared" si="0"/>
        <v>4.5</v>
      </c>
      <c r="F73" s="12">
        <v>16.2</v>
      </c>
      <c r="G73" s="13">
        <f t="shared" si="31"/>
        <v>0.16666666666666682</v>
      </c>
      <c r="H73" s="13">
        <f t="shared" si="28"/>
        <v>0.60000000000000053</v>
      </c>
      <c r="I73" s="13">
        <f t="shared" si="1"/>
        <v>19305.84375</v>
      </c>
      <c r="J73" s="13">
        <f t="shared" si="9"/>
        <v>-708.41059027777737</v>
      </c>
      <c r="K73" s="26" t="str">
        <f t="shared" si="2"/>
        <v>No</v>
      </c>
      <c r="L73" s="13">
        <f t="shared" si="3"/>
        <v>7.2558281250000016</v>
      </c>
      <c r="M73" s="13">
        <f t="shared" si="4"/>
        <v>187.05217500000001</v>
      </c>
      <c r="N73" s="22">
        <f t="shared" si="5"/>
        <v>317.79166666666697</v>
      </c>
      <c r="O73" s="13">
        <f t="shared" si="10"/>
        <v>512.099669791667</v>
      </c>
      <c r="P73" s="13">
        <f t="shared" si="11"/>
        <v>2304.4485140625015</v>
      </c>
      <c r="Q73" s="13">
        <f t="shared" si="6"/>
        <v>2304.4485140625015</v>
      </c>
      <c r="R73" s="13">
        <f t="shared" si="12"/>
        <v>0</v>
      </c>
      <c r="S73" s="72">
        <f t="shared" si="29"/>
        <v>1596.0379237847242</v>
      </c>
      <c r="T73" s="30">
        <f t="shared" si="13"/>
        <v>0</v>
      </c>
      <c r="U73" s="24">
        <f t="shared" si="14"/>
        <v>202876.36121953849</v>
      </c>
      <c r="V73" s="32">
        <f t="shared" si="15"/>
        <v>5.6354544783205139E-2</v>
      </c>
      <c r="W73" s="28">
        <f t="shared" si="16"/>
        <v>77414.931865576786</v>
      </c>
      <c r="X73" s="35">
        <f t="shared" si="17"/>
        <v>2.1504147740437997E-2</v>
      </c>
      <c r="Y73" s="37">
        <f t="shared" si="7"/>
        <v>1436.4341314062517</v>
      </c>
      <c r="Z73" s="37">
        <f t="shared" si="18"/>
        <v>1364.612424835939</v>
      </c>
      <c r="AA73" s="38">
        <f t="shared" si="19"/>
        <v>1337.3201763392201</v>
      </c>
      <c r="AB73" s="38">
        <f t="shared" si="20"/>
        <v>1270.454167522259</v>
      </c>
      <c r="AC73" s="38">
        <f t="shared" si="21"/>
        <v>1143.4087507700331</v>
      </c>
      <c r="AD73" s="38">
        <f t="shared" si="22"/>
        <v>1029.0678756930297</v>
      </c>
      <c r="AE73" s="38">
        <f t="shared" si="23"/>
        <v>977.61448190837814</v>
      </c>
      <c r="AF73" s="38">
        <f t="shared" si="24"/>
        <v>958.06219227021052</v>
      </c>
      <c r="AG73" s="38">
        <f t="shared" si="25"/>
        <v>910.15908265669998</v>
      </c>
      <c r="AH73" s="38">
        <f t="shared" si="26"/>
        <v>819.14317439103002</v>
      </c>
      <c r="AI73" s="38">
        <f t="shared" si="27"/>
        <v>2.2753977066417499E-4</v>
      </c>
      <c r="AJ73" s="38">
        <f t="shared" si="30"/>
        <v>1.1874926878192551E-2</v>
      </c>
    </row>
    <row r="74" spans="2:36" x14ac:dyDescent="0.2">
      <c r="B74" s="11" t="s">
        <v>62</v>
      </c>
      <c r="C74" s="11">
        <v>64</v>
      </c>
      <c r="D74" s="11">
        <v>64</v>
      </c>
      <c r="E74" s="11">
        <f t="shared" si="0"/>
        <v>4.75</v>
      </c>
      <c r="F74" s="12">
        <v>17.100000000000001</v>
      </c>
      <c r="G74" s="13">
        <f t="shared" si="31"/>
        <v>0.2222222222222224</v>
      </c>
      <c r="H74" s="13">
        <f t="shared" si="28"/>
        <v>0.80000000000000071</v>
      </c>
      <c r="I74" s="13">
        <f t="shared" ref="I74:I137" si="32">0.5*$F$4*(E74)^2</f>
        <v>21510.5234375</v>
      </c>
      <c r="J74" s="13">
        <f t="shared" si="9"/>
        <v>-2204.6796875</v>
      </c>
      <c r="K74" s="26" t="str">
        <f t="shared" si="2"/>
        <v>No</v>
      </c>
      <c r="L74" s="13">
        <f t="shared" ref="L74:L137" si="33">0.5 * $F$1*$F$2*$F$3*E74^2</f>
        <v>8.0844257812500029</v>
      </c>
      <c r="M74" s="13">
        <f t="shared" ref="M74:M137" si="34">$F$5*$F$4*$F$6</f>
        <v>187.05217500000001</v>
      </c>
      <c r="N74" s="22">
        <f t="shared" ref="N74:N137" si="35">$F$4*G74</f>
        <v>423.72222222222257</v>
      </c>
      <c r="O74" s="13">
        <f t="shared" ref="O74:O137" si="36">N74+M74+L74</f>
        <v>618.85882300347259</v>
      </c>
      <c r="P74" s="13">
        <f t="shared" ref="P74:P137" si="37">O74*E74</f>
        <v>2939.5794092664946</v>
      </c>
      <c r="Q74" s="13">
        <f t="shared" ref="Q74:Q137" si="38">P74*1</f>
        <v>2939.5794092664946</v>
      </c>
      <c r="R74" s="13">
        <f t="shared" si="12"/>
        <v>0</v>
      </c>
      <c r="S74" s="72">
        <f t="shared" si="29"/>
        <v>734.89972176649462</v>
      </c>
      <c r="T74" s="30">
        <f t="shared" si="13"/>
        <v>0</v>
      </c>
      <c r="U74" s="24">
        <f t="shared" si="14"/>
        <v>205815.94062880499</v>
      </c>
      <c r="V74" s="32">
        <f t="shared" si="15"/>
        <v>5.7171094619112496E-2</v>
      </c>
      <c r="W74" s="28">
        <f t="shared" si="16"/>
        <v>78149.831587343273</v>
      </c>
      <c r="X74" s="35">
        <f t="shared" si="17"/>
        <v>2.17082865520398E-2</v>
      </c>
      <c r="Y74" s="37">
        <f t="shared" ref="Y74:Y137" si="39">S74*0.9</f>
        <v>661.40974958984521</v>
      </c>
      <c r="Z74" s="37">
        <f t="shared" si="18"/>
        <v>628.33926211035293</v>
      </c>
      <c r="AA74" s="38">
        <f t="shared" si="19"/>
        <v>615.77247686814587</v>
      </c>
      <c r="AB74" s="38">
        <f t="shared" si="20"/>
        <v>584.98385302473855</v>
      </c>
      <c r="AC74" s="38">
        <f t="shared" si="21"/>
        <v>526.48546772226473</v>
      </c>
      <c r="AD74" s="38">
        <f t="shared" si="22"/>
        <v>473.83692095003829</v>
      </c>
      <c r="AE74" s="38">
        <f t="shared" si="23"/>
        <v>450.14507490253635</v>
      </c>
      <c r="AF74" s="38">
        <f t="shared" si="24"/>
        <v>441.14217340448562</v>
      </c>
      <c r="AG74" s="38">
        <f t="shared" si="25"/>
        <v>419.08506473426132</v>
      </c>
      <c r="AH74" s="38">
        <f t="shared" si="26"/>
        <v>377.17655826083518</v>
      </c>
      <c r="AI74" s="38">
        <f t="shared" si="27"/>
        <v>1.0477126618356533E-4</v>
      </c>
      <c r="AJ74" s="38">
        <f t="shared" si="30"/>
        <v>1.1979698144376116E-2</v>
      </c>
    </row>
    <row r="75" spans="2:36" x14ac:dyDescent="0.2">
      <c r="B75" s="11" t="s">
        <v>62</v>
      </c>
      <c r="C75" s="11">
        <v>65</v>
      </c>
      <c r="D75" s="11">
        <v>65</v>
      </c>
      <c r="E75" s="11">
        <f t="shared" ref="E75:E138" si="40">F75/3.6</f>
        <v>4.9444444444444446</v>
      </c>
      <c r="F75" s="12">
        <v>17.8</v>
      </c>
      <c r="G75" s="13">
        <f t="shared" si="31"/>
        <v>0.1388888888888889</v>
      </c>
      <c r="H75" s="13">
        <f t="shared" si="28"/>
        <v>0.5</v>
      </c>
      <c r="I75" s="13">
        <f t="shared" si="32"/>
        <v>23307.664737654322</v>
      </c>
      <c r="J75" s="13">
        <f t="shared" ref="J75:J138" si="41">I74-I75</f>
        <v>-1797.1413001543224</v>
      </c>
      <c r="K75" s="26" t="str">
        <f t="shared" ref="K75:K138" si="42">IF((G75)&lt;0,"Yes","No")</f>
        <v>No</v>
      </c>
      <c r="L75" s="13">
        <f t="shared" si="33"/>
        <v>8.7598559027777796</v>
      </c>
      <c r="M75" s="13">
        <f t="shared" si="34"/>
        <v>187.05217500000001</v>
      </c>
      <c r="N75" s="22">
        <f t="shared" si="35"/>
        <v>264.82638888888891</v>
      </c>
      <c r="O75" s="13">
        <f t="shared" si="36"/>
        <v>460.63841979166671</v>
      </c>
      <c r="P75" s="13">
        <f t="shared" si="37"/>
        <v>2277.6010756365745</v>
      </c>
      <c r="Q75" s="13">
        <f t="shared" si="38"/>
        <v>2277.6010756365745</v>
      </c>
      <c r="R75" s="13">
        <f t="shared" ref="R75:R138" si="43">IF((G75&gt;0), 0, $F$4*G75)*-1</f>
        <v>0</v>
      </c>
      <c r="S75" s="72">
        <f t="shared" si="29"/>
        <v>480.4597754822521</v>
      </c>
      <c r="T75" s="30">
        <f t="shared" ref="T75:T138" si="44">R75*E75</f>
        <v>0</v>
      </c>
      <c r="U75" s="24">
        <f t="shared" ref="U75:U138" si="45">IF(Q75&gt;0, (Q75+U74),(U74))</f>
        <v>208093.54170444157</v>
      </c>
      <c r="V75" s="32">
        <f t="shared" ref="V75:V138" si="46">U75/3600000</f>
        <v>5.7803761584567105E-2</v>
      </c>
      <c r="W75" s="28">
        <f t="shared" ref="W75:W138" si="47">W74+S75</f>
        <v>78630.291362825519</v>
      </c>
      <c r="X75" s="35">
        <f t="shared" ref="X75:X138" si="48">W75/3600000</f>
        <v>2.1841747600784868E-2</v>
      </c>
      <c r="Y75" s="37">
        <f t="shared" si="39"/>
        <v>432.41379793402689</v>
      </c>
      <c r="Z75" s="37">
        <f t="shared" ref="Z75:Z138" si="49">Y75*0.95</f>
        <v>410.79310803732551</v>
      </c>
      <c r="AA75" s="38">
        <f t="shared" ref="AA75:AA138" si="50">Z75*0.98</f>
        <v>402.57724587657901</v>
      </c>
      <c r="AB75" s="38">
        <f t="shared" ref="AB75:AB138" si="51">AA75*0.95</f>
        <v>382.44838358275007</v>
      </c>
      <c r="AC75" s="38">
        <f t="shared" ref="AC75:AC138" si="52">AB75*0.9</f>
        <v>344.20354522447508</v>
      </c>
      <c r="AD75" s="38">
        <f t="shared" ref="AD75:AD138" si="53">AC75*0.9</f>
        <v>309.78319070202758</v>
      </c>
      <c r="AE75" s="38">
        <f t="shared" ref="AE75:AE137" si="54">AD75*0.95</f>
        <v>294.29403116692617</v>
      </c>
      <c r="AF75" s="38">
        <f t="shared" ref="AF75:AF138" si="55">AE75*0.98</f>
        <v>288.40815054358762</v>
      </c>
      <c r="AG75" s="38">
        <f t="shared" ref="AG75:AG138" si="56">AF75*0.95</f>
        <v>273.98774301640822</v>
      </c>
      <c r="AH75" s="38">
        <f t="shared" ref="AH75:AH138" si="57">AG75*0.9</f>
        <v>246.58896871476739</v>
      </c>
      <c r="AI75" s="38">
        <f t="shared" ref="AI75:AI138" si="58">AH75/3600000</f>
        <v>6.8496935754102056E-5</v>
      </c>
      <c r="AJ75" s="38">
        <f t="shared" si="30"/>
        <v>1.2048195080130218E-2</v>
      </c>
    </row>
    <row r="76" spans="2:36" x14ac:dyDescent="0.2">
      <c r="B76" s="11" t="s">
        <v>62</v>
      </c>
      <c r="C76" s="11">
        <v>66</v>
      </c>
      <c r="D76" s="11">
        <v>66</v>
      </c>
      <c r="E76" s="11">
        <f t="shared" si="40"/>
        <v>5.0277777777777777</v>
      </c>
      <c r="F76" s="12">
        <v>18.100000000000001</v>
      </c>
      <c r="G76" s="13">
        <f t="shared" ref="G76:G139" si="59">($F77-$F75)/2/3.6</f>
        <v>8.3333333333333037E-2</v>
      </c>
      <c r="H76" s="13">
        <f t="shared" ref="H76:H139" si="60">($F77-$F75)/2</f>
        <v>0.29999999999999893</v>
      </c>
      <c r="I76" s="13">
        <f t="shared" si="32"/>
        <v>24099.93701774691</v>
      </c>
      <c r="J76" s="13">
        <f t="shared" si="41"/>
        <v>-792.27228009258761</v>
      </c>
      <c r="K76" s="26" t="str">
        <f t="shared" si="42"/>
        <v>No</v>
      </c>
      <c r="L76" s="13">
        <f t="shared" si="33"/>
        <v>9.0576202256944462</v>
      </c>
      <c r="M76" s="13">
        <f t="shared" si="34"/>
        <v>187.05217500000001</v>
      </c>
      <c r="N76" s="22">
        <f t="shared" si="35"/>
        <v>158.89583333333277</v>
      </c>
      <c r="O76" s="13">
        <f t="shared" si="36"/>
        <v>355.00562855902723</v>
      </c>
      <c r="P76" s="13">
        <f t="shared" si="37"/>
        <v>1784.8894102551092</v>
      </c>
      <c r="Q76" s="13">
        <f t="shared" si="38"/>
        <v>1784.8894102551092</v>
      </c>
      <c r="R76" s="13">
        <f t="shared" si="43"/>
        <v>0</v>
      </c>
      <c r="S76" s="72">
        <f t="shared" ref="S76:S139" si="61">J76-Q76*-1</f>
        <v>992.61713016252156</v>
      </c>
      <c r="T76" s="30">
        <f t="shared" si="44"/>
        <v>0</v>
      </c>
      <c r="U76" s="24">
        <f t="shared" si="45"/>
        <v>209878.43111469666</v>
      </c>
      <c r="V76" s="32">
        <f t="shared" si="46"/>
        <v>5.8299564198526853E-2</v>
      </c>
      <c r="W76" s="28">
        <f t="shared" si="47"/>
        <v>79622.908492988034</v>
      </c>
      <c r="X76" s="35">
        <f t="shared" si="48"/>
        <v>2.2117474581385566E-2</v>
      </c>
      <c r="Y76" s="37">
        <f t="shared" si="39"/>
        <v>893.35541714626947</v>
      </c>
      <c r="Z76" s="37">
        <f t="shared" si="49"/>
        <v>848.68764628895599</v>
      </c>
      <c r="AA76" s="38">
        <f t="shared" si="50"/>
        <v>831.71389336317691</v>
      </c>
      <c r="AB76" s="38">
        <f t="shared" si="51"/>
        <v>790.128198695018</v>
      </c>
      <c r="AC76" s="38">
        <f t="shared" si="52"/>
        <v>711.11537882551625</v>
      </c>
      <c r="AD76" s="38">
        <f t="shared" si="53"/>
        <v>640.00384094296464</v>
      </c>
      <c r="AE76" s="38">
        <f t="shared" si="54"/>
        <v>608.00364889581635</v>
      </c>
      <c r="AF76" s="38">
        <f t="shared" si="55"/>
        <v>595.84357591790001</v>
      </c>
      <c r="AG76" s="38">
        <f t="shared" si="56"/>
        <v>566.05139712200503</v>
      </c>
      <c r="AH76" s="38">
        <f t="shared" si="57"/>
        <v>509.44625740980456</v>
      </c>
      <c r="AI76" s="38">
        <f t="shared" si="58"/>
        <v>1.4151284928050125E-4</v>
      </c>
      <c r="AJ76" s="38">
        <f t="shared" ref="AJ76:AJ139" si="62">IF((AI76)&lt;0, AJ75, AI76+AJ75)</f>
        <v>1.218970792941072E-2</v>
      </c>
    </row>
    <row r="77" spans="2:36" x14ac:dyDescent="0.2">
      <c r="B77" s="11" t="s">
        <v>62</v>
      </c>
      <c r="C77" s="11">
        <v>67</v>
      </c>
      <c r="D77" s="11">
        <v>67</v>
      </c>
      <c r="E77" s="11">
        <f t="shared" si="40"/>
        <v>5.1111111111111107</v>
      </c>
      <c r="F77" s="12">
        <v>18.399999999999999</v>
      </c>
      <c r="G77" s="13">
        <f t="shared" si="59"/>
        <v>0.30555555555555547</v>
      </c>
      <c r="H77" s="13">
        <f t="shared" si="60"/>
        <v>1.0999999999999996</v>
      </c>
      <c r="I77" s="13">
        <f t="shared" si="32"/>
        <v>24905.450617283946</v>
      </c>
      <c r="J77" s="13">
        <f t="shared" si="41"/>
        <v>-805.5135995370365</v>
      </c>
      <c r="K77" s="26" t="str">
        <f t="shared" si="42"/>
        <v>No</v>
      </c>
      <c r="L77" s="13">
        <f t="shared" si="33"/>
        <v>9.3603611111111125</v>
      </c>
      <c r="M77" s="13">
        <f t="shared" si="34"/>
        <v>187.05217500000001</v>
      </c>
      <c r="N77" s="22">
        <f t="shared" si="35"/>
        <v>582.61805555555543</v>
      </c>
      <c r="O77" s="13">
        <f t="shared" si="36"/>
        <v>779.03059166666662</v>
      </c>
      <c r="P77" s="13">
        <f t="shared" si="37"/>
        <v>3981.7119129629623</v>
      </c>
      <c r="Q77" s="13">
        <f t="shared" si="38"/>
        <v>3981.7119129629623</v>
      </c>
      <c r="R77" s="13">
        <f t="shared" si="43"/>
        <v>0</v>
      </c>
      <c r="S77" s="72">
        <f t="shared" si="61"/>
        <v>3176.1983134259258</v>
      </c>
      <c r="T77" s="30">
        <f t="shared" si="44"/>
        <v>0</v>
      </c>
      <c r="U77" s="24">
        <f t="shared" si="45"/>
        <v>213860.14302765962</v>
      </c>
      <c r="V77" s="32">
        <f t="shared" si="46"/>
        <v>5.9405595285461008E-2</v>
      </c>
      <c r="W77" s="28">
        <f t="shared" si="47"/>
        <v>82799.106806413954</v>
      </c>
      <c r="X77" s="35">
        <f t="shared" si="48"/>
        <v>2.2999751890670543E-2</v>
      </c>
      <c r="Y77" s="37">
        <f t="shared" si="39"/>
        <v>2858.5784820833333</v>
      </c>
      <c r="Z77" s="37">
        <f t="shared" si="49"/>
        <v>2715.6495579791663</v>
      </c>
      <c r="AA77" s="38">
        <f t="shared" si="50"/>
        <v>2661.3365668195829</v>
      </c>
      <c r="AB77" s="38">
        <f t="shared" si="51"/>
        <v>2528.2697384786038</v>
      </c>
      <c r="AC77" s="38">
        <f t="shared" si="52"/>
        <v>2275.4427646307436</v>
      </c>
      <c r="AD77" s="38">
        <f t="shared" si="53"/>
        <v>2047.8984881676693</v>
      </c>
      <c r="AE77" s="38">
        <f t="shared" si="54"/>
        <v>1945.5035637592857</v>
      </c>
      <c r="AF77" s="38">
        <f t="shared" si="55"/>
        <v>1906.5934924840999</v>
      </c>
      <c r="AG77" s="38">
        <f t="shared" si="56"/>
        <v>1811.2638178598947</v>
      </c>
      <c r="AH77" s="38">
        <f t="shared" si="57"/>
        <v>1630.1374360739053</v>
      </c>
      <c r="AI77" s="38">
        <f t="shared" si="58"/>
        <v>4.5281595446497371E-4</v>
      </c>
      <c r="AJ77" s="38">
        <f t="shared" si="62"/>
        <v>1.2642523883875694E-2</v>
      </c>
    </row>
    <row r="78" spans="2:36" x14ac:dyDescent="0.2">
      <c r="B78" s="11" t="s">
        <v>62</v>
      </c>
      <c r="C78" s="11">
        <v>68</v>
      </c>
      <c r="D78" s="11">
        <v>68</v>
      </c>
      <c r="E78" s="11">
        <f t="shared" si="40"/>
        <v>5.6388888888888893</v>
      </c>
      <c r="F78" s="12">
        <v>20.3</v>
      </c>
      <c r="G78" s="13">
        <f t="shared" si="59"/>
        <v>0.66666666666666674</v>
      </c>
      <c r="H78" s="13">
        <f t="shared" si="60"/>
        <v>2.4000000000000004</v>
      </c>
      <c r="I78" s="13">
        <f t="shared" si="32"/>
        <v>30314.529610339512</v>
      </c>
      <c r="J78" s="13">
        <f t="shared" si="41"/>
        <v>-5409.0789930555657</v>
      </c>
      <c r="K78" s="26" t="str">
        <f t="shared" si="42"/>
        <v>No</v>
      </c>
      <c r="L78" s="13">
        <f t="shared" si="33"/>
        <v>11.393286892361116</v>
      </c>
      <c r="M78" s="13">
        <f t="shared" si="34"/>
        <v>187.05217500000001</v>
      </c>
      <c r="N78" s="22">
        <f t="shared" si="35"/>
        <v>1271.1666666666667</v>
      </c>
      <c r="O78" s="13">
        <f t="shared" si="36"/>
        <v>1469.612128559028</v>
      </c>
      <c r="P78" s="13">
        <f t="shared" si="37"/>
        <v>8286.9795027078526</v>
      </c>
      <c r="Q78" s="13">
        <f t="shared" si="38"/>
        <v>8286.9795027078526</v>
      </c>
      <c r="R78" s="13">
        <f t="shared" si="43"/>
        <v>0</v>
      </c>
      <c r="S78" s="72">
        <f t="shared" si="61"/>
        <v>2877.9005096522869</v>
      </c>
      <c r="T78" s="30">
        <f t="shared" si="44"/>
        <v>0</v>
      </c>
      <c r="U78" s="24">
        <f t="shared" si="45"/>
        <v>222147.12253036749</v>
      </c>
      <c r="V78" s="32">
        <f t="shared" si="46"/>
        <v>6.1707534036213194E-2</v>
      </c>
      <c r="W78" s="28">
        <f t="shared" si="47"/>
        <v>85677.007316066243</v>
      </c>
      <c r="X78" s="35">
        <f t="shared" si="48"/>
        <v>2.3799168698907289E-2</v>
      </c>
      <c r="Y78" s="37">
        <f t="shared" si="39"/>
        <v>2590.1104586870583</v>
      </c>
      <c r="Z78" s="37">
        <f t="shared" si="49"/>
        <v>2460.6049357527054</v>
      </c>
      <c r="AA78" s="38">
        <f t="shared" si="50"/>
        <v>2411.3928370376511</v>
      </c>
      <c r="AB78" s="38">
        <f t="shared" si="51"/>
        <v>2290.8231951857683</v>
      </c>
      <c r="AC78" s="38">
        <f t="shared" si="52"/>
        <v>2061.7408756671916</v>
      </c>
      <c r="AD78" s="38">
        <f t="shared" si="53"/>
        <v>1855.5667881004724</v>
      </c>
      <c r="AE78" s="38">
        <f t="shared" si="54"/>
        <v>1762.7884486954488</v>
      </c>
      <c r="AF78" s="38">
        <f t="shared" si="55"/>
        <v>1727.5326797215398</v>
      </c>
      <c r="AG78" s="38">
        <f t="shared" si="56"/>
        <v>1641.1560457354628</v>
      </c>
      <c r="AH78" s="38">
        <f t="shared" si="57"/>
        <v>1477.0404411619165</v>
      </c>
      <c r="AI78" s="38">
        <f t="shared" si="58"/>
        <v>4.1028901143386572E-4</v>
      </c>
      <c r="AJ78" s="38">
        <f t="shared" si="62"/>
        <v>1.305281289530956E-2</v>
      </c>
    </row>
    <row r="79" spans="2:36" x14ac:dyDescent="0.2">
      <c r="B79" s="11" t="s">
        <v>62</v>
      </c>
      <c r="C79" s="11">
        <v>69</v>
      </c>
      <c r="D79" s="11">
        <v>69</v>
      </c>
      <c r="E79" s="11">
        <f t="shared" si="40"/>
        <v>6.4444444444444438</v>
      </c>
      <c r="F79" s="12">
        <v>23.2</v>
      </c>
      <c r="G79" s="13">
        <f t="shared" si="59"/>
        <v>0.86111111111111094</v>
      </c>
      <c r="H79" s="13">
        <f t="shared" si="60"/>
        <v>3.0999999999999996</v>
      </c>
      <c r="I79" s="13">
        <f t="shared" si="32"/>
        <v>39594.487654320976</v>
      </c>
      <c r="J79" s="13">
        <f t="shared" si="41"/>
        <v>-9279.9580439814636</v>
      </c>
      <c r="K79" s="26" t="str">
        <f t="shared" si="42"/>
        <v>No</v>
      </c>
      <c r="L79" s="13">
        <f t="shared" si="33"/>
        <v>14.881027777777778</v>
      </c>
      <c r="M79" s="13">
        <f t="shared" si="34"/>
        <v>187.05217500000001</v>
      </c>
      <c r="N79" s="22">
        <f t="shared" si="35"/>
        <v>1641.9236111111109</v>
      </c>
      <c r="O79" s="13">
        <f t="shared" si="36"/>
        <v>1843.8568138888886</v>
      </c>
      <c r="P79" s="13">
        <f t="shared" si="37"/>
        <v>11882.632800617281</v>
      </c>
      <c r="Q79" s="13">
        <f t="shared" si="38"/>
        <v>11882.632800617281</v>
      </c>
      <c r="R79" s="13">
        <f t="shared" si="43"/>
        <v>0</v>
      </c>
      <c r="S79" s="72">
        <f t="shared" si="61"/>
        <v>2602.6747566358172</v>
      </c>
      <c r="T79" s="30">
        <f t="shared" si="44"/>
        <v>0</v>
      </c>
      <c r="U79" s="24">
        <f t="shared" si="45"/>
        <v>234029.75533098477</v>
      </c>
      <c r="V79" s="32">
        <f t="shared" si="46"/>
        <v>6.5008265369717988E-2</v>
      </c>
      <c r="W79" s="28">
        <f t="shared" si="47"/>
        <v>88279.682072702068</v>
      </c>
      <c r="X79" s="35">
        <f t="shared" si="48"/>
        <v>2.4522133909083907E-2</v>
      </c>
      <c r="Y79" s="37">
        <f t="shared" si="39"/>
        <v>2342.4072809722356</v>
      </c>
      <c r="Z79" s="37">
        <f t="shared" si="49"/>
        <v>2225.2869169236237</v>
      </c>
      <c r="AA79" s="38">
        <f t="shared" si="50"/>
        <v>2180.7811785851513</v>
      </c>
      <c r="AB79" s="38">
        <f t="shared" si="51"/>
        <v>2071.7421196558935</v>
      </c>
      <c r="AC79" s="38">
        <f t="shared" si="52"/>
        <v>1864.5679076903041</v>
      </c>
      <c r="AD79" s="38">
        <f t="shared" si="53"/>
        <v>1678.1111169212736</v>
      </c>
      <c r="AE79" s="38">
        <f t="shared" si="54"/>
        <v>1594.2055610752097</v>
      </c>
      <c r="AF79" s="38">
        <f t="shared" si="55"/>
        <v>1562.3214498537054</v>
      </c>
      <c r="AG79" s="38">
        <f t="shared" si="56"/>
        <v>1484.2053773610201</v>
      </c>
      <c r="AH79" s="38">
        <f t="shared" si="57"/>
        <v>1335.784839624918</v>
      </c>
      <c r="AI79" s="38">
        <f t="shared" si="58"/>
        <v>3.7105134434025499E-4</v>
      </c>
      <c r="AJ79" s="38">
        <f t="shared" si="62"/>
        <v>1.3423864239649815E-2</v>
      </c>
    </row>
    <row r="80" spans="2:36" x14ac:dyDescent="0.2">
      <c r="B80" s="11" t="s">
        <v>62</v>
      </c>
      <c r="C80" s="11">
        <v>70</v>
      </c>
      <c r="D80" s="11">
        <v>70</v>
      </c>
      <c r="E80" s="11">
        <f t="shared" si="40"/>
        <v>7.3611111111111107</v>
      </c>
      <c r="F80" s="12">
        <v>26.5</v>
      </c>
      <c r="G80" s="13">
        <f t="shared" si="59"/>
        <v>0.91666666666666685</v>
      </c>
      <c r="H80" s="13">
        <f t="shared" si="60"/>
        <v>3.3000000000000007</v>
      </c>
      <c r="I80" s="13">
        <f t="shared" si="32"/>
        <v>51659.536554783939</v>
      </c>
      <c r="J80" s="13">
        <f t="shared" si="41"/>
        <v>-12065.048900462964</v>
      </c>
      <c r="K80" s="26" t="str">
        <f t="shared" si="42"/>
        <v>No</v>
      </c>
      <c r="L80" s="13">
        <f t="shared" si="33"/>
        <v>19.415505642361111</v>
      </c>
      <c r="M80" s="13">
        <f t="shared" si="34"/>
        <v>187.05217500000001</v>
      </c>
      <c r="N80" s="22">
        <f t="shared" si="35"/>
        <v>1747.854166666667</v>
      </c>
      <c r="O80" s="13">
        <f t="shared" si="36"/>
        <v>1954.321847309028</v>
      </c>
      <c r="P80" s="13">
        <f t="shared" si="37"/>
        <v>14385.980264913678</v>
      </c>
      <c r="Q80" s="13">
        <f t="shared" si="38"/>
        <v>14385.980264913678</v>
      </c>
      <c r="R80" s="13">
        <f t="shared" si="43"/>
        <v>0</v>
      </c>
      <c r="S80" s="72">
        <f t="shared" si="61"/>
        <v>2320.9313644507147</v>
      </c>
      <c r="T80" s="30">
        <f t="shared" si="44"/>
        <v>0</v>
      </c>
      <c r="U80" s="24">
        <f t="shared" si="45"/>
        <v>248415.73559589844</v>
      </c>
      <c r="V80" s="32">
        <f t="shared" si="46"/>
        <v>6.9004370998860684E-2</v>
      </c>
      <c r="W80" s="28">
        <f t="shared" si="47"/>
        <v>90600.613437152788</v>
      </c>
      <c r="X80" s="35">
        <f t="shared" si="48"/>
        <v>2.5166837065875775E-2</v>
      </c>
      <c r="Y80" s="37">
        <f t="shared" si="39"/>
        <v>2088.8382280056435</v>
      </c>
      <c r="Z80" s="37">
        <f t="shared" si="49"/>
        <v>1984.3963166053611</v>
      </c>
      <c r="AA80" s="38">
        <f t="shared" si="50"/>
        <v>1944.7083902732538</v>
      </c>
      <c r="AB80" s="38">
        <f t="shared" si="51"/>
        <v>1847.4729707595911</v>
      </c>
      <c r="AC80" s="38">
        <f t="shared" si="52"/>
        <v>1662.7256736836321</v>
      </c>
      <c r="AD80" s="38">
        <f t="shared" si="53"/>
        <v>1496.453106315269</v>
      </c>
      <c r="AE80" s="38">
        <f t="shared" si="54"/>
        <v>1421.6304509995055</v>
      </c>
      <c r="AF80" s="38">
        <f t="shared" si="55"/>
        <v>1393.1978419795153</v>
      </c>
      <c r="AG80" s="38">
        <f t="shared" si="56"/>
        <v>1323.5379498805394</v>
      </c>
      <c r="AH80" s="38">
        <f t="shared" si="57"/>
        <v>1191.1841548924854</v>
      </c>
      <c r="AI80" s="38">
        <f t="shared" si="58"/>
        <v>3.3088448747013483E-4</v>
      </c>
      <c r="AJ80" s="38">
        <f t="shared" si="62"/>
        <v>1.375474872711995E-2</v>
      </c>
    </row>
    <row r="81" spans="2:36" x14ac:dyDescent="0.2">
      <c r="B81" s="11" t="s">
        <v>62</v>
      </c>
      <c r="C81" s="11">
        <v>71</v>
      </c>
      <c r="D81" s="11">
        <v>71</v>
      </c>
      <c r="E81" s="11">
        <f t="shared" si="40"/>
        <v>8.2777777777777786</v>
      </c>
      <c r="F81" s="12">
        <v>29.8</v>
      </c>
      <c r="G81" s="13">
        <f t="shared" si="59"/>
        <v>0.84722222222222243</v>
      </c>
      <c r="H81" s="13">
        <f t="shared" si="60"/>
        <v>3.0500000000000007</v>
      </c>
      <c r="I81" s="13">
        <f t="shared" si="32"/>
        <v>65326.785108024706</v>
      </c>
      <c r="J81" s="13">
        <f t="shared" si="41"/>
        <v>-13667.248553240766</v>
      </c>
      <c r="K81" s="26" t="str">
        <f t="shared" si="42"/>
        <v>No</v>
      </c>
      <c r="L81" s="13">
        <f t="shared" si="33"/>
        <v>24.552147569444458</v>
      </c>
      <c r="M81" s="13">
        <f t="shared" si="34"/>
        <v>187.05217500000001</v>
      </c>
      <c r="N81" s="22">
        <f t="shared" si="35"/>
        <v>1615.4409722222226</v>
      </c>
      <c r="O81" s="13">
        <f t="shared" si="36"/>
        <v>1827.0452947916672</v>
      </c>
      <c r="P81" s="13">
        <f t="shared" si="37"/>
        <v>15123.874940219914</v>
      </c>
      <c r="Q81" s="13">
        <f t="shared" si="38"/>
        <v>15123.874940219914</v>
      </c>
      <c r="R81" s="13">
        <f t="shared" si="43"/>
        <v>0</v>
      </c>
      <c r="S81" s="72">
        <f t="shared" si="61"/>
        <v>1456.6263869791474</v>
      </c>
      <c r="T81" s="30">
        <f t="shared" si="44"/>
        <v>0</v>
      </c>
      <c r="U81" s="24">
        <f t="shared" si="45"/>
        <v>263539.61053611833</v>
      </c>
      <c r="V81" s="32">
        <f t="shared" si="46"/>
        <v>7.3205447371143983E-2</v>
      </c>
      <c r="W81" s="28">
        <f t="shared" si="47"/>
        <v>92057.239824131932</v>
      </c>
      <c r="X81" s="35">
        <f t="shared" si="48"/>
        <v>2.5571455506703315E-2</v>
      </c>
      <c r="Y81" s="37">
        <f t="shared" si="39"/>
        <v>1310.9637482812327</v>
      </c>
      <c r="Z81" s="37">
        <f t="shared" si="49"/>
        <v>1245.4155608671711</v>
      </c>
      <c r="AA81" s="38">
        <f t="shared" si="50"/>
        <v>1220.5072496498276</v>
      </c>
      <c r="AB81" s="38">
        <f t="shared" si="51"/>
        <v>1159.4818871673363</v>
      </c>
      <c r="AC81" s="38">
        <f t="shared" si="52"/>
        <v>1043.5336984506027</v>
      </c>
      <c r="AD81" s="38">
        <f t="shared" si="53"/>
        <v>939.18032860554251</v>
      </c>
      <c r="AE81" s="38">
        <f t="shared" si="54"/>
        <v>892.22131217526533</v>
      </c>
      <c r="AF81" s="38">
        <f t="shared" si="55"/>
        <v>874.37688593176006</v>
      </c>
      <c r="AG81" s="38">
        <f t="shared" si="56"/>
        <v>830.65804163517203</v>
      </c>
      <c r="AH81" s="38">
        <f t="shared" si="57"/>
        <v>747.59223747165481</v>
      </c>
      <c r="AI81" s="38">
        <f t="shared" si="58"/>
        <v>2.0766451040879301E-4</v>
      </c>
      <c r="AJ81" s="38">
        <f t="shared" si="62"/>
        <v>1.3962413237528743E-2</v>
      </c>
    </row>
    <row r="82" spans="2:36" x14ac:dyDescent="0.2">
      <c r="B82" s="11" t="s">
        <v>62</v>
      </c>
      <c r="C82" s="11">
        <v>72</v>
      </c>
      <c r="D82" s="11">
        <v>72</v>
      </c>
      <c r="E82" s="11">
        <f t="shared" si="40"/>
        <v>9.0555555555555554</v>
      </c>
      <c r="F82" s="12">
        <v>32.6</v>
      </c>
      <c r="G82" s="13">
        <f t="shared" si="59"/>
        <v>0.63888888888888862</v>
      </c>
      <c r="H82" s="13">
        <f t="shared" si="60"/>
        <v>2.2999999999999989</v>
      </c>
      <c r="I82" s="13">
        <f t="shared" si="32"/>
        <v>78179.692515432107</v>
      </c>
      <c r="J82" s="13">
        <f t="shared" si="41"/>
        <v>-12852.907407407401</v>
      </c>
      <c r="K82" s="26" t="str">
        <f t="shared" si="42"/>
        <v>No</v>
      </c>
      <c r="L82" s="13">
        <f t="shared" si="33"/>
        <v>29.382730902777787</v>
      </c>
      <c r="M82" s="13">
        <f t="shared" si="34"/>
        <v>187.05217500000001</v>
      </c>
      <c r="N82" s="22">
        <f t="shared" si="35"/>
        <v>1218.2013888888885</v>
      </c>
      <c r="O82" s="13">
        <f t="shared" si="36"/>
        <v>1434.6362947916664</v>
      </c>
      <c r="P82" s="13">
        <f t="shared" si="37"/>
        <v>12991.428669502311</v>
      </c>
      <c r="Q82" s="13">
        <f t="shared" si="38"/>
        <v>12991.428669502311</v>
      </c>
      <c r="R82" s="13">
        <f t="shared" si="43"/>
        <v>0</v>
      </c>
      <c r="S82" s="72">
        <f t="shared" si="61"/>
        <v>138.52126209490962</v>
      </c>
      <c r="T82" s="30">
        <f t="shared" si="44"/>
        <v>0</v>
      </c>
      <c r="U82" s="24">
        <f t="shared" si="45"/>
        <v>276531.03920562065</v>
      </c>
      <c r="V82" s="32">
        <f t="shared" si="46"/>
        <v>7.681417755711685E-2</v>
      </c>
      <c r="W82" s="28">
        <f t="shared" si="47"/>
        <v>92195.761086226848</v>
      </c>
      <c r="X82" s="35">
        <f t="shared" si="48"/>
        <v>2.5609933635063014E-2</v>
      </c>
      <c r="Y82" s="37">
        <f t="shared" si="39"/>
        <v>124.66913588541865</v>
      </c>
      <c r="Z82" s="37">
        <f t="shared" si="49"/>
        <v>118.43567909114772</v>
      </c>
      <c r="AA82" s="38">
        <f t="shared" si="50"/>
        <v>116.06696550932476</v>
      </c>
      <c r="AB82" s="38">
        <f t="shared" si="51"/>
        <v>110.26361723385851</v>
      </c>
      <c r="AC82" s="38">
        <f t="shared" si="52"/>
        <v>99.237255510472664</v>
      </c>
      <c r="AD82" s="38">
        <f t="shared" si="53"/>
        <v>89.313529959425395</v>
      </c>
      <c r="AE82" s="38">
        <f t="shared" si="54"/>
        <v>84.847853461454122</v>
      </c>
      <c r="AF82" s="38">
        <f t="shared" si="55"/>
        <v>83.150896392225036</v>
      </c>
      <c r="AG82" s="38">
        <f t="shared" si="56"/>
        <v>78.993351572613776</v>
      </c>
      <c r="AH82" s="38">
        <f t="shared" si="57"/>
        <v>71.094016415352399</v>
      </c>
      <c r="AI82" s="38">
        <f t="shared" si="58"/>
        <v>1.9748337893153444E-5</v>
      </c>
      <c r="AJ82" s="38">
        <f t="shared" si="62"/>
        <v>1.3982161575421896E-2</v>
      </c>
    </row>
    <row r="83" spans="2:36" x14ac:dyDescent="0.2">
      <c r="B83" s="11" t="s">
        <v>62</v>
      </c>
      <c r="C83" s="11">
        <v>73</v>
      </c>
      <c r="D83" s="11">
        <v>73</v>
      </c>
      <c r="E83" s="11">
        <f t="shared" si="40"/>
        <v>9.5555555555555554</v>
      </c>
      <c r="F83" s="12">
        <v>34.4</v>
      </c>
      <c r="G83" s="13">
        <f t="shared" si="59"/>
        <v>0.40277777777777757</v>
      </c>
      <c r="H83" s="13">
        <f t="shared" si="60"/>
        <v>1.4499999999999993</v>
      </c>
      <c r="I83" s="13">
        <f t="shared" si="32"/>
        <v>87051.376543209873</v>
      </c>
      <c r="J83" s="13">
        <f t="shared" si="41"/>
        <v>-8871.6840277777665</v>
      </c>
      <c r="K83" s="26" t="str">
        <f t="shared" si="42"/>
        <v>No</v>
      </c>
      <c r="L83" s="13">
        <f t="shared" si="33"/>
        <v>32.71702777777778</v>
      </c>
      <c r="M83" s="13">
        <f t="shared" si="34"/>
        <v>187.05217500000001</v>
      </c>
      <c r="N83" s="22">
        <f t="shared" si="35"/>
        <v>767.99652777777737</v>
      </c>
      <c r="O83" s="13">
        <f t="shared" si="36"/>
        <v>987.76573055555514</v>
      </c>
      <c r="P83" s="13">
        <f t="shared" si="37"/>
        <v>9438.6503141975263</v>
      </c>
      <c r="Q83" s="13">
        <f t="shared" si="38"/>
        <v>9438.6503141975263</v>
      </c>
      <c r="R83" s="13">
        <f t="shared" si="43"/>
        <v>0</v>
      </c>
      <c r="S83" s="72">
        <f t="shared" si="61"/>
        <v>566.96628641975985</v>
      </c>
      <c r="T83" s="30">
        <f t="shared" si="44"/>
        <v>0</v>
      </c>
      <c r="U83" s="24">
        <f t="shared" si="45"/>
        <v>285969.68951981817</v>
      </c>
      <c r="V83" s="32">
        <f t="shared" si="46"/>
        <v>7.9436024866616162E-2</v>
      </c>
      <c r="W83" s="28">
        <f t="shared" si="47"/>
        <v>92762.727372646608</v>
      </c>
      <c r="X83" s="35">
        <f t="shared" si="48"/>
        <v>2.5767424270179612E-2</v>
      </c>
      <c r="Y83" s="37">
        <f t="shared" si="39"/>
        <v>510.26965777778389</v>
      </c>
      <c r="Z83" s="37">
        <f t="shared" si="49"/>
        <v>484.75617488889469</v>
      </c>
      <c r="AA83" s="38">
        <f t="shared" si="50"/>
        <v>475.06105139111679</v>
      </c>
      <c r="AB83" s="38">
        <f t="shared" si="51"/>
        <v>451.30799882156094</v>
      </c>
      <c r="AC83" s="38">
        <f t="shared" si="52"/>
        <v>406.17719893940483</v>
      </c>
      <c r="AD83" s="38">
        <f t="shared" si="53"/>
        <v>365.55947904546434</v>
      </c>
      <c r="AE83" s="38">
        <f t="shared" si="54"/>
        <v>347.28150509319113</v>
      </c>
      <c r="AF83" s="38">
        <f t="shared" si="55"/>
        <v>340.33587499132727</v>
      </c>
      <c r="AG83" s="38">
        <f t="shared" si="56"/>
        <v>323.3190812417609</v>
      </c>
      <c r="AH83" s="38">
        <f t="shared" si="57"/>
        <v>290.9871731175848</v>
      </c>
      <c r="AI83" s="38">
        <f t="shared" si="58"/>
        <v>8.0829770310440226E-5</v>
      </c>
      <c r="AJ83" s="38">
        <f t="shared" si="62"/>
        <v>1.4062991345732336E-2</v>
      </c>
    </row>
    <row r="84" spans="2:36" x14ac:dyDescent="0.2">
      <c r="B84" s="11" t="s">
        <v>62</v>
      </c>
      <c r="C84" s="11">
        <v>74</v>
      </c>
      <c r="D84" s="11">
        <v>74</v>
      </c>
      <c r="E84" s="11">
        <f t="shared" si="40"/>
        <v>9.8611111111111107</v>
      </c>
      <c r="F84" s="12">
        <v>35.5</v>
      </c>
      <c r="G84" s="13">
        <f t="shared" si="59"/>
        <v>0.27777777777777779</v>
      </c>
      <c r="H84" s="13">
        <f t="shared" si="60"/>
        <v>1</v>
      </c>
      <c r="I84" s="13">
        <f t="shared" si="32"/>
        <v>92707.626832561713</v>
      </c>
      <c r="J84" s="13">
        <f t="shared" si="41"/>
        <v>-5656.2502893518395</v>
      </c>
      <c r="K84" s="26" t="str">
        <f t="shared" si="42"/>
        <v>No</v>
      </c>
      <c r="L84" s="13">
        <f t="shared" si="33"/>
        <v>34.842849392361117</v>
      </c>
      <c r="M84" s="13">
        <f t="shared" si="34"/>
        <v>187.05217500000001</v>
      </c>
      <c r="N84" s="22">
        <f t="shared" si="35"/>
        <v>529.65277777777783</v>
      </c>
      <c r="O84" s="13">
        <f t="shared" si="36"/>
        <v>751.54780217013899</v>
      </c>
      <c r="P84" s="13">
        <f t="shared" si="37"/>
        <v>7411.096382511093</v>
      </c>
      <c r="Q84" s="13">
        <f t="shared" si="38"/>
        <v>7411.096382511093</v>
      </c>
      <c r="R84" s="13">
        <f t="shared" si="43"/>
        <v>0</v>
      </c>
      <c r="S84" s="72">
        <f t="shared" si="61"/>
        <v>1754.8460931592535</v>
      </c>
      <c r="T84" s="30">
        <f t="shared" si="44"/>
        <v>0</v>
      </c>
      <c r="U84" s="24">
        <f t="shared" si="45"/>
        <v>293380.78590232925</v>
      </c>
      <c r="V84" s="32">
        <f t="shared" si="46"/>
        <v>8.1494662750647012E-2</v>
      </c>
      <c r="W84" s="28">
        <f t="shared" si="47"/>
        <v>94517.573465805865</v>
      </c>
      <c r="X84" s="35">
        <f t="shared" si="48"/>
        <v>2.6254881518279406E-2</v>
      </c>
      <c r="Y84" s="37">
        <f t="shared" si="39"/>
        <v>1579.3614838433282</v>
      </c>
      <c r="Z84" s="37">
        <f t="shared" si="49"/>
        <v>1500.3934096511616</v>
      </c>
      <c r="AA84" s="38">
        <f t="shared" si="50"/>
        <v>1470.3855414581383</v>
      </c>
      <c r="AB84" s="38">
        <f t="shared" si="51"/>
        <v>1396.8662643852313</v>
      </c>
      <c r="AC84" s="38">
        <f t="shared" si="52"/>
        <v>1257.1796379467082</v>
      </c>
      <c r="AD84" s="38">
        <f t="shared" si="53"/>
        <v>1131.4616741520374</v>
      </c>
      <c r="AE84" s="38">
        <f t="shared" si="54"/>
        <v>1074.8885904444355</v>
      </c>
      <c r="AF84" s="38">
        <f t="shared" si="55"/>
        <v>1053.3908186355468</v>
      </c>
      <c r="AG84" s="38">
        <f t="shared" si="56"/>
        <v>1000.7212777037694</v>
      </c>
      <c r="AH84" s="38">
        <f t="shared" si="57"/>
        <v>900.64914993339244</v>
      </c>
      <c r="AI84" s="38">
        <f t="shared" si="58"/>
        <v>2.5018031942594237E-4</v>
      </c>
      <c r="AJ84" s="38">
        <f t="shared" si="62"/>
        <v>1.4313171665158279E-2</v>
      </c>
    </row>
    <row r="85" spans="2:36" x14ac:dyDescent="0.2">
      <c r="B85" s="11" t="s">
        <v>62</v>
      </c>
      <c r="C85" s="11">
        <v>75</v>
      </c>
      <c r="D85" s="11">
        <v>75</v>
      </c>
      <c r="E85" s="11">
        <f t="shared" si="40"/>
        <v>10.111111111111111</v>
      </c>
      <c r="F85" s="12">
        <v>36.4</v>
      </c>
      <c r="G85" s="13">
        <f t="shared" si="59"/>
        <v>0.26388888888888867</v>
      </c>
      <c r="H85" s="13">
        <f t="shared" si="60"/>
        <v>0.94999999999999929</v>
      </c>
      <c r="I85" s="13">
        <f t="shared" si="32"/>
        <v>97467.881172839494</v>
      </c>
      <c r="J85" s="13">
        <f t="shared" si="41"/>
        <v>-4760.254340277781</v>
      </c>
      <c r="K85" s="26" t="str">
        <f t="shared" si="42"/>
        <v>No</v>
      </c>
      <c r="L85" s="13">
        <f t="shared" si="33"/>
        <v>36.631923611111112</v>
      </c>
      <c r="M85" s="13">
        <f t="shared" si="34"/>
        <v>187.05217500000001</v>
      </c>
      <c r="N85" s="22">
        <f t="shared" si="35"/>
        <v>503.17013888888846</v>
      </c>
      <c r="O85" s="13">
        <f t="shared" si="36"/>
        <v>726.85423749999961</v>
      </c>
      <c r="P85" s="13">
        <f t="shared" si="37"/>
        <v>7349.30395694444</v>
      </c>
      <c r="Q85" s="13">
        <f t="shared" si="38"/>
        <v>7349.30395694444</v>
      </c>
      <c r="R85" s="13">
        <f t="shared" si="43"/>
        <v>0</v>
      </c>
      <c r="S85" s="72">
        <f t="shared" si="61"/>
        <v>2589.0496166666589</v>
      </c>
      <c r="T85" s="30">
        <f t="shared" si="44"/>
        <v>0</v>
      </c>
      <c r="U85" s="24">
        <f t="shared" si="45"/>
        <v>300730.08985927369</v>
      </c>
      <c r="V85" s="32">
        <f t="shared" si="46"/>
        <v>8.353613607202047E-2</v>
      </c>
      <c r="W85" s="28">
        <f t="shared" si="47"/>
        <v>97106.623082472521</v>
      </c>
      <c r="X85" s="35">
        <f t="shared" si="48"/>
        <v>2.6974061967353479E-2</v>
      </c>
      <c r="Y85" s="37">
        <f t="shared" si="39"/>
        <v>2330.1446549999932</v>
      </c>
      <c r="Z85" s="37">
        <f t="shared" si="49"/>
        <v>2213.6374222499935</v>
      </c>
      <c r="AA85" s="38">
        <f t="shared" si="50"/>
        <v>2169.3646738049938</v>
      </c>
      <c r="AB85" s="38">
        <f t="shared" si="51"/>
        <v>2060.8964401147441</v>
      </c>
      <c r="AC85" s="38">
        <f t="shared" si="52"/>
        <v>1854.8067961032698</v>
      </c>
      <c r="AD85" s="38">
        <f t="shared" si="53"/>
        <v>1669.3261164929429</v>
      </c>
      <c r="AE85" s="38">
        <f t="shared" si="54"/>
        <v>1585.8598106682957</v>
      </c>
      <c r="AF85" s="38">
        <f t="shared" si="55"/>
        <v>1554.1426144549298</v>
      </c>
      <c r="AG85" s="38">
        <f t="shared" si="56"/>
        <v>1476.4354837321832</v>
      </c>
      <c r="AH85" s="38">
        <f t="shared" si="57"/>
        <v>1328.791935358965</v>
      </c>
      <c r="AI85" s="38">
        <f t="shared" si="58"/>
        <v>3.6910887093304583E-4</v>
      </c>
      <c r="AJ85" s="38">
        <f t="shared" si="62"/>
        <v>1.4682280536091325E-2</v>
      </c>
    </row>
    <row r="86" spans="2:36" x14ac:dyDescent="0.2">
      <c r="B86" s="11" t="s">
        <v>62</v>
      </c>
      <c r="C86" s="11">
        <v>76</v>
      </c>
      <c r="D86" s="11">
        <v>76</v>
      </c>
      <c r="E86" s="11">
        <f t="shared" si="40"/>
        <v>10.388888888888888</v>
      </c>
      <c r="F86" s="12">
        <v>37.4</v>
      </c>
      <c r="G86" s="13">
        <f t="shared" si="59"/>
        <v>0.29166666666666685</v>
      </c>
      <c r="H86" s="13">
        <f t="shared" si="60"/>
        <v>1.0500000000000007</v>
      </c>
      <c r="I86" s="13">
        <f t="shared" si="32"/>
        <v>102896.8221450617</v>
      </c>
      <c r="J86" s="13">
        <f t="shared" si="41"/>
        <v>-5428.9409722222044</v>
      </c>
      <c r="K86" s="26" t="str">
        <f t="shared" si="42"/>
        <v>No</v>
      </c>
      <c r="L86" s="13">
        <f t="shared" si="33"/>
        <v>38.672314236111113</v>
      </c>
      <c r="M86" s="13">
        <f t="shared" si="34"/>
        <v>187.05217500000001</v>
      </c>
      <c r="N86" s="22">
        <f t="shared" si="35"/>
        <v>556.13541666666697</v>
      </c>
      <c r="O86" s="13">
        <f t="shared" si="36"/>
        <v>781.85990590277811</v>
      </c>
      <c r="P86" s="13">
        <f t="shared" si="37"/>
        <v>8122.6556891010823</v>
      </c>
      <c r="Q86" s="13">
        <f t="shared" si="38"/>
        <v>8122.6556891010823</v>
      </c>
      <c r="R86" s="13">
        <f t="shared" si="43"/>
        <v>0</v>
      </c>
      <c r="S86" s="72">
        <f t="shared" si="61"/>
        <v>2693.7147168788779</v>
      </c>
      <c r="T86" s="30">
        <f t="shared" si="44"/>
        <v>0</v>
      </c>
      <c r="U86" s="24">
        <f t="shared" si="45"/>
        <v>308852.74554837478</v>
      </c>
      <c r="V86" s="32">
        <f t="shared" si="46"/>
        <v>8.5792429318992988E-2</v>
      </c>
      <c r="W86" s="28">
        <f t="shared" si="47"/>
        <v>99800.3377993514</v>
      </c>
      <c r="X86" s="35">
        <f t="shared" si="48"/>
        <v>2.7722316055375389E-2</v>
      </c>
      <c r="Y86" s="37">
        <f t="shared" si="39"/>
        <v>2424.3432451909903</v>
      </c>
      <c r="Z86" s="37">
        <f t="shared" si="49"/>
        <v>2303.1260829314406</v>
      </c>
      <c r="AA86" s="38">
        <f t="shared" si="50"/>
        <v>2257.0635612728115</v>
      </c>
      <c r="AB86" s="38">
        <f t="shared" si="51"/>
        <v>2144.2103832091707</v>
      </c>
      <c r="AC86" s="38">
        <f t="shared" si="52"/>
        <v>1929.7893448882537</v>
      </c>
      <c r="AD86" s="38">
        <f t="shared" si="53"/>
        <v>1736.8104103994283</v>
      </c>
      <c r="AE86" s="38">
        <f t="shared" si="54"/>
        <v>1649.9698898794568</v>
      </c>
      <c r="AF86" s="38">
        <f t="shared" si="55"/>
        <v>1616.9704920818676</v>
      </c>
      <c r="AG86" s="38">
        <f t="shared" si="56"/>
        <v>1536.1219674777742</v>
      </c>
      <c r="AH86" s="38">
        <f t="shared" si="57"/>
        <v>1382.5097707299967</v>
      </c>
      <c r="AI86" s="38">
        <f t="shared" si="58"/>
        <v>3.8403049186944355E-4</v>
      </c>
      <c r="AJ86" s="38">
        <f t="shared" si="62"/>
        <v>1.5066311027960768E-2</v>
      </c>
    </row>
    <row r="87" spans="2:36" x14ac:dyDescent="0.2">
      <c r="B87" s="11" t="s">
        <v>62</v>
      </c>
      <c r="C87" s="11">
        <v>77</v>
      </c>
      <c r="D87" s="11">
        <v>77</v>
      </c>
      <c r="E87" s="11">
        <f t="shared" si="40"/>
        <v>10.694444444444445</v>
      </c>
      <c r="F87" s="12">
        <v>38.5</v>
      </c>
      <c r="G87" s="13">
        <f t="shared" si="59"/>
        <v>0.26388888888888867</v>
      </c>
      <c r="H87" s="13">
        <f t="shared" si="60"/>
        <v>0.94999999999999929</v>
      </c>
      <c r="I87" s="13">
        <f t="shared" si="32"/>
        <v>109038.58748070987</v>
      </c>
      <c r="J87" s="13">
        <f t="shared" si="41"/>
        <v>-6141.7653356481751</v>
      </c>
      <c r="K87" s="26" t="str">
        <f t="shared" si="42"/>
        <v>No</v>
      </c>
      <c r="L87" s="13">
        <f t="shared" si="33"/>
        <v>40.98060980902779</v>
      </c>
      <c r="M87" s="13">
        <f t="shared" si="34"/>
        <v>187.05217500000001</v>
      </c>
      <c r="N87" s="22">
        <f t="shared" si="35"/>
        <v>503.17013888888846</v>
      </c>
      <c r="O87" s="13">
        <f t="shared" si="36"/>
        <v>731.20292369791628</v>
      </c>
      <c r="P87" s="13">
        <f t="shared" si="37"/>
        <v>7819.8090451027156</v>
      </c>
      <c r="Q87" s="13">
        <f t="shared" si="38"/>
        <v>7819.8090451027156</v>
      </c>
      <c r="R87" s="13">
        <f t="shared" si="43"/>
        <v>0</v>
      </c>
      <c r="S87" s="72">
        <f t="shared" si="61"/>
        <v>1678.0437094545405</v>
      </c>
      <c r="T87" s="30">
        <f t="shared" si="44"/>
        <v>0</v>
      </c>
      <c r="U87" s="24">
        <f t="shared" si="45"/>
        <v>316672.55459347751</v>
      </c>
      <c r="V87" s="32">
        <f t="shared" si="46"/>
        <v>8.7964598498188204E-2</v>
      </c>
      <c r="W87" s="28">
        <f t="shared" si="47"/>
        <v>101478.38150880593</v>
      </c>
      <c r="X87" s="35">
        <f t="shared" si="48"/>
        <v>2.8188439308001648E-2</v>
      </c>
      <c r="Y87" s="37">
        <f t="shared" si="39"/>
        <v>1510.2393385090866</v>
      </c>
      <c r="Z87" s="37">
        <f t="shared" si="49"/>
        <v>1434.7273715836322</v>
      </c>
      <c r="AA87" s="38">
        <f t="shared" si="50"/>
        <v>1406.0328241519596</v>
      </c>
      <c r="AB87" s="38">
        <f t="shared" si="51"/>
        <v>1335.7311829443615</v>
      </c>
      <c r="AC87" s="38">
        <f t="shared" si="52"/>
        <v>1202.1580646499253</v>
      </c>
      <c r="AD87" s="38">
        <f t="shared" si="53"/>
        <v>1081.9422581849328</v>
      </c>
      <c r="AE87" s="38">
        <f t="shared" si="54"/>
        <v>1027.845145275686</v>
      </c>
      <c r="AF87" s="38">
        <f t="shared" si="55"/>
        <v>1007.2882423701723</v>
      </c>
      <c r="AG87" s="38">
        <f t="shared" si="56"/>
        <v>956.92383025166362</v>
      </c>
      <c r="AH87" s="38">
        <f t="shared" si="57"/>
        <v>861.23144722649727</v>
      </c>
      <c r="AI87" s="38">
        <f t="shared" si="58"/>
        <v>2.3923095756291592E-4</v>
      </c>
      <c r="AJ87" s="38">
        <f t="shared" si="62"/>
        <v>1.5305541985523684E-2</v>
      </c>
    </row>
    <row r="88" spans="2:36" x14ac:dyDescent="0.2">
      <c r="B88" s="11" t="s">
        <v>62</v>
      </c>
      <c r="C88" s="11">
        <v>78</v>
      </c>
      <c r="D88" s="11">
        <v>78</v>
      </c>
      <c r="E88" s="11">
        <f t="shared" si="40"/>
        <v>10.916666666666666</v>
      </c>
      <c r="F88" s="12">
        <v>39.299999999999997</v>
      </c>
      <c r="G88" s="13">
        <f t="shared" si="59"/>
        <v>0.1388888888888889</v>
      </c>
      <c r="H88" s="13">
        <f t="shared" si="60"/>
        <v>0.5</v>
      </c>
      <c r="I88" s="13">
        <f t="shared" si="32"/>
        <v>113617.14149305555</v>
      </c>
      <c r="J88" s="13">
        <f t="shared" si="41"/>
        <v>-4578.554012345674</v>
      </c>
      <c r="K88" s="26" t="str">
        <f t="shared" si="42"/>
        <v>No</v>
      </c>
      <c r="L88" s="13">
        <f t="shared" si="33"/>
        <v>42.70139453125001</v>
      </c>
      <c r="M88" s="13">
        <f t="shared" si="34"/>
        <v>187.05217500000001</v>
      </c>
      <c r="N88" s="22">
        <f t="shared" si="35"/>
        <v>264.82638888888891</v>
      </c>
      <c r="O88" s="13">
        <f t="shared" si="36"/>
        <v>494.57995842013895</v>
      </c>
      <c r="P88" s="13">
        <f t="shared" si="37"/>
        <v>5399.1645460865166</v>
      </c>
      <c r="Q88" s="13">
        <f t="shared" si="38"/>
        <v>5399.1645460865166</v>
      </c>
      <c r="R88" s="13">
        <f t="shared" si="43"/>
        <v>0</v>
      </c>
      <c r="S88" s="72">
        <f t="shared" si="61"/>
        <v>820.61053374084258</v>
      </c>
      <c r="T88" s="30">
        <f t="shared" si="44"/>
        <v>0</v>
      </c>
      <c r="U88" s="24">
        <f t="shared" si="45"/>
        <v>322071.71913956403</v>
      </c>
      <c r="V88" s="32">
        <f t="shared" si="46"/>
        <v>8.9464366427656677E-2</v>
      </c>
      <c r="W88" s="28">
        <f t="shared" si="47"/>
        <v>102298.99204254677</v>
      </c>
      <c r="X88" s="35">
        <f t="shared" si="48"/>
        <v>2.8416386678485214E-2</v>
      </c>
      <c r="Y88" s="37">
        <f t="shared" si="39"/>
        <v>738.5494803667583</v>
      </c>
      <c r="Z88" s="37">
        <f t="shared" si="49"/>
        <v>701.62200634842031</v>
      </c>
      <c r="AA88" s="38">
        <f t="shared" si="50"/>
        <v>687.58956622145195</v>
      </c>
      <c r="AB88" s="38">
        <f t="shared" si="51"/>
        <v>653.21008791037934</v>
      </c>
      <c r="AC88" s="38">
        <f t="shared" si="52"/>
        <v>587.88907911934143</v>
      </c>
      <c r="AD88" s="38">
        <f t="shared" si="53"/>
        <v>529.10017120740736</v>
      </c>
      <c r="AE88" s="38">
        <f t="shared" si="54"/>
        <v>502.64516264703695</v>
      </c>
      <c r="AF88" s="38">
        <f t="shared" si="55"/>
        <v>492.59225939409623</v>
      </c>
      <c r="AG88" s="38">
        <f t="shared" si="56"/>
        <v>467.96264642439138</v>
      </c>
      <c r="AH88" s="38">
        <f t="shared" si="57"/>
        <v>421.16638178195223</v>
      </c>
      <c r="AI88" s="38">
        <f t="shared" si="58"/>
        <v>1.1699066160609785E-4</v>
      </c>
      <c r="AJ88" s="38">
        <f t="shared" si="62"/>
        <v>1.5422532647129781E-2</v>
      </c>
    </row>
    <row r="89" spans="2:36" x14ac:dyDescent="0.2">
      <c r="B89" s="11" t="s">
        <v>62</v>
      </c>
      <c r="C89" s="11">
        <v>79</v>
      </c>
      <c r="D89" s="11">
        <v>79</v>
      </c>
      <c r="E89" s="11">
        <f t="shared" si="40"/>
        <v>10.972222222222221</v>
      </c>
      <c r="F89" s="12">
        <v>39.5</v>
      </c>
      <c r="G89" s="13">
        <f t="shared" si="59"/>
        <v>-4.1666666666666269E-2</v>
      </c>
      <c r="H89" s="13">
        <f t="shared" si="60"/>
        <v>-0.14999999999999858</v>
      </c>
      <c r="I89" s="13">
        <f t="shared" si="32"/>
        <v>114776.49257330244</v>
      </c>
      <c r="J89" s="13">
        <f t="shared" si="41"/>
        <v>-1159.3510802468954</v>
      </c>
      <c r="K89" s="26" t="str">
        <f t="shared" si="42"/>
        <v>Yes</v>
      </c>
      <c r="L89" s="13">
        <f t="shared" si="33"/>
        <v>43.137120225694446</v>
      </c>
      <c r="M89" s="13">
        <f t="shared" si="34"/>
        <v>187.05217500000001</v>
      </c>
      <c r="N89" s="22">
        <f t="shared" si="35"/>
        <v>-79.447916666665904</v>
      </c>
      <c r="O89" s="13">
        <f t="shared" si="36"/>
        <v>150.74137855902853</v>
      </c>
      <c r="P89" s="13">
        <f t="shared" si="37"/>
        <v>1653.9679036337852</v>
      </c>
      <c r="Q89" s="13">
        <f t="shared" si="38"/>
        <v>1653.9679036337852</v>
      </c>
      <c r="R89" s="13">
        <f t="shared" si="43"/>
        <v>79.447916666665904</v>
      </c>
      <c r="S89" s="72">
        <f t="shared" si="61"/>
        <v>494.61682338688979</v>
      </c>
      <c r="T89" s="30">
        <f t="shared" si="44"/>
        <v>871.72019675925083</v>
      </c>
      <c r="U89" s="24">
        <f t="shared" si="45"/>
        <v>323725.6870431978</v>
      </c>
      <c r="V89" s="32">
        <f t="shared" si="46"/>
        <v>8.9923801956443838E-2</v>
      </c>
      <c r="W89" s="28">
        <f t="shared" si="47"/>
        <v>102793.60886593367</v>
      </c>
      <c r="X89" s="35">
        <f t="shared" si="48"/>
        <v>2.8553780240537129E-2</v>
      </c>
      <c r="Y89" s="37">
        <f t="shared" si="39"/>
        <v>445.15514104820085</v>
      </c>
      <c r="Z89" s="37">
        <f t="shared" si="49"/>
        <v>422.89738399579079</v>
      </c>
      <c r="AA89" s="38">
        <f t="shared" si="50"/>
        <v>414.43943631587496</v>
      </c>
      <c r="AB89" s="38">
        <f t="shared" si="51"/>
        <v>393.71746450008118</v>
      </c>
      <c r="AC89" s="38">
        <f t="shared" si="52"/>
        <v>354.34571805007306</v>
      </c>
      <c r="AD89" s="38">
        <f t="shared" si="53"/>
        <v>318.91114624506577</v>
      </c>
      <c r="AE89" s="38">
        <f t="shared" si="54"/>
        <v>302.96558893281247</v>
      </c>
      <c r="AF89" s="38">
        <f t="shared" si="55"/>
        <v>296.90627715415621</v>
      </c>
      <c r="AG89" s="38">
        <f t="shared" si="56"/>
        <v>282.06096329644839</v>
      </c>
      <c r="AH89" s="38">
        <f t="shared" si="57"/>
        <v>253.85486696680357</v>
      </c>
      <c r="AI89" s="38">
        <f t="shared" si="58"/>
        <v>7.0515240824112102E-5</v>
      </c>
      <c r="AJ89" s="38">
        <f t="shared" si="62"/>
        <v>1.5493047887953894E-2</v>
      </c>
    </row>
    <row r="90" spans="2:36" x14ac:dyDescent="0.2">
      <c r="B90" s="11" t="s">
        <v>62</v>
      </c>
      <c r="C90" s="11">
        <v>80</v>
      </c>
      <c r="D90" s="11">
        <v>80</v>
      </c>
      <c r="E90" s="11">
        <f t="shared" si="40"/>
        <v>10.833333333333334</v>
      </c>
      <c r="F90" s="12">
        <v>39</v>
      </c>
      <c r="G90" s="13">
        <f t="shared" si="59"/>
        <v>-0.1388888888888889</v>
      </c>
      <c r="H90" s="13">
        <f t="shared" si="60"/>
        <v>-0.5</v>
      </c>
      <c r="I90" s="13">
        <f t="shared" si="32"/>
        <v>111889.14930555558</v>
      </c>
      <c r="J90" s="13">
        <f t="shared" si="41"/>
        <v>2887.3432677468663</v>
      </c>
      <c r="K90" s="26" t="str">
        <f t="shared" si="42"/>
        <v>Yes</v>
      </c>
      <c r="L90" s="13">
        <f t="shared" si="33"/>
        <v>42.051953125000018</v>
      </c>
      <c r="M90" s="13">
        <f t="shared" si="34"/>
        <v>187.05217500000001</v>
      </c>
      <c r="N90" s="22">
        <f t="shared" si="35"/>
        <v>-264.82638888888891</v>
      </c>
      <c r="O90" s="13">
        <f t="shared" si="36"/>
        <v>-35.72226076388889</v>
      </c>
      <c r="P90" s="13">
        <f t="shared" si="37"/>
        <v>-386.99115827546302</v>
      </c>
      <c r="Q90" s="13">
        <f t="shared" si="38"/>
        <v>-386.99115827546302</v>
      </c>
      <c r="R90" s="13">
        <f t="shared" si="43"/>
        <v>264.82638888888891</v>
      </c>
      <c r="S90" s="72">
        <f t="shared" si="61"/>
        <v>2500.3521094714033</v>
      </c>
      <c r="T90" s="30">
        <f t="shared" si="44"/>
        <v>2868.9525462962965</v>
      </c>
      <c r="U90" s="24">
        <f t="shared" si="45"/>
        <v>323725.6870431978</v>
      </c>
      <c r="V90" s="32">
        <f t="shared" si="46"/>
        <v>8.9923801956443838E-2</v>
      </c>
      <c r="W90" s="28">
        <f t="shared" si="47"/>
        <v>105293.96097540508</v>
      </c>
      <c r="X90" s="35">
        <f t="shared" si="48"/>
        <v>2.9248322493168076E-2</v>
      </c>
      <c r="Y90" s="37">
        <f t="shared" si="39"/>
        <v>2250.3168985242633</v>
      </c>
      <c r="Z90" s="37">
        <f t="shared" si="49"/>
        <v>2137.8010535980502</v>
      </c>
      <c r="AA90" s="38">
        <f t="shared" si="50"/>
        <v>2095.045032526089</v>
      </c>
      <c r="AB90" s="38">
        <f t="shared" si="51"/>
        <v>1990.2927808997845</v>
      </c>
      <c r="AC90" s="38">
        <f t="shared" si="52"/>
        <v>1791.2635028098061</v>
      </c>
      <c r="AD90" s="38">
        <f t="shared" si="53"/>
        <v>1612.1371525288255</v>
      </c>
      <c r="AE90" s="38">
        <f t="shared" si="54"/>
        <v>1531.5302949023842</v>
      </c>
      <c r="AF90" s="38">
        <f t="shared" si="55"/>
        <v>1500.8996890043366</v>
      </c>
      <c r="AG90" s="38">
        <f t="shared" si="56"/>
        <v>1425.8547045541197</v>
      </c>
      <c r="AH90" s="38">
        <f t="shared" si="57"/>
        <v>1283.2692340987078</v>
      </c>
      <c r="AI90" s="38">
        <f t="shared" si="58"/>
        <v>3.5646367613852994E-4</v>
      </c>
      <c r="AJ90" s="38">
        <f t="shared" si="62"/>
        <v>1.5849511564092422E-2</v>
      </c>
    </row>
    <row r="91" spans="2:36" x14ac:dyDescent="0.2">
      <c r="B91" s="11" t="s">
        <v>62</v>
      </c>
      <c r="C91" s="11">
        <v>81</v>
      </c>
      <c r="D91" s="11">
        <v>81</v>
      </c>
      <c r="E91" s="11">
        <f t="shared" si="40"/>
        <v>10.694444444444445</v>
      </c>
      <c r="F91" s="12">
        <v>38.5</v>
      </c>
      <c r="G91" s="13">
        <f t="shared" si="59"/>
        <v>-0.23611111111111149</v>
      </c>
      <c r="H91" s="13">
        <f t="shared" si="60"/>
        <v>-0.85000000000000142</v>
      </c>
      <c r="I91" s="13">
        <f t="shared" si="32"/>
        <v>109038.58748070987</v>
      </c>
      <c r="J91" s="13">
        <f t="shared" si="41"/>
        <v>2850.5618248457031</v>
      </c>
      <c r="K91" s="26" t="str">
        <f t="shared" si="42"/>
        <v>Yes</v>
      </c>
      <c r="L91" s="13">
        <f t="shared" si="33"/>
        <v>40.98060980902779</v>
      </c>
      <c r="M91" s="13">
        <f t="shared" si="34"/>
        <v>187.05217500000001</v>
      </c>
      <c r="N91" s="22">
        <f t="shared" si="35"/>
        <v>-450.20486111111182</v>
      </c>
      <c r="O91" s="13">
        <f t="shared" si="36"/>
        <v>-222.17207630208406</v>
      </c>
      <c r="P91" s="13">
        <f t="shared" si="37"/>
        <v>-2376.0069271195102</v>
      </c>
      <c r="Q91" s="13">
        <f t="shared" si="38"/>
        <v>-2376.0069271195102</v>
      </c>
      <c r="R91" s="13">
        <f t="shared" si="43"/>
        <v>450.20486111111182</v>
      </c>
      <c r="S91" s="72">
        <f t="shared" si="61"/>
        <v>474.55489772619285</v>
      </c>
      <c r="T91" s="30">
        <f t="shared" si="44"/>
        <v>4814.6908757716128</v>
      </c>
      <c r="U91" s="24">
        <f t="shared" si="45"/>
        <v>323725.6870431978</v>
      </c>
      <c r="V91" s="32">
        <f t="shared" si="46"/>
        <v>8.9923801956443838E-2</v>
      </c>
      <c r="W91" s="28">
        <f t="shared" si="47"/>
        <v>105768.51587313127</v>
      </c>
      <c r="X91" s="35">
        <f t="shared" si="48"/>
        <v>2.9380143298092021E-2</v>
      </c>
      <c r="Y91" s="37">
        <f t="shared" si="39"/>
        <v>427.09940795357358</v>
      </c>
      <c r="Z91" s="37">
        <f t="shared" si="49"/>
        <v>405.74443755589488</v>
      </c>
      <c r="AA91" s="38">
        <f t="shared" si="50"/>
        <v>397.62954880477696</v>
      </c>
      <c r="AB91" s="38">
        <f t="shared" si="51"/>
        <v>377.74807136453808</v>
      </c>
      <c r="AC91" s="38">
        <f t="shared" si="52"/>
        <v>339.9732642280843</v>
      </c>
      <c r="AD91" s="38">
        <f t="shared" si="53"/>
        <v>305.97593780527586</v>
      </c>
      <c r="AE91" s="38">
        <f t="shared" si="54"/>
        <v>290.67714091501205</v>
      </c>
      <c r="AF91" s="38">
        <f t="shared" si="55"/>
        <v>284.86359809671183</v>
      </c>
      <c r="AG91" s="38">
        <f t="shared" si="56"/>
        <v>270.62041819187624</v>
      </c>
      <c r="AH91" s="38">
        <f t="shared" si="57"/>
        <v>243.55837637268863</v>
      </c>
      <c r="AI91" s="38">
        <f t="shared" si="58"/>
        <v>6.7655104547969066E-5</v>
      </c>
      <c r="AJ91" s="38">
        <f t="shared" si="62"/>
        <v>1.5917166668640393E-2</v>
      </c>
    </row>
    <row r="92" spans="2:36" x14ac:dyDescent="0.2">
      <c r="B92" s="11" t="s">
        <v>62</v>
      </c>
      <c r="C92" s="11">
        <v>82</v>
      </c>
      <c r="D92" s="11">
        <v>82</v>
      </c>
      <c r="E92" s="11">
        <f t="shared" si="40"/>
        <v>10.361111111111111</v>
      </c>
      <c r="F92" s="12">
        <v>37.299999999999997</v>
      </c>
      <c r="G92" s="13">
        <f t="shared" si="59"/>
        <v>-0.20833333333333331</v>
      </c>
      <c r="H92" s="13">
        <f t="shared" si="60"/>
        <v>-0.75</v>
      </c>
      <c r="I92" s="13">
        <f t="shared" si="32"/>
        <v>102347.30738811727</v>
      </c>
      <c r="J92" s="13">
        <f t="shared" si="41"/>
        <v>6691.2800925925985</v>
      </c>
      <c r="K92" s="26" t="str">
        <f t="shared" si="42"/>
        <v>Yes</v>
      </c>
      <c r="L92" s="13">
        <f t="shared" si="33"/>
        <v>38.465786892361116</v>
      </c>
      <c r="M92" s="13">
        <f t="shared" si="34"/>
        <v>187.05217500000001</v>
      </c>
      <c r="N92" s="22">
        <f t="shared" si="35"/>
        <v>-397.23958333333331</v>
      </c>
      <c r="O92" s="13">
        <f t="shared" si="36"/>
        <v>-171.7216214409722</v>
      </c>
      <c r="P92" s="13">
        <f t="shared" si="37"/>
        <v>-1779.226799930073</v>
      </c>
      <c r="Q92" s="13">
        <f t="shared" si="38"/>
        <v>-1779.226799930073</v>
      </c>
      <c r="R92" s="13">
        <f t="shared" si="43"/>
        <v>397.23958333333331</v>
      </c>
      <c r="S92" s="72">
        <f t="shared" si="61"/>
        <v>4912.0532926625256</v>
      </c>
      <c r="T92" s="30">
        <f t="shared" si="44"/>
        <v>4115.8434606481478</v>
      </c>
      <c r="U92" s="24">
        <f t="shared" si="45"/>
        <v>323725.6870431978</v>
      </c>
      <c r="V92" s="32">
        <f t="shared" si="46"/>
        <v>8.9923801956443838E-2</v>
      </c>
      <c r="W92" s="28">
        <f t="shared" si="47"/>
        <v>110680.5691657938</v>
      </c>
      <c r="X92" s="35">
        <f t="shared" si="48"/>
        <v>3.0744602546053833E-2</v>
      </c>
      <c r="Y92" s="37">
        <f t="shared" si="39"/>
        <v>4420.8479633962734</v>
      </c>
      <c r="Z92" s="37">
        <f t="shared" si="49"/>
        <v>4199.8055652264593</v>
      </c>
      <c r="AA92" s="38">
        <f t="shared" si="50"/>
        <v>4115.8094539219301</v>
      </c>
      <c r="AB92" s="38">
        <f t="shared" si="51"/>
        <v>3910.0189812258332</v>
      </c>
      <c r="AC92" s="38">
        <f t="shared" si="52"/>
        <v>3519.0170831032501</v>
      </c>
      <c r="AD92" s="38">
        <f t="shared" si="53"/>
        <v>3167.1153747929252</v>
      </c>
      <c r="AE92" s="38">
        <f t="shared" si="54"/>
        <v>3008.7596060532787</v>
      </c>
      <c r="AF92" s="38">
        <f t="shared" si="55"/>
        <v>2948.584413932213</v>
      </c>
      <c r="AG92" s="38">
        <f t="shared" si="56"/>
        <v>2801.1551932356024</v>
      </c>
      <c r="AH92" s="38">
        <f t="shared" si="57"/>
        <v>2521.0396739120424</v>
      </c>
      <c r="AI92" s="38">
        <f t="shared" si="58"/>
        <v>7.0028879830890062E-4</v>
      </c>
      <c r="AJ92" s="38">
        <f t="shared" si="62"/>
        <v>1.6617455466949295E-2</v>
      </c>
    </row>
    <row r="93" spans="2:36" x14ac:dyDescent="0.2">
      <c r="B93" s="11" t="s">
        <v>62</v>
      </c>
      <c r="C93" s="11">
        <v>83</v>
      </c>
      <c r="D93" s="11">
        <v>83</v>
      </c>
      <c r="E93" s="11">
        <f t="shared" si="40"/>
        <v>10.277777777777777</v>
      </c>
      <c r="F93" s="12">
        <v>37</v>
      </c>
      <c r="G93" s="13">
        <f t="shared" si="59"/>
        <v>-8.3333333333332538E-2</v>
      </c>
      <c r="H93" s="13">
        <f t="shared" si="60"/>
        <v>-0.29999999999999716</v>
      </c>
      <c r="I93" s="13">
        <f t="shared" si="32"/>
        <v>100707.59066358022</v>
      </c>
      <c r="J93" s="13">
        <f t="shared" si="41"/>
        <v>1639.716724537051</v>
      </c>
      <c r="K93" s="26" t="str">
        <f t="shared" si="42"/>
        <v>Yes</v>
      </c>
      <c r="L93" s="13">
        <f t="shared" si="33"/>
        <v>37.849522569444446</v>
      </c>
      <c r="M93" s="13">
        <f t="shared" si="34"/>
        <v>187.05217500000001</v>
      </c>
      <c r="N93" s="22">
        <f t="shared" si="35"/>
        <v>-158.89583333333181</v>
      </c>
      <c r="O93" s="13">
        <f t="shared" si="36"/>
        <v>66.005864236112643</v>
      </c>
      <c r="P93" s="13">
        <f t="shared" si="37"/>
        <v>678.39360464893548</v>
      </c>
      <c r="Q93" s="13">
        <f t="shared" si="38"/>
        <v>678.39360464893548</v>
      </c>
      <c r="R93" s="13">
        <f t="shared" si="43"/>
        <v>158.89583333333181</v>
      </c>
      <c r="S93" s="72">
        <f t="shared" si="61"/>
        <v>2318.1103291859863</v>
      </c>
      <c r="T93" s="30">
        <f t="shared" si="44"/>
        <v>1633.0960648147991</v>
      </c>
      <c r="U93" s="24">
        <f t="shared" si="45"/>
        <v>324404.08064784674</v>
      </c>
      <c r="V93" s="32">
        <f t="shared" si="46"/>
        <v>9.0112244624401872E-2</v>
      </c>
      <c r="W93" s="28">
        <f t="shared" si="47"/>
        <v>112998.67949497979</v>
      </c>
      <c r="X93" s="35">
        <f t="shared" si="48"/>
        <v>3.1388522081938833E-2</v>
      </c>
      <c r="Y93" s="37">
        <f t="shared" si="39"/>
        <v>2086.2992962673879</v>
      </c>
      <c r="Z93" s="37">
        <f t="shared" si="49"/>
        <v>1981.9843314540185</v>
      </c>
      <c r="AA93" s="38">
        <f t="shared" si="50"/>
        <v>1942.3446448249381</v>
      </c>
      <c r="AB93" s="38">
        <f t="shared" si="51"/>
        <v>1845.2274125836911</v>
      </c>
      <c r="AC93" s="38">
        <f t="shared" si="52"/>
        <v>1660.7046713253221</v>
      </c>
      <c r="AD93" s="38">
        <f t="shared" si="53"/>
        <v>1494.6342041927899</v>
      </c>
      <c r="AE93" s="38">
        <f t="shared" si="54"/>
        <v>1419.9024939831504</v>
      </c>
      <c r="AF93" s="38">
        <f t="shared" si="55"/>
        <v>1391.5044441034875</v>
      </c>
      <c r="AG93" s="38">
        <f t="shared" si="56"/>
        <v>1321.929221898313</v>
      </c>
      <c r="AH93" s="38">
        <f t="shared" si="57"/>
        <v>1189.7362997084817</v>
      </c>
      <c r="AI93" s="38">
        <f t="shared" si="58"/>
        <v>3.3048230547457825E-4</v>
      </c>
      <c r="AJ93" s="38">
        <f t="shared" si="62"/>
        <v>1.6947937772423875E-2</v>
      </c>
    </row>
    <row r="94" spans="2:36" x14ac:dyDescent="0.2">
      <c r="B94" s="11" t="s">
        <v>62</v>
      </c>
      <c r="C94" s="11">
        <v>84</v>
      </c>
      <c r="D94" s="11">
        <v>84</v>
      </c>
      <c r="E94" s="11">
        <f t="shared" si="40"/>
        <v>10.194444444444445</v>
      </c>
      <c r="F94" s="12">
        <v>36.700000000000003</v>
      </c>
      <c r="G94" s="13">
        <f t="shared" si="59"/>
        <v>-0.15277777777777798</v>
      </c>
      <c r="H94" s="13">
        <f t="shared" si="60"/>
        <v>-0.55000000000000071</v>
      </c>
      <c r="I94" s="13">
        <f t="shared" si="32"/>
        <v>99081.115258487655</v>
      </c>
      <c r="J94" s="13">
        <f t="shared" si="41"/>
        <v>1626.4754050925694</v>
      </c>
      <c r="K94" s="26" t="str">
        <f t="shared" si="42"/>
        <v>Yes</v>
      </c>
      <c r="L94" s="13">
        <f t="shared" si="33"/>
        <v>37.238234809027787</v>
      </c>
      <c r="M94" s="13">
        <f t="shared" si="34"/>
        <v>187.05217500000001</v>
      </c>
      <c r="N94" s="22">
        <f t="shared" si="35"/>
        <v>-291.30902777777817</v>
      </c>
      <c r="O94" s="13">
        <f t="shared" si="36"/>
        <v>-67.018617968750377</v>
      </c>
      <c r="P94" s="13">
        <f t="shared" si="37"/>
        <v>-683.21757762587185</v>
      </c>
      <c r="Q94" s="13">
        <f t="shared" si="38"/>
        <v>-683.21757762587185</v>
      </c>
      <c r="R94" s="13">
        <f t="shared" si="43"/>
        <v>291.30902777777817</v>
      </c>
      <c r="S94" s="72">
        <f t="shared" si="61"/>
        <v>943.25782746669756</v>
      </c>
      <c r="T94" s="30">
        <f t="shared" si="44"/>
        <v>2969.7336998456831</v>
      </c>
      <c r="U94" s="24">
        <f t="shared" si="45"/>
        <v>324404.08064784674</v>
      </c>
      <c r="V94" s="32">
        <f t="shared" si="46"/>
        <v>9.0112244624401872E-2</v>
      </c>
      <c r="W94" s="28">
        <f t="shared" si="47"/>
        <v>113941.93732244649</v>
      </c>
      <c r="X94" s="35">
        <f t="shared" si="48"/>
        <v>3.1650538145124023E-2</v>
      </c>
      <c r="Y94" s="37">
        <f t="shared" si="39"/>
        <v>848.93204472002787</v>
      </c>
      <c r="Z94" s="37">
        <f t="shared" si="49"/>
        <v>806.48544248402641</v>
      </c>
      <c r="AA94" s="38">
        <f t="shared" si="50"/>
        <v>790.35573363434582</v>
      </c>
      <c r="AB94" s="38">
        <f t="shared" si="51"/>
        <v>750.8379469526285</v>
      </c>
      <c r="AC94" s="38">
        <f t="shared" si="52"/>
        <v>675.75415225736572</v>
      </c>
      <c r="AD94" s="38">
        <f t="shared" si="53"/>
        <v>608.17873703162911</v>
      </c>
      <c r="AE94" s="38">
        <f t="shared" si="54"/>
        <v>577.76980018004758</v>
      </c>
      <c r="AF94" s="38">
        <f t="shared" si="55"/>
        <v>566.21440417644658</v>
      </c>
      <c r="AG94" s="38">
        <f t="shared" si="56"/>
        <v>537.90368396762426</v>
      </c>
      <c r="AH94" s="38">
        <f t="shared" si="57"/>
        <v>484.11331557086186</v>
      </c>
      <c r="AI94" s="38">
        <f t="shared" si="58"/>
        <v>1.3447592099190606E-4</v>
      </c>
      <c r="AJ94" s="38">
        <f t="shared" si="62"/>
        <v>1.7082413693415781E-2</v>
      </c>
    </row>
    <row r="95" spans="2:36" x14ac:dyDescent="0.2">
      <c r="B95" s="11" t="s">
        <v>62</v>
      </c>
      <c r="C95" s="11">
        <v>85</v>
      </c>
      <c r="D95" s="11">
        <v>85</v>
      </c>
      <c r="E95" s="11">
        <f t="shared" si="40"/>
        <v>9.9722222222222214</v>
      </c>
      <c r="F95" s="12">
        <v>35.9</v>
      </c>
      <c r="G95" s="13">
        <f t="shared" si="59"/>
        <v>-0.19444444444444522</v>
      </c>
      <c r="H95" s="13">
        <f t="shared" si="60"/>
        <v>-0.70000000000000284</v>
      </c>
      <c r="I95" s="13">
        <f t="shared" si="32"/>
        <v>94808.582851080224</v>
      </c>
      <c r="J95" s="13">
        <f t="shared" si="41"/>
        <v>4272.5324074074306</v>
      </c>
      <c r="K95" s="26" t="str">
        <f t="shared" si="42"/>
        <v>Yes</v>
      </c>
      <c r="L95" s="13">
        <f t="shared" si="33"/>
        <v>35.632463975694442</v>
      </c>
      <c r="M95" s="13">
        <f t="shared" si="34"/>
        <v>187.05217500000001</v>
      </c>
      <c r="N95" s="22">
        <f t="shared" si="35"/>
        <v>-370.75694444444594</v>
      </c>
      <c r="O95" s="13">
        <f t="shared" si="36"/>
        <v>-148.07230546875149</v>
      </c>
      <c r="P95" s="13">
        <f t="shared" si="37"/>
        <v>-1476.6099350911607</v>
      </c>
      <c r="Q95" s="13">
        <f t="shared" si="38"/>
        <v>-1476.6099350911607</v>
      </c>
      <c r="R95" s="13">
        <f t="shared" si="43"/>
        <v>370.75694444444594</v>
      </c>
      <c r="S95" s="72">
        <f t="shared" si="61"/>
        <v>2795.9224723162697</v>
      </c>
      <c r="T95" s="30">
        <f t="shared" si="44"/>
        <v>3697.2706404321134</v>
      </c>
      <c r="U95" s="24">
        <f t="shared" si="45"/>
        <v>324404.08064784674</v>
      </c>
      <c r="V95" s="32">
        <f t="shared" si="46"/>
        <v>9.0112244624401872E-2</v>
      </c>
      <c r="W95" s="28">
        <f t="shared" si="47"/>
        <v>116737.85979476277</v>
      </c>
      <c r="X95" s="35">
        <f t="shared" si="48"/>
        <v>3.2427183276322991E-2</v>
      </c>
      <c r="Y95" s="37">
        <f t="shared" si="39"/>
        <v>2516.3302250846427</v>
      </c>
      <c r="Z95" s="37">
        <f t="shared" si="49"/>
        <v>2390.5137138304103</v>
      </c>
      <c r="AA95" s="38">
        <f t="shared" si="50"/>
        <v>2342.7034395538021</v>
      </c>
      <c r="AB95" s="38">
        <f t="shared" si="51"/>
        <v>2225.5682675761118</v>
      </c>
      <c r="AC95" s="38">
        <f t="shared" si="52"/>
        <v>2003.0114408185007</v>
      </c>
      <c r="AD95" s="38">
        <f t="shared" si="53"/>
        <v>1802.7102967366507</v>
      </c>
      <c r="AE95" s="38">
        <f t="shared" si="54"/>
        <v>1712.5747818998179</v>
      </c>
      <c r="AF95" s="38">
        <f t="shared" si="55"/>
        <v>1678.3232862618215</v>
      </c>
      <c r="AG95" s="38">
        <f t="shared" si="56"/>
        <v>1594.4071219487303</v>
      </c>
      <c r="AH95" s="38">
        <f t="shared" si="57"/>
        <v>1434.9664097538573</v>
      </c>
      <c r="AI95" s="38">
        <f t="shared" si="58"/>
        <v>3.9860178048718259E-4</v>
      </c>
      <c r="AJ95" s="38">
        <f t="shared" si="62"/>
        <v>1.7481015473902965E-2</v>
      </c>
    </row>
    <row r="96" spans="2:36" x14ac:dyDescent="0.2">
      <c r="B96" s="11" t="s">
        <v>62</v>
      </c>
      <c r="C96" s="11">
        <v>86</v>
      </c>
      <c r="D96" s="11">
        <v>86</v>
      </c>
      <c r="E96" s="11">
        <f t="shared" si="40"/>
        <v>9.8055555555555554</v>
      </c>
      <c r="F96" s="12">
        <v>35.299999999999997</v>
      </c>
      <c r="G96" s="13">
        <f t="shared" si="59"/>
        <v>-0.18055555555555516</v>
      </c>
      <c r="H96" s="13">
        <f t="shared" si="60"/>
        <v>-0.64999999999999858</v>
      </c>
      <c r="I96" s="13">
        <f t="shared" si="32"/>
        <v>91665.976369598764</v>
      </c>
      <c r="J96" s="13">
        <f t="shared" si="41"/>
        <v>3142.6064814814599</v>
      </c>
      <c r="K96" s="26" t="str">
        <f t="shared" si="42"/>
        <v>Yes</v>
      </c>
      <c r="L96" s="13">
        <f t="shared" si="33"/>
        <v>34.451359809027785</v>
      </c>
      <c r="M96" s="13">
        <f t="shared" si="34"/>
        <v>187.05217500000001</v>
      </c>
      <c r="N96" s="22">
        <f t="shared" si="35"/>
        <v>-344.2743055555548</v>
      </c>
      <c r="O96" s="13">
        <f t="shared" si="36"/>
        <v>-122.77077074652701</v>
      </c>
      <c r="P96" s="13">
        <f t="shared" si="37"/>
        <v>-1203.8356131534454</v>
      </c>
      <c r="Q96" s="13">
        <f t="shared" si="38"/>
        <v>-1203.8356131534454</v>
      </c>
      <c r="R96" s="13">
        <f t="shared" si="43"/>
        <v>344.2743055555548</v>
      </c>
      <c r="S96" s="72">
        <f t="shared" si="61"/>
        <v>1938.7708683280146</v>
      </c>
      <c r="T96" s="30">
        <f t="shared" si="44"/>
        <v>3375.8008294753013</v>
      </c>
      <c r="U96" s="24">
        <f t="shared" si="45"/>
        <v>324404.08064784674</v>
      </c>
      <c r="V96" s="32">
        <f t="shared" si="46"/>
        <v>9.0112244624401872E-2</v>
      </c>
      <c r="W96" s="28">
        <f t="shared" si="47"/>
        <v>118676.63066309079</v>
      </c>
      <c r="X96" s="35">
        <f t="shared" si="48"/>
        <v>3.2965730739747443E-2</v>
      </c>
      <c r="Y96" s="37">
        <f t="shared" si="39"/>
        <v>1744.893781495213</v>
      </c>
      <c r="Z96" s="37">
        <f t="shared" si="49"/>
        <v>1657.6490924204522</v>
      </c>
      <c r="AA96" s="38">
        <f t="shared" si="50"/>
        <v>1624.4961105720431</v>
      </c>
      <c r="AB96" s="38">
        <f t="shared" si="51"/>
        <v>1543.2713050434409</v>
      </c>
      <c r="AC96" s="38">
        <f t="shared" si="52"/>
        <v>1388.9441745390968</v>
      </c>
      <c r="AD96" s="38">
        <f t="shared" si="53"/>
        <v>1250.0497570851871</v>
      </c>
      <c r="AE96" s="38">
        <f t="shared" si="54"/>
        <v>1187.5472692309277</v>
      </c>
      <c r="AF96" s="38">
        <f t="shared" si="55"/>
        <v>1163.7963238463092</v>
      </c>
      <c r="AG96" s="38">
        <f t="shared" si="56"/>
        <v>1105.6065076539937</v>
      </c>
      <c r="AH96" s="38">
        <f t="shared" si="57"/>
        <v>995.04585688859436</v>
      </c>
      <c r="AI96" s="38">
        <f t="shared" si="58"/>
        <v>2.7640162691349845E-4</v>
      </c>
      <c r="AJ96" s="38">
        <f t="shared" si="62"/>
        <v>1.7757417100816464E-2</v>
      </c>
    </row>
    <row r="97" spans="2:36" x14ac:dyDescent="0.2">
      <c r="B97" s="11" t="s">
        <v>62</v>
      </c>
      <c r="C97" s="11">
        <v>87</v>
      </c>
      <c r="D97" s="11">
        <v>87</v>
      </c>
      <c r="E97" s="11">
        <f t="shared" si="40"/>
        <v>9.6111111111111107</v>
      </c>
      <c r="F97" s="12">
        <v>34.6</v>
      </c>
      <c r="G97" s="13">
        <f t="shared" si="59"/>
        <v>-0.15277777777777699</v>
      </c>
      <c r="H97" s="13">
        <f t="shared" si="60"/>
        <v>-0.54999999999999716</v>
      </c>
      <c r="I97" s="13">
        <f t="shared" si="32"/>
        <v>88066.544367283946</v>
      </c>
      <c r="J97" s="13">
        <f t="shared" si="41"/>
        <v>3599.4320023148175</v>
      </c>
      <c r="K97" s="26" t="str">
        <f t="shared" si="42"/>
        <v>Yes</v>
      </c>
      <c r="L97" s="13">
        <f t="shared" si="33"/>
        <v>33.098564236111116</v>
      </c>
      <c r="M97" s="13">
        <f t="shared" si="34"/>
        <v>187.05217500000001</v>
      </c>
      <c r="N97" s="22">
        <f t="shared" si="35"/>
        <v>-291.30902777777629</v>
      </c>
      <c r="O97" s="13">
        <f t="shared" si="36"/>
        <v>-71.158288541665172</v>
      </c>
      <c r="P97" s="13">
        <f t="shared" si="37"/>
        <v>-683.91021765044854</v>
      </c>
      <c r="Q97" s="13">
        <f t="shared" si="38"/>
        <v>-683.91021765044854</v>
      </c>
      <c r="R97" s="13">
        <f t="shared" si="43"/>
        <v>291.30902777777629</v>
      </c>
      <c r="S97" s="72">
        <f t="shared" si="61"/>
        <v>2915.5217846643691</v>
      </c>
      <c r="T97" s="30">
        <f t="shared" si="44"/>
        <v>2799.803433641961</v>
      </c>
      <c r="U97" s="24">
        <f t="shared" si="45"/>
        <v>324404.08064784674</v>
      </c>
      <c r="V97" s="32">
        <f t="shared" si="46"/>
        <v>9.0112244624401872E-2</v>
      </c>
      <c r="W97" s="28">
        <f t="shared" si="47"/>
        <v>121592.15244775516</v>
      </c>
      <c r="X97" s="35">
        <f t="shared" si="48"/>
        <v>3.377559790215421E-2</v>
      </c>
      <c r="Y97" s="37">
        <f t="shared" si="39"/>
        <v>2623.9696061979321</v>
      </c>
      <c r="Z97" s="37">
        <f t="shared" si="49"/>
        <v>2492.7711258880354</v>
      </c>
      <c r="AA97" s="38">
        <f t="shared" si="50"/>
        <v>2442.9157033702745</v>
      </c>
      <c r="AB97" s="38">
        <f t="shared" si="51"/>
        <v>2320.7699182017609</v>
      </c>
      <c r="AC97" s="38">
        <f t="shared" si="52"/>
        <v>2088.692926381585</v>
      </c>
      <c r="AD97" s="38">
        <f t="shared" si="53"/>
        <v>1879.8236337434266</v>
      </c>
      <c r="AE97" s="38">
        <f t="shared" si="54"/>
        <v>1785.8324520562553</v>
      </c>
      <c r="AF97" s="38">
        <f t="shared" si="55"/>
        <v>1750.1158030151303</v>
      </c>
      <c r="AG97" s="38">
        <f t="shared" si="56"/>
        <v>1662.6100128643736</v>
      </c>
      <c r="AH97" s="38">
        <f t="shared" si="57"/>
        <v>1496.3490115779364</v>
      </c>
      <c r="AI97" s="38">
        <f t="shared" si="58"/>
        <v>4.1565250321609344E-4</v>
      </c>
      <c r="AJ97" s="38">
        <f t="shared" si="62"/>
        <v>1.8173069604032557E-2</v>
      </c>
    </row>
    <row r="98" spans="2:36" x14ac:dyDescent="0.2">
      <c r="B98" s="11" t="s">
        <v>62</v>
      </c>
      <c r="C98" s="11">
        <v>88</v>
      </c>
      <c r="D98" s="11">
        <v>88</v>
      </c>
      <c r="E98" s="11">
        <f t="shared" si="40"/>
        <v>9.5</v>
      </c>
      <c r="F98" s="12">
        <v>34.200000000000003</v>
      </c>
      <c r="G98" s="13">
        <f t="shared" si="59"/>
        <v>-0.37500000000000039</v>
      </c>
      <c r="H98" s="13">
        <f t="shared" si="60"/>
        <v>-1.3500000000000014</v>
      </c>
      <c r="I98" s="13">
        <f t="shared" si="32"/>
        <v>86042.09375</v>
      </c>
      <c r="J98" s="13">
        <f t="shared" si="41"/>
        <v>2024.4506172839465</v>
      </c>
      <c r="K98" s="26" t="str">
        <f t="shared" si="42"/>
        <v>Yes</v>
      </c>
      <c r="L98" s="13">
        <f t="shared" si="33"/>
        <v>32.337703125000012</v>
      </c>
      <c r="M98" s="13">
        <f t="shared" si="34"/>
        <v>187.05217500000001</v>
      </c>
      <c r="N98" s="22">
        <f t="shared" si="35"/>
        <v>-715.0312500000008</v>
      </c>
      <c r="O98" s="13">
        <f t="shared" si="36"/>
        <v>-495.64137187500074</v>
      </c>
      <c r="P98" s="13">
        <f t="shared" si="37"/>
        <v>-4708.5930328125069</v>
      </c>
      <c r="Q98" s="13">
        <f t="shared" si="38"/>
        <v>-4708.5930328125069</v>
      </c>
      <c r="R98" s="13">
        <f t="shared" si="43"/>
        <v>715.0312500000008</v>
      </c>
      <c r="S98" s="72">
        <f t="shared" si="61"/>
        <v>-2684.1424155285604</v>
      </c>
      <c r="T98" s="30">
        <f t="shared" si="44"/>
        <v>6792.7968750000073</v>
      </c>
      <c r="U98" s="24">
        <f t="shared" si="45"/>
        <v>324404.08064784674</v>
      </c>
      <c r="V98" s="32">
        <f t="shared" si="46"/>
        <v>9.0112244624401872E-2</v>
      </c>
      <c r="W98" s="28">
        <f t="shared" si="47"/>
        <v>118908.01003222659</v>
      </c>
      <c r="X98" s="35">
        <f t="shared" si="48"/>
        <v>3.3030002786729608E-2</v>
      </c>
      <c r="Y98" s="37">
        <f t="shared" si="39"/>
        <v>-2415.7281739757045</v>
      </c>
      <c r="Z98" s="37">
        <f t="shared" si="49"/>
        <v>-2294.9417652769193</v>
      </c>
      <c r="AA98" s="38">
        <f t="shared" si="50"/>
        <v>-2249.042929971381</v>
      </c>
      <c r="AB98" s="38">
        <f t="shared" si="51"/>
        <v>-2136.5907834728118</v>
      </c>
      <c r="AC98" s="38">
        <f t="shared" si="52"/>
        <v>-1922.9317051255307</v>
      </c>
      <c r="AD98" s="38">
        <f t="shared" si="53"/>
        <v>-1730.6385346129778</v>
      </c>
      <c r="AE98" s="38">
        <f t="shared" si="54"/>
        <v>-1644.1066078823287</v>
      </c>
      <c r="AF98" s="38">
        <f t="shared" si="55"/>
        <v>-1611.2244757246822</v>
      </c>
      <c r="AG98" s="38">
        <f t="shared" si="56"/>
        <v>-1530.663251938448</v>
      </c>
      <c r="AH98" s="38">
        <f t="shared" si="57"/>
        <v>-1377.5969267446033</v>
      </c>
      <c r="AI98" s="38">
        <f t="shared" si="58"/>
        <v>-3.82665812984612E-4</v>
      </c>
      <c r="AJ98" s="38">
        <f t="shared" si="62"/>
        <v>1.8173069604032557E-2</v>
      </c>
    </row>
    <row r="99" spans="2:36" x14ac:dyDescent="0.2">
      <c r="B99" s="11" t="s">
        <v>62</v>
      </c>
      <c r="C99" s="11">
        <v>89</v>
      </c>
      <c r="D99" s="11">
        <v>89</v>
      </c>
      <c r="E99" s="11">
        <f t="shared" si="40"/>
        <v>8.8611111111111107</v>
      </c>
      <c r="F99" s="12">
        <v>31.9</v>
      </c>
      <c r="G99" s="13">
        <f t="shared" si="59"/>
        <v>-0.95833333333333359</v>
      </c>
      <c r="H99" s="13">
        <f t="shared" si="60"/>
        <v>-3.4500000000000011</v>
      </c>
      <c r="I99" s="13">
        <f t="shared" si="32"/>
        <v>74858.328221450618</v>
      </c>
      <c r="J99" s="13">
        <f t="shared" si="41"/>
        <v>11183.765528549382</v>
      </c>
      <c r="K99" s="26" t="str">
        <f t="shared" si="42"/>
        <v>Yes</v>
      </c>
      <c r="L99" s="13">
        <f t="shared" si="33"/>
        <v>28.134443142361118</v>
      </c>
      <c r="M99" s="13">
        <f t="shared" si="34"/>
        <v>187.05217500000001</v>
      </c>
      <c r="N99" s="22">
        <f t="shared" si="35"/>
        <v>-1827.3020833333339</v>
      </c>
      <c r="O99" s="13">
        <f t="shared" si="36"/>
        <v>-1612.1154651909728</v>
      </c>
      <c r="P99" s="13">
        <f t="shared" si="37"/>
        <v>-14285.134260997786</v>
      </c>
      <c r="Q99" s="13">
        <f t="shared" si="38"/>
        <v>-14285.134260997786</v>
      </c>
      <c r="R99" s="13">
        <f t="shared" si="43"/>
        <v>1827.3020833333339</v>
      </c>
      <c r="S99" s="72">
        <f t="shared" si="61"/>
        <v>-3101.3687324484035</v>
      </c>
      <c r="T99" s="30">
        <f t="shared" si="44"/>
        <v>16191.926793981485</v>
      </c>
      <c r="U99" s="24">
        <f t="shared" si="45"/>
        <v>324404.08064784674</v>
      </c>
      <c r="V99" s="32">
        <f t="shared" si="46"/>
        <v>9.0112244624401872E-2</v>
      </c>
      <c r="W99" s="28">
        <f t="shared" si="47"/>
        <v>115806.64129977819</v>
      </c>
      <c r="X99" s="35">
        <f t="shared" si="48"/>
        <v>3.2168511472160606E-2</v>
      </c>
      <c r="Y99" s="37">
        <f t="shared" si="39"/>
        <v>-2791.2318592035631</v>
      </c>
      <c r="Z99" s="37">
        <f t="shared" si="49"/>
        <v>-2651.670266243385</v>
      </c>
      <c r="AA99" s="38">
        <f t="shared" si="50"/>
        <v>-2598.6368609185174</v>
      </c>
      <c r="AB99" s="38">
        <f t="shared" si="51"/>
        <v>-2468.7050178725913</v>
      </c>
      <c r="AC99" s="38">
        <f t="shared" si="52"/>
        <v>-2221.8345160853323</v>
      </c>
      <c r="AD99" s="38">
        <f t="shared" si="53"/>
        <v>-1999.6510644767991</v>
      </c>
      <c r="AE99" s="38">
        <f t="shared" si="54"/>
        <v>-1899.668511252959</v>
      </c>
      <c r="AF99" s="38">
        <f t="shared" si="55"/>
        <v>-1861.6751410278998</v>
      </c>
      <c r="AG99" s="38">
        <f t="shared" si="56"/>
        <v>-1768.5913839765049</v>
      </c>
      <c r="AH99" s="38">
        <f t="shared" si="57"/>
        <v>-1591.7322455788544</v>
      </c>
      <c r="AI99" s="38">
        <f t="shared" si="58"/>
        <v>-4.421478459941262E-4</v>
      </c>
      <c r="AJ99" s="38">
        <f t="shared" si="62"/>
        <v>1.8173069604032557E-2</v>
      </c>
    </row>
    <row r="100" spans="2:36" x14ac:dyDescent="0.2">
      <c r="B100" s="11" t="s">
        <v>62</v>
      </c>
      <c r="C100" s="11">
        <v>90</v>
      </c>
      <c r="D100" s="11">
        <v>90</v>
      </c>
      <c r="E100" s="11">
        <f t="shared" si="40"/>
        <v>7.583333333333333</v>
      </c>
      <c r="F100" s="12">
        <v>27.3</v>
      </c>
      <c r="G100" s="13">
        <f t="shared" si="59"/>
        <v>-1.3749999999999998</v>
      </c>
      <c r="H100" s="13">
        <f t="shared" si="60"/>
        <v>-4.9499999999999993</v>
      </c>
      <c r="I100" s="13">
        <f t="shared" si="32"/>
        <v>54825.683159722219</v>
      </c>
      <c r="J100" s="13">
        <f t="shared" si="41"/>
        <v>20032.645061728399</v>
      </c>
      <c r="K100" s="26" t="str">
        <f t="shared" si="42"/>
        <v>Yes</v>
      </c>
      <c r="L100" s="13">
        <f t="shared" si="33"/>
        <v>20.605457031250005</v>
      </c>
      <c r="M100" s="13">
        <f t="shared" si="34"/>
        <v>187.05217500000001</v>
      </c>
      <c r="N100" s="22">
        <f t="shared" si="35"/>
        <v>-2621.7812499999995</v>
      </c>
      <c r="O100" s="13">
        <f t="shared" si="36"/>
        <v>-2414.1236179687498</v>
      </c>
      <c r="P100" s="13">
        <f t="shared" si="37"/>
        <v>-18307.104102929687</v>
      </c>
      <c r="Q100" s="13">
        <f t="shared" si="38"/>
        <v>-18307.104102929687</v>
      </c>
      <c r="R100" s="13">
        <f t="shared" si="43"/>
        <v>2621.7812499999995</v>
      </c>
      <c r="S100" s="72">
        <f t="shared" si="61"/>
        <v>1725.5409587987124</v>
      </c>
      <c r="T100" s="30">
        <f t="shared" si="44"/>
        <v>19881.841145833328</v>
      </c>
      <c r="U100" s="24">
        <f t="shared" si="45"/>
        <v>324404.08064784674</v>
      </c>
      <c r="V100" s="32">
        <f t="shared" si="46"/>
        <v>9.0112244624401872E-2</v>
      </c>
      <c r="W100" s="28">
        <f t="shared" si="47"/>
        <v>117532.1822585769</v>
      </c>
      <c r="X100" s="35">
        <f t="shared" si="48"/>
        <v>3.2647828405160249E-2</v>
      </c>
      <c r="Y100" s="37">
        <f t="shared" si="39"/>
        <v>1552.9868629188411</v>
      </c>
      <c r="Z100" s="37">
        <f t="shared" si="49"/>
        <v>1475.337519772899</v>
      </c>
      <c r="AA100" s="38">
        <f t="shared" si="50"/>
        <v>1445.8307693774409</v>
      </c>
      <c r="AB100" s="38">
        <f t="shared" si="51"/>
        <v>1373.5392309085687</v>
      </c>
      <c r="AC100" s="38">
        <f t="shared" si="52"/>
        <v>1236.1853078177119</v>
      </c>
      <c r="AD100" s="38">
        <f t="shared" si="53"/>
        <v>1112.5667770359407</v>
      </c>
      <c r="AE100" s="38">
        <f t="shared" si="54"/>
        <v>1056.9384381841437</v>
      </c>
      <c r="AF100" s="38">
        <f t="shared" si="55"/>
        <v>1035.7996694204608</v>
      </c>
      <c r="AG100" s="38">
        <f t="shared" si="56"/>
        <v>984.00968594943765</v>
      </c>
      <c r="AH100" s="38">
        <f t="shared" si="57"/>
        <v>885.60871735449393</v>
      </c>
      <c r="AI100" s="38">
        <f t="shared" si="58"/>
        <v>2.4600242148735944E-4</v>
      </c>
      <c r="AJ100" s="38">
        <f t="shared" si="62"/>
        <v>1.8419072025519918E-2</v>
      </c>
    </row>
    <row r="101" spans="2:36" x14ac:dyDescent="0.2">
      <c r="B101" s="11" t="s">
        <v>62</v>
      </c>
      <c r="C101" s="11">
        <v>91</v>
      </c>
      <c r="D101" s="11">
        <v>91</v>
      </c>
      <c r="E101" s="11">
        <f t="shared" si="40"/>
        <v>6.1111111111111107</v>
      </c>
      <c r="F101" s="12">
        <v>22</v>
      </c>
      <c r="G101" s="13">
        <f t="shared" si="59"/>
        <v>-1.4305555555555556</v>
      </c>
      <c r="H101" s="13">
        <f t="shared" si="60"/>
        <v>-5.15</v>
      </c>
      <c r="I101" s="13">
        <f t="shared" si="32"/>
        <v>35604.436728395063</v>
      </c>
      <c r="J101" s="13">
        <f t="shared" si="41"/>
        <v>19221.246431327156</v>
      </c>
      <c r="K101" s="26" t="str">
        <f t="shared" si="42"/>
        <v>Yes</v>
      </c>
      <c r="L101" s="13">
        <f t="shared" si="33"/>
        <v>13.381423611111114</v>
      </c>
      <c r="M101" s="13">
        <f t="shared" si="34"/>
        <v>187.05217500000001</v>
      </c>
      <c r="N101" s="22">
        <f t="shared" si="35"/>
        <v>-2727.7118055555557</v>
      </c>
      <c r="O101" s="13">
        <f t="shared" si="36"/>
        <v>-2527.2782069444447</v>
      </c>
      <c r="P101" s="13">
        <f t="shared" si="37"/>
        <v>-15444.477931327161</v>
      </c>
      <c r="Q101" s="13">
        <f t="shared" si="38"/>
        <v>-15444.477931327161</v>
      </c>
      <c r="R101" s="13">
        <f t="shared" si="43"/>
        <v>2727.7118055555557</v>
      </c>
      <c r="S101" s="72">
        <f t="shared" si="61"/>
        <v>3776.7684999999947</v>
      </c>
      <c r="T101" s="30">
        <f t="shared" si="44"/>
        <v>16669.349922839505</v>
      </c>
      <c r="U101" s="24">
        <f t="shared" si="45"/>
        <v>324404.08064784674</v>
      </c>
      <c r="V101" s="32">
        <f t="shared" si="46"/>
        <v>9.0112244624401872E-2</v>
      </c>
      <c r="W101" s="28">
        <f t="shared" si="47"/>
        <v>121308.95075857689</v>
      </c>
      <c r="X101" s="35">
        <f t="shared" si="48"/>
        <v>3.3696930766271359E-2</v>
      </c>
      <c r="Y101" s="37">
        <f t="shared" si="39"/>
        <v>3399.0916499999953</v>
      </c>
      <c r="Z101" s="37">
        <f t="shared" si="49"/>
        <v>3229.1370674999953</v>
      </c>
      <c r="AA101" s="38">
        <f t="shared" si="50"/>
        <v>3164.5543261499952</v>
      </c>
      <c r="AB101" s="38">
        <f t="shared" si="51"/>
        <v>3006.3266098424951</v>
      </c>
      <c r="AC101" s="38">
        <f t="shared" si="52"/>
        <v>2705.6939488582457</v>
      </c>
      <c r="AD101" s="38">
        <f t="shared" si="53"/>
        <v>2435.1245539724214</v>
      </c>
      <c r="AE101" s="38">
        <f t="shared" si="54"/>
        <v>2313.3683262738</v>
      </c>
      <c r="AF101" s="38">
        <f t="shared" si="55"/>
        <v>2267.1009597483239</v>
      </c>
      <c r="AG101" s="38">
        <f t="shared" si="56"/>
        <v>2153.7459117609078</v>
      </c>
      <c r="AH101" s="38">
        <f t="shared" si="57"/>
        <v>1938.3713205848171</v>
      </c>
      <c r="AI101" s="38">
        <f t="shared" si="58"/>
        <v>5.3843647794022699E-4</v>
      </c>
      <c r="AJ101" s="38">
        <f t="shared" si="62"/>
        <v>1.8957508503460143E-2</v>
      </c>
    </row>
    <row r="102" spans="2:36" x14ac:dyDescent="0.2">
      <c r="B102" s="11" t="s">
        <v>62</v>
      </c>
      <c r="C102" s="11">
        <v>92</v>
      </c>
      <c r="D102" s="11">
        <v>92</v>
      </c>
      <c r="E102" s="11">
        <f t="shared" si="40"/>
        <v>4.7222222222222223</v>
      </c>
      <c r="F102" s="12">
        <v>17</v>
      </c>
      <c r="G102" s="13">
        <f t="shared" si="59"/>
        <v>-1.0833333333333335</v>
      </c>
      <c r="H102" s="13">
        <f t="shared" si="60"/>
        <v>-3.9000000000000004</v>
      </c>
      <c r="I102" s="13">
        <f t="shared" si="32"/>
        <v>21259.673996913582</v>
      </c>
      <c r="J102" s="13">
        <f t="shared" si="41"/>
        <v>14344.762731481482</v>
      </c>
      <c r="K102" s="26" t="str">
        <f t="shared" si="42"/>
        <v>Yes</v>
      </c>
      <c r="L102" s="13">
        <f t="shared" si="33"/>
        <v>7.9901475694444466</v>
      </c>
      <c r="M102" s="13">
        <f t="shared" si="34"/>
        <v>187.05217500000001</v>
      </c>
      <c r="N102" s="22">
        <f t="shared" si="35"/>
        <v>-2065.6458333333335</v>
      </c>
      <c r="O102" s="13">
        <f t="shared" si="36"/>
        <v>-1870.6035107638891</v>
      </c>
      <c r="P102" s="13">
        <f t="shared" si="37"/>
        <v>-8833.4054674961426</v>
      </c>
      <c r="Q102" s="13">
        <f t="shared" si="38"/>
        <v>-8833.4054674961426</v>
      </c>
      <c r="R102" s="13">
        <f t="shared" si="43"/>
        <v>2065.6458333333335</v>
      </c>
      <c r="S102" s="72">
        <f t="shared" si="61"/>
        <v>5511.3572639853392</v>
      </c>
      <c r="T102" s="30">
        <f t="shared" si="44"/>
        <v>9754.4386574074088</v>
      </c>
      <c r="U102" s="24">
        <f t="shared" si="45"/>
        <v>324404.08064784674</v>
      </c>
      <c r="V102" s="32">
        <f t="shared" si="46"/>
        <v>9.0112244624401872E-2</v>
      </c>
      <c r="W102" s="28">
        <f t="shared" si="47"/>
        <v>126820.30802256223</v>
      </c>
      <c r="X102" s="35">
        <f t="shared" si="48"/>
        <v>3.5227863339600617E-2</v>
      </c>
      <c r="Y102" s="37">
        <f t="shared" si="39"/>
        <v>4960.2215375868054</v>
      </c>
      <c r="Z102" s="37">
        <f t="shared" si="49"/>
        <v>4712.2104607074652</v>
      </c>
      <c r="AA102" s="38">
        <f t="shared" si="50"/>
        <v>4617.9662514933161</v>
      </c>
      <c r="AB102" s="38">
        <f t="shared" si="51"/>
        <v>4387.0679389186498</v>
      </c>
      <c r="AC102" s="38">
        <f t="shared" si="52"/>
        <v>3948.3611450267849</v>
      </c>
      <c r="AD102" s="38">
        <f t="shared" si="53"/>
        <v>3553.5250305241066</v>
      </c>
      <c r="AE102" s="38">
        <f t="shared" si="54"/>
        <v>3375.8487789979013</v>
      </c>
      <c r="AF102" s="38">
        <f t="shared" si="55"/>
        <v>3308.3318034179433</v>
      </c>
      <c r="AG102" s="38">
        <f t="shared" si="56"/>
        <v>3142.9152132470458</v>
      </c>
      <c r="AH102" s="38">
        <f t="shared" si="57"/>
        <v>2828.6236919223411</v>
      </c>
      <c r="AI102" s="38">
        <f t="shared" si="58"/>
        <v>7.8572880331176137E-4</v>
      </c>
      <c r="AJ102" s="38">
        <f t="shared" si="62"/>
        <v>1.9743237306771903E-2</v>
      </c>
    </row>
    <row r="103" spans="2:36" x14ac:dyDescent="0.2">
      <c r="B103" s="11" t="s">
        <v>62</v>
      </c>
      <c r="C103" s="11">
        <v>93</v>
      </c>
      <c r="D103" s="11">
        <v>93</v>
      </c>
      <c r="E103" s="11">
        <f t="shared" si="40"/>
        <v>3.9444444444444442</v>
      </c>
      <c r="F103" s="12">
        <v>14.2</v>
      </c>
      <c r="G103" s="13">
        <f t="shared" si="59"/>
        <v>-0.69444444444444442</v>
      </c>
      <c r="H103" s="13">
        <f t="shared" si="60"/>
        <v>-2.5</v>
      </c>
      <c r="I103" s="13">
        <f t="shared" si="32"/>
        <v>14833.220293209875</v>
      </c>
      <c r="J103" s="13">
        <f t="shared" si="41"/>
        <v>6426.4537037037062</v>
      </c>
      <c r="K103" s="26" t="str">
        <f t="shared" si="42"/>
        <v>Yes</v>
      </c>
      <c r="L103" s="13">
        <f t="shared" si="33"/>
        <v>5.5748559027777791</v>
      </c>
      <c r="M103" s="13">
        <f t="shared" si="34"/>
        <v>187.05217500000001</v>
      </c>
      <c r="N103" s="22">
        <f t="shared" si="35"/>
        <v>-1324.1319444444443</v>
      </c>
      <c r="O103" s="13">
        <f t="shared" si="36"/>
        <v>-1131.5049135416666</v>
      </c>
      <c r="P103" s="13">
        <f t="shared" si="37"/>
        <v>-4463.1582700810177</v>
      </c>
      <c r="Q103" s="13">
        <f t="shared" si="38"/>
        <v>-4463.1582700810177</v>
      </c>
      <c r="R103" s="13">
        <f t="shared" si="43"/>
        <v>1324.1319444444443</v>
      </c>
      <c r="S103" s="72">
        <f t="shared" si="61"/>
        <v>1963.2954336226885</v>
      </c>
      <c r="T103" s="30">
        <f t="shared" si="44"/>
        <v>5222.9648919753081</v>
      </c>
      <c r="U103" s="24">
        <f t="shared" si="45"/>
        <v>324404.08064784674</v>
      </c>
      <c r="V103" s="32">
        <f t="shared" si="46"/>
        <v>9.0112244624401872E-2</v>
      </c>
      <c r="W103" s="28">
        <f t="shared" si="47"/>
        <v>128783.60345618491</v>
      </c>
      <c r="X103" s="35">
        <f t="shared" si="48"/>
        <v>3.5773223182273585E-2</v>
      </c>
      <c r="Y103" s="37">
        <f t="shared" si="39"/>
        <v>1766.9658902604197</v>
      </c>
      <c r="Z103" s="37">
        <f t="shared" si="49"/>
        <v>1678.6175957473986</v>
      </c>
      <c r="AA103" s="38">
        <f t="shared" si="50"/>
        <v>1645.0452438324505</v>
      </c>
      <c r="AB103" s="38">
        <f t="shared" si="51"/>
        <v>1562.792981640828</v>
      </c>
      <c r="AC103" s="38">
        <f t="shared" si="52"/>
        <v>1406.5136834767452</v>
      </c>
      <c r="AD103" s="38">
        <f t="shared" si="53"/>
        <v>1265.8623151290708</v>
      </c>
      <c r="AE103" s="38">
        <f t="shared" si="54"/>
        <v>1202.5691993726173</v>
      </c>
      <c r="AF103" s="38">
        <f t="shared" si="55"/>
        <v>1178.517815385165</v>
      </c>
      <c r="AG103" s="38">
        <f t="shared" si="56"/>
        <v>1119.5919246159067</v>
      </c>
      <c r="AH103" s="38">
        <f t="shared" si="57"/>
        <v>1007.632732154316</v>
      </c>
      <c r="AI103" s="38">
        <f t="shared" si="58"/>
        <v>2.7989798115397668E-4</v>
      </c>
      <c r="AJ103" s="38">
        <f t="shared" si="62"/>
        <v>2.0023135287925879E-2</v>
      </c>
    </row>
    <row r="104" spans="2:36" x14ac:dyDescent="0.2">
      <c r="B104" s="11" t="s">
        <v>62</v>
      </c>
      <c r="C104" s="11">
        <v>94</v>
      </c>
      <c r="D104" s="11">
        <v>94</v>
      </c>
      <c r="E104" s="11">
        <f t="shared" si="40"/>
        <v>3.333333333333333</v>
      </c>
      <c r="F104" s="12">
        <v>12</v>
      </c>
      <c r="G104" s="13">
        <f t="shared" si="59"/>
        <v>-0.70833333333333326</v>
      </c>
      <c r="H104" s="13">
        <f t="shared" si="60"/>
        <v>-2.5499999999999998</v>
      </c>
      <c r="I104" s="13">
        <f t="shared" si="32"/>
        <v>10593.055555555553</v>
      </c>
      <c r="J104" s="13">
        <f t="shared" si="41"/>
        <v>4240.1647376543224</v>
      </c>
      <c r="K104" s="26" t="str">
        <f t="shared" si="42"/>
        <v>Yes</v>
      </c>
      <c r="L104" s="13">
        <f t="shared" si="33"/>
        <v>3.9812500000000002</v>
      </c>
      <c r="M104" s="13">
        <f t="shared" si="34"/>
        <v>187.05217500000001</v>
      </c>
      <c r="N104" s="22">
        <f t="shared" si="35"/>
        <v>-1350.6145833333333</v>
      </c>
      <c r="O104" s="13">
        <f t="shared" si="36"/>
        <v>-1159.5811583333332</v>
      </c>
      <c r="P104" s="13">
        <f t="shared" si="37"/>
        <v>-3865.2705277777768</v>
      </c>
      <c r="Q104" s="13">
        <f t="shared" si="38"/>
        <v>-3865.2705277777768</v>
      </c>
      <c r="R104" s="13">
        <f t="shared" si="43"/>
        <v>1350.6145833333333</v>
      </c>
      <c r="S104" s="72">
        <f t="shared" si="61"/>
        <v>374.89420987654557</v>
      </c>
      <c r="T104" s="30">
        <f t="shared" si="44"/>
        <v>4502.0486111111104</v>
      </c>
      <c r="U104" s="24">
        <f t="shared" si="45"/>
        <v>324404.08064784674</v>
      </c>
      <c r="V104" s="32">
        <f t="shared" si="46"/>
        <v>9.0112244624401872E-2</v>
      </c>
      <c r="W104" s="28">
        <f t="shared" si="47"/>
        <v>129158.49766606145</v>
      </c>
      <c r="X104" s="35">
        <f t="shared" si="48"/>
        <v>3.5877360462794848E-2</v>
      </c>
      <c r="Y104" s="37">
        <f t="shared" si="39"/>
        <v>337.40478888889101</v>
      </c>
      <c r="Z104" s="37">
        <f t="shared" si="49"/>
        <v>320.53454944444644</v>
      </c>
      <c r="AA104" s="38">
        <f t="shared" si="50"/>
        <v>314.12385845555752</v>
      </c>
      <c r="AB104" s="38">
        <f t="shared" si="51"/>
        <v>298.41766553277961</v>
      </c>
      <c r="AC104" s="38">
        <f t="shared" si="52"/>
        <v>268.57589897950163</v>
      </c>
      <c r="AD104" s="38">
        <f t="shared" si="53"/>
        <v>241.71830908155147</v>
      </c>
      <c r="AE104" s="38">
        <f t="shared" si="54"/>
        <v>229.63239362747387</v>
      </c>
      <c r="AF104" s="38">
        <f t="shared" si="55"/>
        <v>225.03974575492438</v>
      </c>
      <c r="AG104" s="38">
        <f t="shared" si="56"/>
        <v>213.78775846717815</v>
      </c>
      <c r="AH104" s="38">
        <f t="shared" si="57"/>
        <v>192.40898262046034</v>
      </c>
      <c r="AI104" s="38">
        <f t="shared" si="58"/>
        <v>5.3446939616794537E-5</v>
      </c>
      <c r="AJ104" s="38">
        <f t="shared" si="62"/>
        <v>2.0076582227542675E-2</v>
      </c>
    </row>
    <row r="105" spans="2:36" x14ac:dyDescent="0.2">
      <c r="B105" s="11" t="s">
        <v>62</v>
      </c>
      <c r="C105" s="11">
        <v>95</v>
      </c>
      <c r="D105" s="11">
        <v>95</v>
      </c>
      <c r="E105" s="11">
        <f t="shared" si="40"/>
        <v>2.5277777777777777</v>
      </c>
      <c r="F105" s="12">
        <v>9.1</v>
      </c>
      <c r="G105" s="13">
        <f t="shared" si="59"/>
        <v>-0.86111111111111116</v>
      </c>
      <c r="H105" s="13">
        <f t="shared" si="60"/>
        <v>-3.1</v>
      </c>
      <c r="I105" s="13">
        <f t="shared" si="32"/>
        <v>6091.7425733024684</v>
      </c>
      <c r="J105" s="13">
        <f t="shared" si="41"/>
        <v>4501.3129822530846</v>
      </c>
      <c r="K105" s="26" t="str">
        <f t="shared" si="42"/>
        <v>Yes</v>
      </c>
      <c r="L105" s="13">
        <f t="shared" si="33"/>
        <v>2.2894952256944445</v>
      </c>
      <c r="M105" s="13">
        <f t="shared" si="34"/>
        <v>187.05217500000001</v>
      </c>
      <c r="N105" s="22">
        <f t="shared" si="35"/>
        <v>-1641.9236111111113</v>
      </c>
      <c r="O105" s="13">
        <f t="shared" si="36"/>
        <v>-1452.5819408854168</v>
      </c>
      <c r="P105" s="13">
        <f t="shared" si="37"/>
        <v>-3671.80435057147</v>
      </c>
      <c r="Q105" s="13">
        <f t="shared" si="38"/>
        <v>-3671.80435057147</v>
      </c>
      <c r="R105" s="13">
        <f t="shared" si="43"/>
        <v>1641.9236111111113</v>
      </c>
      <c r="S105" s="72">
        <f t="shared" si="61"/>
        <v>829.50863168161459</v>
      </c>
      <c r="T105" s="30">
        <f t="shared" si="44"/>
        <v>4150.418016975309</v>
      </c>
      <c r="U105" s="24">
        <f t="shared" si="45"/>
        <v>324404.08064784674</v>
      </c>
      <c r="V105" s="32">
        <f t="shared" si="46"/>
        <v>9.0112244624401872E-2</v>
      </c>
      <c r="W105" s="28">
        <f t="shared" si="47"/>
        <v>129988.00629774306</v>
      </c>
      <c r="X105" s="35">
        <f t="shared" si="48"/>
        <v>3.610777952715085E-2</v>
      </c>
      <c r="Y105" s="37">
        <f t="shared" si="39"/>
        <v>746.5577685134532</v>
      </c>
      <c r="Z105" s="37">
        <f t="shared" si="49"/>
        <v>709.22988008778054</v>
      </c>
      <c r="AA105" s="38">
        <f t="shared" si="50"/>
        <v>695.04528248602492</v>
      </c>
      <c r="AB105" s="38">
        <f t="shared" si="51"/>
        <v>660.29301836172363</v>
      </c>
      <c r="AC105" s="38">
        <f t="shared" si="52"/>
        <v>594.26371652555133</v>
      </c>
      <c r="AD105" s="38">
        <f t="shared" si="53"/>
        <v>534.83734487299625</v>
      </c>
      <c r="AE105" s="38">
        <f t="shared" si="54"/>
        <v>508.09547762934642</v>
      </c>
      <c r="AF105" s="38">
        <f t="shared" si="55"/>
        <v>497.93356807675946</v>
      </c>
      <c r="AG105" s="38">
        <f t="shared" si="56"/>
        <v>473.03688967292146</v>
      </c>
      <c r="AH105" s="38">
        <f t="shared" si="57"/>
        <v>425.73320070562932</v>
      </c>
      <c r="AI105" s="38">
        <f t="shared" si="58"/>
        <v>1.1825922241823037E-4</v>
      </c>
      <c r="AJ105" s="38">
        <f t="shared" si="62"/>
        <v>2.0194841449960903E-2</v>
      </c>
    </row>
    <row r="106" spans="2:36" x14ac:dyDescent="0.2">
      <c r="B106" s="11" t="s">
        <v>62</v>
      </c>
      <c r="C106" s="11">
        <v>96</v>
      </c>
      <c r="D106" s="11">
        <v>96</v>
      </c>
      <c r="E106" s="11">
        <f t="shared" si="40"/>
        <v>1.6111111111111109</v>
      </c>
      <c r="F106" s="12">
        <v>5.8</v>
      </c>
      <c r="G106" s="13">
        <f t="shared" si="59"/>
        <v>-0.76388888888888884</v>
      </c>
      <c r="H106" s="13">
        <f t="shared" si="60"/>
        <v>-2.75</v>
      </c>
      <c r="I106" s="13">
        <f t="shared" si="32"/>
        <v>2474.655478395061</v>
      </c>
      <c r="J106" s="13">
        <f t="shared" si="41"/>
        <v>3617.0870949074074</v>
      </c>
      <c r="K106" s="26" t="str">
        <f t="shared" si="42"/>
        <v>Yes</v>
      </c>
      <c r="L106" s="13">
        <f t="shared" si="33"/>
        <v>0.93006423611111111</v>
      </c>
      <c r="M106" s="13">
        <f t="shared" si="34"/>
        <v>187.05217500000001</v>
      </c>
      <c r="N106" s="22">
        <f t="shared" si="35"/>
        <v>-1456.5451388888887</v>
      </c>
      <c r="O106" s="13">
        <f t="shared" si="36"/>
        <v>-1268.5628996527776</v>
      </c>
      <c r="P106" s="13">
        <f t="shared" si="37"/>
        <v>-2043.7957827739192</v>
      </c>
      <c r="Q106" s="13">
        <f t="shared" si="38"/>
        <v>-2043.7957827739192</v>
      </c>
      <c r="R106" s="13">
        <f t="shared" si="43"/>
        <v>1456.5451388888887</v>
      </c>
      <c r="S106" s="72">
        <f t="shared" si="61"/>
        <v>1573.2913121334882</v>
      </c>
      <c r="T106" s="30">
        <f t="shared" si="44"/>
        <v>2346.6560570987649</v>
      </c>
      <c r="U106" s="24">
        <f t="shared" si="45"/>
        <v>324404.08064784674</v>
      </c>
      <c r="V106" s="32">
        <f t="shared" si="46"/>
        <v>9.0112244624401872E-2</v>
      </c>
      <c r="W106" s="28">
        <f t="shared" si="47"/>
        <v>131561.29760987655</v>
      </c>
      <c r="X106" s="35">
        <f t="shared" si="48"/>
        <v>3.6544804891632372E-2</v>
      </c>
      <c r="Y106" s="37">
        <f t="shared" si="39"/>
        <v>1415.9621809201394</v>
      </c>
      <c r="Z106" s="37">
        <f t="shared" si="49"/>
        <v>1345.1640718741323</v>
      </c>
      <c r="AA106" s="38">
        <f t="shared" si="50"/>
        <v>1318.2607904366496</v>
      </c>
      <c r="AB106" s="38">
        <f t="shared" si="51"/>
        <v>1252.347750914817</v>
      </c>
      <c r="AC106" s="38">
        <f t="shared" si="52"/>
        <v>1127.1129758233353</v>
      </c>
      <c r="AD106" s="38">
        <f t="shared" si="53"/>
        <v>1014.4016782410018</v>
      </c>
      <c r="AE106" s="38">
        <f t="shared" si="54"/>
        <v>963.68159432895175</v>
      </c>
      <c r="AF106" s="38">
        <f t="shared" si="55"/>
        <v>944.40796244237265</v>
      </c>
      <c r="AG106" s="38">
        <f t="shared" si="56"/>
        <v>897.18756432025395</v>
      </c>
      <c r="AH106" s="38">
        <f t="shared" si="57"/>
        <v>807.46880788822853</v>
      </c>
      <c r="AI106" s="38">
        <f t="shared" si="58"/>
        <v>2.2429689108006349E-4</v>
      </c>
      <c r="AJ106" s="38">
        <f t="shared" si="62"/>
        <v>2.0419138341040966E-2</v>
      </c>
    </row>
    <row r="107" spans="2:36" x14ac:dyDescent="0.2">
      <c r="B107" s="11" t="s">
        <v>62</v>
      </c>
      <c r="C107" s="11">
        <v>97</v>
      </c>
      <c r="D107" s="11">
        <v>97</v>
      </c>
      <c r="E107" s="11">
        <f t="shared" si="40"/>
        <v>1</v>
      </c>
      <c r="F107" s="12">
        <v>3.6</v>
      </c>
      <c r="G107" s="13">
        <f t="shared" si="59"/>
        <v>-0.49999999999999994</v>
      </c>
      <c r="H107" s="13">
        <f t="shared" si="60"/>
        <v>-1.7999999999999998</v>
      </c>
      <c r="I107" s="13">
        <f t="shared" si="32"/>
        <v>953.375</v>
      </c>
      <c r="J107" s="13">
        <f t="shared" si="41"/>
        <v>1521.280478395061</v>
      </c>
      <c r="K107" s="26" t="str">
        <f t="shared" si="42"/>
        <v>Yes</v>
      </c>
      <c r="L107" s="13">
        <f t="shared" si="33"/>
        <v>0.35831250000000009</v>
      </c>
      <c r="M107" s="13">
        <f t="shared" si="34"/>
        <v>187.05217500000001</v>
      </c>
      <c r="N107" s="22">
        <f t="shared" si="35"/>
        <v>-953.37499999999989</v>
      </c>
      <c r="O107" s="13">
        <f t="shared" si="36"/>
        <v>-765.96451249999984</v>
      </c>
      <c r="P107" s="13">
        <f t="shared" si="37"/>
        <v>-765.96451249999984</v>
      </c>
      <c r="Q107" s="13">
        <f t="shared" si="38"/>
        <v>-765.96451249999984</v>
      </c>
      <c r="R107" s="13">
        <f t="shared" si="43"/>
        <v>953.37499999999989</v>
      </c>
      <c r="S107" s="72">
        <f t="shared" si="61"/>
        <v>755.31596589506114</v>
      </c>
      <c r="T107" s="30">
        <f t="shared" si="44"/>
        <v>953.37499999999989</v>
      </c>
      <c r="U107" s="24">
        <f t="shared" si="45"/>
        <v>324404.08064784674</v>
      </c>
      <c r="V107" s="32">
        <f t="shared" si="46"/>
        <v>9.0112244624401872E-2</v>
      </c>
      <c r="W107" s="28">
        <f t="shared" si="47"/>
        <v>132316.61357577163</v>
      </c>
      <c r="X107" s="35">
        <f t="shared" si="48"/>
        <v>3.6754614882158781E-2</v>
      </c>
      <c r="Y107" s="37">
        <f t="shared" si="39"/>
        <v>679.78436930555506</v>
      </c>
      <c r="Z107" s="37">
        <f t="shared" si="49"/>
        <v>645.7951508402773</v>
      </c>
      <c r="AA107" s="38">
        <f t="shared" si="50"/>
        <v>632.8792478234717</v>
      </c>
      <c r="AB107" s="38">
        <f t="shared" si="51"/>
        <v>601.23528543229804</v>
      </c>
      <c r="AC107" s="38">
        <f t="shared" si="52"/>
        <v>541.11175688906826</v>
      </c>
      <c r="AD107" s="38">
        <f t="shared" si="53"/>
        <v>487.00058120016143</v>
      </c>
      <c r="AE107" s="38">
        <f t="shared" si="54"/>
        <v>462.65055214015337</v>
      </c>
      <c r="AF107" s="38">
        <f t="shared" si="55"/>
        <v>453.39754109735031</v>
      </c>
      <c r="AG107" s="38">
        <f t="shared" si="56"/>
        <v>430.72766404248279</v>
      </c>
      <c r="AH107" s="38">
        <f t="shared" si="57"/>
        <v>387.6548976382345</v>
      </c>
      <c r="AI107" s="38">
        <f t="shared" si="58"/>
        <v>1.076819160106207E-4</v>
      </c>
      <c r="AJ107" s="38">
        <f t="shared" si="62"/>
        <v>2.0526820257051586E-2</v>
      </c>
    </row>
    <row r="108" spans="2:36" x14ac:dyDescent="0.2">
      <c r="B108" s="11" t="s">
        <v>62</v>
      </c>
      <c r="C108" s="11">
        <v>98</v>
      </c>
      <c r="D108" s="11">
        <v>98</v>
      </c>
      <c r="E108" s="11">
        <f t="shared" si="40"/>
        <v>0.61111111111111116</v>
      </c>
      <c r="F108" s="12">
        <v>2.2000000000000002</v>
      </c>
      <c r="G108" s="13">
        <f t="shared" si="59"/>
        <v>-0.5</v>
      </c>
      <c r="H108" s="13">
        <f t="shared" si="60"/>
        <v>-1.8</v>
      </c>
      <c r="I108" s="13">
        <f t="shared" si="32"/>
        <v>356.04436728395069</v>
      </c>
      <c r="J108" s="13">
        <f t="shared" si="41"/>
        <v>597.33063271604931</v>
      </c>
      <c r="K108" s="26" t="str">
        <f t="shared" si="42"/>
        <v>Yes</v>
      </c>
      <c r="L108" s="13">
        <f t="shared" si="33"/>
        <v>0.13381423611111115</v>
      </c>
      <c r="M108" s="13">
        <f t="shared" si="34"/>
        <v>187.05217500000001</v>
      </c>
      <c r="N108" s="22">
        <f t="shared" si="35"/>
        <v>-953.375</v>
      </c>
      <c r="O108" s="13">
        <f t="shared" si="36"/>
        <v>-766.18901076388886</v>
      </c>
      <c r="P108" s="13">
        <f t="shared" si="37"/>
        <v>-468.22661768904322</v>
      </c>
      <c r="Q108" s="13">
        <f t="shared" si="38"/>
        <v>-468.22661768904322</v>
      </c>
      <c r="R108" s="13">
        <f t="shared" si="43"/>
        <v>953.375</v>
      </c>
      <c r="S108" s="72">
        <f t="shared" si="61"/>
        <v>129.10401502700608</v>
      </c>
      <c r="T108" s="30">
        <f t="shared" si="44"/>
        <v>582.61805555555566</v>
      </c>
      <c r="U108" s="24">
        <f t="shared" si="45"/>
        <v>324404.08064784674</v>
      </c>
      <c r="V108" s="32">
        <f t="shared" si="46"/>
        <v>9.0112244624401872E-2</v>
      </c>
      <c r="W108" s="28">
        <f t="shared" si="47"/>
        <v>132445.71759079862</v>
      </c>
      <c r="X108" s="35">
        <f t="shared" si="48"/>
        <v>3.6790477108555174E-2</v>
      </c>
      <c r="Y108" s="37">
        <f t="shared" si="39"/>
        <v>116.19361352430548</v>
      </c>
      <c r="Z108" s="37">
        <f t="shared" si="49"/>
        <v>110.3839328480902</v>
      </c>
      <c r="AA108" s="38">
        <f t="shared" si="50"/>
        <v>108.17625419112839</v>
      </c>
      <c r="AB108" s="38">
        <f t="shared" si="51"/>
        <v>102.76744148157196</v>
      </c>
      <c r="AC108" s="38">
        <f t="shared" si="52"/>
        <v>92.490697333414772</v>
      </c>
      <c r="AD108" s="38">
        <f t="shared" si="53"/>
        <v>83.241627600073301</v>
      </c>
      <c r="AE108" s="38">
        <f t="shared" si="54"/>
        <v>79.079546220069631</v>
      </c>
      <c r="AF108" s="38">
        <f t="shared" si="55"/>
        <v>77.497955295668234</v>
      </c>
      <c r="AG108" s="38">
        <f t="shared" si="56"/>
        <v>73.623057530884822</v>
      </c>
      <c r="AH108" s="38">
        <f t="shared" si="57"/>
        <v>66.260751777796344</v>
      </c>
      <c r="AI108" s="38">
        <f t="shared" si="58"/>
        <v>1.8405764382721206E-5</v>
      </c>
      <c r="AJ108" s="38">
        <f t="shared" si="62"/>
        <v>2.0545226021434309E-2</v>
      </c>
    </row>
    <row r="109" spans="2:36" x14ac:dyDescent="0.2">
      <c r="B109" s="11" t="s">
        <v>62</v>
      </c>
      <c r="C109" s="11">
        <v>99</v>
      </c>
      <c r="D109" s="11">
        <v>99</v>
      </c>
      <c r="E109" s="11">
        <f t="shared" si="40"/>
        <v>0</v>
      </c>
      <c r="F109" s="12">
        <v>0</v>
      </c>
      <c r="G109" s="13">
        <f t="shared" si="59"/>
        <v>-0.30555555555555558</v>
      </c>
      <c r="H109" s="13">
        <f t="shared" si="60"/>
        <v>-1.1000000000000001</v>
      </c>
      <c r="I109" s="13">
        <f t="shared" si="32"/>
        <v>0</v>
      </c>
      <c r="J109" s="13">
        <f t="shared" si="41"/>
        <v>356.04436728395069</v>
      </c>
      <c r="K109" s="26" t="str">
        <f t="shared" si="42"/>
        <v>Yes</v>
      </c>
      <c r="L109" s="13">
        <f t="shared" si="33"/>
        <v>0</v>
      </c>
      <c r="M109" s="13">
        <f t="shared" si="34"/>
        <v>187.05217500000001</v>
      </c>
      <c r="N109" s="22">
        <f t="shared" si="35"/>
        <v>-582.61805555555566</v>
      </c>
      <c r="O109" s="13">
        <f t="shared" si="36"/>
        <v>-395.56588055555562</v>
      </c>
      <c r="P109" s="13">
        <f t="shared" si="37"/>
        <v>0</v>
      </c>
      <c r="Q109" s="13">
        <f t="shared" si="38"/>
        <v>0</v>
      </c>
      <c r="R109" s="13">
        <f t="shared" si="43"/>
        <v>582.61805555555566</v>
      </c>
      <c r="S109" s="72">
        <f t="shared" si="61"/>
        <v>356.04436728395069</v>
      </c>
      <c r="T109" s="30">
        <f t="shared" si="44"/>
        <v>0</v>
      </c>
      <c r="U109" s="24">
        <f t="shared" si="45"/>
        <v>324404.08064784674</v>
      </c>
      <c r="V109" s="32">
        <f t="shared" si="46"/>
        <v>9.0112244624401872E-2</v>
      </c>
      <c r="W109" s="28">
        <f t="shared" si="47"/>
        <v>132801.76195808258</v>
      </c>
      <c r="X109" s="35">
        <f t="shared" si="48"/>
        <v>3.6889378321689606E-2</v>
      </c>
      <c r="Y109" s="37">
        <f t="shared" si="39"/>
        <v>320.43993055555563</v>
      </c>
      <c r="Z109" s="37">
        <f t="shared" si="49"/>
        <v>304.41793402777785</v>
      </c>
      <c r="AA109" s="38">
        <f t="shared" si="50"/>
        <v>298.32957534722226</v>
      </c>
      <c r="AB109" s="38">
        <f t="shared" si="51"/>
        <v>283.41309657986113</v>
      </c>
      <c r="AC109" s="38">
        <f t="shared" si="52"/>
        <v>255.07178692187503</v>
      </c>
      <c r="AD109" s="38">
        <f t="shared" si="53"/>
        <v>229.56460822968754</v>
      </c>
      <c r="AE109" s="38">
        <f t="shared" si="54"/>
        <v>218.08637781820315</v>
      </c>
      <c r="AF109" s="38">
        <f t="shared" si="55"/>
        <v>213.72465026183909</v>
      </c>
      <c r="AG109" s="38">
        <f t="shared" si="56"/>
        <v>203.03841774874712</v>
      </c>
      <c r="AH109" s="38">
        <f t="shared" si="57"/>
        <v>182.73457597387241</v>
      </c>
      <c r="AI109" s="38">
        <f t="shared" si="58"/>
        <v>5.0759604437186778E-5</v>
      </c>
      <c r="AJ109" s="38">
        <f t="shared" si="62"/>
        <v>2.0595985625871494E-2</v>
      </c>
    </row>
    <row r="110" spans="2:36" x14ac:dyDescent="0.2">
      <c r="B110" s="11" t="s">
        <v>62</v>
      </c>
      <c r="C110" s="11">
        <v>100</v>
      </c>
      <c r="D110" s="11">
        <v>100</v>
      </c>
      <c r="E110" s="11">
        <f t="shared" si="40"/>
        <v>0</v>
      </c>
      <c r="F110" s="12">
        <v>0</v>
      </c>
      <c r="G110" s="13">
        <f t="shared" si="59"/>
        <v>0</v>
      </c>
      <c r="H110" s="13">
        <f t="shared" si="60"/>
        <v>0</v>
      </c>
      <c r="I110" s="13">
        <f t="shared" si="32"/>
        <v>0</v>
      </c>
      <c r="J110" s="13">
        <f t="shared" si="41"/>
        <v>0</v>
      </c>
      <c r="K110" s="26" t="str">
        <f t="shared" si="42"/>
        <v>No</v>
      </c>
      <c r="L110" s="13">
        <f t="shared" si="33"/>
        <v>0</v>
      </c>
      <c r="M110" s="13">
        <f t="shared" si="34"/>
        <v>187.05217500000001</v>
      </c>
      <c r="N110" s="22">
        <f t="shared" si="35"/>
        <v>0</v>
      </c>
      <c r="O110" s="13">
        <f t="shared" si="36"/>
        <v>187.05217500000001</v>
      </c>
      <c r="P110" s="13">
        <f t="shared" si="37"/>
        <v>0</v>
      </c>
      <c r="Q110" s="13">
        <f t="shared" si="38"/>
        <v>0</v>
      </c>
      <c r="R110" s="13">
        <f t="shared" si="43"/>
        <v>0</v>
      </c>
      <c r="S110" s="72">
        <f t="shared" si="61"/>
        <v>0</v>
      </c>
      <c r="T110" s="30">
        <f t="shared" si="44"/>
        <v>0</v>
      </c>
      <c r="U110" s="24">
        <f t="shared" si="45"/>
        <v>324404.08064784674</v>
      </c>
      <c r="V110" s="32">
        <f t="shared" si="46"/>
        <v>9.0112244624401872E-2</v>
      </c>
      <c r="W110" s="28">
        <f t="shared" si="47"/>
        <v>132801.76195808258</v>
      </c>
      <c r="X110" s="35">
        <f t="shared" si="48"/>
        <v>3.6889378321689606E-2</v>
      </c>
      <c r="Y110" s="37">
        <f t="shared" si="39"/>
        <v>0</v>
      </c>
      <c r="Z110" s="37">
        <f t="shared" si="49"/>
        <v>0</v>
      </c>
      <c r="AA110" s="38">
        <f t="shared" si="50"/>
        <v>0</v>
      </c>
      <c r="AB110" s="38">
        <f t="shared" si="51"/>
        <v>0</v>
      </c>
      <c r="AC110" s="38">
        <f t="shared" si="52"/>
        <v>0</v>
      </c>
      <c r="AD110" s="38">
        <f t="shared" si="53"/>
        <v>0</v>
      </c>
      <c r="AE110" s="38">
        <f t="shared" si="54"/>
        <v>0</v>
      </c>
      <c r="AF110" s="38">
        <f t="shared" si="55"/>
        <v>0</v>
      </c>
      <c r="AG110" s="38">
        <f t="shared" si="56"/>
        <v>0</v>
      </c>
      <c r="AH110" s="38">
        <f t="shared" si="57"/>
        <v>0</v>
      </c>
      <c r="AI110" s="38">
        <f t="shared" si="58"/>
        <v>0</v>
      </c>
      <c r="AJ110" s="38">
        <f t="shared" si="62"/>
        <v>2.0595985625871494E-2</v>
      </c>
    </row>
    <row r="111" spans="2:36" x14ac:dyDescent="0.2">
      <c r="B111" s="11" t="s">
        <v>62</v>
      </c>
      <c r="C111" s="11">
        <v>101</v>
      </c>
      <c r="D111" s="11">
        <v>101</v>
      </c>
      <c r="E111" s="11">
        <f t="shared" si="40"/>
        <v>0</v>
      </c>
      <c r="F111" s="12">
        <v>0</v>
      </c>
      <c r="G111" s="13">
        <f t="shared" si="59"/>
        <v>0</v>
      </c>
      <c r="H111" s="13">
        <f t="shared" si="60"/>
        <v>0</v>
      </c>
      <c r="I111" s="13">
        <f t="shared" si="32"/>
        <v>0</v>
      </c>
      <c r="J111" s="13">
        <f t="shared" si="41"/>
        <v>0</v>
      </c>
      <c r="K111" s="26" t="str">
        <f t="shared" si="42"/>
        <v>No</v>
      </c>
      <c r="L111" s="13">
        <f t="shared" si="33"/>
        <v>0</v>
      </c>
      <c r="M111" s="13">
        <f t="shared" si="34"/>
        <v>187.05217500000001</v>
      </c>
      <c r="N111" s="22">
        <f t="shared" si="35"/>
        <v>0</v>
      </c>
      <c r="O111" s="13">
        <f t="shared" si="36"/>
        <v>187.05217500000001</v>
      </c>
      <c r="P111" s="13">
        <f t="shared" si="37"/>
        <v>0</v>
      </c>
      <c r="Q111" s="13">
        <f t="shared" si="38"/>
        <v>0</v>
      </c>
      <c r="R111" s="13">
        <f t="shared" si="43"/>
        <v>0</v>
      </c>
      <c r="S111" s="72">
        <f t="shared" si="61"/>
        <v>0</v>
      </c>
      <c r="T111" s="30">
        <f t="shared" si="44"/>
        <v>0</v>
      </c>
      <c r="U111" s="24">
        <f t="shared" si="45"/>
        <v>324404.08064784674</v>
      </c>
      <c r="V111" s="32">
        <f t="shared" si="46"/>
        <v>9.0112244624401872E-2</v>
      </c>
      <c r="W111" s="28">
        <f t="shared" si="47"/>
        <v>132801.76195808258</v>
      </c>
      <c r="X111" s="35">
        <f t="shared" si="48"/>
        <v>3.6889378321689606E-2</v>
      </c>
      <c r="Y111" s="37">
        <f t="shared" si="39"/>
        <v>0</v>
      </c>
      <c r="Z111" s="37">
        <f t="shared" si="49"/>
        <v>0</v>
      </c>
      <c r="AA111" s="38">
        <f t="shared" si="50"/>
        <v>0</v>
      </c>
      <c r="AB111" s="38">
        <f t="shared" si="51"/>
        <v>0</v>
      </c>
      <c r="AC111" s="38">
        <f t="shared" si="52"/>
        <v>0</v>
      </c>
      <c r="AD111" s="38">
        <f t="shared" si="53"/>
        <v>0</v>
      </c>
      <c r="AE111" s="38">
        <f t="shared" si="54"/>
        <v>0</v>
      </c>
      <c r="AF111" s="38">
        <f t="shared" si="55"/>
        <v>0</v>
      </c>
      <c r="AG111" s="38">
        <f t="shared" si="56"/>
        <v>0</v>
      </c>
      <c r="AH111" s="38">
        <f t="shared" si="57"/>
        <v>0</v>
      </c>
      <c r="AI111" s="38">
        <f t="shared" si="58"/>
        <v>0</v>
      </c>
      <c r="AJ111" s="38">
        <f t="shared" si="62"/>
        <v>2.0595985625871494E-2</v>
      </c>
    </row>
    <row r="112" spans="2:36" x14ac:dyDescent="0.2">
      <c r="B112" s="11" t="s">
        <v>62</v>
      </c>
      <c r="C112" s="11">
        <v>102</v>
      </c>
      <c r="D112" s="11">
        <v>102</v>
      </c>
      <c r="E112" s="11">
        <f t="shared" si="40"/>
        <v>0</v>
      </c>
      <c r="F112" s="12">
        <v>0</v>
      </c>
      <c r="G112" s="13">
        <f t="shared" si="59"/>
        <v>0</v>
      </c>
      <c r="H112" s="13">
        <f t="shared" si="60"/>
        <v>0</v>
      </c>
      <c r="I112" s="13">
        <f t="shared" si="32"/>
        <v>0</v>
      </c>
      <c r="J112" s="13">
        <f t="shared" si="41"/>
        <v>0</v>
      </c>
      <c r="K112" s="26" t="str">
        <f t="shared" si="42"/>
        <v>No</v>
      </c>
      <c r="L112" s="13">
        <f t="shared" si="33"/>
        <v>0</v>
      </c>
      <c r="M112" s="13">
        <f t="shared" si="34"/>
        <v>187.05217500000001</v>
      </c>
      <c r="N112" s="22">
        <f t="shared" si="35"/>
        <v>0</v>
      </c>
      <c r="O112" s="13">
        <f t="shared" si="36"/>
        <v>187.05217500000001</v>
      </c>
      <c r="P112" s="13">
        <f t="shared" si="37"/>
        <v>0</v>
      </c>
      <c r="Q112" s="13">
        <f t="shared" si="38"/>
        <v>0</v>
      </c>
      <c r="R112" s="13">
        <f t="shared" si="43"/>
        <v>0</v>
      </c>
      <c r="S112" s="72">
        <f t="shared" si="61"/>
        <v>0</v>
      </c>
      <c r="T112" s="30">
        <f t="shared" si="44"/>
        <v>0</v>
      </c>
      <c r="U112" s="24">
        <f t="shared" si="45"/>
        <v>324404.08064784674</v>
      </c>
      <c r="V112" s="32">
        <f t="shared" si="46"/>
        <v>9.0112244624401872E-2</v>
      </c>
      <c r="W112" s="28">
        <f t="shared" si="47"/>
        <v>132801.76195808258</v>
      </c>
      <c r="X112" s="35">
        <f t="shared" si="48"/>
        <v>3.6889378321689606E-2</v>
      </c>
      <c r="Y112" s="37">
        <f t="shared" si="39"/>
        <v>0</v>
      </c>
      <c r="Z112" s="37">
        <f t="shared" si="49"/>
        <v>0</v>
      </c>
      <c r="AA112" s="38">
        <f t="shared" si="50"/>
        <v>0</v>
      </c>
      <c r="AB112" s="38">
        <f t="shared" si="51"/>
        <v>0</v>
      </c>
      <c r="AC112" s="38">
        <f t="shared" si="52"/>
        <v>0</v>
      </c>
      <c r="AD112" s="38">
        <f t="shared" si="53"/>
        <v>0</v>
      </c>
      <c r="AE112" s="38">
        <f t="shared" si="54"/>
        <v>0</v>
      </c>
      <c r="AF112" s="38">
        <f t="shared" si="55"/>
        <v>0</v>
      </c>
      <c r="AG112" s="38">
        <f t="shared" si="56"/>
        <v>0</v>
      </c>
      <c r="AH112" s="38">
        <f t="shared" si="57"/>
        <v>0</v>
      </c>
      <c r="AI112" s="38">
        <f t="shared" si="58"/>
        <v>0</v>
      </c>
      <c r="AJ112" s="38">
        <f t="shared" si="62"/>
        <v>2.0595985625871494E-2</v>
      </c>
    </row>
    <row r="113" spans="2:36" x14ac:dyDescent="0.2">
      <c r="B113" s="11" t="s">
        <v>62</v>
      </c>
      <c r="C113" s="11">
        <v>103</v>
      </c>
      <c r="D113" s="11">
        <v>103</v>
      </c>
      <c r="E113" s="11">
        <f t="shared" si="40"/>
        <v>0</v>
      </c>
      <c r="F113" s="12">
        <v>0</v>
      </c>
      <c r="G113" s="13">
        <f t="shared" si="59"/>
        <v>0</v>
      </c>
      <c r="H113" s="13">
        <f t="shared" si="60"/>
        <v>0</v>
      </c>
      <c r="I113" s="13">
        <f t="shared" si="32"/>
        <v>0</v>
      </c>
      <c r="J113" s="13">
        <f t="shared" si="41"/>
        <v>0</v>
      </c>
      <c r="K113" s="26" t="str">
        <f t="shared" si="42"/>
        <v>No</v>
      </c>
      <c r="L113" s="13">
        <f t="shared" si="33"/>
        <v>0</v>
      </c>
      <c r="M113" s="13">
        <f t="shared" si="34"/>
        <v>187.05217500000001</v>
      </c>
      <c r="N113" s="22">
        <f t="shared" si="35"/>
        <v>0</v>
      </c>
      <c r="O113" s="13">
        <f t="shared" si="36"/>
        <v>187.05217500000001</v>
      </c>
      <c r="P113" s="13">
        <f t="shared" si="37"/>
        <v>0</v>
      </c>
      <c r="Q113" s="13">
        <f t="shared" si="38"/>
        <v>0</v>
      </c>
      <c r="R113" s="13">
        <f t="shared" si="43"/>
        <v>0</v>
      </c>
      <c r="S113" s="72">
        <f t="shared" si="61"/>
        <v>0</v>
      </c>
      <c r="T113" s="30">
        <f t="shared" si="44"/>
        <v>0</v>
      </c>
      <c r="U113" s="24">
        <f t="shared" si="45"/>
        <v>324404.08064784674</v>
      </c>
      <c r="V113" s="32">
        <f t="shared" si="46"/>
        <v>9.0112244624401872E-2</v>
      </c>
      <c r="W113" s="28">
        <f t="shared" si="47"/>
        <v>132801.76195808258</v>
      </c>
      <c r="X113" s="35">
        <f t="shared" si="48"/>
        <v>3.6889378321689606E-2</v>
      </c>
      <c r="Y113" s="37">
        <f t="shared" si="39"/>
        <v>0</v>
      </c>
      <c r="Z113" s="37">
        <f t="shared" si="49"/>
        <v>0</v>
      </c>
      <c r="AA113" s="38">
        <f t="shared" si="50"/>
        <v>0</v>
      </c>
      <c r="AB113" s="38">
        <f t="shared" si="51"/>
        <v>0</v>
      </c>
      <c r="AC113" s="38">
        <f t="shared" si="52"/>
        <v>0</v>
      </c>
      <c r="AD113" s="38">
        <f t="shared" si="53"/>
        <v>0</v>
      </c>
      <c r="AE113" s="38">
        <f t="shared" si="54"/>
        <v>0</v>
      </c>
      <c r="AF113" s="38">
        <f t="shared" si="55"/>
        <v>0</v>
      </c>
      <c r="AG113" s="38">
        <f t="shared" si="56"/>
        <v>0</v>
      </c>
      <c r="AH113" s="38">
        <f t="shared" si="57"/>
        <v>0</v>
      </c>
      <c r="AI113" s="38">
        <f t="shared" si="58"/>
        <v>0</v>
      </c>
      <c r="AJ113" s="38">
        <f t="shared" si="62"/>
        <v>2.0595985625871494E-2</v>
      </c>
    </row>
    <row r="114" spans="2:36" x14ac:dyDescent="0.2">
      <c r="B114" s="11" t="s">
        <v>62</v>
      </c>
      <c r="C114" s="11">
        <v>104</v>
      </c>
      <c r="D114" s="11">
        <v>104</v>
      </c>
      <c r="E114" s="11">
        <f t="shared" si="40"/>
        <v>0</v>
      </c>
      <c r="F114" s="12">
        <v>0</v>
      </c>
      <c r="G114" s="13">
        <f t="shared" si="59"/>
        <v>0</v>
      </c>
      <c r="H114" s="13">
        <f t="shared" si="60"/>
        <v>0</v>
      </c>
      <c r="I114" s="13">
        <f t="shared" si="32"/>
        <v>0</v>
      </c>
      <c r="J114" s="13">
        <f t="shared" si="41"/>
        <v>0</v>
      </c>
      <c r="K114" s="26" t="str">
        <f t="shared" si="42"/>
        <v>No</v>
      </c>
      <c r="L114" s="13">
        <f t="shared" si="33"/>
        <v>0</v>
      </c>
      <c r="M114" s="13">
        <f t="shared" si="34"/>
        <v>187.05217500000001</v>
      </c>
      <c r="N114" s="22">
        <f t="shared" si="35"/>
        <v>0</v>
      </c>
      <c r="O114" s="13">
        <f t="shared" si="36"/>
        <v>187.05217500000001</v>
      </c>
      <c r="P114" s="13">
        <f t="shared" si="37"/>
        <v>0</v>
      </c>
      <c r="Q114" s="13">
        <f t="shared" si="38"/>
        <v>0</v>
      </c>
      <c r="R114" s="13">
        <f t="shared" si="43"/>
        <v>0</v>
      </c>
      <c r="S114" s="72">
        <f t="shared" si="61"/>
        <v>0</v>
      </c>
      <c r="T114" s="30">
        <f t="shared" si="44"/>
        <v>0</v>
      </c>
      <c r="U114" s="24">
        <f t="shared" si="45"/>
        <v>324404.08064784674</v>
      </c>
      <c r="V114" s="32">
        <f t="shared" si="46"/>
        <v>9.0112244624401872E-2</v>
      </c>
      <c r="W114" s="28">
        <f t="shared" si="47"/>
        <v>132801.76195808258</v>
      </c>
      <c r="X114" s="35">
        <f t="shared" si="48"/>
        <v>3.6889378321689606E-2</v>
      </c>
      <c r="Y114" s="37">
        <f t="shared" si="39"/>
        <v>0</v>
      </c>
      <c r="Z114" s="37">
        <f t="shared" si="49"/>
        <v>0</v>
      </c>
      <c r="AA114" s="38">
        <f t="shared" si="50"/>
        <v>0</v>
      </c>
      <c r="AB114" s="38">
        <f t="shared" si="51"/>
        <v>0</v>
      </c>
      <c r="AC114" s="38">
        <f t="shared" si="52"/>
        <v>0</v>
      </c>
      <c r="AD114" s="38">
        <f t="shared" si="53"/>
        <v>0</v>
      </c>
      <c r="AE114" s="38">
        <f t="shared" si="54"/>
        <v>0</v>
      </c>
      <c r="AF114" s="38">
        <f t="shared" si="55"/>
        <v>0</v>
      </c>
      <c r="AG114" s="38">
        <f t="shared" si="56"/>
        <v>0</v>
      </c>
      <c r="AH114" s="38">
        <f t="shared" si="57"/>
        <v>0</v>
      </c>
      <c r="AI114" s="38">
        <f t="shared" si="58"/>
        <v>0</v>
      </c>
      <c r="AJ114" s="38">
        <f t="shared" si="62"/>
        <v>2.0595985625871494E-2</v>
      </c>
    </row>
    <row r="115" spans="2:36" x14ac:dyDescent="0.2">
      <c r="B115" s="11" t="s">
        <v>62</v>
      </c>
      <c r="C115" s="11">
        <v>105</v>
      </c>
      <c r="D115" s="11">
        <v>105</v>
      </c>
      <c r="E115" s="11">
        <f t="shared" si="40"/>
        <v>0</v>
      </c>
      <c r="F115" s="12">
        <v>0</v>
      </c>
      <c r="G115" s="13">
        <f t="shared" si="59"/>
        <v>0</v>
      </c>
      <c r="H115" s="13">
        <f t="shared" si="60"/>
        <v>0</v>
      </c>
      <c r="I115" s="13">
        <f t="shared" si="32"/>
        <v>0</v>
      </c>
      <c r="J115" s="13">
        <f t="shared" si="41"/>
        <v>0</v>
      </c>
      <c r="K115" s="26" t="str">
        <f t="shared" si="42"/>
        <v>No</v>
      </c>
      <c r="L115" s="13">
        <f t="shared" si="33"/>
        <v>0</v>
      </c>
      <c r="M115" s="13">
        <f t="shared" si="34"/>
        <v>187.05217500000001</v>
      </c>
      <c r="N115" s="22">
        <f t="shared" si="35"/>
        <v>0</v>
      </c>
      <c r="O115" s="13">
        <f t="shared" si="36"/>
        <v>187.05217500000001</v>
      </c>
      <c r="P115" s="13">
        <f t="shared" si="37"/>
        <v>0</v>
      </c>
      <c r="Q115" s="13">
        <f t="shared" si="38"/>
        <v>0</v>
      </c>
      <c r="R115" s="13">
        <f t="shared" si="43"/>
        <v>0</v>
      </c>
      <c r="S115" s="72">
        <f t="shared" si="61"/>
        <v>0</v>
      </c>
      <c r="T115" s="30">
        <f t="shared" si="44"/>
        <v>0</v>
      </c>
      <c r="U115" s="24">
        <f t="shared" si="45"/>
        <v>324404.08064784674</v>
      </c>
      <c r="V115" s="32">
        <f t="shared" si="46"/>
        <v>9.0112244624401872E-2</v>
      </c>
      <c r="W115" s="28">
        <f t="shared" si="47"/>
        <v>132801.76195808258</v>
      </c>
      <c r="X115" s="35">
        <f t="shared" si="48"/>
        <v>3.6889378321689606E-2</v>
      </c>
      <c r="Y115" s="37">
        <f t="shared" si="39"/>
        <v>0</v>
      </c>
      <c r="Z115" s="37">
        <f t="shared" si="49"/>
        <v>0</v>
      </c>
      <c r="AA115" s="38">
        <f t="shared" si="50"/>
        <v>0</v>
      </c>
      <c r="AB115" s="38">
        <f t="shared" si="51"/>
        <v>0</v>
      </c>
      <c r="AC115" s="38">
        <f t="shared" si="52"/>
        <v>0</v>
      </c>
      <c r="AD115" s="38">
        <f t="shared" si="53"/>
        <v>0</v>
      </c>
      <c r="AE115" s="38">
        <f t="shared" si="54"/>
        <v>0</v>
      </c>
      <c r="AF115" s="38">
        <f t="shared" si="55"/>
        <v>0</v>
      </c>
      <c r="AG115" s="38">
        <f t="shared" si="56"/>
        <v>0</v>
      </c>
      <c r="AH115" s="38">
        <f t="shared" si="57"/>
        <v>0</v>
      </c>
      <c r="AI115" s="38">
        <f t="shared" si="58"/>
        <v>0</v>
      </c>
      <c r="AJ115" s="38">
        <f t="shared" si="62"/>
        <v>2.0595985625871494E-2</v>
      </c>
    </row>
    <row r="116" spans="2:36" x14ac:dyDescent="0.2">
      <c r="B116" s="11" t="s">
        <v>62</v>
      </c>
      <c r="C116" s="11">
        <v>106</v>
      </c>
      <c r="D116" s="11">
        <v>106</v>
      </c>
      <c r="E116" s="11">
        <f t="shared" si="40"/>
        <v>0</v>
      </c>
      <c r="F116" s="12">
        <v>0</v>
      </c>
      <c r="G116" s="13">
        <f t="shared" si="59"/>
        <v>0</v>
      </c>
      <c r="H116" s="13">
        <f t="shared" si="60"/>
        <v>0</v>
      </c>
      <c r="I116" s="13">
        <f t="shared" si="32"/>
        <v>0</v>
      </c>
      <c r="J116" s="13">
        <f t="shared" si="41"/>
        <v>0</v>
      </c>
      <c r="K116" s="26" t="str">
        <f t="shared" si="42"/>
        <v>No</v>
      </c>
      <c r="L116" s="13">
        <f t="shared" si="33"/>
        <v>0</v>
      </c>
      <c r="M116" s="13">
        <f t="shared" si="34"/>
        <v>187.05217500000001</v>
      </c>
      <c r="N116" s="22">
        <f t="shared" si="35"/>
        <v>0</v>
      </c>
      <c r="O116" s="13">
        <f t="shared" si="36"/>
        <v>187.05217500000001</v>
      </c>
      <c r="P116" s="13">
        <f t="shared" si="37"/>
        <v>0</v>
      </c>
      <c r="Q116" s="13">
        <f t="shared" si="38"/>
        <v>0</v>
      </c>
      <c r="R116" s="13">
        <f t="shared" si="43"/>
        <v>0</v>
      </c>
      <c r="S116" s="72">
        <f t="shared" si="61"/>
        <v>0</v>
      </c>
      <c r="T116" s="30">
        <f t="shared" si="44"/>
        <v>0</v>
      </c>
      <c r="U116" s="24">
        <f t="shared" si="45"/>
        <v>324404.08064784674</v>
      </c>
      <c r="V116" s="32">
        <f t="shared" si="46"/>
        <v>9.0112244624401872E-2</v>
      </c>
      <c r="W116" s="28">
        <f t="shared" si="47"/>
        <v>132801.76195808258</v>
      </c>
      <c r="X116" s="35">
        <f t="shared" si="48"/>
        <v>3.6889378321689606E-2</v>
      </c>
      <c r="Y116" s="37">
        <f t="shared" si="39"/>
        <v>0</v>
      </c>
      <c r="Z116" s="37">
        <f t="shared" si="49"/>
        <v>0</v>
      </c>
      <c r="AA116" s="38">
        <f t="shared" si="50"/>
        <v>0</v>
      </c>
      <c r="AB116" s="38">
        <f t="shared" si="51"/>
        <v>0</v>
      </c>
      <c r="AC116" s="38">
        <f t="shared" si="52"/>
        <v>0</v>
      </c>
      <c r="AD116" s="38">
        <f t="shared" si="53"/>
        <v>0</v>
      </c>
      <c r="AE116" s="38">
        <f t="shared" si="54"/>
        <v>0</v>
      </c>
      <c r="AF116" s="38">
        <f t="shared" si="55"/>
        <v>0</v>
      </c>
      <c r="AG116" s="38">
        <f t="shared" si="56"/>
        <v>0</v>
      </c>
      <c r="AH116" s="38">
        <f t="shared" si="57"/>
        <v>0</v>
      </c>
      <c r="AI116" s="38">
        <f t="shared" si="58"/>
        <v>0</v>
      </c>
      <c r="AJ116" s="38">
        <f t="shared" si="62"/>
        <v>2.0595985625871494E-2</v>
      </c>
    </row>
    <row r="117" spans="2:36" x14ac:dyDescent="0.2">
      <c r="B117" s="11" t="s">
        <v>62</v>
      </c>
      <c r="C117" s="11">
        <v>107</v>
      </c>
      <c r="D117" s="11">
        <v>107</v>
      </c>
      <c r="E117" s="11">
        <f t="shared" si="40"/>
        <v>0</v>
      </c>
      <c r="F117" s="12">
        <v>0</v>
      </c>
      <c r="G117" s="13">
        <f t="shared" si="59"/>
        <v>0</v>
      </c>
      <c r="H117" s="13">
        <f t="shared" si="60"/>
        <v>0</v>
      </c>
      <c r="I117" s="13">
        <f t="shared" si="32"/>
        <v>0</v>
      </c>
      <c r="J117" s="13">
        <f t="shared" si="41"/>
        <v>0</v>
      </c>
      <c r="K117" s="26" t="str">
        <f t="shared" si="42"/>
        <v>No</v>
      </c>
      <c r="L117" s="13">
        <f t="shared" si="33"/>
        <v>0</v>
      </c>
      <c r="M117" s="13">
        <f t="shared" si="34"/>
        <v>187.05217500000001</v>
      </c>
      <c r="N117" s="22">
        <f t="shared" si="35"/>
        <v>0</v>
      </c>
      <c r="O117" s="13">
        <f t="shared" si="36"/>
        <v>187.05217500000001</v>
      </c>
      <c r="P117" s="13">
        <f t="shared" si="37"/>
        <v>0</v>
      </c>
      <c r="Q117" s="13">
        <f t="shared" si="38"/>
        <v>0</v>
      </c>
      <c r="R117" s="13">
        <f t="shared" si="43"/>
        <v>0</v>
      </c>
      <c r="S117" s="72">
        <f t="shared" si="61"/>
        <v>0</v>
      </c>
      <c r="T117" s="30">
        <f t="shared" si="44"/>
        <v>0</v>
      </c>
      <c r="U117" s="24">
        <f t="shared" si="45"/>
        <v>324404.08064784674</v>
      </c>
      <c r="V117" s="32">
        <f t="shared" si="46"/>
        <v>9.0112244624401872E-2</v>
      </c>
      <c r="W117" s="28">
        <f t="shared" si="47"/>
        <v>132801.76195808258</v>
      </c>
      <c r="X117" s="35">
        <f t="shared" si="48"/>
        <v>3.6889378321689606E-2</v>
      </c>
      <c r="Y117" s="37">
        <f t="shared" si="39"/>
        <v>0</v>
      </c>
      <c r="Z117" s="37">
        <f t="shared" si="49"/>
        <v>0</v>
      </c>
      <c r="AA117" s="38">
        <f t="shared" si="50"/>
        <v>0</v>
      </c>
      <c r="AB117" s="38">
        <f t="shared" si="51"/>
        <v>0</v>
      </c>
      <c r="AC117" s="38">
        <f t="shared" si="52"/>
        <v>0</v>
      </c>
      <c r="AD117" s="38">
        <f t="shared" si="53"/>
        <v>0</v>
      </c>
      <c r="AE117" s="38">
        <f t="shared" si="54"/>
        <v>0</v>
      </c>
      <c r="AF117" s="38">
        <f t="shared" si="55"/>
        <v>0</v>
      </c>
      <c r="AG117" s="38">
        <f t="shared" si="56"/>
        <v>0</v>
      </c>
      <c r="AH117" s="38">
        <f t="shared" si="57"/>
        <v>0</v>
      </c>
      <c r="AI117" s="38">
        <f t="shared" si="58"/>
        <v>0</v>
      </c>
      <c r="AJ117" s="38">
        <f t="shared" si="62"/>
        <v>2.0595985625871494E-2</v>
      </c>
    </row>
    <row r="118" spans="2:36" x14ac:dyDescent="0.2">
      <c r="B118" s="11" t="s">
        <v>62</v>
      </c>
      <c r="C118" s="11">
        <v>108</v>
      </c>
      <c r="D118" s="11">
        <v>108</v>
      </c>
      <c r="E118" s="11">
        <f t="shared" si="40"/>
        <v>0</v>
      </c>
      <c r="F118" s="12">
        <v>0</v>
      </c>
      <c r="G118" s="13">
        <f t="shared" si="59"/>
        <v>0</v>
      </c>
      <c r="H118" s="13">
        <f t="shared" si="60"/>
        <v>0</v>
      </c>
      <c r="I118" s="13">
        <f t="shared" si="32"/>
        <v>0</v>
      </c>
      <c r="J118" s="13">
        <f t="shared" si="41"/>
        <v>0</v>
      </c>
      <c r="K118" s="26" t="str">
        <f t="shared" si="42"/>
        <v>No</v>
      </c>
      <c r="L118" s="13">
        <f t="shared" si="33"/>
        <v>0</v>
      </c>
      <c r="M118" s="13">
        <f t="shared" si="34"/>
        <v>187.05217500000001</v>
      </c>
      <c r="N118" s="22">
        <f t="shared" si="35"/>
        <v>0</v>
      </c>
      <c r="O118" s="13">
        <f t="shared" si="36"/>
        <v>187.05217500000001</v>
      </c>
      <c r="P118" s="13">
        <f t="shared" si="37"/>
        <v>0</v>
      </c>
      <c r="Q118" s="13">
        <f t="shared" si="38"/>
        <v>0</v>
      </c>
      <c r="R118" s="13">
        <f t="shared" si="43"/>
        <v>0</v>
      </c>
      <c r="S118" s="72">
        <f t="shared" si="61"/>
        <v>0</v>
      </c>
      <c r="T118" s="30">
        <f t="shared" si="44"/>
        <v>0</v>
      </c>
      <c r="U118" s="24">
        <f t="shared" si="45"/>
        <v>324404.08064784674</v>
      </c>
      <c r="V118" s="32">
        <f t="shared" si="46"/>
        <v>9.0112244624401872E-2</v>
      </c>
      <c r="W118" s="28">
        <f t="shared" si="47"/>
        <v>132801.76195808258</v>
      </c>
      <c r="X118" s="35">
        <f t="shared" si="48"/>
        <v>3.6889378321689606E-2</v>
      </c>
      <c r="Y118" s="37">
        <f t="shared" si="39"/>
        <v>0</v>
      </c>
      <c r="Z118" s="37">
        <f t="shared" si="49"/>
        <v>0</v>
      </c>
      <c r="AA118" s="38">
        <f t="shared" si="50"/>
        <v>0</v>
      </c>
      <c r="AB118" s="38">
        <f t="shared" si="51"/>
        <v>0</v>
      </c>
      <c r="AC118" s="38">
        <f t="shared" si="52"/>
        <v>0</v>
      </c>
      <c r="AD118" s="38">
        <f t="shared" si="53"/>
        <v>0</v>
      </c>
      <c r="AE118" s="38">
        <f t="shared" si="54"/>
        <v>0</v>
      </c>
      <c r="AF118" s="38">
        <f t="shared" si="55"/>
        <v>0</v>
      </c>
      <c r="AG118" s="38">
        <f t="shared" si="56"/>
        <v>0</v>
      </c>
      <c r="AH118" s="38">
        <f t="shared" si="57"/>
        <v>0</v>
      </c>
      <c r="AI118" s="38">
        <f t="shared" si="58"/>
        <v>0</v>
      </c>
      <c r="AJ118" s="38">
        <f t="shared" si="62"/>
        <v>2.0595985625871494E-2</v>
      </c>
    </row>
    <row r="119" spans="2:36" x14ac:dyDescent="0.2">
      <c r="B119" s="11" t="s">
        <v>62</v>
      </c>
      <c r="C119" s="11">
        <v>109</v>
      </c>
      <c r="D119" s="11">
        <v>109</v>
      </c>
      <c r="E119" s="11">
        <f t="shared" si="40"/>
        <v>0</v>
      </c>
      <c r="F119" s="12">
        <v>0</v>
      </c>
      <c r="G119" s="13">
        <f t="shared" si="59"/>
        <v>0</v>
      </c>
      <c r="H119" s="13">
        <f t="shared" si="60"/>
        <v>0</v>
      </c>
      <c r="I119" s="13">
        <f t="shared" si="32"/>
        <v>0</v>
      </c>
      <c r="J119" s="13">
        <f t="shared" si="41"/>
        <v>0</v>
      </c>
      <c r="K119" s="26" t="str">
        <f t="shared" si="42"/>
        <v>No</v>
      </c>
      <c r="L119" s="13">
        <f t="shared" si="33"/>
        <v>0</v>
      </c>
      <c r="M119" s="13">
        <f t="shared" si="34"/>
        <v>187.05217500000001</v>
      </c>
      <c r="N119" s="22">
        <f t="shared" si="35"/>
        <v>0</v>
      </c>
      <c r="O119" s="13">
        <f t="shared" si="36"/>
        <v>187.05217500000001</v>
      </c>
      <c r="P119" s="13">
        <f t="shared" si="37"/>
        <v>0</v>
      </c>
      <c r="Q119" s="13">
        <f t="shared" si="38"/>
        <v>0</v>
      </c>
      <c r="R119" s="13">
        <f t="shared" si="43"/>
        <v>0</v>
      </c>
      <c r="S119" s="72">
        <f t="shared" si="61"/>
        <v>0</v>
      </c>
      <c r="T119" s="30">
        <f t="shared" si="44"/>
        <v>0</v>
      </c>
      <c r="U119" s="24">
        <f t="shared" si="45"/>
        <v>324404.08064784674</v>
      </c>
      <c r="V119" s="32">
        <f t="shared" si="46"/>
        <v>9.0112244624401872E-2</v>
      </c>
      <c r="W119" s="28">
        <f t="shared" si="47"/>
        <v>132801.76195808258</v>
      </c>
      <c r="X119" s="35">
        <f t="shared" si="48"/>
        <v>3.6889378321689606E-2</v>
      </c>
      <c r="Y119" s="37">
        <f t="shared" si="39"/>
        <v>0</v>
      </c>
      <c r="Z119" s="37">
        <f t="shared" si="49"/>
        <v>0</v>
      </c>
      <c r="AA119" s="38">
        <f t="shared" si="50"/>
        <v>0</v>
      </c>
      <c r="AB119" s="38">
        <f t="shared" si="51"/>
        <v>0</v>
      </c>
      <c r="AC119" s="38">
        <f t="shared" si="52"/>
        <v>0</v>
      </c>
      <c r="AD119" s="38">
        <f t="shared" si="53"/>
        <v>0</v>
      </c>
      <c r="AE119" s="38">
        <f t="shared" si="54"/>
        <v>0</v>
      </c>
      <c r="AF119" s="38">
        <f t="shared" si="55"/>
        <v>0</v>
      </c>
      <c r="AG119" s="38">
        <f t="shared" si="56"/>
        <v>0</v>
      </c>
      <c r="AH119" s="38">
        <f t="shared" si="57"/>
        <v>0</v>
      </c>
      <c r="AI119" s="38">
        <f t="shared" si="58"/>
        <v>0</v>
      </c>
      <c r="AJ119" s="38">
        <f t="shared" si="62"/>
        <v>2.0595985625871494E-2</v>
      </c>
    </row>
    <row r="120" spans="2:36" x14ac:dyDescent="0.2">
      <c r="B120" s="11" t="s">
        <v>62</v>
      </c>
      <c r="C120" s="11">
        <v>110</v>
      </c>
      <c r="D120" s="11">
        <v>110</v>
      </c>
      <c r="E120" s="11">
        <f t="shared" si="40"/>
        <v>0</v>
      </c>
      <c r="F120" s="12">
        <v>0</v>
      </c>
      <c r="G120" s="13">
        <f t="shared" si="59"/>
        <v>0</v>
      </c>
      <c r="H120" s="13">
        <f t="shared" si="60"/>
        <v>0</v>
      </c>
      <c r="I120" s="13">
        <f t="shared" si="32"/>
        <v>0</v>
      </c>
      <c r="J120" s="13">
        <f t="shared" si="41"/>
        <v>0</v>
      </c>
      <c r="K120" s="26" t="str">
        <f t="shared" si="42"/>
        <v>No</v>
      </c>
      <c r="L120" s="13">
        <f t="shared" si="33"/>
        <v>0</v>
      </c>
      <c r="M120" s="13">
        <f t="shared" si="34"/>
        <v>187.05217500000001</v>
      </c>
      <c r="N120" s="22">
        <f t="shared" si="35"/>
        <v>0</v>
      </c>
      <c r="O120" s="13">
        <f t="shared" si="36"/>
        <v>187.05217500000001</v>
      </c>
      <c r="P120" s="13">
        <f t="shared" si="37"/>
        <v>0</v>
      </c>
      <c r="Q120" s="13">
        <f t="shared" si="38"/>
        <v>0</v>
      </c>
      <c r="R120" s="13">
        <f t="shared" si="43"/>
        <v>0</v>
      </c>
      <c r="S120" s="72">
        <f t="shared" si="61"/>
        <v>0</v>
      </c>
      <c r="T120" s="30">
        <f t="shared" si="44"/>
        <v>0</v>
      </c>
      <c r="U120" s="24">
        <f t="shared" si="45"/>
        <v>324404.08064784674</v>
      </c>
      <c r="V120" s="32">
        <f t="shared" si="46"/>
        <v>9.0112244624401872E-2</v>
      </c>
      <c r="W120" s="28">
        <f t="shared" si="47"/>
        <v>132801.76195808258</v>
      </c>
      <c r="X120" s="35">
        <f t="shared" si="48"/>
        <v>3.6889378321689606E-2</v>
      </c>
      <c r="Y120" s="37">
        <f t="shared" si="39"/>
        <v>0</v>
      </c>
      <c r="Z120" s="37">
        <f t="shared" si="49"/>
        <v>0</v>
      </c>
      <c r="AA120" s="38">
        <f t="shared" si="50"/>
        <v>0</v>
      </c>
      <c r="AB120" s="38">
        <f t="shared" si="51"/>
        <v>0</v>
      </c>
      <c r="AC120" s="38">
        <f t="shared" si="52"/>
        <v>0</v>
      </c>
      <c r="AD120" s="38">
        <f t="shared" si="53"/>
        <v>0</v>
      </c>
      <c r="AE120" s="38">
        <f t="shared" si="54"/>
        <v>0</v>
      </c>
      <c r="AF120" s="38">
        <f t="shared" si="55"/>
        <v>0</v>
      </c>
      <c r="AG120" s="38">
        <f t="shared" si="56"/>
        <v>0</v>
      </c>
      <c r="AH120" s="38">
        <f t="shared" si="57"/>
        <v>0</v>
      </c>
      <c r="AI120" s="38">
        <f t="shared" si="58"/>
        <v>0</v>
      </c>
      <c r="AJ120" s="38">
        <f t="shared" si="62"/>
        <v>2.0595985625871494E-2</v>
      </c>
    </row>
    <row r="121" spans="2:36" x14ac:dyDescent="0.2">
      <c r="B121" s="11" t="s">
        <v>62</v>
      </c>
      <c r="C121" s="11">
        <v>111</v>
      </c>
      <c r="D121" s="11">
        <v>111</v>
      </c>
      <c r="E121" s="11">
        <f t="shared" si="40"/>
        <v>0</v>
      </c>
      <c r="F121" s="12">
        <v>0</v>
      </c>
      <c r="G121" s="13">
        <f t="shared" si="59"/>
        <v>0</v>
      </c>
      <c r="H121" s="13">
        <f t="shared" si="60"/>
        <v>0</v>
      </c>
      <c r="I121" s="13">
        <f t="shared" si="32"/>
        <v>0</v>
      </c>
      <c r="J121" s="13">
        <f t="shared" si="41"/>
        <v>0</v>
      </c>
      <c r="K121" s="26" t="str">
        <f t="shared" si="42"/>
        <v>No</v>
      </c>
      <c r="L121" s="13">
        <f t="shared" si="33"/>
        <v>0</v>
      </c>
      <c r="M121" s="13">
        <f t="shared" si="34"/>
        <v>187.05217500000001</v>
      </c>
      <c r="N121" s="22">
        <f t="shared" si="35"/>
        <v>0</v>
      </c>
      <c r="O121" s="13">
        <f t="shared" si="36"/>
        <v>187.05217500000001</v>
      </c>
      <c r="P121" s="13">
        <f t="shared" si="37"/>
        <v>0</v>
      </c>
      <c r="Q121" s="13">
        <f t="shared" si="38"/>
        <v>0</v>
      </c>
      <c r="R121" s="13">
        <f t="shared" si="43"/>
        <v>0</v>
      </c>
      <c r="S121" s="72">
        <f t="shared" si="61"/>
        <v>0</v>
      </c>
      <c r="T121" s="30">
        <f t="shared" si="44"/>
        <v>0</v>
      </c>
      <c r="U121" s="24">
        <f t="shared" si="45"/>
        <v>324404.08064784674</v>
      </c>
      <c r="V121" s="32">
        <f t="shared" si="46"/>
        <v>9.0112244624401872E-2</v>
      </c>
      <c r="W121" s="28">
        <f t="shared" si="47"/>
        <v>132801.76195808258</v>
      </c>
      <c r="X121" s="35">
        <f t="shared" si="48"/>
        <v>3.6889378321689606E-2</v>
      </c>
      <c r="Y121" s="37">
        <f t="shared" si="39"/>
        <v>0</v>
      </c>
      <c r="Z121" s="37">
        <f t="shared" si="49"/>
        <v>0</v>
      </c>
      <c r="AA121" s="38">
        <f t="shared" si="50"/>
        <v>0</v>
      </c>
      <c r="AB121" s="38">
        <f t="shared" si="51"/>
        <v>0</v>
      </c>
      <c r="AC121" s="38">
        <f t="shared" si="52"/>
        <v>0</v>
      </c>
      <c r="AD121" s="38">
        <f t="shared" si="53"/>
        <v>0</v>
      </c>
      <c r="AE121" s="38">
        <f t="shared" si="54"/>
        <v>0</v>
      </c>
      <c r="AF121" s="38">
        <f t="shared" si="55"/>
        <v>0</v>
      </c>
      <c r="AG121" s="38">
        <f t="shared" si="56"/>
        <v>0</v>
      </c>
      <c r="AH121" s="38">
        <f t="shared" si="57"/>
        <v>0</v>
      </c>
      <c r="AI121" s="38">
        <f t="shared" si="58"/>
        <v>0</v>
      </c>
      <c r="AJ121" s="38">
        <f t="shared" si="62"/>
        <v>2.0595985625871494E-2</v>
      </c>
    </row>
    <row r="122" spans="2:36" x14ac:dyDescent="0.2">
      <c r="B122" s="11" t="s">
        <v>62</v>
      </c>
      <c r="C122" s="11">
        <v>112</v>
      </c>
      <c r="D122" s="11">
        <v>112</v>
      </c>
      <c r="E122" s="11">
        <f t="shared" si="40"/>
        <v>0</v>
      </c>
      <c r="F122" s="12">
        <v>0</v>
      </c>
      <c r="G122" s="13">
        <f t="shared" si="59"/>
        <v>0</v>
      </c>
      <c r="H122" s="13">
        <f t="shared" si="60"/>
        <v>0</v>
      </c>
      <c r="I122" s="13">
        <f t="shared" si="32"/>
        <v>0</v>
      </c>
      <c r="J122" s="13">
        <f t="shared" si="41"/>
        <v>0</v>
      </c>
      <c r="K122" s="26" t="str">
        <f t="shared" si="42"/>
        <v>No</v>
      </c>
      <c r="L122" s="13">
        <f t="shared" si="33"/>
        <v>0</v>
      </c>
      <c r="M122" s="13">
        <f t="shared" si="34"/>
        <v>187.05217500000001</v>
      </c>
      <c r="N122" s="22">
        <f t="shared" si="35"/>
        <v>0</v>
      </c>
      <c r="O122" s="13">
        <f t="shared" si="36"/>
        <v>187.05217500000001</v>
      </c>
      <c r="P122" s="13">
        <f t="shared" si="37"/>
        <v>0</v>
      </c>
      <c r="Q122" s="13">
        <f t="shared" si="38"/>
        <v>0</v>
      </c>
      <c r="R122" s="13">
        <f t="shared" si="43"/>
        <v>0</v>
      </c>
      <c r="S122" s="72">
        <f t="shared" si="61"/>
        <v>0</v>
      </c>
      <c r="T122" s="30">
        <f t="shared" si="44"/>
        <v>0</v>
      </c>
      <c r="U122" s="24">
        <f t="shared" si="45"/>
        <v>324404.08064784674</v>
      </c>
      <c r="V122" s="32">
        <f t="shared" si="46"/>
        <v>9.0112244624401872E-2</v>
      </c>
      <c r="W122" s="28">
        <f t="shared" si="47"/>
        <v>132801.76195808258</v>
      </c>
      <c r="X122" s="35">
        <f t="shared" si="48"/>
        <v>3.6889378321689606E-2</v>
      </c>
      <c r="Y122" s="37">
        <f t="shared" si="39"/>
        <v>0</v>
      </c>
      <c r="Z122" s="37">
        <f t="shared" si="49"/>
        <v>0</v>
      </c>
      <c r="AA122" s="38">
        <f t="shared" si="50"/>
        <v>0</v>
      </c>
      <c r="AB122" s="38">
        <f t="shared" si="51"/>
        <v>0</v>
      </c>
      <c r="AC122" s="38">
        <f t="shared" si="52"/>
        <v>0</v>
      </c>
      <c r="AD122" s="38">
        <f t="shared" si="53"/>
        <v>0</v>
      </c>
      <c r="AE122" s="38">
        <f t="shared" si="54"/>
        <v>0</v>
      </c>
      <c r="AF122" s="38">
        <f t="shared" si="55"/>
        <v>0</v>
      </c>
      <c r="AG122" s="38">
        <f t="shared" si="56"/>
        <v>0</v>
      </c>
      <c r="AH122" s="38">
        <f t="shared" si="57"/>
        <v>0</v>
      </c>
      <c r="AI122" s="38">
        <f t="shared" si="58"/>
        <v>0</v>
      </c>
      <c r="AJ122" s="38">
        <f t="shared" si="62"/>
        <v>2.0595985625871494E-2</v>
      </c>
    </row>
    <row r="123" spans="2:36" x14ac:dyDescent="0.2">
      <c r="B123" s="11" t="s">
        <v>62</v>
      </c>
      <c r="C123" s="11">
        <v>113</v>
      </c>
      <c r="D123" s="11">
        <v>113</v>
      </c>
      <c r="E123" s="11">
        <f t="shared" si="40"/>
        <v>0</v>
      </c>
      <c r="F123" s="12">
        <v>0</v>
      </c>
      <c r="G123" s="13">
        <f t="shared" si="59"/>
        <v>0</v>
      </c>
      <c r="H123" s="13">
        <f t="shared" si="60"/>
        <v>0</v>
      </c>
      <c r="I123" s="13">
        <f t="shared" si="32"/>
        <v>0</v>
      </c>
      <c r="J123" s="13">
        <f t="shared" si="41"/>
        <v>0</v>
      </c>
      <c r="K123" s="26" t="str">
        <f t="shared" si="42"/>
        <v>No</v>
      </c>
      <c r="L123" s="13">
        <f t="shared" si="33"/>
        <v>0</v>
      </c>
      <c r="M123" s="13">
        <f t="shared" si="34"/>
        <v>187.05217500000001</v>
      </c>
      <c r="N123" s="22">
        <f t="shared" si="35"/>
        <v>0</v>
      </c>
      <c r="O123" s="13">
        <f t="shared" si="36"/>
        <v>187.05217500000001</v>
      </c>
      <c r="P123" s="13">
        <f t="shared" si="37"/>
        <v>0</v>
      </c>
      <c r="Q123" s="13">
        <f t="shared" si="38"/>
        <v>0</v>
      </c>
      <c r="R123" s="13">
        <f t="shared" si="43"/>
        <v>0</v>
      </c>
      <c r="S123" s="72">
        <f t="shared" si="61"/>
        <v>0</v>
      </c>
      <c r="T123" s="30">
        <f t="shared" si="44"/>
        <v>0</v>
      </c>
      <c r="U123" s="24">
        <f t="shared" si="45"/>
        <v>324404.08064784674</v>
      </c>
      <c r="V123" s="32">
        <f t="shared" si="46"/>
        <v>9.0112244624401872E-2</v>
      </c>
      <c r="W123" s="28">
        <f t="shared" si="47"/>
        <v>132801.76195808258</v>
      </c>
      <c r="X123" s="35">
        <f t="shared" si="48"/>
        <v>3.6889378321689606E-2</v>
      </c>
      <c r="Y123" s="37">
        <f t="shared" si="39"/>
        <v>0</v>
      </c>
      <c r="Z123" s="37">
        <f t="shared" si="49"/>
        <v>0</v>
      </c>
      <c r="AA123" s="38">
        <f t="shared" si="50"/>
        <v>0</v>
      </c>
      <c r="AB123" s="38">
        <f t="shared" si="51"/>
        <v>0</v>
      </c>
      <c r="AC123" s="38">
        <f t="shared" si="52"/>
        <v>0</v>
      </c>
      <c r="AD123" s="38">
        <f t="shared" si="53"/>
        <v>0</v>
      </c>
      <c r="AE123" s="38">
        <f t="shared" si="54"/>
        <v>0</v>
      </c>
      <c r="AF123" s="38">
        <f t="shared" si="55"/>
        <v>0</v>
      </c>
      <c r="AG123" s="38">
        <f t="shared" si="56"/>
        <v>0</v>
      </c>
      <c r="AH123" s="38">
        <f t="shared" si="57"/>
        <v>0</v>
      </c>
      <c r="AI123" s="38">
        <f t="shared" si="58"/>
        <v>0</v>
      </c>
      <c r="AJ123" s="38">
        <f t="shared" si="62"/>
        <v>2.0595985625871494E-2</v>
      </c>
    </row>
    <row r="124" spans="2:36" x14ac:dyDescent="0.2">
      <c r="B124" s="11" t="s">
        <v>62</v>
      </c>
      <c r="C124" s="11">
        <v>114</v>
      </c>
      <c r="D124" s="11">
        <v>114</v>
      </c>
      <c r="E124" s="11">
        <f t="shared" si="40"/>
        <v>0</v>
      </c>
      <c r="F124" s="12">
        <v>0</v>
      </c>
      <c r="G124" s="13">
        <f t="shared" si="59"/>
        <v>0</v>
      </c>
      <c r="H124" s="13">
        <f t="shared" si="60"/>
        <v>0</v>
      </c>
      <c r="I124" s="13">
        <f t="shared" si="32"/>
        <v>0</v>
      </c>
      <c r="J124" s="13">
        <f t="shared" si="41"/>
        <v>0</v>
      </c>
      <c r="K124" s="26" t="str">
        <f t="shared" si="42"/>
        <v>No</v>
      </c>
      <c r="L124" s="13">
        <f t="shared" si="33"/>
        <v>0</v>
      </c>
      <c r="M124" s="13">
        <f t="shared" si="34"/>
        <v>187.05217500000001</v>
      </c>
      <c r="N124" s="22">
        <f t="shared" si="35"/>
        <v>0</v>
      </c>
      <c r="O124" s="13">
        <f t="shared" si="36"/>
        <v>187.05217500000001</v>
      </c>
      <c r="P124" s="13">
        <f t="shared" si="37"/>
        <v>0</v>
      </c>
      <c r="Q124" s="13">
        <f t="shared" si="38"/>
        <v>0</v>
      </c>
      <c r="R124" s="13">
        <f t="shared" si="43"/>
        <v>0</v>
      </c>
      <c r="S124" s="72">
        <f t="shared" si="61"/>
        <v>0</v>
      </c>
      <c r="T124" s="30">
        <f t="shared" si="44"/>
        <v>0</v>
      </c>
      <c r="U124" s="24">
        <f t="shared" si="45"/>
        <v>324404.08064784674</v>
      </c>
      <c r="V124" s="32">
        <f t="shared" si="46"/>
        <v>9.0112244624401872E-2</v>
      </c>
      <c r="W124" s="28">
        <f t="shared" si="47"/>
        <v>132801.76195808258</v>
      </c>
      <c r="X124" s="35">
        <f t="shared" si="48"/>
        <v>3.6889378321689606E-2</v>
      </c>
      <c r="Y124" s="37">
        <f t="shared" si="39"/>
        <v>0</v>
      </c>
      <c r="Z124" s="37">
        <f t="shared" si="49"/>
        <v>0</v>
      </c>
      <c r="AA124" s="38">
        <f t="shared" si="50"/>
        <v>0</v>
      </c>
      <c r="AB124" s="38">
        <f t="shared" si="51"/>
        <v>0</v>
      </c>
      <c r="AC124" s="38">
        <f t="shared" si="52"/>
        <v>0</v>
      </c>
      <c r="AD124" s="38">
        <f t="shared" si="53"/>
        <v>0</v>
      </c>
      <c r="AE124" s="38">
        <f t="shared" si="54"/>
        <v>0</v>
      </c>
      <c r="AF124" s="38">
        <f t="shared" si="55"/>
        <v>0</v>
      </c>
      <c r="AG124" s="38">
        <f t="shared" si="56"/>
        <v>0</v>
      </c>
      <c r="AH124" s="38">
        <f t="shared" si="57"/>
        <v>0</v>
      </c>
      <c r="AI124" s="38">
        <f t="shared" si="58"/>
        <v>0</v>
      </c>
      <c r="AJ124" s="38">
        <f t="shared" si="62"/>
        <v>2.0595985625871494E-2</v>
      </c>
    </row>
    <row r="125" spans="2:36" x14ac:dyDescent="0.2">
      <c r="B125" s="11" t="s">
        <v>62</v>
      </c>
      <c r="C125" s="11">
        <v>115</v>
      </c>
      <c r="D125" s="11">
        <v>115</v>
      </c>
      <c r="E125" s="11">
        <f t="shared" si="40"/>
        <v>0</v>
      </c>
      <c r="F125" s="12">
        <v>0</v>
      </c>
      <c r="G125" s="13">
        <f t="shared" si="59"/>
        <v>0</v>
      </c>
      <c r="H125" s="13">
        <f t="shared" si="60"/>
        <v>0</v>
      </c>
      <c r="I125" s="13">
        <f t="shared" si="32"/>
        <v>0</v>
      </c>
      <c r="J125" s="13">
        <f t="shared" si="41"/>
        <v>0</v>
      </c>
      <c r="K125" s="26" t="str">
        <f t="shared" si="42"/>
        <v>No</v>
      </c>
      <c r="L125" s="13">
        <f t="shared" si="33"/>
        <v>0</v>
      </c>
      <c r="M125" s="13">
        <f t="shared" si="34"/>
        <v>187.05217500000001</v>
      </c>
      <c r="N125" s="22">
        <f t="shared" si="35"/>
        <v>0</v>
      </c>
      <c r="O125" s="13">
        <f t="shared" si="36"/>
        <v>187.05217500000001</v>
      </c>
      <c r="P125" s="13">
        <f t="shared" si="37"/>
        <v>0</v>
      </c>
      <c r="Q125" s="13">
        <f t="shared" si="38"/>
        <v>0</v>
      </c>
      <c r="R125" s="13">
        <f t="shared" si="43"/>
        <v>0</v>
      </c>
      <c r="S125" s="72">
        <f t="shared" si="61"/>
        <v>0</v>
      </c>
      <c r="T125" s="30">
        <f t="shared" si="44"/>
        <v>0</v>
      </c>
      <c r="U125" s="24">
        <f t="shared" si="45"/>
        <v>324404.08064784674</v>
      </c>
      <c r="V125" s="32">
        <f t="shared" si="46"/>
        <v>9.0112244624401872E-2</v>
      </c>
      <c r="W125" s="28">
        <f t="shared" si="47"/>
        <v>132801.76195808258</v>
      </c>
      <c r="X125" s="35">
        <f t="shared" si="48"/>
        <v>3.6889378321689606E-2</v>
      </c>
      <c r="Y125" s="37">
        <f t="shared" si="39"/>
        <v>0</v>
      </c>
      <c r="Z125" s="37">
        <f t="shared" si="49"/>
        <v>0</v>
      </c>
      <c r="AA125" s="38">
        <f t="shared" si="50"/>
        <v>0</v>
      </c>
      <c r="AB125" s="38">
        <f t="shared" si="51"/>
        <v>0</v>
      </c>
      <c r="AC125" s="38">
        <f t="shared" si="52"/>
        <v>0</v>
      </c>
      <c r="AD125" s="38">
        <f t="shared" si="53"/>
        <v>0</v>
      </c>
      <c r="AE125" s="38">
        <f t="shared" si="54"/>
        <v>0</v>
      </c>
      <c r="AF125" s="38">
        <f t="shared" si="55"/>
        <v>0</v>
      </c>
      <c r="AG125" s="38">
        <f t="shared" si="56"/>
        <v>0</v>
      </c>
      <c r="AH125" s="38">
        <f t="shared" si="57"/>
        <v>0</v>
      </c>
      <c r="AI125" s="38">
        <f t="shared" si="58"/>
        <v>0</v>
      </c>
      <c r="AJ125" s="38">
        <f t="shared" si="62"/>
        <v>2.0595985625871494E-2</v>
      </c>
    </row>
    <row r="126" spans="2:36" x14ac:dyDescent="0.2">
      <c r="B126" s="11" t="s">
        <v>62</v>
      </c>
      <c r="C126" s="11">
        <v>116</v>
      </c>
      <c r="D126" s="11">
        <v>116</v>
      </c>
      <c r="E126" s="11">
        <f t="shared" si="40"/>
        <v>0</v>
      </c>
      <c r="F126" s="12">
        <v>0</v>
      </c>
      <c r="G126" s="13">
        <f t="shared" si="59"/>
        <v>0</v>
      </c>
      <c r="H126" s="13">
        <f t="shared" si="60"/>
        <v>0</v>
      </c>
      <c r="I126" s="13">
        <f t="shared" si="32"/>
        <v>0</v>
      </c>
      <c r="J126" s="13">
        <f t="shared" si="41"/>
        <v>0</v>
      </c>
      <c r="K126" s="26" t="str">
        <f t="shared" si="42"/>
        <v>No</v>
      </c>
      <c r="L126" s="13">
        <f t="shared" si="33"/>
        <v>0</v>
      </c>
      <c r="M126" s="13">
        <f t="shared" si="34"/>
        <v>187.05217500000001</v>
      </c>
      <c r="N126" s="22">
        <f t="shared" si="35"/>
        <v>0</v>
      </c>
      <c r="O126" s="13">
        <f t="shared" si="36"/>
        <v>187.05217500000001</v>
      </c>
      <c r="P126" s="13">
        <f t="shared" si="37"/>
        <v>0</v>
      </c>
      <c r="Q126" s="13">
        <f t="shared" si="38"/>
        <v>0</v>
      </c>
      <c r="R126" s="13">
        <f t="shared" si="43"/>
        <v>0</v>
      </c>
      <c r="S126" s="72">
        <f t="shared" si="61"/>
        <v>0</v>
      </c>
      <c r="T126" s="30">
        <f t="shared" si="44"/>
        <v>0</v>
      </c>
      <c r="U126" s="24">
        <f t="shared" si="45"/>
        <v>324404.08064784674</v>
      </c>
      <c r="V126" s="32">
        <f t="shared" si="46"/>
        <v>9.0112244624401872E-2</v>
      </c>
      <c r="W126" s="28">
        <f t="shared" si="47"/>
        <v>132801.76195808258</v>
      </c>
      <c r="X126" s="35">
        <f t="shared" si="48"/>
        <v>3.6889378321689606E-2</v>
      </c>
      <c r="Y126" s="37">
        <f t="shared" si="39"/>
        <v>0</v>
      </c>
      <c r="Z126" s="37">
        <f t="shared" si="49"/>
        <v>0</v>
      </c>
      <c r="AA126" s="38">
        <f t="shared" si="50"/>
        <v>0</v>
      </c>
      <c r="AB126" s="38">
        <f t="shared" si="51"/>
        <v>0</v>
      </c>
      <c r="AC126" s="38">
        <f t="shared" si="52"/>
        <v>0</v>
      </c>
      <c r="AD126" s="38">
        <f t="shared" si="53"/>
        <v>0</v>
      </c>
      <c r="AE126" s="38">
        <f t="shared" si="54"/>
        <v>0</v>
      </c>
      <c r="AF126" s="38">
        <f t="shared" si="55"/>
        <v>0</v>
      </c>
      <c r="AG126" s="38">
        <f t="shared" si="56"/>
        <v>0</v>
      </c>
      <c r="AH126" s="38">
        <f t="shared" si="57"/>
        <v>0</v>
      </c>
      <c r="AI126" s="38">
        <f t="shared" si="58"/>
        <v>0</v>
      </c>
      <c r="AJ126" s="38">
        <f t="shared" si="62"/>
        <v>2.0595985625871494E-2</v>
      </c>
    </row>
    <row r="127" spans="2:36" x14ac:dyDescent="0.2">
      <c r="B127" s="11" t="s">
        <v>62</v>
      </c>
      <c r="C127" s="11">
        <v>117</v>
      </c>
      <c r="D127" s="11">
        <v>117</v>
      </c>
      <c r="E127" s="11">
        <f t="shared" si="40"/>
        <v>0</v>
      </c>
      <c r="F127" s="12">
        <v>0</v>
      </c>
      <c r="G127" s="13">
        <f t="shared" si="59"/>
        <v>0</v>
      </c>
      <c r="H127" s="13">
        <f t="shared" si="60"/>
        <v>0</v>
      </c>
      <c r="I127" s="13">
        <f t="shared" si="32"/>
        <v>0</v>
      </c>
      <c r="J127" s="13">
        <f t="shared" si="41"/>
        <v>0</v>
      </c>
      <c r="K127" s="26" t="str">
        <f t="shared" si="42"/>
        <v>No</v>
      </c>
      <c r="L127" s="13">
        <f t="shared" si="33"/>
        <v>0</v>
      </c>
      <c r="M127" s="13">
        <f t="shared" si="34"/>
        <v>187.05217500000001</v>
      </c>
      <c r="N127" s="22">
        <f t="shared" si="35"/>
        <v>0</v>
      </c>
      <c r="O127" s="13">
        <f t="shared" si="36"/>
        <v>187.05217500000001</v>
      </c>
      <c r="P127" s="13">
        <f t="shared" si="37"/>
        <v>0</v>
      </c>
      <c r="Q127" s="13">
        <f t="shared" si="38"/>
        <v>0</v>
      </c>
      <c r="R127" s="13">
        <f t="shared" si="43"/>
        <v>0</v>
      </c>
      <c r="S127" s="72">
        <f t="shared" si="61"/>
        <v>0</v>
      </c>
      <c r="T127" s="30">
        <f t="shared" si="44"/>
        <v>0</v>
      </c>
      <c r="U127" s="24">
        <f t="shared" si="45"/>
        <v>324404.08064784674</v>
      </c>
      <c r="V127" s="32">
        <f t="shared" si="46"/>
        <v>9.0112244624401872E-2</v>
      </c>
      <c r="W127" s="28">
        <f t="shared" si="47"/>
        <v>132801.76195808258</v>
      </c>
      <c r="X127" s="35">
        <f t="shared" si="48"/>
        <v>3.6889378321689606E-2</v>
      </c>
      <c r="Y127" s="37">
        <f t="shared" si="39"/>
        <v>0</v>
      </c>
      <c r="Z127" s="37">
        <f t="shared" si="49"/>
        <v>0</v>
      </c>
      <c r="AA127" s="38">
        <f t="shared" si="50"/>
        <v>0</v>
      </c>
      <c r="AB127" s="38">
        <f t="shared" si="51"/>
        <v>0</v>
      </c>
      <c r="AC127" s="38">
        <f t="shared" si="52"/>
        <v>0</v>
      </c>
      <c r="AD127" s="38">
        <f t="shared" si="53"/>
        <v>0</v>
      </c>
      <c r="AE127" s="38">
        <f t="shared" si="54"/>
        <v>0</v>
      </c>
      <c r="AF127" s="38">
        <f t="shared" si="55"/>
        <v>0</v>
      </c>
      <c r="AG127" s="38">
        <f t="shared" si="56"/>
        <v>0</v>
      </c>
      <c r="AH127" s="38">
        <f t="shared" si="57"/>
        <v>0</v>
      </c>
      <c r="AI127" s="38">
        <f t="shared" si="58"/>
        <v>0</v>
      </c>
      <c r="AJ127" s="38">
        <f t="shared" si="62"/>
        <v>2.0595985625871494E-2</v>
      </c>
    </row>
    <row r="128" spans="2:36" x14ac:dyDescent="0.2">
      <c r="B128" s="11" t="s">
        <v>62</v>
      </c>
      <c r="C128" s="11">
        <v>118</v>
      </c>
      <c r="D128" s="11">
        <v>118</v>
      </c>
      <c r="E128" s="11">
        <f t="shared" si="40"/>
        <v>0</v>
      </c>
      <c r="F128" s="12">
        <v>0</v>
      </c>
      <c r="G128" s="13">
        <f t="shared" si="59"/>
        <v>0</v>
      </c>
      <c r="H128" s="13">
        <f t="shared" si="60"/>
        <v>0</v>
      </c>
      <c r="I128" s="13">
        <f t="shared" si="32"/>
        <v>0</v>
      </c>
      <c r="J128" s="13">
        <f t="shared" si="41"/>
        <v>0</v>
      </c>
      <c r="K128" s="26" t="str">
        <f t="shared" si="42"/>
        <v>No</v>
      </c>
      <c r="L128" s="13">
        <f t="shared" si="33"/>
        <v>0</v>
      </c>
      <c r="M128" s="13">
        <f t="shared" si="34"/>
        <v>187.05217500000001</v>
      </c>
      <c r="N128" s="22">
        <f t="shared" si="35"/>
        <v>0</v>
      </c>
      <c r="O128" s="13">
        <f t="shared" si="36"/>
        <v>187.05217500000001</v>
      </c>
      <c r="P128" s="13">
        <f t="shared" si="37"/>
        <v>0</v>
      </c>
      <c r="Q128" s="13">
        <f t="shared" si="38"/>
        <v>0</v>
      </c>
      <c r="R128" s="13">
        <f t="shared" si="43"/>
        <v>0</v>
      </c>
      <c r="S128" s="72">
        <f t="shared" si="61"/>
        <v>0</v>
      </c>
      <c r="T128" s="30">
        <f t="shared" si="44"/>
        <v>0</v>
      </c>
      <c r="U128" s="24">
        <f t="shared" si="45"/>
        <v>324404.08064784674</v>
      </c>
      <c r="V128" s="32">
        <f t="shared" si="46"/>
        <v>9.0112244624401872E-2</v>
      </c>
      <c r="W128" s="28">
        <f t="shared" si="47"/>
        <v>132801.76195808258</v>
      </c>
      <c r="X128" s="35">
        <f t="shared" si="48"/>
        <v>3.6889378321689606E-2</v>
      </c>
      <c r="Y128" s="37">
        <f t="shared" si="39"/>
        <v>0</v>
      </c>
      <c r="Z128" s="37">
        <f t="shared" si="49"/>
        <v>0</v>
      </c>
      <c r="AA128" s="38">
        <f t="shared" si="50"/>
        <v>0</v>
      </c>
      <c r="AB128" s="38">
        <f t="shared" si="51"/>
        <v>0</v>
      </c>
      <c r="AC128" s="38">
        <f t="shared" si="52"/>
        <v>0</v>
      </c>
      <c r="AD128" s="38">
        <f t="shared" si="53"/>
        <v>0</v>
      </c>
      <c r="AE128" s="38">
        <f t="shared" si="54"/>
        <v>0</v>
      </c>
      <c r="AF128" s="38">
        <f t="shared" si="55"/>
        <v>0</v>
      </c>
      <c r="AG128" s="38">
        <f t="shared" si="56"/>
        <v>0</v>
      </c>
      <c r="AH128" s="38">
        <f t="shared" si="57"/>
        <v>0</v>
      </c>
      <c r="AI128" s="38">
        <f t="shared" si="58"/>
        <v>0</v>
      </c>
      <c r="AJ128" s="38">
        <f t="shared" si="62"/>
        <v>2.0595985625871494E-2</v>
      </c>
    </row>
    <row r="129" spans="2:36" x14ac:dyDescent="0.2">
      <c r="B129" s="11" t="s">
        <v>62</v>
      </c>
      <c r="C129" s="11">
        <v>119</v>
      </c>
      <c r="D129" s="11">
        <v>119</v>
      </c>
      <c r="E129" s="11">
        <f t="shared" si="40"/>
        <v>0</v>
      </c>
      <c r="F129" s="12">
        <v>0</v>
      </c>
      <c r="G129" s="13">
        <f t="shared" si="59"/>
        <v>0</v>
      </c>
      <c r="H129" s="13">
        <f t="shared" si="60"/>
        <v>0</v>
      </c>
      <c r="I129" s="13">
        <f t="shared" si="32"/>
        <v>0</v>
      </c>
      <c r="J129" s="13">
        <f t="shared" si="41"/>
        <v>0</v>
      </c>
      <c r="K129" s="26" t="str">
        <f t="shared" si="42"/>
        <v>No</v>
      </c>
      <c r="L129" s="13">
        <f t="shared" si="33"/>
        <v>0</v>
      </c>
      <c r="M129" s="13">
        <f t="shared" si="34"/>
        <v>187.05217500000001</v>
      </c>
      <c r="N129" s="22">
        <f t="shared" si="35"/>
        <v>0</v>
      </c>
      <c r="O129" s="13">
        <f t="shared" si="36"/>
        <v>187.05217500000001</v>
      </c>
      <c r="P129" s="13">
        <f t="shared" si="37"/>
        <v>0</v>
      </c>
      <c r="Q129" s="13">
        <f t="shared" si="38"/>
        <v>0</v>
      </c>
      <c r="R129" s="13">
        <f t="shared" si="43"/>
        <v>0</v>
      </c>
      <c r="S129" s="72">
        <f t="shared" si="61"/>
        <v>0</v>
      </c>
      <c r="T129" s="30">
        <f t="shared" si="44"/>
        <v>0</v>
      </c>
      <c r="U129" s="24">
        <f t="shared" si="45"/>
        <v>324404.08064784674</v>
      </c>
      <c r="V129" s="32">
        <f t="shared" si="46"/>
        <v>9.0112244624401872E-2</v>
      </c>
      <c r="W129" s="28">
        <f t="shared" si="47"/>
        <v>132801.76195808258</v>
      </c>
      <c r="X129" s="35">
        <f t="shared" si="48"/>
        <v>3.6889378321689606E-2</v>
      </c>
      <c r="Y129" s="37">
        <f t="shared" si="39"/>
        <v>0</v>
      </c>
      <c r="Z129" s="37">
        <f t="shared" si="49"/>
        <v>0</v>
      </c>
      <c r="AA129" s="38">
        <f t="shared" si="50"/>
        <v>0</v>
      </c>
      <c r="AB129" s="38">
        <f t="shared" si="51"/>
        <v>0</v>
      </c>
      <c r="AC129" s="38">
        <f t="shared" si="52"/>
        <v>0</v>
      </c>
      <c r="AD129" s="38">
        <f t="shared" si="53"/>
        <v>0</v>
      </c>
      <c r="AE129" s="38">
        <f t="shared" si="54"/>
        <v>0</v>
      </c>
      <c r="AF129" s="38">
        <f t="shared" si="55"/>
        <v>0</v>
      </c>
      <c r="AG129" s="38">
        <f t="shared" si="56"/>
        <v>0</v>
      </c>
      <c r="AH129" s="38">
        <f t="shared" si="57"/>
        <v>0</v>
      </c>
      <c r="AI129" s="38">
        <f t="shared" si="58"/>
        <v>0</v>
      </c>
      <c r="AJ129" s="38">
        <f t="shared" si="62"/>
        <v>2.0595985625871494E-2</v>
      </c>
    </row>
    <row r="130" spans="2:36" x14ac:dyDescent="0.2">
      <c r="B130" s="11" t="s">
        <v>62</v>
      </c>
      <c r="C130" s="11">
        <v>120</v>
      </c>
      <c r="D130" s="11">
        <v>120</v>
      </c>
      <c r="E130" s="11">
        <f t="shared" si="40"/>
        <v>0</v>
      </c>
      <c r="F130" s="12">
        <v>0</v>
      </c>
      <c r="G130" s="13">
        <f t="shared" si="59"/>
        <v>0</v>
      </c>
      <c r="H130" s="13">
        <f t="shared" si="60"/>
        <v>0</v>
      </c>
      <c r="I130" s="13">
        <f t="shared" si="32"/>
        <v>0</v>
      </c>
      <c r="J130" s="13">
        <f t="shared" si="41"/>
        <v>0</v>
      </c>
      <c r="K130" s="26" t="str">
        <f t="shared" si="42"/>
        <v>No</v>
      </c>
      <c r="L130" s="13">
        <f t="shared" si="33"/>
        <v>0</v>
      </c>
      <c r="M130" s="13">
        <f t="shared" si="34"/>
        <v>187.05217500000001</v>
      </c>
      <c r="N130" s="22">
        <f t="shared" si="35"/>
        <v>0</v>
      </c>
      <c r="O130" s="13">
        <f t="shared" si="36"/>
        <v>187.05217500000001</v>
      </c>
      <c r="P130" s="13">
        <f t="shared" si="37"/>
        <v>0</v>
      </c>
      <c r="Q130" s="13">
        <f t="shared" si="38"/>
        <v>0</v>
      </c>
      <c r="R130" s="13">
        <f t="shared" si="43"/>
        <v>0</v>
      </c>
      <c r="S130" s="72">
        <f t="shared" si="61"/>
        <v>0</v>
      </c>
      <c r="T130" s="30">
        <f t="shared" si="44"/>
        <v>0</v>
      </c>
      <c r="U130" s="24">
        <f t="shared" si="45"/>
        <v>324404.08064784674</v>
      </c>
      <c r="V130" s="32">
        <f t="shared" si="46"/>
        <v>9.0112244624401872E-2</v>
      </c>
      <c r="W130" s="28">
        <f t="shared" si="47"/>
        <v>132801.76195808258</v>
      </c>
      <c r="X130" s="35">
        <f t="shared" si="48"/>
        <v>3.6889378321689606E-2</v>
      </c>
      <c r="Y130" s="37">
        <f t="shared" si="39"/>
        <v>0</v>
      </c>
      <c r="Z130" s="37">
        <f t="shared" si="49"/>
        <v>0</v>
      </c>
      <c r="AA130" s="38">
        <f t="shared" si="50"/>
        <v>0</v>
      </c>
      <c r="AB130" s="38">
        <f t="shared" si="51"/>
        <v>0</v>
      </c>
      <c r="AC130" s="38">
        <f t="shared" si="52"/>
        <v>0</v>
      </c>
      <c r="AD130" s="38">
        <f t="shared" si="53"/>
        <v>0</v>
      </c>
      <c r="AE130" s="38">
        <f t="shared" si="54"/>
        <v>0</v>
      </c>
      <c r="AF130" s="38">
        <f t="shared" si="55"/>
        <v>0</v>
      </c>
      <c r="AG130" s="38">
        <f t="shared" si="56"/>
        <v>0</v>
      </c>
      <c r="AH130" s="38">
        <f t="shared" si="57"/>
        <v>0</v>
      </c>
      <c r="AI130" s="38">
        <f t="shared" si="58"/>
        <v>0</v>
      </c>
      <c r="AJ130" s="38">
        <f t="shared" si="62"/>
        <v>2.0595985625871494E-2</v>
      </c>
    </row>
    <row r="131" spans="2:36" x14ac:dyDescent="0.2">
      <c r="B131" s="11" t="s">
        <v>62</v>
      </c>
      <c r="C131" s="11">
        <v>121</v>
      </c>
      <c r="D131" s="11">
        <v>121</v>
      </c>
      <c r="E131" s="11">
        <f t="shared" si="40"/>
        <v>0</v>
      </c>
      <c r="F131" s="12">
        <v>0</v>
      </c>
      <c r="G131" s="13">
        <f t="shared" si="59"/>
        <v>0</v>
      </c>
      <c r="H131" s="13">
        <f t="shared" si="60"/>
        <v>0</v>
      </c>
      <c r="I131" s="13">
        <f t="shared" si="32"/>
        <v>0</v>
      </c>
      <c r="J131" s="13">
        <f t="shared" si="41"/>
        <v>0</v>
      </c>
      <c r="K131" s="26" t="str">
        <f t="shared" si="42"/>
        <v>No</v>
      </c>
      <c r="L131" s="13">
        <f t="shared" si="33"/>
        <v>0</v>
      </c>
      <c r="M131" s="13">
        <f t="shared" si="34"/>
        <v>187.05217500000001</v>
      </c>
      <c r="N131" s="22">
        <f t="shared" si="35"/>
        <v>0</v>
      </c>
      <c r="O131" s="13">
        <f t="shared" si="36"/>
        <v>187.05217500000001</v>
      </c>
      <c r="P131" s="13">
        <f t="shared" si="37"/>
        <v>0</v>
      </c>
      <c r="Q131" s="13">
        <f t="shared" si="38"/>
        <v>0</v>
      </c>
      <c r="R131" s="13">
        <f t="shared" si="43"/>
        <v>0</v>
      </c>
      <c r="S131" s="72">
        <f t="shared" si="61"/>
        <v>0</v>
      </c>
      <c r="T131" s="30">
        <f t="shared" si="44"/>
        <v>0</v>
      </c>
      <c r="U131" s="24">
        <f t="shared" si="45"/>
        <v>324404.08064784674</v>
      </c>
      <c r="V131" s="32">
        <f t="shared" si="46"/>
        <v>9.0112244624401872E-2</v>
      </c>
      <c r="W131" s="28">
        <f t="shared" si="47"/>
        <v>132801.76195808258</v>
      </c>
      <c r="X131" s="35">
        <f t="shared" si="48"/>
        <v>3.6889378321689606E-2</v>
      </c>
      <c r="Y131" s="37">
        <f t="shared" si="39"/>
        <v>0</v>
      </c>
      <c r="Z131" s="37">
        <f t="shared" si="49"/>
        <v>0</v>
      </c>
      <c r="AA131" s="38">
        <f t="shared" si="50"/>
        <v>0</v>
      </c>
      <c r="AB131" s="38">
        <f t="shared" si="51"/>
        <v>0</v>
      </c>
      <c r="AC131" s="38">
        <f t="shared" si="52"/>
        <v>0</v>
      </c>
      <c r="AD131" s="38">
        <f t="shared" si="53"/>
        <v>0</v>
      </c>
      <c r="AE131" s="38">
        <f t="shared" si="54"/>
        <v>0</v>
      </c>
      <c r="AF131" s="38">
        <f t="shared" si="55"/>
        <v>0</v>
      </c>
      <c r="AG131" s="38">
        <f t="shared" si="56"/>
        <v>0</v>
      </c>
      <c r="AH131" s="38">
        <f t="shared" si="57"/>
        <v>0</v>
      </c>
      <c r="AI131" s="38">
        <f t="shared" si="58"/>
        <v>0</v>
      </c>
      <c r="AJ131" s="38">
        <f t="shared" si="62"/>
        <v>2.0595985625871494E-2</v>
      </c>
    </row>
    <row r="132" spans="2:36" x14ac:dyDescent="0.2">
      <c r="B132" s="11" t="s">
        <v>62</v>
      </c>
      <c r="C132" s="11">
        <v>122</v>
      </c>
      <c r="D132" s="11">
        <v>122</v>
      </c>
      <c r="E132" s="11">
        <f t="shared" si="40"/>
        <v>0</v>
      </c>
      <c r="F132" s="12">
        <v>0</v>
      </c>
      <c r="G132" s="13">
        <f t="shared" si="59"/>
        <v>0</v>
      </c>
      <c r="H132" s="13">
        <f t="shared" si="60"/>
        <v>0</v>
      </c>
      <c r="I132" s="13">
        <f t="shared" si="32"/>
        <v>0</v>
      </c>
      <c r="J132" s="13">
        <f t="shared" si="41"/>
        <v>0</v>
      </c>
      <c r="K132" s="26" t="str">
        <f t="shared" si="42"/>
        <v>No</v>
      </c>
      <c r="L132" s="13">
        <f t="shared" si="33"/>
        <v>0</v>
      </c>
      <c r="M132" s="13">
        <f t="shared" si="34"/>
        <v>187.05217500000001</v>
      </c>
      <c r="N132" s="22">
        <f t="shared" si="35"/>
        <v>0</v>
      </c>
      <c r="O132" s="13">
        <f t="shared" si="36"/>
        <v>187.05217500000001</v>
      </c>
      <c r="P132" s="13">
        <f t="shared" si="37"/>
        <v>0</v>
      </c>
      <c r="Q132" s="13">
        <f t="shared" si="38"/>
        <v>0</v>
      </c>
      <c r="R132" s="13">
        <f t="shared" si="43"/>
        <v>0</v>
      </c>
      <c r="S132" s="72">
        <f t="shared" si="61"/>
        <v>0</v>
      </c>
      <c r="T132" s="30">
        <f t="shared" si="44"/>
        <v>0</v>
      </c>
      <c r="U132" s="24">
        <f t="shared" si="45"/>
        <v>324404.08064784674</v>
      </c>
      <c r="V132" s="32">
        <f t="shared" si="46"/>
        <v>9.0112244624401872E-2</v>
      </c>
      <c r="W132" s="28">
        <f t="shared" si="47"/>
        <v>132801.76195808258</v>
      </c>
      <c r="X132" s="35">
        <f t="shared" si="48"/>
        <v>3.6889378321689606E-2</v>
      </c>
      <c r="Y132" s="37">
        <f t="shared" si="39"/>
        <v>0</v>
      </c>
      <c r="Z132" s="37">
        <f t="shared" si="49"/>
        <v>0</v>
      </c>
      <c r="AA132" s="38">
        <f t="shared" si="50"/>
        <v>0</v>
      </c>
      <c r="AB132" s="38">
        <f t="shared" si="51"/>
        <v>0</v>
      </c>
      <c r="AC132" s="38">
        <f t="shared" si="52"/>
        <v>0</v>
      </c>
      <c r="AD132" s="38">
        <f t="shared" si="53"/>
        <v>0</v>
      </c>
      <c r="AE132" s="38">
        <f t="shared" si="54"/>
        <v>0</v>
      </c>
      <c r="AF132" s="38">
        <f t="shared" si="55"/>
        <v>0</v>
      </c>
      <c r="AG132" s="38">
        <f t="shared" si="56"/>
        <v>0</v>
      </c>
      <c r="AH132" s="38">
        <f t="shared" si="57"/>
        <v>0</v>
      </c>
      <c r="AI132" s="38">
        <f t="shared" si="58"/>
        <v>0</v>
      </c>
      <c r="AJ132" s="38">
        <f t="shared" si="62"/>
        <v>2.0595985625871494E-2</v>
      </c>
    </row>
    <row r="133" spans="2:36" x14ac:dyDescent="0.2">
      <c r="B133" s="11" t="s">
        <v>62</v>
      </c>
      <c r="C133" s="11">
        <v>123</v>
      </c>
      <c r="D133" s="11">
        <v>123</v>
      </c>
      <c r="E133" s="11">
        <f t="shared" si="40"/>
        <v>0</v>
      </c>
      <c r="F133" s="12">
        <v>0</v>
      </c>
      <c r="G133" s="13">
        <f t="shared" si="59"/>
        <v>0</v>
      </c>
      <c r="H133" s="13">
        <f t="shared" si="60"/>
        <v>0</v>
      </c>
      <c r="I133" s="13">
        <f t="shared" si="32"/>
        <v>0</v>
      </c>
      <c r="J133" s="13">
        <f t="shared" si="41"/>
        <v>0</v>
      </c>
      <c r="K133" s="26" t="str">
        <f t="shared" si="42"/>
        <v>No</v>
      </c>
      <c r="L133" s="13">
        <f t="shared" si="33"/>
        <v>0</v>
      </c>
      <c r="M133" s="13">
        <f t="shared" si="34"/>
        <v>187.05217500000001</v>
      </c>
      <c r="N133" s="22">
        <f t="shared" si="35"/>
        <v>0</v>
      </c>
      <c r="O133" s="13">
        <f t="shared" si="36"/>
        <v>187.05217500000001</v>
      </c>
      <c r="P133" s="13">
        <f t="shared" si="37"/>
        <v>0</v>
      </c>
      <c r="Q133" s="13">
        <f t="shared" si="38"/>
        <v>0</v>
      </c>
      <c r="R133" s="13">
        <f t="shared" si="43"/>
        <v>0</v>
      </c>
      <c r="S133" s="72">
        <f t="shared" si="61"/>
        <v>0</v>
      </c>
      <c r="T133" s="30">
        <f t="shared" si="44"/>
        <v>0</v>
      </c>
      <c r="U133" s="24">
        <f t="shared" si="45"/>
        <v>324404.08064784674</v>
      </c>
      <c r="V133" s="32">
        <f t="shared" si="46"/>
        <v>9.0112244624401872E-2</v>
      </c>
      <c r="W133" s="28">
        <f t="shared" si="47"/>
        <v>132801.76195808258</v>
      </c>
      <c r="X133" s="35">
        <f t="shared" si="48"/>
        <v>3.6889378321689606E-2</v>
      </c>
      <c r="Y133" s="37">
        <f t="shared" si="39"/>
        <v>0</v>
      </c>
      <c r="Z133" s="37">
        <f t="shared" si="49"/>
        <v>0</v>
      </c>
      <c r="AA133" s="38">
        <f t="shared" si="50"/>
        <v>0</v>
      </c>
      <c r="AB133" s="38">
        <f t="shared" si="51"/>
        <v>0</v>
      </c>
      <c r="AC133" s="38">
        <f t="shared" si="52"/>
        <v>0</v>
      </c>
      <c r="AD133" s="38">
        <f t="shared" si="53"/>
        <v>0</v>
      </c>
      <c r="AE133" s="38">
        <f t="shared" si="54"/>
        <v>0</v>
      </c>
      <c r="AF133" s="38">
        <f t="shared" si="55"/>
        <v>0</v>
      </c>
      <c r="AG133" s="38">
        <f t="shared" si="56"/>
        <v>0</v>
      </c>
      <c r="AH133" s="38">
        <f t="shared" si="57"/>
        <v>0</v>
      </c>
      <c r="AI133" s="38">
        <f t="shared" si="58"/>
        <v>0</v>
      </c>
      <c r="AJ133" s="38">
        <f t="shared" si="62"/>
        <v>2.0595985625871494E-2</v>
      </c>
    </row>
    <row r="134" spans="2:36" x14ac:dyDescent="0.2">
      <c r="B134" s="11" t="s">
        <v>62</v>
      </c>
      <c r="C134" s="11">
        <v>124</v>
      </c>
      <c r="D134" s="11">
        <v>124</v>
      </c>
      <c r="E134" s="11">
        <f t="shared" si="40"/>
        <v>0</v>
      </c>
      <c r="F134" s="12">
        <v>0</v>
      </c>
      <c r="G134" s="13">
        <f t="shared" si="59"/>
        <v>0</v>
      </c>
      <c r="H134" s="13">
        <f t="shared" si="60"/>
        <v>0</v>
      </c>
      <c r="I134" s="13">
        <f t="shared" si="32"/>
        <v>0</v>
      </c>
      <c r="J134" s="13">
        <f t="shared" si="41"/>
        <v>0</v>
      </c>
      <c r="K134" s="26" t="str">
        <f t="shared" si="42"/>
        <v>No</v>
      </c>
      <c r="L134" s="13">
        <f t="shared" si="33"/>
        <v>0</v>
      </c>
      <c r="M134" s="13">
        <f t="shared" si="34"/>
        <v>187.05217500000001</v>
      </c>
      <c r="N134" s="22">
        <f t="shared" si="35"/>
        <v>0</v>
      </c>
      <c r="O134" s="13">
        <f t="shared" si="36"/>
        <v>187.05217500000001</v>
      </c>
      <c r="P134" s="13">
        <f t="shared" si="37"/>
        <v>0</v>
      </c>
      <c r="Q134" s="13">
        <f t="shared" si="38"/>
        <v>0</v>
      </c>
      <c r="R134" s="13">
        <f t="shared" si="43"/>
        <v>0</v>
      </c>
      <c r="S134" s="72">
        <f t="shared" si="61"/>
        <v>0</v>
      </c>
      <c r="T134" s="30">
        <f t="shared" si="44"/>
        <v>0</v>
      </c>
      <c r="U134" s="24">
        <f t="shared" si="45"/>
        <v>324404.08064784674</v>
      </c>
      <c r="V134" s="32">
        <f t="shared" si="46"/>
        <v>9.0112244624401872E-2</v>
      </c>
      <c r="W134" s="28">
        <f t="shared" si="47"/>
        <v>132801.76195808258</v>
      </c>
      <c r="X134" s="35">
        <f t="shared" si="48"/>
        <v>3.6889378321689606E-2</v>
      </c>
      <c r="Y134" s="37">
        <f t="shared" si="39"/>
        <v>0</v>
      </c>
      <c r="Z134" s="37">
        <f t="shared" si="49"/>
        <v>0</v>
      </c>
      <c r="AA134" s="38">
        <f t="shared" si="50"/>
        <v>0</v>
      </c>
      <c r="AB134" s="38">
        <f t="shared" si="51"/>
        <v>0</v>
      </c>
      <c r="AC134" s="38">
        <f t="shared" si="52"/>
        <v>0</v>
      </c>
      <c r="AD134" s="38">
        <f t="shared" si="53"/>
        <v>0</v>
      </c>
      <c r="AE134" s="38">
        <f t="shared" si="54"/>
        <v>0</v>
      </c>
      <c r="AF134" s="38">
        <f t="shared" si="55"/>
        <v>0</v>
      </c>
      <c r="AG134" s="38">
        <f t="shared" si="56"/>
        <v>0</v>
      </c>
      <c r="AH134" s="38">
        <f t="shared" si="57"/>
        <v>0</v>
      </c>
      <c r="AI134" s="38">
        <f t="shared" si="58"/>
        <v>0</v>
      </c>
      <c r="AJ134" s="38">
        <f t="shared" si="62"/>
        <v>2.0595985625871494E-2</v>
      </c>
    </row>
    <row r="135" spans="2:36" x14ac:dyDescent="0.2">
      <c r="B135" s="11" t="s">
        <v>62</v>
      </c>
      <c r="C135" s="11">
        <v>125</v>
      </c>
      <c r="D135" s="11">
        <v>125</v>
      </c>
      <c r="E135" s="11">
        <f t="shared" si="40"/>
        <v>0</v>
      </c>
      <c r="F135" s="12">
        <v>0</v>
      </c>
      <c r="G135" s="13">
        <f t="shared" si="59"/>
        <v>0</v>
      </c>
      <c r="H135" s="13">
        <f t="shared" si="60"/>
        <v>0</v>
      </c>
      <c r="I135" s="13">
        <f t="shared" si="32"/>
        <v>0</v>
      </c>
      <c r="J135" s="13">
        <f t="shared" si="41"/>
        <v>0</v>
      </c>
      <c r="K135" s="26" t="str">
        <f t="shared" si="42"/>
        <v>No</v>
      </c>
      <c r="L135" s="13">
        <f t="shared" si="33"/>
        <v>0</v>
      </c>
      <c r="M135" s="13">
        <f t="shared" si="34"/>
        <v>187.05217500000001</v>
      </c>
      <c r="N135" s="22">
        <f t="shared" si="35"/>
        <v>0</v>
      </c>
      <c r="O135" s="13">
        <f t="shared" si="36"/>
        <v>187.05217500000001</v>
      </c>
      <c r="P135" s="13">
        <f t="shared" si="37"/>
        <v>0</v>
      </c>
      <c r="Q135" s="13">
        <f t="shared" si="38"/>
        <v>0</v>
      </c>
      <c r="R135" s="13">
        <f t="shared" si="43"/>
        <v>0</v>
      </c>
      <c r="S135" s="72">
        <f t="shared" si="61"/>
        <v>0</v>
      </c>
      <c r="T135" s="30">
        <f t="shared" si="44"/>
        <v>0</v>
      </c>
      <c r="U135" s="24">
        <f t="shared" si="45"/>
        <v>324404.08064784674</v>
      </c>
      <c r="V135" s="32">
        <f t="shared" si="46"/>
        <v>9.0112244624401872E-2</v>
      </c>
      <c r="W135" s="28">
        <f t="shared" si="47"/>
        <v>132801.76195808258</v>
      </c>
      <c r="X135" s="35">
        <f t="shared" si="48"/>
        <v>3.6889378321689606E-2</v>
      </c>
      <c r="Y135" s="37">
        <f t="shared" si="39"/>
        <v>0</v>
      </c>
      <c r="Z135" s="37">
        <f t="shared" si="49"/>
        <v>0</v>
      </c>
      <c r="AA135" s="38">
        <f t="shared" si="50"/>
        <v>0</v>
      </c>
      <c r="AB135" s="38">
        <f t="shared" si="51"/>
        <v>0</v>
      </c>
      <c r="AC135" s="38">
        <f t="shared" si="52"/>
        <v>0</v>
      </c>
      <c r="AD135" s="38">
        <f t="shared" si="53"/>
        <v>0</v>
      </c>
      <c r="AE135" s="38">
        <f t="shared" si="54"/>
        <v>0</v>
      </c>
      <c r="AF135" s="38">
        <f t="shared" si="55"/>
        <v>0</v>
      </c>
      <c r="AG135" s="38">
        <f t="shared" si="56"/>
        <v>0</v>
      </c>
      <c r="AH135" s="38">
        <f t="shared" si="57"/>
        <v>0</v>
      </c>
      <c r="AI135" s="38">
        <f t="shared" si="58"/>
        <v>0</v>
      </c>
      <c r="AJ135" s="38">
        <f t="shared" si="62"/>
        <v>2.0595985625871494E-2</v>
      </c>
    </row>
    <row r="136" spans="2:36" x14ac:dyDescent="0.2">
      <c r="B136" s="11" t="s">
        <v>62</v>
      </c>
      <c r="C136" s="11">
        <v>126</v>
      </c>
      <c r="D136" s="11">
        <v>126</v>
      </c>
      <c r="E136" s="11">
        <f t="shared" si="40"/>
        <v>0</v>
      </c>
      <c r="F136" s="12">
        <v>0</v>
      </c>
      <c r="G136" s="13">
        <f t="shared" si="59"/>
        <v>0</v>
      </c>
      <c r="H136" s="13">
        <f t="shared" si="60"/>
        <v>0</v>
      </c>
      <c r="I136" s="13">
        <f t="shared" si="32"/>
        <v>0</v>
      </c>
      <c r="J136" s="13">
        <f t="shared" si="41"/>
        <v>0</v>
      </c>
      <c r="K136" s="26" t="str">
        <f t="shared" si="42"/>
        <v>No</v>
      </c>
      <c r="L136" s="13">
        <f t="shared" si="33"/>
        <v>0</v>
      </c>
      <c r="M136" s="13">
        <f t="shared" si="34"/>
        <v>187.05217500000001</v>
      </c>
      <c r="N136" s="22">
        <f t="shared" si="35"/>
        <v>0</v>
      </c>
      <c r="O136" s="13">
        <f t="shared" si="36"/>
        <v>187.05217500000001</v>
      </c>
      <c r="P136" s="13">
        <f t="shared" si="37"/>
        <v>0</v>
      </c>
      <c r="Q136" s="13">
        <f t="shared" si="38"/>
        <v>0</v>
      </c>
      <c r="R136" s="13">
        <f t="shared" si="43"/>
        <v>0</v>
      </c>
      <c r="S136" s="72">
        <f t="shared" si="61"/>
        <v>0</v>
      </c>
      <c r="T136" s="30">
        <f t="shared" si="44"/>
        <v>0</v>
      </c>
      <c r="U136" s="24">
        <f t="shared" si="45"/>
        <v>324404.08064784674</v>
      </c>
      <c r="V136" s="32">
        <f t="shared" si="46"/>
        <v>9.0112244624401872E-2</v>
      </c>
      <c r="W136" s="28">
        <f t="shared" si="47"/>
        <v>132801.76195808258</v>
      </c>
      <c r="X136" s="35">
        <f t="shared" si="48"/>
        <v>3.6889378321689606E-2</v>
      </c>
      <c r="Y136" s="37">
        <f t="shared" si="39"/>
        <v>0</v>
      </c>
      <c r="Z136" s="37">
        <f t="shared" si="49"/>
        <v>0</v>
      </c>
      <c r="AA136" s="38">
        <f t="shared" si="50"/>
        <v>0</v>
      </c>
      <c r="AB136" s="38">
        <f t="shared" si="51"/>
        <v>0</v>
      </c>
      <c r="AC136" s="38">
        <f t="shared" si="52"/>
        <v>0</v>
      </c>
      <c r="AD136" s="38">
        <f t="shared" si="53"/>
        <v>0</v>
      </c>
      <c r="AE136" s="38">
        <f t="shared" si="54"/>
        <v>0</v>
      </c>
      <c r="AF136" s="38">
        <f t="shared" si="55"/>
        <v>0</v>
      </c>
      <c r="AG136" s="38">
        <f t="shared" si="56"/>
        <v>0</v>
      </c>
      <c r="AH136" s="38">
        <f t="shared" si="57"/>
        <v>0</v>
      </c>
      <c r="AI136" s="38">
        <f t="shared" si="58"/>
        <v>0</v>
      </c>
      <c r="AJ136" s="38">
        <f t="shared" si="62"/>
        <v>2.0595985625871494E-2</v>
      </c>
    </row>
    <row r="137" spans="2:36" x14ac:dyDescent="0.2">
      <c r="B137" s="11" t="s">
        <v>62</v>
      </c>
      <c r="C137" s="11">
        <v>127</v>
      </c>
      <c r="D137" s="11">
        <v>127</v>
      </c>
      <c r="E137" s="11">
        <f t="shared" si="40"/>
        <v>0</v>
      </c>
      <c r="F137" s="12">
        <v>0</v>
      </c>
      <c r="G137" s="13">
        <f t="shared" si="59"/>
        <v>0</v>
      </c>
      <c r="H137" s="13">
        <f t="shared" si="60"/>
        <v>0</v>
      </c>
      <c r="I137" s="13">
        <f t="shared" si="32"/>
        <v>0</v>
      </c>
      <c r="J137" s="13">
        <f t="shared" si="41"/>
        <v>0</v>
      </c>
      <c r="K137" s="26" t="str">
        <f t="shared" si="42"/>
        <v>No</v>
      </c>
      <c r="L137" s="13">
        <f t="shared" si="33"/>
        <v>0</v>
      </c>
      <c r="M137" s="13">
        <f t="shared" si="34"/>
        <v>187.05217500000001</v>
      </c>
      <c r="N137" s="22">
        <f t="shared" si="35"/>
        <v>0</v>
      </c>
      <c r="O137" s="13">
        <f t="shared" si="36"/>
        <v>187.05217500000001</v>
      </c>
      <c r="P137" s="13">
        <f t="shared" si="37"/>
        <v>0</v>
      </c>
      <c r="Q137" s="13">
        <f t="shared" si="38"/>
        <v>0</v>
      </c>
      <c r="R137" s="13">
        <f t="shared" si="43"/>
        <v>0</v>
      </c>
      <c r="S137" s="72">
        <f t="shared" si="61"/>
        <v>0</v>
      </c>
      <c r="T137" s="30">
        <f t="shared" si="44"/>
        <v>0</v>
      </c>
      <c r="U137" s="24">
        <f t="shared" si="45"/>
        <v>324404.08064784674</v>
      </c>
      <c r="V137" s="32">
        <f t="shared" si="46"/>
        <v>9.0112244624401872E-2</v>
      </c>
      <c r="W137" s="28">
        <f t="shared" si="47"/>
        <v>132801.76195808258</v>
      </c>
      <c r="X137" s="35">
        <f t="shared" si="48"/>
        <v>3.6889378321689606E-2</v>
      </c>
      <c r="Y137" s="37">
        <f t="shared" si="39"/>
        <v>0</v>
      </c>
      <c r="Z137" s="37">
        <f t="shared" si="49"/>
        <v>0</v>
      </c>
      <c r="AA137" s="38">
        <f t="shared" si="50"/>
        <v>0</v>
      </c>
      <c r="AB137" s="38">
        <f t="shared" si="51"/>
        <v>0</v>
      </c>
      <c r="AC137" s="38">
        <f t="shared" si="52"/>
        <v>0</v>
      </c>
      <c r="AD137" s="38">
        <f t="shared" si="53"/>
        <v>0</v>
      </c>
      <c r="AE137" s="38">
        <f t="shared" si="54"/>
        <v>0</v>
      </c>
      <c r="AF137" s="38">
        <f t="shared" si="55"/>
        <v>0</v>
      </c>
      <c r="AG137" s="38">
        <f t="shared" si="56"/>
        <v>0</v>
      </c>
      <c r="AH137" s="38">
        <f t="shared" si="57"/>
        <v>0</v>
      </c>
      <c r="AI137" s="38">
        <f t="shared" si="58"/>
        <v>0</v>
      </c>
      <c r="AJ137" s="38">
        <f t="shared" si="62"/>
        <v>2.0595985625871494E-2</v>
      </c>
    </row>
    <row r="138" spans="2:36" x14ac:dyDescent="0.2">
      <c r="B138" s="11" t="s">
        <v>62</v>
      </c>
      <c r="C138" s="11">
        <v>128</v>
      </c>
      <c r="D138" s="11">
        <v>128</v>
      </c>
      <c r="E138" s="11">
        <f t="shared" si="40"/>
        <v>0</v>
      </c>
      <c r="F138" s="12">
        <v>0</v>
      </c>
      <c r="G138" s="13">
        <f t="shared" si="59"/>
        <v>0</v>
      </c>
      <c r="H138" s="13">
        <f t="shared" si="60"/>
        <v>0</v>
      </c>
      <c r="I138" s="13">
        <f t="shared" ref="I138:I201" si="63">0.5*$F$4*(E138)^2</f>
        <v>0</v>
      </c>
      <c r="J138" s="13">
        <f t="shared" si="41"/>
        <v>0</v>
      </c>
      <c r="K138" s="26" t="str">
        <f t="shared" si="42"/>
        <v>No</v>
      </c>
      <c r="L138" s="13">
        <f t="shared" ref="L138:L201" si="64">0.5 * $F$1*$F$2*$F$3*E138^2</f>
        <v>0</v>
      </c>
      <c r="M138" s="13">
        <f t="shared" ref="M138:M201" si="65">$F$5*$F$4*$F$6</f>
        <v>187.05217500000001</v>
      </c>
      <c r="N138" s="22">
        <f t="shared" ref="N138:N201" si="66">$F$4*G138</f>
        <v>0</v>
      </c>
      <c r="O138" s="13">
        <f t="shared" ref="O138:O201" si="67">N138+M138+L138</f>
        <v>187.05217500000001</v>
      </c>
      <c r="P138" s="13">
        <f t="shared" ref="P138:P201" si="68">O138*E138</f>
        <v>0</v>
      </c>
      <c r="Q138" s="13">
        <f t="shared" ref="Q138:Q201" si="69">P138*1</f>
        <v>0</v>
      </c>
      <c r="R138" s="13">
        <f t="shared" si="43"/>
        <v>0</v>
      </c>
      <c r="S138" s="72">
        <f t="shared" si="61"/>
        <v>0</v>
      </c>
      <c r="T138" s="30">
        <f t="shared" si="44"/>
        <v>0</v>
      </c>
      <c r="U138" s="24">
        <f t="shared" si="45"/>
        <v>324404.08064784674</v>
      </c>
      <c r="V138" s="32">
        <f t="shared" si="46"/>
        <v>9.0112244624401872E-2</v>
      </c>
      <c r="W138" s="28">
        <f t="shared" si="47"/>
        <v>132801.76195808258</v>
      </c>
      <c r="X138" s="35">
        <f t="shared" si="48"/>
        <v>3.6889378321689606E-2</v>
      </c>
      <c r="Y138" s="37">
        <f t="shared" ref="Y138:Y201" si="70">S138*0.9</f>
        <v>0</v>
      </c>
      <c r="Z138" s="37">
        <f t="shared" si="49"/>
        <v>0</v>
      </c>
      <c r="AA138" s="38">
        <f t="shared" si="50"/>
        <v>0</v>
      </c>
      <c r="AB138" s="38">
        <f t="shared" si="51"/>
        <v>0</v>
      </c>
      <c r="AC138" s="38">
        <f t="shared" si="52"/>
        <v>0</v>
      </c>
      <c r="AD138" s="38">
        <f t="shared" si="53"/>
        <v>0</v>
      </c>
      <c r="AE138" s="38">
        <f t="shared" ref="AE138" si="71">AD138*0.95</f>
        <v>0</v>
      </c>
      <c r="AF138" s="38">
        <f t="shared" si="55"/>
        <v>0</v>
      </c>
      <c r="AG138" s="38">
        <f t="shared" si="56"/>
        <v>0</v>
      </c>
      <c r="AH138" s="38">
        <f t="shared" si="57"/>
        <v>0</v>
      </c>
      <c r="AI138" s="38">
        <f t="shared" si="58"/>
        <v>0</v>
      </c>
      <c r="AJ138" s="38">
        <f t="shared" si="62"/>
        <v>2.0595985625871494E-2</v>
      </c>
    </row>
    <row r="139" spans="2:36" x14ac:dyDescent="0.2">
      <c r="B139" s="11" t="s">
        <v>62</v>
      </c>
      <c r="C139" s="11">
        <v>129</v>
      </c>
      <c r="D139" s="11">
        <v>129</v>
      </c>
      <c r="E139" s="11">
        <f t="shared" ref="E139:E202" si="72">F139/3.6</f>
        <v>0</v>
      </c>
      <c r="F139" s="12">
        <v>0</v>
      </c>
      <c r="G139" s="13">
        <f t="shared" si="59"/>
        <v>0</v>
      </c>
      <c r="H139" s="13">
        <f t="shared" si="60"/>
        <v>0</v>
      </c>
      <c r="I139" s="13">
        <f t="shared" si="63"/>
        <v>0</v>
      </c>
      <c r="J139" s="13">
        <f t="shared" ref="J139:J202" si="73">I138-I139</f>
        <v>0</v>
      </c>
      <c r="K139" s="26" t="str">
        <f t="shared" ref="K139:K202" si="74">IF((G139)&lt;0,"Yes","No")</f>
        <v>No</v>
      </c>
      <c r="L139" s="13">
        <f t="shared" si="64"/>
        <v>0</v>
      </c>
      <c r="M139" s="13">
        <f t="shared" si="65"/>
        <v>187.05217500000001</v>
      </c>
      <c r="N139" s="22">
        <f t="shared" si="66"/>
        <v>0</v>
      </c>
      <c r="O139" s="13">
        <f t="shared" si="67"/>
        <v>187.05217500000001</v>
      </c>
      <c r="P139" s="13">
        <f t="shared" si="68"/>
        <v>0</v>
      </c>
      <c r="Q139" s="13">
        <f t="shared" si="69"/>
        <v>0</v>
      </c>
      <c r="R139" s="13">
        <f t="shared" ref="R139:R202" si="75">IF((G139&gt;0), 0, $F$4*G139)*-1</f>
        <v>0</v>
      </c>
      <c r="S139" s="72">
        <f t="shared" si="61"/>
        <v>0</v>
      </c>
      <c r="T139" s="30">
        <f t="shared" ref="T139:T202" si="76">R139*E139</f>
        <v>0</v>
      </c>
      <c r="U139" s="24">
        <f t="shared" ref="U139:U202" si="77">IF(Q139&gt;0, (Q139+U138),(U138))</f>
        <v>324404.08064784674</v>
      </c>
      <c r="V139" s="32">
        <f t="shared" ref="V139:V202" si="78">U139/3600000</f>
        <v>9.0112244624401872E-2</v>
      </c>
      <c r="W139" s="28">
        <f t="shared" ref="W139:W202" si="79">W138+S139</f>
        <v>132801.76195808258</v>
      </c>
      <c r="X139" s="35">
        <f t="shared" ref="X139:X202" si="80">W139/3600000</f>
        <v>3.6889378321689606E-2</v>
      </c>
      <c r="Y139" s="37">
        <f t="shared" si="70"/>
        <v>0</v>
      </c>
      <c r="Z139" s="37">
        <f t="shared" ref="Z139:Z202" si="81">Y139*0.95</f>
        <v>0</v>
      </c>
      <c r="AA139" s="38">
        <f t="shared" ref="AA139:AA202" si="82">Z139*0.98</f>
        <v>0</v>
      </c>
      <c r="AB139" s="38">
        <f t="shared" ref="AB139:AB202" si="83">AA139*0.95</f>
        <v>0</v>
      </c>
      <c r="AC139" s="38">
        <f t="shared" ref="AC139:AC202" si="84">AB139*0.9</f>
        <v>0</v>
      </c>
      <c r="AD139" s="38">
        <f t="shared" ref="AD139:AD202" si="85">AC139*0.9</f>
        <v>0</v>
      </c>
      <c r="AE139" s="38">
        <f t="shared" ref="AE139:AE202" si="86">AD139*0.95</f>
        <v>0</v>
      </c>
      <c r="AF139" s="38">
        <f t="shared" ref="AF139:AF202" si="87">AE139*0.98</f>
        <v>0</v>
      </c>
      <c r="AG139" s="38">
        <f t="shared" ref="AG139:AG202" si="88">AF139*0.95</f>
        <v>0</v>
      </c>
      <c r="AH139" s="38">
        <f t="shared" ref="AH139:AH202" si="89">AG139*0.9</f>
        <v>0</v>
      </c>
      <c r="AI139" s="38">
        <f t="shared" ref="AI139:AI202" si="90">AH139/3600000</f>
        <v>0</v>
      </c>
      <c r="AJ139" s="38">
        <f t="shared" si="62"/>
        <v>2.0595985625871494E-2</v>
      </c>
    </row>
    <row r="140" spans="2:36" x14ac:dyDescent="0.2">
      <c r="B140" s="11" t="s">
        <v>62</v>
      </c>
      <c r="C140" s="11">
        <v>130</v>
      </c>
      <c r="D140" s="11">
        <v>130</v>
      </c>
      <c r="E140" s="11">
        <f t="shared" si="72"/>
        <v>0</v>
      </c>
      <c r="F140" s="12">
        <v>0</v>
      </c>
      <c r="G140" s="13">
        <f t="shared" ref="G140:G203" si="91">($F141-$F139)/2/3.6</f>
        <v>0</v>
      </c>
      <c r="H140" s="13">
        <f t="shared" ref="H140:H203" si="92">($F141-$F139)/2</f>
        <v>0</v>
      </c>
      <c r="I140" s="13">
        <f t="shared" si="63"/>
        <v>0</v>
      </c>
      <c r="J140" s="13">
        <f t="shared" si="73"/>
        <v>0</v>
      </c>
      <c r="K140" s="26" t="str">
        <f t="shared" si="74"/>
        <v>No</v>
      </c>
      <c r="L140" s="13">
        <f t="shared" si="64"/>
        <v>0</v>
      </c>
      <c r="M140" s="13">
        <f t="shared" si="65"/>
        <v>187.05217500000001</v>
      </c>
      <c r="N140" s="22">
        <f t="shared" si="66"/>
        <v>0</v>
      </c>
      <c r="O140" s="13">
        <f t="shared" si="67"/>
        <v>187.05217500000001</v>
      </c>
      <c r="P140" s="13">
        <f t="shared" si="68"/>
        <v>0</v>
      </c>
      <c r="Q140" s="13">
        <f t="shared" si="69"/>
        <v>0</v>
      </c>
      <c r="R140" s="13">
        <f t="shared" si="75"/>
        <v>0</v>
      </c>
      <c r="S140" s="72">
        <f t="shared" ref="S140:S203" si="93">J140-Q140*-1</f>
        <v>0</v>
      </c>
      <c r="T140" s="30">
        <f t="shared" si="76"/>
        <v>0</v>
      </c>
      <c r="U140" s="24">
        <f t="shared" si="77"/>
        <v>324404.08064784674</v>
      </c>
      <c r="V140" s="32">
        <f t="shared" si="78"/>
        <v>9.0112244624401872E-2</v>
      </c>
      <c r="W140" s="28">
        <f t="shared" si="79"/>
        <v>132801.76195808258</v>
      </c>
      <c r="X140" s="35">
        <f t="shared" si="80"/>
        <v>3.6889378321689606E-2</v>
      </c>
      <c r="Y140" s="37">
        <f t="shared" si="70"/>
        <v>0</v>
      </c>
      <c r="Z140" s="37">
        <f t="shared" si="81"/>
        <v>0</v>
      </c>
      <c r="AA140" s="38">
        <f t="shared" si="82"/>
        <v>0</v>
      </c>
      <c r="AB140" s="38">
        <f t="shared" si="83"/>
        <v>0</v>
      </c>
      <c r="AC140" s="38">
        <f t="shared" si="84"/>
        <v>0</v>
      </c>
      <c r="AD140" s="38">
        <f t="shared" si="85"/>
        <v>0</v>
      </c>
      <c r="AE140" s="38">
        <f t="shared" si="86"/>
        <v>0</v>
      </c>
      <c r="AF140" s="38">
        <f t="shared" si="87"/>
        <v>0</v>
      </c>
      <c r="AG140" s="38">
        <f t="shared" si="88"/>
        <v>0</v>
      </c>
      <c r="AH140" s="38">
        <f t="shared" si="89"/>
        <v>0</v>
      </c>
      <c r="AI140" s="38">
        <f t="shared" si="90"/>
        <v>0</v>
      </c>
      <c r="AJ140" s="38">
        <f t="shared" ref="AJ140:AJ203" si="94">IF((AI140)&lt;0, AJ139, AI140+AJ139)</f>
        <v>2.0595985625871494E-2</v>
      </c>
    </row>
    <row r="141" spans="2:36" x14ac:dyDescent="0.2">
      <c r="B141" s="11" t="s">
        <v>62</v>
      </c>
      <c r="C141" s="11">
        <v>131</v>
      </c>
      <c r="D141" s="11">
        <v>131</v>
      </c>
      <c r="E141" s="11">
        <f t="shared" si="72"/>
        <v>0</v>
      </c>
      <c r="F141" s="12">
        <v>0</v>
      </c>
      <c r="G141" s="13">
        <f t="shared" si="91"/>
        <v>0</v>
      </c>
      <c r="H141" s="13">
        <f t="shared" si="92"/>
        <v>0</v>
      </c>
      <c r="I141" s="13">
        <f t="shared" si="63"/>
        <v>0</v>
      </c>
      <c r="J141" s="13">
        <f t="shared" si="73"/>
        <v>0</v>
      </c>
      <c r="K141" s="26" t="str">
        <f t="shared" si="74"/>
        <v>No</v>
      </c>
      <c r="L141" s="13">
        <f t="shared" si="64"/>
        <v>0</v>
      </c>
      <c r="M141" s="13">
        <f t="shared" si="65"/>
        <v>187.05217500000001</v>
      </c>
      <c r="N141" s="22">
        <f t="shared" si="66"/>
        <v>0</v>
      </c>
      <c r="O141" s="13">
        <f t="shared" si="67"/>
        <v>187.05217500000001</v>
      </c>
      <c r="P141" s="13">
        <f t="shared" si="68"/>
        <v>0</v>
      </c>
      <c r="Q141" s="13">
        <f t="shared" si="69"/>
        <v>0</v>
      </c>
      <c r="R141" s="13">
        <f t="shared" si="75"/>
        <v>0</v>
      </c>
      <c r="S141" s="72">
        <f t="shared" si="93"/>
        <v>0</v>
      </c>
      <c r="T141" s="30">
        <f t="shared" si="76"/>
        <v>0</v>
      </c>
      <c r="U141" s="24">
        <f t="shared" si="77"/>
        <v>324404.08064784674</v>
      </c>
      <c r="V141" s="32">
        <f t="shared" si="78"/>
        <v>9.0112244624401872E-2</v>
      </c>
      <c r="W141" s="28">
        <f t="shared" si="79"/>
        <v>132801.76195808258</v>
      </c>
      <c r="X141" s="35">
        <f t="shared" si="80"/>
        <v>3.6889378321689606E-2</v>
      </c>
      <c r="Y141" s="37">
        <f t="shared" si="70"/>
        <v>0</v>
      </c>
      <c r="Z141" s="37">
        <f t="shared" si="81"/>
        <v>0</v>
      </c>
      <c r="AA141" s="38">
        <f t="shared" si="82"/>
        <v>0</v>
      </c>
      <c r="AB141" s="38">
        <f t="shared" si="83"/>
        <v>0</v>
      </c>
      <c r="AC141" s="38">
        <f t="shared" si="84"/>
        <v>0</v>
      </c>
      <c r="AD141" s="38">
        <f t="shared" si="85"/>
        <v>0</v>
      </c>
      <c r="AE141" s="38">
        <f t="shared" si="86"/>
        <v>0</v>
      </c>
      <c r="AF141" s="38">
        <f t="shared" si="87"/>
        <v>0</v>
      </c>
      <c r="AG141" s="38">
        <f t="shared" si="88"/>
        <v>0</v>
      </c>
      <c r="AH141" s="38">
        <f t="shared" si="89"/>
        <v>0</v>
      </c>
      <c r="AI141" s="38">
        <f t="shared" si="90"/>
        <v>0</v>
      </c>
      <c r="AJ141" s="38">
        <f t="shared" si="94"/>
        <v>2.0595985625871494E-2</v>
      </c>
    </row>
    <row r="142" spans="2:36" x14ac:dyDescent="0.2">
      <c r="B142" s="11" t="s">
        <v>62</v>
      </c>
      <c r="C142" s="11">
        <v>132</v>
      </c>
      <c r="D142" s="11">
        <v>132</v>
      </c>
      <c r="E142" s="11">
        <f t="shared" si="72"/>
        <v>0</v>
      </c>
      <c r="F142" s="12">
        <v>0</v>
      </c>
      <c r="G142" s="13">
        <f t="shared" si="91"/>
        <v>0</v>
      </c>
      <c r="H142" s="13">
        <f t="shared" si="92"/>
        <v>0</v>
      </c>
      <c r="I142" s="13">
        <f t="shared" si="63"/>
        <v>0</v>
      </c>
      <c r="J142" s="13">
        <f t="shared" si="73"/>
        <v>0</v>
      </c>
      <c r="K142" s="26" t="str">
        <f t="shared" si="74"/>
        <v>No</v>
      </c>
      <c r="L142" s="13">
        <f t="shared" si="64"/>
        <v>0</v>
      </c>
      <c r="M142" s="13">
        <f t="shared" si="65"/>
        <v>187.05217500000001</v>
      </c>
      <c r="N142" s="22">
        <f t="shared" si="66"/>
        <v>0</v>
      </c>
      <c r="O142" s="13">
        <f t="shared" si="67"/>
        <v>187.05217500000001</v>
      </c>
      <c r="P142" s="13">
        <f t="shared" si="68"/>
        <v>0</v>
      </c>
      <c r="Q142" s="13">
        <f t="shared" si="69"/>
        <v>0</v>
      </c>
      <c r="R142" s="13">
        <f t="shared" si="75"/>
        <v>0</v>
      </c>
      <c r="S142" s="72">
        <f t="shared" si="93"/>
        <v>0</v>
      </c>
      <c r="T142" s="30">
        <f t="shared" si="76"/>
        <v>0</v>
      </c>
      <c r="U142" s="24">
        <f t="shared" si="77"/>
        <v>324404.08064784674</v>
      </c>
      <c r="V142" s="32">
        <f t="shared" si="78"/>
        <v>9.0112244624401872E-2</v>
      </c>
      <c r="W142" s="28">
        <f t="shared" si="79"/>
        <v>132801.76195808258</v>
      </c>
      <c r="X142" s="35">
        <f t="shared" si="80"/>
        <v>3.6889378321689606E-2</v>
      </c>
      <c r="Y142" s="37">
        <f t="shared" si="70"/>
        <v>0</v>
      </c>
      <c r="Z142" s="37">
        <f t="shared" si="81"/>
        <v>0</v>
      </c>
      <c r="AA142" s="38">
        <f t="shared" si="82"/>
        <v>0</v>
      </c>
      <c r="AB142" s="38">
        <f t="shared" si="83"/>
        <v>0</v>
      </c>
      <c r="AC142" s="38">
        <f t="shared" si="84"/>
        <v>0</v>
      </c>
      <c r="AD142" s="38">
        <f t="shared" si="85"/>
        <v>0</v>
      </c>
      <c r="AE142" s="38">
        <f t="shared" si="86"/>
        <v>0</v>
      </c>
      <c r="AF142" s="38">
        <f t="shared" si="87"/>
        <v>0</v>
      </c>
      <c r="AG142" s="38">
        <f t="shared" si="88"/>
        <v>0</v>
      </c>
      <c r="AH142" s="38">
        <f t="shared" si="89"/>
        <v>0</v>
      </c>
      <c r="AI142" s="38">
        <f t="shared" si="90"/>
        <v>0</v>
      </c>
      <c r="AJ142" s="38">
        <f t="shared" si="94"/>
        <v>2.0595985625871494E-2</v>
      </c>
    </row>
    <row r="143" spans="2:36" x14ac:dyDescent="0.2">
      <c r="B143" s="11" t="s">
        <v>62</v>
      </c>
      <c r="C143" s="11">
        <v>133</v>
      </c>
      <c r="D143" s="11">
        <v>133</v>
      </c>
      <c r="E143" s="11">
        <f t="shared" si="72"/>
        <v>0</v>
      </c>
      <c r="F143" s="12">
        <v>0</v>
      </c>
      <c r="G143" s="13">
        <f t="shared" si="91"/>
        <v>0</v>
      </c>
      <c r="H143" s="13">
        <f t="shared" si="92"/>
        <v>0</v>
      </c>
      <c r="I143" s="13">
        <f t="shared" si="63"/>
        <v>0</v>
      </c>
      <c r="J143" s="13">
        <f t="shared" si="73"/>
        <v>0</v>
      </c>
      <c r="K143" s="26" t="str">
        <f t="shared" si="74"/>
        <v>No</v>
      </c>
      <c r="L143" s="13">
        <f t="shared" si="64"/>
        <v>0</v>
      </c>
      <c r="M143" s="13">
        <f t="shared" si="65"/>
        <v>187.05217500000001</v>
      </c>
      <c r="N143" s="22">
        <f t="shared" si="66"/>
        <v>0</v>
      </c>
      <c r="O143" s="13">
        <f t="shared" si="67"/>
        <v>187.05217500000001</v>
      </c>
      <c r="P143" s="13">
        <f t="shared" si="68"/>
        <v>0</v>
      </c>
      <c r="Q143" s="13">
        <f t="shared" si="69"/>
        <v>0</v>
      </c>
      <c r="R143" s="13">
        <f t="shared" si="75"/>
        <v>0</v>
      </c>
      <c r="S143" s="72">
        <f t="shared" si="93"/>
        <v>0</v>
      </c>
      <c r="T143" s="30">
        <f t="shared" si="76"/>
        <v>0</v>
      </c>
      <c r="U143" s="24">
        <f t="shared" si="77"/>
        <v>324404.08064784674</v>
      </c>
      <c r="V143" s="32">
        <f t="shared" si="78"/>
        <v>9.0112244624401872E-2</v>
      </c>
      <c r="W143" s="28">
        <f t="shared" si="79"/>
        <v>132801.76195808258</v>
      </c>
      <c r="X143" s="35">
        <f t="shared" si="80"/>
        <v>3.6889378321689606E-2</v>
      </c>
      <c r="Y143" s="37">
        <f t="shared" si="70"/>
        <v>0</v>
      </c>
      <c r="Z143" s="37">
        <f t="shared" si="81"/>
        <v>0</v>
      </c>
      <c r="AA143" s="38">
        <f t="shared" si="82"/>
        <v>0</v>
      </c>
      <c r="AB143" s="38">
        <f t="shared" si="83"/>
        <v>0</v>
      </c>
      <c r="AC143" s="38">
        <f t="shared" si="84"/>
        <v>0</v>
      </c>
      <c r="AD143" s="38">
        <f t="shared" si="85"/>
        <v>0</v>
      </c>
      <c r="AE143" s="38">
        <f t="shared" si="86"/>
        <v>0</v>
      </c>
      <c r="AF143" s="38">
        <f t="shared" si="87"/>
        <v>0</v>
      </c>
      <c r="AG143" s="38">
        <f t="shared" si="88"/>
        <v>0</v>
      </c>
      <c r="AH143" s="38">
        <f t="shared" si="89"/>
        <v>0</v>
      </c>
      <c r="AI143" s="38">
        <f t="shared" si="90"/>
        <v>0</v>
      </c>
      <c r="AJ143" s="38">
        <f t="shared" si="94"/>
        <v>2.0595985625871494E-2</v>
      </c>
    </row>
    <row r="144" spans="2:36" x14ac:dyDescent="0.2">
      <c r="B144" s="11" t="s">
        <v>62</v>
      </c>
      <c r="C144" s="11">
        <v>134</v>
      </c>
      <c r="D144" s="11">
        <v>134</v>
      </c>
      <c r="E144" s="11">
        <f t="shared" si="72"/>
        <v>0</v>
      </c>
      <c r="F144" s="12">
        <v>0</v>
      </c>
      <c r="G144" s="13">
        <f t="shared" si="91"/>
        <v>0</v>
      </c>
      <c r="H144" s="13">
        <f t="shared" si="92"/>
        <v>0</v>
      </c>
      <c r="I144" s="13">
        <f t="shared" si="63"/>
        <v>0</v>
      </c>
      <c r="J144" s="13">
        <f t="shared" si="73"/>
        <v>0</v>
      </c>
      <c r="K144" s="26" t="str">
        <f t="shared" si="74"/>
        <v>No</v>
      </c>
      <c r="L144" s="13">
        <f t="shared" si="64"/>
        <v>0</v>
      </c>
      <c r="M144" s="13">
        <f t="shared" si="65"/>
        <v>187.05217500000001</v>
      </c>
      <c r="N144" s="22">
        <f t="shared" si="66"/>
        <v>0</v>
      </c>
      <c r="O144" s="13">
        <f t="shared" si="67"/>
        <v>187.05217500000001</v>
      </c>
      <c r="P144" s="13">
        <f t="shared" si="68"/>
        <v>0</v>
      </c>
      <c r="Q144" s="13">
        <f t="shared" si="69"/>
        <v>0</v>
      </c>
      <c r="R144" s="13">
        <f t="shared" si="75"/>
        <v>0</v>
      </c>
      <c r="S144" s="72">
        <f t="shared" si="93"/>
        <v>0</v>
      </c>
      <c r="T144" s="30">
        <f t="shared" si="76"/>
        <v>0</v>
      </c>
      <c r="U144" s="24">
        <f t="shared" si="77"/>
        <v>324404.08064784674</v>
      </c>
      <c r="V144" s="32">
        <f t="shared" si="78"/>
        <v>9.0112244624401872E-2</v>
      </c>
      <c r="W144" s="28">
        <f t="shared" si="79"/>
        <v>132801.76195808258</v>
      </c>
      <c r="X144" s="35">
        <f t="shared" si="80"/>
        <v>3.6889378321689606E-2</v>
      </c>
      <c r="Y144" s="37">
        <f t="shared" si="70"/>
        <v>0</v>
      </c>
      <c r="Z144" s="37">
        <f t="shared" si="81"/>
        <v>0</v>
      </c>
      <c r="AA144" s="38">
        <f t="shared" si="82"/>
        <v>0</v>
      </c>
      <c r="AB144" s="38">
        <f t="shared" si="83"/>
        <v>0</v>
      </c>
      <c r="AC144" s="38">
        <f t="shared" si="84"/>
        <v>0</v>
      </c>
      <c r="AD144" s="38">
        <f t="shared" si="85"/>
        <v>0</v>
      </c>
      <c r="AE144" s="38">
        <f t="shared" si="86"/>
        <v>0</v>
      </c>
      <c r="AF144" s="38">
        <f t="shared" si="87"/>
        <v>0</v>
      </c>
      <c r="AG144" s="38">
        <f t="shared" si="88"/>
        <v>0</v>
      </c>
      <c r="AH144" s="38">
        <f t="shared" si="89"/>
        <v>0</v>
      </c>
      <c r="AI144" s="38">
        <f t="shared" si="90"/>
        <v>0</v>
      </c>
      <c r="AJ144" s="38">
        <f t="shared" si="94"/>
        <v>2.0595985625871494E-2</v>
      </c>
    </row>
    <row r="145" spans="2:36" x14ac:dyDescent="0.2">
      <c r="B145" s="11" t="s">
        <v>62</v>
      </c>
      <c r="C145" s="11">
        <v>135</v>
      </c>
      <c r="D145" s="11">
        <v>135</v>
      </c>
      <c r="E145" s="11">
        <f t="shared" si="72"/>
        <v>0</v>
      </c>
      <c r="F145" s="12">
        <v>0</v>
      </c>
      <c r="G145" s="13">
        <f t="shared" si="91"/>
        <v>0</v>
      </c>
      <c r="H145" s="13">
        <f t="shared" si="92"/>
        <v>0</v>
      </c>
      <c r="I145" s="13">
        <f t="shared" si="63"/>
        <v>0</v>
      </c>
      <c r="J145" s="13">
        <f t="shared" si="73"/>
        <v>0</v>
      </c>
      <c r="K145" s="26" t="str">
        <f t="shared" si="74"/>
        <v>No</v>
      </c>
      <c r="L145" s="13">
        <f t="shared" si="64"/>
        <v>0</v>
      </c>
      <c r="M145" s="13">
        <f t="shared" si="65"/>
        <v>187.05217500000001</v>
      </c>
      <c r="N145" s="22">
        <f t="shared" si="66"/>
        <v>0</v>
      </c>
      <c r="O145" s="13">
        <f t="shared" si="67"/>
        <v>187.05217500000001</v>
      </c>
      <c r="P145" s="13">
        <f t="shared" si="68"/>
        <v>0</v>
      </c>
      <c r="Q145" s="13">
        <f t="shared" si="69"/>
        <v>0</v>
      </c>
      <c r="R145" s="13">
        <f t="shared" si="75"/>
        <v>0</v>
      </c>
      <c r="S145" s="72">
        <f t="shared" si="93"/>
        <v>0</v>
      </c>
      <c r="T145" s="30">
        <f t="shared" si="76"/>
        <v>0</v>
      </c>
      <c r="U145" s="24">
        <f t="shared" si="77"/>
        <v>324404.08064784674</v>
      </c>
      <c r="V145" s="32">
        <f t="shared" si="78"/>
        <v>9.0112244624401872E-2</v>
      </c>
      <c r="W145" s="28">
        <f t="shared" si="79"/>
        <v>132801.76195808258</v>
      </c>
      <c r="X145" s="35">
        <f t="shared" si="80"/>
        <v>3.6889378321689606E-2</v>
      </c>
      <c r="Y145" s="37">
        <f t="shared" si="70"/>
        <v>0</v>
      </c>
      <c r="Z145" s="37">
        <f t="shared" si="81"/>
        <v>0</v>
      </c>
      <c r="AA145" s="38">
        <f t="shared" si="82"/>
        <v>0</v>
      </c>
      <c r="AB145" s="38">
        <f t="shared" si="83"/>
        <v>0</v>
      </c>
      <c r="AC145" s="38">
        <f t="shared" si="84"/>
        <v>0</v>
      </c>
      <c r="AD145" s="38">
        <f t="shared" si="85"/>
        <v>0</v>
      </c>
      <c r="AE145" s="38">
        <f t="shared" si="86"/>
        <v>0</v>
      </c>
      <c r="AF145" s="38">
        <f t="shared" si="87"/>
        <v>0</v>
      </c>
      <c r="AG145" s="38">
        <f t="shared" si="88"/>
        <v>0</v>
      </c>
      <c r="AH145" s="38">
        <f t="shared" si="89"/>
        <v>0</v>
      </c>
      <c r="AI145" s="38">
        <f t="shared" si="90"/>
        <v>0</v>
      </c>
      <c r="AJ145" s="38">
        <f t="shared" si="94"/>
        <v>2.0595985625871494E-2</v>
      </c>
    </row>
    <row r="146" spans="2:36" x14ac:dyDescent="0.2">
      <c r="B146" s="11" t="s">
        <v>62</v>
      </c>
      <c r="C146" s="11">
        <v>136</v>
      </c>
      <c r="D146" s="11">
        <v>136</v>
      </c>
      <c r="E146" s="11">
        <f t="shared" si="72"/>
        <v>0</v>
      </c>
      <c r="F146" s="12">
        <v>0</v>
      </c>
      <c r="G146" s="13">
        <f t="shared" si="91"/>
        <v>0</v>
      </c>
      <c r="H146" s="13">
        <f t="shared" si="92"/>
        <v>0</v>
      </c>
      <c r="I146" s="13">
        <f t="shared" si="63"/>
        <v>0</v>
      </c>
      <c r="J146" s="13">
        <f t="shared" si="73"/>
        <v>0</v>
      </c>
      <c r="K146" s="26" t="str">
        <f t="shared" si="74"/>
        <v>No</v>
      </c>
      <c r="L146" s="13">
        <f t="shared" si="64"/>
        <v>0</v>
      </c>
      <c r="M146" s="13">
        <f t="shared" si="65"/>
        <v>187.05217500000001</v>
      </c>
      <c r="N146" s="22">
        <f t="shared" si="66"/>
        <v>0</v>
      </c>
      <c r="O146" s="13">
        <f t="shared" si="67"/>
        <v>187.05217500000001</v>
      </c>
      <c r="P146" s="13">
        <f t="shared" si="68"/>
        <v>0</v>
      </c>
      <c r="Q146" s="13">
        <f t="shared" si="69"/>
        <v>0</v>
      </c>
      <c r="R146" s="13">
        <f t="shared" si="75"/>
        <v>0</v>
      </c>
      <c r="S146" s="72">
        <f t="shared" si="93"/>
        <v>0</v>
      </c>
      <c r="T146" s="30">
        <f t="shared" si="76"/>
        <v>0</v>
      </c>
      <c r="U146" s="24">
        <f t="shared" si="77"/>
        <v>324404.08064784674</v>
      </c>
      <c r="V146" s="32">
        <f t="shared" si="78"/>
        <v>9.0112244624401872E-2</v>
      </c>
      <c r="W146" s="28">
        <f t="shared" si="79"/>
        <v>132801.76195808258</v>
      </c>
      <c r="X146" s="35">
        <f t="shared" si="80"/>
        <v>3.6889378321689606E-2</v>
      </c>
      <c r="Y146" s="37">
        <f t="shared" si="70"/>
        <v>0</v>
      </c>
      <c r="Z146" s="37">
        <f t="shared" si="81"/>
        <v>0</v>
      </c>
      <c r="AA146" s="38">
        <f t="shared" si="82"/>
        <v>0</v>
      </c>
      <c r="AB146" s="38">
        <f t="shared" si="83"/>
        <v>0</v>
      </c>
      <c r="AC146" s="38">
        <f t="shared" si="84"/>
        <v>0</v>
      </c>
      <c r="AD146" s="38">
        <f t="shared" si="85"/>
        <v>0</v>
      </c>
      <c r="AE146" s="38">
        <f t="shared" si="86"/>
        <v>0</v>
      </c>
      <c r="AF146" s="38">
        <f t="shared" si="87"/>
        <v>0</v>
      </c>
      <c r="AG146" s="38">
        <f t="shared" si="88"/>
        <v>0</v>
      </c>
      <c r="AH146" s="38">
        <f t="shared" si="89"/>
        <v>0</v>
      </c>
      <c r="AI146" s="38">
        <f t="shared" si="90"/>
        <v>0</v>
      </c>
      <c r="AJ146" s="38">
        <f t="shared" si="94"/>
        <v>2.0595985625871494E-2</v>
      </c>
    </row>
    <row r="147" spans="2:36" x14ac:dyDescent="0.2">
      <c r="B147" s="11" t="s">
        <v>62</v>
      </c>
      <c r="C147" s="11">
        <v>137</v>
      </c>
      <c r="D147" s="11">
        <v>137</v>
      </c>
      <c r="E147" s="11">
        <f t="shared" si="72"/>
        <v>0</v>
      </c>
      <c r="F147" s="12">
        <v>0</v>
      </c>
      <c r="G147" s="13">
        <f t="shared" si="91"/>
        <v>2.777777777777778E-2</v>
      </c>
      <c r="H147" s="13">
        <f t="shared" si="92"/>
        <v>0.1</v>
      </c>
      <c r="I147" s="13">
        <f t="shared" si="63"/>
        <v>0</v>
      </c>
      <c r="J147" s="13">
        <f t="shared" si="73"/>
        <v>0</v>
      </c>
      <c r="K147" s="26" t="str">
        <f t="shared" si="74"/>
        <v>No</v>
      </c>
      <c r="L147" s="13">
        <f t="shared" si="64"/>
        <v>0</v>
      </c>
      <c r="M147" s="13">
        <f t="shared" si="65"/>
        <v>187.05217500000001</v>
      </c>
      <c r="N147" s="22">
        <f t="shared" si="66"/>
        <v>52.965277777777779</v>
      </c>
      <c r="O147" s="13">
        <f t="shared" si="67"/>
        <v>240.01745277777778</v>
      </c>
      <c r="P147" s="13">
        <f t="shared" si="68"/>
        <v>0</v>
      </c>
      <c r="Q147" s="13">
        <f t="shared" si="69"/>
        <v>0</v>
      </c>
      <c r="R147" s="13">
        <f t="shared" si="75"/>
        <v>0</v>
      </c>
      <c r="S147" s="72">
        <f t="shared" si="93"/>
        <v>0</v>
      </c>
      <c r="T147" s="30">
        <f t="shared" si="76"/>
        <v>0</v>
      </c>
      <c r="U147" s="24">
        <f t="shared" si="77"/>
        <v>324404.08064784674</v>
      </c>
      <c r="V147" s="32">
        <f t="shared" si="78"/>
        <v>9.0112244624401872E-2</v>
      </c>
      <c r="W147" s="28">
        <f t="shared" si="79"/>
        <v>132801.76195808258</v>
      </c>
      <c r="X147" s="35">
        <f t="shared" si="80"/>
        <v>3.6889378321689606E-2</v>
      </c>
      <c r="Y147" s="37">
        <f t="shared" si="70"/>
        <v>0</v>
      </c>
      <c r="Z147" s="37">
        <f t="shared" si="81"/>
        <v>0</v>
      </c>
      <c r="AA147" s="38">
        <f t="shared" si="82"/>
        <v>0</v>
      </c>
      <c r="AB147" s="38">
        <f t="shared" si="83"/>
        <v>0</v>
      </c>
      <c r="AC147" s="38">
        <f t="shared" si="84"/>
        <v>0</v>
      </c>
      <c r="AD147" s="38">
        <f t="shared" si="85"/>
        <v>0</v>
      </c>
      <c r="AE147" s="38">
        <f t="shared" si="86"/>
        <v>0</v>
      </c>
      <c r="AF147" s="38">
        <f t="shared" si="87"/>
        <v>0</v>
      </c>
      <c r="AG147" s="38">
        <f t="shared" si="88"/>
        <v>0</v>
      </c>
      <c r="AH147" s="38">
        <f t="shared" si="89"/>
        <v>0</v>
      </c>
      <c r="AI147" s="38">
        <f t="shared" si="90"/>
        <v>0</v>
      </c>
      <c r="AJ147" s="38">
        <f t="shared" si="94"/>
        <v>2.0595985625871494E-2</v>
      </c>
    </row>
    <row r="148" spans="2:36" x14ac:dyDescent="0.2">
      <c r="B148" s="11" t="s">
        <v>62</v>
      </c>
      <c r="C148" s="11">
        <v>138</v>
      </c>
      <c r="D148" s="11">
        <v>138</v>
      </c>
      <c r="E148" s="11">
        <f t="shared" si="72"/>
        <v>5.5555555555555559E-2</v>
      </c>
      <c r="F148" s="12">
        <v>0.2</v>
      </c>
      <c r="G148" s="13">
        <f t="shared" si="91"/>
        <v>0.2638888888888889</v>
      </c>
      <c r="H148" s="13">
        <f t="shared" si="92"/>
        <v>0.95</v>
      </c>
      <c r="I148" s="13">
        <f t="shared" si="63"/>
        <v>2.9425154320987659</v>
      </c>
      <c r="J148" s="13">
        <f t="shared" si="73"/>
        <v>-2.9425154320987659</v>
      </c>
      <c r="K148" s="26" t="str">
        <f t="shared" si="74"/>
        <v>No</v>
      </c>
      <c r="L148" s="13">
        <f t="shared" si="64"/>
        <v>1.1059027777777781E-3</v>
      </c>
      <c r="M148" s="13">
        <f t="shared" si="65"/>
        <v>187.05217500000001</v>
      </c>
      <c r="N148" s="22">
        <f t="shared" si="66"/>
        <v>503.17013888888891</v>
      </c>
      <c r="O148" s="13">
        <f t="shared" si="67"/>
        <v>690.22341979166674</v>
      </c>
      <c r="P148" s="13">
        <f t="shared" si="68"/>
        <v>38.345745543981486</v>
      </c>
      <c r="Q148" s="13">
        <f t="shared" si="69"/>
        <v>38.345745543981486</v>
      </c>
      <c r="R148" s="13">
        <f t="shared" si="75"/>
        <v>0</v>
      </c>
      <c r="S148" s="72">
        <f t="shared" si="93"/>
        <v>35.403230111882721</v>
      </c>
      <c r="T148" s="30">
        <f t="shared" si="76"/>
        <v>0</v>
      </c>
      <c r="U148" s="24">
        <f t="shared" si="77"/>
        <v>324442.42639339075</v>
      </c>
      <c r="V148" s="32">
        <f t="shared" si="78"/>
        <v>9.0122896220386314E-2</v>
      </c>
      <c r="W148" s="28">
        <f t="shared" si="79"/>
        <v>132837.16518819446</v>
      </c>
      <c r="X148" s="35">
        <f t="shared" si="80"/>
        <v>3.6899212552276239E-2</v>
      </c>
      <c r="Y148" s="37">
        <f t="shared" si="70"/>
        <v>31.86290710069445</v>
      </c>
      <c r="Z148" s="37">
        <f t="shared" si="81"/>
        <v>30.269761745659725</v>
      </c>
      <c r="AA148" s="38">
        <f t="shared" si="82"/>
        <v>29.664366510746529</v>
      </c>
      <c r="AB148" s="38">
        <f t="shared" si="83"/>
        <v>28.181148185209199</v>
      </c>
      <c r="AC148" s="38">
        <f t="shared" si="84"/>
        <v>25.363033366688281</v>
      </c>
      <c r="AD148" s="38">
        <f t="shared" si="85"/>
        <v>22.826730030019455</v>
      </c>
      <c r="AE148" s="38">
        <f t="shared" si="86"/>
        <v>21.685393528518482</v>
      </c>
      <c r="AF148" s="38">
        <f t="shared" si="87"/>
        <v>21.251685657948112</v>
      </c>
      <c r="AG148" s="38">
        <f t="shared" si="88"/>
        <v>20.189101375050704</v>
      </c>
      <c r="AH148" s="38">
        <f t="shared" si="89"/>
        <v>18.170191237545634</v>
      </c>
      <c r="AI148" s="38">
        <f t="shared" si="90"/>
        <v>5.0472753437626761E-6</v>
      </c>
      <c r="AJ148" s="38">
        <f t="shared" si="94"/>
        <v>2.0601032901215257E-2</v>
      </c>
    </row>
    <row r="149" spans="2:36" x14ac:dyDescent="0.2">
      <c r="B149" s="11" t="s">
        <v>62</v>
      </c>
      <c r="C149" s="11">
        <v>139</v>
      </c>
      <c r="D149" s="11">
        <v>139</v>
      </c>
      <c r="E149" s="11">
        <f t="shared" si="72"/>
        <v>0.52777777777777779</v>
      </c>
      <c r="F149" s="12">
        <v>1.9</v>
      </c>
      <c r="G149" s="13">
        <f t="shared" si="91"/>
        <v>0.81944444444444431</v>
      </c>
      <c r="H149" s="13">
        <f t="shared" si="92"/>
        <v>2.9499999999999997</v>
      </c>
      <c r="I149" s="13">
        <f t="shared" si="63"/>
        <v>265.56201774691357</v>
      </c>
      <c r="J149" s="13">
        <f t="shared" si="73"/>
        <v>-262.61950231481478</v>
      </c>
      <c r="K149" s="26" t="str">
        <f t="shared" si="74"/>
        <v>No</v>
      </c>
      <c r="L149" s="13">
        <f t="shared" si="64"/>
        <v>9.9807725694444474E-2</v>
      </c>
      <c r="M149" s="13">
        <f t="shared" si="65"/>
        <v>187.05217500000001</v>
      </c>
      <c r="N149" s="22">
        <f t="shared" si="66"/>
        <v>1562.4756944444441</v>
      </c>
      <c r="O149" s="13">
        <f t="shared" si="67"/>
        <v>1749.6276771701387</v>
      </c>
      <c r="P149" s="13">
        <f t="shared" si="68"/>
        <v>923.41460739535103</v>
      </c>
      <c r="Q149" s="13">
        <f t="shared" si="69"/>
        <v>923.41460739535103</v>
      </c>
      <c r="R149" s="13">
        <f t="shared" si="75"/>
        <v>0</v>
      </c>
      <c r="S149" s="72">
        <f t="shared" si="93"/>
        <v>660.79510508053625</v>
      </c>
      <c r="T149" s="30">
        <f t="shared" si="76"/>
        <v>0</v>
      </c>
      <c r="U149" s="24">
        <f t="shared" si="77"/>
        <v>325365.84100078611</v>
      </c>
      <c r="V149" s="32">
        <f t="shared" si="78"/>
        <v>9.0379400277996139E-2</v>
      </c>
      <c r="W149" s="28">
        <f t="shared" si="79"/>
        <v>133497.96029327498</v>
      </c>
      <c r="X149" s="35">
        <f t="shared" si="80"/>
        <v>3.7082766748131941E-2</v>
      </c>
      <c r="Y149" s="37">
        <f t="shared" si="70"/>
        <v>594.71559457248259</v>
      </c>
      <c r="Z149" s="37">
        <f t="shared" si="81"/>
        <v>564.97981484385843</v>
      </c>
      <c r="AA149" s="38">
        <f t="shared" si="82"/>
        <v>553.68021854698122</v>
      </c>
      <c r="AB149" s="38">
        <f t="shared" si="83"/>
        <v>525.99620761963217</v>
      </c>
      <c r="AC149" s="38">
        <f t="shared" si="84"/>
        <v>473.39658685766898</v>
      </c>
      <c r="AD149" s="38">
        <f t="shared" si="85"/>
        <v>426.05692817190209</v>
      </c>
      <c r="AE149" s="38">
        <f t="shared" si="86"/>
        <v>404.75408176330694</v>
      </c>
      <c r="AF149" s="38">
        <f t="shared" si="87"/>
        <v>396.65900012804082</v>
      </c>
      <c r="AG149" s="38">
        <f t="shared" si="88"/>
        <v>376.82605012163873</v>
      </c>
      <c r="AH149" s="38">
        <f t="shared" si="89"/>
        <v>339.14344510947484</v>
      </c>
      <c r="AI149" s="38">
        <f t="shared" si="90"/>
        <v>9.4206512530409673E-5</v>
      </c>
      <c r="AJ149" s="38">
        <f t="shared" si="94"/>
        <v>2.0695239413745667E-2</v>
      </c>
    </row>
    <row r="150" spans="2:36" x14ac:dyDescent="0.2">
      <c r="B150" s="11" t="s">
        <v>62</v>
      </c>
      <c r="C150" s="11">
        <v>140</v>
      </c>
      <c r="D150" s="11">
        <v>140</v>
      </c>
      <c r="E150" s="11">
        <f t="shared" si="72"/>
        <v>1.6944444444444442</v>
      </c>
      <c r="F150" s="12">
        <v>6.1</v>
      </c>
      <c r="G150" s="13">
        <f t="shared" si="91"/>
        <v>1.3611111111111109</v>
      </c>
      <c r="H150" s="13">
        <f t="shared" si="92"/>
        <v>4.8999999999999995</v>
      </c>
      <c r="I150" s="13">
        <f t="shared" si="63"/>
        <v>2737.2749807098758</v>
      </c>
      <c r="J150" s="13">
        <f t="shared" si="73"/>
        <v>-2471.7129629629621</v>
      </c>
      <c r="K150" s="26" t="str">
        <f t="shared" si="74"/>
        <v>No</v>
      </c>
      <c r="L150" s="13">
        <f t="shared" si="64"/>
        <v>1.0287660590277776</v>
      </c>
      <c r="M150" s="13">
        <f t="shared" si="65"/>
        <v>187.05217500000001</v>
      </c>
      <c r="N150" s="22">
        <f t="shared" si="66"/>
        <v>2595.2986111111109</v>
      </c>
      <c r="O150" s="13">
        <f t="shared" si="67"/>
        <v>2783.3795521701386</v>
      </c>
      <c r="P150" s="13">
        <f t="shared" si="68"/>
        <v>4716.2820189549566</v>
      </c>
      <c r="Q150" s="13">
        <f t="shared" si="69"/>
        <v>4716.2820189549566</v>
      </c>
      <c r="R150" s="13">
        <f t="shared" si="75"/>
        <v>0</v>
      </c>
      <c r="S150" s="72">
        <f t="shared" si="93"/>
        <v>2244.5690559919944</v>
      </c>
      <c r="T150" s="30">
        <f t="shared" si="76"/>
        <v>0</v>
      </c>
      <c r="U150" s="24">
        <f t="shared" si="77"/>
        <v>330082.12301974109</v>
      </c>
      <c r="V150" s="32">
        <f t="shared" si="78"/>
        <v>9.1689478616594752E-2</v>
      </c>
      <c r="W150" s="28">
        <f t="shared" si="79"/>
        <v>135742.52934926699</v>
      </c>
      <c r="X150" s="35">
        <f t="shared" si="80"/>
        <v>3.7706258152574161E-2</v>
      </c>
      <c r="Y150" s="37">
        <f t="shared" si="70"/>
        <v>2020.112150392795</v>
      </c>
      <c r="Z150" s="37">
        <f t="shared" si="81"/>
        <v>1919.1065428731551</v>
      </c>
      <c r="AA150" s="38">
        <f t="shared" si="82"/>
        <v>1880.724412015692</v>
      </c>
      <c r="AB150" s="38">
        <f t="shared" si="83"/>
        <v>1786.6881914149074</v>
      </c>
      <c r="AC150" s="38">
        <f t="shared" si="84"/>
        <v>1608.0193722734166</v>
      </c>
      <c r="AD150" s="38">
        <f t="shared" si="85"/>
        <v>1447.217435046075</v>
      </c>
      <c r="AE150" s="38">
        <f t="shared" si="86"/>
        <v>1374.8565632937712</v>
      </c>
      <c r="AF150" s="38">
        <f t="shared" si="87"/>
        <v>1347.3594320278958</v>
      </c>
      <c r="AG150" s="38">
        <f t="shared" si="88"/>
        <v>1279.9914604265009</v>
      </c>
      <c r="AH150" s="38">
        <f t="shared" si="89"/>
        <v>1151.992314383851</v>
      </c>
      <c r="AI150" s="38">
        <f t="shared" si="90"/>
        <v>3.1999786510662526E-4</v>
      </c>
      <c r="AJ150" s="38">
        <f t="shared" si="94"/>
        <v>2.1015237278852291E-2</v>
      </c>
    </row>
    <row r="151" spans="2:36" x14ac:dyDescent="0.2">
      <c r="B151" s="11" t="s">
        <v>62</v>
      </c>
      <c r="C151" s="11">
        <v>141</v>
      </c>
      <c r="D151" s="11">
        <v>141</v>
      </c>
      <c r="E151" s="11">
        <f t="shared" si="72"/>
        <v>3.2499999999999996</v>
      </c>
      <c r="F151" s="12">
        <v>11.7</v>
      </c>
      <c r="G151" s="13">
        <f t="shared" si="91"/>
        <v>1.4305555555555554</v>
      </c>
      <c r="H151" s="13">
        <f t="shared" si="92"/>
        <v>5.1499999999999995</v>
      </c>
      <c r="I151" s="13">
        <f t="shared" si="63"/>
        <v>10070.023437499996</v>
      </c>
      <c r="J151" s="13">
        <f t="shared" si="73"/>
        <v>-7332.7484567901211</v>
      </c>
      <c r="K151" s="26" t="str">
        <f t="shared" si="74"/>
        <v>No</v>
      </c>
      <c r="L151" s="13">
        <f t="shared" si="64"/>
        <v>3.7846757812499998</v>
      </c>
      <c r="M151" s="13">
        <f t="shared" si="65"/>
        <v>187.05217500000001</v>
      </c>
      <c r="N151" s="22">
        <f t="shared" si="66"/>
        <v>2727.7118055555552</v>
      </c>
      <c r="O151" s="13">
        <f t="shared" si="67"/>
        <v>2918.5486563368049</v>
      </c>
      <c r="P151" s="13">
        <f t="shared" si="68"/>
        <v>9485.2831330946156</v>
      </c>
      <c r="Q151" s="13">
        <f t="shared" si="69"/>
        <v>9485.2831330946156</v>
      </c>
      <c r="R151" s="13">
        <f t="shared" si="75"/>
        <v>0</v>
      </c>
      <c r="S151" s="72">
        <f t="shared" si="93"/>
        <v>2152.5346763044945</v>
      </c>
      <c r="T151" s="30">
        <f t="shared" si="76"/>
        <v>0</v>
      </c>
      <c r="U151" s="24">
        <f t="shared" si="77"/>
        <v>339567.4061528357</v>
      </c>
      <c r="V151" s="32">
        <f t="shared" si="78"/>
        <v>9.432427948689881E-2</v>
      </c>
      <c r="W151" s="28">
        <f t="shared" si="79"/>
        <v>137895.06402557148</v>
      </c>
      <c r="X151" s="35">
        <f t="shared" si="80"/>
        <v>3.8304184451547631E-2</v>
      </c>
      <c r="Y151" s="37">
        <f t="shared" si="70"/>
        <v>1937.281208674045</v>
      </c>
      <c r="Z151" s="37">
        <f t="shared" si="81"/>
        <v>1840.4171482403426</v>
      </c>
      <c r="AA151" s="38">
        <f t="shared" si="82"/>
        <v>1803.6088052755358</v>
      </c>
      <c r="AB151" s="38">
        <f t="shared" si="83"/>
        <v>1713.4283650117588</v>
      </c>
      <c r="AC151" s="38">
        <f t="shared" si="84"/>
        <v>1542.0855285105829</v>
      </c>
      <c r="AD151" s="38">
        <f t="shared" si="85"/>
        <v>1387.8769756595245</v>
      </c>
      <c r="AE151" s="38">
        <f t="shared" si="86"/>
        <v>1318.4831268765483</v>
      </c>
      <c r="AF151" s="38">
        <f t="shared" si="87"/>
        <v>1292.1134643390174</v>
      </c>
      <c r="AG151" s="38">
        <f t="shared" si="88"/>
        <v>1227.5077911220665</v>
      </c>
      <c r="AH151" s="38">
        <f t="shared" si="89"/>
        <v>1104.7570120098599</v>
      </c>
      <c r="AI151" s="38">
        <f t="shared" si="90"/>
        <v>3.0687694778051665E-4</v>
      </c>
      <c r="AJ151" s="38">
        <f t="shared" si="94"/>
        <v>2.1322114226632809E-2</v>
      </c>
    </row>
    <row r="152" spans="2:36" x14ac:dyDescent="0.2">
      <c r="B152" s="11" t="s">
        <v>62</v>
      </c>
      <c r="C152" s="11">
        <v>142</v>
      </c>
      <c r="D152" s="11">
        <v>142</v>
      </c>
      <c r="E152" s="11">
        <f t="shared" si="72"/>
        <v>4.5555555555555554</v>
      </c>
      <c r="F152" s="12">
        <v>16.399999999999999</v>
      </c>
      <c r="G152" s="13">
        <f t="shared" si="91"/>
        <v>0.99999999999999989</v>
      </c>
      <c r="H152" s="13">
        <f t="shared" si="92"/>
        <v>3.5999999999999996</v>
      </c>
      <c r="I152" s="13">
        <f t="shared" si="63"/>
        <v>19785.473765432096</v>
      </c>
      <c r="J152" s="13">
        <f t="shared" si="73"/>
        <v>-9715.4503279320998</v>
      </c>
      <c r="K152" s="26" t="str">
        <f t="shared" si="74"/>
        <v>No</v>
      </c>
      <c r="L152" s="13">
        <f t="shared" si="64"/>
        <v>7.4360902777777795</v>
      </c>
      <c r="M152" s="13">
        <f t="shared" si="65"/>
        <v>187.05217500000001</v>
      </c>
      <c r="N152" s="22">
        <f t="shared" si="66"/>
        <v>1906.7499999999998</v>
      </c>
      <c r="O152" s="13">
        <f t="shared" si="67"/>
        <v>2101.2382652777774</v>
      </c>
      <c r="P152" s="13">
        <f t="shared" si="68"/>
        <v>9572.307652932097</v>
      </c>
      <c r="Q152" s="13">
        <f t="shared" si="69"/>
        <v>9572.307652932097</v>
      </c>
      <c r="R152" s="13">
        <f t="shared" si="75"/>
        <v>0</v>
      </c>
      <c r="S152" s="72">
        <f t="shared" si="93"/>
        <v>-143.14267500000278</v>
      </c>
      <c r="T152" s="30">
        <f t="shared" si="76"/>
        <v>0</v>
      </c>
      <c r="U152" s="24">
        <f t="shared" si="77"/>
        <v>349139.71380576782</v>
      </c>
      <c r="V152" s="32">
        <f t="shared" si="78"/>
        <v>9.6983253834935501E-2</v>
      </c>
      <c r="W152" s="28">
        <f t="shared" si="79"/>
        <v>137751.92135057147</v>
      </c>
      <c r="X152" s="35">
        <f t="shared" si="80"/>
        <v>3.8264422597380963E-2</v>
      </c>
      <c r="Y152" s="37">
        <f t="shared" si="70"/>
        <v>-128.8284075000025</v>
      </c>
      <c r="Z152" s="37">
        <f t="shared" si="81"/>
        <v>-122.38698712500236</v>
      </c>
      <c r="AA152" s="38">
        <f t="shared" si="82"/>
        <v>-119.93924738250232</v>
      </c>
      <c r="AB152" s="38">
        <f t="shared" si="83"/>
        <v>-113.9422850133772</v>
      </c>
      <c r="AC152" s="38">
        <f t="shared" si="84"/>
        <v>-102.54805651203948</v>
      </c>
      <c r="AD152" s="38">
        <f t="shared" si="85"/>
        <v>-92.293250860835528</v>
      </c>
      <c r="AE152" s="38">
        <f t="shared" si="86"/>
        <v>-87.678588317793754</v>
      </c>
      <c r="AF152" s="38">
        <f t="shared" si="87"/>
        <v>-85.925016551437878</v>
      </c>
      <c r="AG152" s="38">
        <f t="shared" si="88"/>
        <v>-81.628765723865982</v>
      </c>
      <c r="AH152" s="38">
        <f t="shared" si="89"/>
        <v>-73.465889151479388</v>
      </c>
      <c r="AI152" s="38">
        <f t="shared" si="90"/>
        <v>-2.0407191430966496E-5</v>
      </c>
      <c r="AJ152" s="38">
        <f t="shared" si="94"/>
        <v>2.1322114226632809E-2</v>
      </c>
    </row>
    <row r="153" spans="2:36" x14ac:dyDescent="0.2">
      <c r="B153" s="11" t="s">
        <v>62</v>
      </c>
      <c r="C153" s="11">
        <v>143</v>
      </c>
      <c r="D153" s="11">
        <v>143</v>
      </c>
      <c r="E153" s="11">
        <f t="shared" si="72"/>
        <v>5.2499999999999991</v>
      </c>
      <c r="F153" s="12">
        <v>18.899999999999999</v>
      </c>
      <c r="G153" s="13">
        <f t="shared" si="91"/>
        <v>0.4861111111111111</v>
      </c>
      <c r="H153" s="13">
        <f t="shared" si="92"/>
        <v>1.75</v>
      </c>
      <c r="I153" s="13">
        <f t="shared" si="63"/>
        <v>26277.398437499989</v>
      </c>
      <c r="J153" s="13">
        <f t="shared" si="73"/>
        <v>-6491.924672067893</v>
      </c>
      <c r="K153" s="26" t="str">
        <f t="shared" si="74"/>
        <v>No</v>
      </c>
      <c r="L153" s="13">
        <f t="shared" si="64"/>
        <v>9.8759882812499988</v>
      </c>
      <c r="M153" s="13">
        <f t="shared" si="65"/>
        <v>187.05217500000001</v>
      </c>
      <c r="N153" s="22">
        <f t="shared" si="66"/>
        <v>926.89236111111109</v>
      </c>
      <c r="O153" s="13">
        <f t="shared" si="67"/>
        <v>1123.8205243923612</v>
      </c>
      <c r="P153" s="13">
        <f t="shared" si="68"/>
        <v>5900.0577530598957</v>
      </c>
      <c r="Q153" s="13">
        <f t="shared" si="69"/>
        <v>5900.0577530598957</v>
      </c>
      <c r="R153" s="13">
        <f t="shared" si="75"/>
        <v>0</v>
      </c>
      <c r="S153" s="72">
        <f t="shared" si="93"/>
        <v>-591.86691900799724</v>
      </c>
      <c r="T153" s="30">
        <f t="shared" si="76"/>
        <v>0</v>
      </c>
      <c r="U153" s="24">
        <f t="shared" si="77"/>
        <v>355039.77155882772</v>
      </c>
      <c r="V153" s="32">
        <f t="shared" si="78"/>
        <v>9.8622158766341034E-2</v>
      </c>
      <c r="W153" s="28">
        <f t="shared" si="79"/>
        <v>137160.05443156348</v>
      </c>
      <c r="X153" s="35">
        <f t="shared" si="80"/>
        <v>3.8100015119878747E-2</v>
      </c>
      <c r="Y153" s="37">
        <f t="shared" si="70"/>
        <v>-532.68022710719754</v>
      </c>
      <c r="Z153" s="37">
        <f t="shared" si="81"/>
        <v>-506.04621575183762</v>
      </c>
      <c r="AA153" s="38">
        <f t="shared" si="82"/>
        <v>-495.92529143680088</v>
      </c>
      <c r="AB153" s="38">
        <f t="shared" si="83"/>
        <v>-471.12902686496079</v>
      </c>
      <c r="AC153" s="38">
        <f t="shared" si="84"/>
        <v>-424.01612417846474</v>
      </c>
      <c r="AD153" s="38">
        <f t="shared" si="85"/>
        <v>-381.61451176061826</v>
      </c>
      <c r="AE153" s="38">
        <f t="shared" si="86"/>
        <v>-362.53378617258733</v>
      </c>
      <c r="AF153" s="38">
        <f t="shared" si="87"/>
        <v>-355.28311044913556</v>
      </c>
      <c r="AG153" s="38">
        <f t="shared" si="88"/>
        <v>-337.51895492667876</v>
      </c>
      <c r="AH153" s="38">
        <f t="shared" si="89"/>
        <v>-303.76705943401089</v>
      </c>
      <c r="AI153" s="38">
        <f t="shared" si="90"/>
        <v>-8.4379738731669694E-5</v>
      </c>
      <c r="AJ153" s="38">
        <f t="shared" si="94"/>
        <v>2.1322114226632809E-2</v>
      </c>
    </row>
    <row r="154" spans="2:36" x14ac:dyDescent="0.2">
      <c r="B154" s="11" t="s">
        <v>62</v>
      </c>
      <c r="C154" s="11">
        <v>144</v>
      </c>
      <c r="D154" s="11">
        <v>144</v>
      </c>
      <c r="E154" s="11">
        <f t="shared" si="72"/>
        <v>5.5277777777777777</v>
      </c>
      <c r="F154" s="12">
        <v>19.899999999999999</v>
      </c>
      <c r="G154" s="13">
        <f t="shared" si="91"/>
        <v>0.26388888888888917</v>
      </c>
      <c r="H154" s="13">
        <f t="shared" si="92"/>
        <v>0.95000000000000107</v>
      </c>
      <c r="I154" s="13">
        <f t="shared" si="63"/>
        <v>29131.6384066358</v>
      </c>
      <c r="J154" s="13">
        <f t="shared" si="73"/>
        <v>-2854.2399691358114</v>
      </c>
      <c r="K154" s="26" t="str">
        <f t="shared" si="74"/>
        <v>No</v>
      </c>
      <c r="L154" s="13">
        <f t="shared" si="64"/>
        <v>10.948713975694446</v>
      </c>
      <c r="M154" s="13">
        <f t="shared" si="65"/>
        <v>187.05217500000001</v>
      </c>
      <c r="N154" s="22">
        <f t="shared" si="66"/>
        <v>503.17013888888943</v>
      </c>
      <c r="O154" s="13">
        <f t="shared" si="67"/>
        <v>701.17102786458383</v>
      </c>
      <c r="P154" s="13">
        <f t="shared" si="68"/>
        <v>3875.9176262514493</v>
      </c>
      <c r="Q154" s="13">
        <f t="shared" si="69"/>
        <v>3875.9176262514493</v>
      </c>
      <c r="R154" s="13">
        <f t="shared" si="75"/>
        <v>0</v>
      </c>
      <c r="S154" s="72">
        <f t="shared" si="93"/>
        <v>1021.6776571156379</v>
      </c>
      <c r="T154" s="30">
        <f t="shared" si="76"/>
        <v>0</v>
      </c>
      <c r="U154" s="24">
        <f t="shared" si="77"/>
        <v>358915.68918507919</v>
      </c>
      <c r="V154" s="32">
        <f t="shared" si="78"/>
        <v>9.9698802551410892E-2</v>
      </c>
      <c r="W154" s="28">
        <f t="shared" si="79"/>
        <v>138181.73208867913</v>
      </c>
      <c r="X154" s="35">
        <f t="shared" si="80"/>
        <v>3.8383814469077536E-2</v>
      </c>
      <c r="Y154" s="37">
        <f t="shared" si="70"/>
        <v>919.5098914040741</v>
      </c>
      <c r="Z154" s="37">
        <f t="shared" si="81"/>
        <v>873.53439683387035</v>
      </c>
      <c r="AA154" s="38">
        <f t="shared" si="82"/>
        <v>856.0637088971929</v>
      </c>
      <c r="AB154" s="38">
        <f t="shared" si="83"/>
        <v>813.26052345233325</v>
      </c>
      <c r="AC154" s="38">
        <f t="shared" si="84"/>
        <v>731.93447110709997</v>
      </c>
      <c r="AD154" s="38">
        <f t="shared" si="85"/>
        <v>658.74102399639003</v>
      </c>
      <c r="AE154" s="38">
        <f t="shared" si="86"/>
        <v>625.80397279657052</v>
      </c>
      <c r="AF154" s="38">
        <f t="shared" si="87"/>
        <v>613.28789334063913</v>
      </c>
      <c r="AG154" s="38">
        <f t="shared" si="88"/>
        <v>582.62349867360717</v>
      </c>
      <c r="AH154" s="38">
        <f t="shared" si="89"/>
        <v>524.36114880624643</v>
      </c>
      <c r="AI154" s="38">
        <f t="shared" si="90"/>
        <v>1.4565587466840179E-4</v>
      </c>
      <c r="AJ154" s="38">
        <f t="shared" si="94"/>
        <v>2.1467770101301211E-2</v>
      </c>
    </row>
    <row r="155" spans="2:36" x14ac:dyDescent="0.2">
      <c r="B155" s="11" t="s">
        <v>62</v>
      </c>
      <c r="C155" s="11">
        <v>145</v>
      </c>
      <c r="D155" s="11">
        <v>145</v>
      </c>
      <c r="E155" s="11">
        <f t="shared" si="72"/>
        <v>5.7777777777777777</v>
      </c>
      <c r="F155" s="12">
        <v>20.8</v>
      </c>
      <c r="G155" s="13">
        <f t="shared" si="91"/>
        <v>0.40277777777777807</v>
      </c>
      <c r="H155" s="13">
        <f t="shared" si="92"/>
        <v>1.4500000000000011</v>
      </c>
      <c r="I155" s="13">
        <f t="shared" si="63"/>
        <v>31826.246913580246</v>
      </c>
      <c r="J155" s="13">
        <f t="shared" si="73"/>
        <v>-2694.6085069444453</v>
      </c>
      <c r="K155" s="26" t="str">
        <f t="shared" si="74"/>
        <v>No</v>
      </c>
      <c r="L155" s="13">
        <f t="shared" si="64"/>
        <v>11.961444444444448</v>
      </c>
      <c r="M155" s="13">
        <f t="shared" si="65"/>
        <v>187.05217500000001</v>
      </c>
      <c r="N155" s="22">
        <f t="shared" si="66"/>
        <v>767.99652777777828</v>
      </c>
      <c r="O155" s="13">
        <f t="shared" si="67"/>
        <v>967.01014722222271</v>
      </c>
      <c r="P155" s="13">
        <f t="shared" si="68"/>
        <v>5587.1697395061756</v>
      </c>
      <c r="Q155" s="13">
        <f t="shared" si="69"/>
        <v>5587.1697395061756</v>
      </c>
      <c r="R155" s="13">
        <f t="shared" si="75"/>
        <v>0</v>
      </c>
      <c r="S155" s="72">
        <f t="shared" si="93"/>
        <v>2892.5612325617303</v>
      </c>
      <c r="T155" s="30">
        <f t="shared" si="76"/>
        <v>0</v>
      </c>
      <c r="U155" s="24">
        <f t="shared" si="77"/>
        <v>364502.85892458534</v>
      </c>
      <c r="V155" s="32">
        <f t="shared" si="78"/>
        <v>0.10125079414571815</v>
      </c>
      <c r="W155" s="28">
        <f t="shared" si="79"/>
        <v>141074.29332124087</v>
      </c>
      <c r="X155" s="35">
        <f t="shared" si="80"/>
        <v>3.9187303700344685E-2</v>
      </c>
      <c r="Y155" s="37">
        <f t="shared" si="70"/>
        <v>2603.3051093055574</v>
      </c>
      <c r="Z155" s="37">
        <f t="shared" si="81"/>
        <v>2473.1398538402796</v>
      </c>
      <c r="AA155" s="38">
        <f t="shared" si="82"/>
        <v>2423.677056763474</v>
      </c>
      <c r="AB155" s="38">
        <f t="shared" si="83"/>
        <v>2302.4932039253003</v>
      </c>
      <c r="AC155" s="38">
        <f t="shared" si="84"/>
        <v>2072.2438835327703</v>
      </c>
      <c r="AD155" s="38">
        <f t="shared" si="85"/>
        <v>1865.0194951794933</v>
      </c>
      <c r="AE155" s="38">
        <f t="shared" si="86"/>
        <v>1771.7685204205186</v>
      </c>
      <c r="AF155" s="38">
        <f t="shared" si="87"/>
        <v>1736.3331500121083</v>
      </c>
      <c r="AG155" s="38">
        <f t="shared" si="88"/>
        <v>1649.5164925115027</v>
      </c>
      <c r="AH155" s="38">
        <f t="shared" si="89"/>
        <v>1484.5648432603525</v>
      </c>
      <c r="AI155" s="38">
        <f t="shared" si="90"/>
        <v>4.1237912312787572E-4</v>
      </c>
      <c r="AJ155" s="38">
        <f t="shared" si="94"/>
        <v>2.1880149224429088E-2</v>
      </c>
    </row>
    <row r="156" spans="2:36" x14ac:dyDescent="0.2">
      <c r="B156" s="11" t="s">
        <v>62</v>
      </c>
      <c r="C156" s="11">
        <v>146</v>
      </c>
      <c r="D156" s="11">
        <v>146</v>
      </c>
      <c r="E156" s="11">
        <f t="shared" si="72"/>
        <v>6.333333333333333</v>
      </c>
      <c r="F156" s="12">
        <v>22.8</v>
      </c>
      <c r="G156" s="13">
        <f t="shared" si="91"/>
        <v>0.63888888888888862</v>
      </c>
      <c r="H156" s="13">
        <f t="shared" si="92"/>
        <v>2.2999999999999989</v>
      </c>
      <c r="I156" s="13">
        <f t="shared" si="63"/>
        <v>38240.930555555555</v>
      </c>
      <c r="J156" s="13">
        <f t="shared" si="73"/>
        <v>-6414.683641975309</v>
      </c>
      <c r="K156" s="26" t="str">
        <f t="shared" si="74"/>
        <v>No</v>
      </c>
      <c r="L156" s="13">
        <f t="shared" si="64"/>
        <v>14.372312500000001</v>
      </c>
      <c r="M156" s="13">
        <f t="shared" si="65"/>
        <v>187.05217500000001</v>
      </c>
      <c r="N156" s="22">
        <f t="shared" si="66"/>
        <v>1218.2013888888885</v>
      </c>
      <c r="O156" s="13">
        <f t="shared" si="67"/>
        <v>1419.6258763888884</v>
      </c>
      <c r="P156" s="13">
        <f t="shared" si="68"/>
        <v>8990.9638837962921</v>
      </c>
      <c r="Q156" s="13">
        <f t="shared" si="69"/>
        <v>8990.9638837962921</v>
      </c>
      <c r="R156" s="13">
        <f t="shared" si="75"/>
        <v>0</v>
      </c>
      <c r="S156" s="72">
        <f t="shared" si="93"/>
        <v>2576.2802418209831</v>
      </c>
      <c r="T156" s="30">
        <f t="shared" si="76"/>
        <v>0</v>
      </c>
      <c r="U156" s="24">
        <f t="shared" si="77"/>
        <v>373493.82280838164</v>
      </c>
      <c r="V156" s="32">
        <f t="shared" si="78"/>
        <v>0.10374828411343934</v>
      </c>
      <c r="W156" s="28">
        <f t="shared" si="79"/>
        <v>143650.57356306186</v>
      </c>
      <c r="X156" s="35">
        <f t="shared" si="80"/>
        <v>3.9902937100850515E-2</v>
      </c>
      <c r="Y156" s="37">
        <f t="shared" si="70"/>
        <v>2318.6522176388848</v>
      </c>
      <c r="Z156" s="37">
        <f t="shared" si="81"/>
        <v>2202.7196067569407</v>
      </c>
      <c r="AA156" s="38">
        <f t="shared" si="82"/>
        <v>2158.6652146218021</v>
      </c>
      <c r="AB156" s="38">
        <f t="shared" si="83"/>
        <v>2050.7319538907118</v>
      </c>
      <c r="AC156" s="38">
        <f t="shared" si="84"/>
        <v>1845.6587585016407</v>
      </c>
      <c r="AD156" s="38">
        <f t="shared" si="85"/>
        <v>1661.0928826514767</v>
      </c>
      <c r="AE156" s="38">
        <f t="shared" si="86"/>
        <v>1578.0382385189027</v>
      </c>
      <c r="AF156" s="38">
        <f t="shared" si="87"/>
        <v>1546.4774737485247</v>
      </c>
      <c r="AG156" s="38">
        <f t="shared" si="88"/>
        <v>1469.1536000610984</v>
      </c>
      <c r="AH156" s="38">
        <f t="shared" si="89"/>
        <v>1322.2382400549886</v>
      </c>
      <c r="AI156" s="38">
        <f t="shared" si="90"/>
        <v>3.672884000152746E-4</v>
      </c>
      <c r="AJ156" s="38">
        <f t="shared" si="94"/>
        <v>2.2247437624444363E-2</v>
      </c>
    </row>
    <row r="157" spans="2:36" x14ac:dyDescent="0.2">
      <c r="B157" s="11" t="s">
        <v>62</v>
      </c>
      <c r="C157" s="11">
        <v>147</v>
      </c>
      <c r="D157" s="11">
        <v>147</v>
      </c>
      <c r="E157" s="11">
        <f t="shared" si="72"/>
        <v>7.0555555555555554</v>
      </c>
      <c r="F157" s="12">
        <v>25.4</v>
      </c>
      <c r="G157" s="13">
        <f t="shared" si="91"/>
        <v>0.68055555555555536</v>
      </c>
      <c r="H157" s="13">
        <f t="shared" si="92"/>
        <v>2.4499999999999993</v>
      </c>
      <c r="I157" s="13">
        <f t="shared" si="63"/>
        <v>47459.831404320983</v>
      </c>
      <c r="J157" s="13">
        <f t="shared" si="73"/>
        <v>-9218.9008487654282</v>
      </c>
      <c r="K157" s="26" t="str">
        <f t="shared" si="74"/>
        <v>No</v>
      </c>
      <c r="L157" s="13">
        <f t="shared" si="64"/>
        <v>17.837105902777783</v>
      </c>
      <c r="M157" s="13">
        <f t="shared" si="65"/>
        <v>187.05217500000001</v>
      </c>
      <c r="N157" s="22">
        <f t="shared" si="66"/>
        <v>1297.6493055555552</v>
      </c>
      <c r="O157" s="13">
        <f t="shared" si="67"/>
        <v>1502.5385864583329</v>
      </c>
      <c r="P157" s="13">
        <f t="shared" si="68"/>
        <v>10601.244471122682</v>
      </c>
      <c r="Q157" s="13">
        <f t="shared" si="69"/>
        <v>10601.244471122682</v>
      </c>
      <c r="R157" s="13">
        <f t="shared" si="75"/>
        <v>0</v>
      </c>
      <c r="S157" s="72">
        <f t="shared" si="93"/>
        <v>1382.3436223572535</v>
      </c>
      <c r="T157" s="30">
        <f t="shared" si="76"/>
        <v>0</v>
      </c>
      <c r="U157" s="24">
        <f t="shared" si="77"/>
        <v>384095.06727950432</v>
      </c>
      <c r="V157" s="32">
        <f t="shared" si="78"/>
        <v>0.10669307424430675</v>
      </c>
      <c r="W157" s="28">
        <f t="shared" si="79"/>
        <v>145032.91718541912</v>
      </c>
      <c r="X157" s="35">
        <f t="shared" si="80"/>
        <v>4.0286921440394204E-2</v>
      </c>
      <c r="Y157" s="37">
        <f t="shared" si="70"/>
        <v>1244.1092601215282</v>
      </c>
      <c r="Z157" s="37">
        <f t="shared" si="81"/>
        <v>1181.9037971154517</v>
      </c>
      <c r="AA157" s="38">
        <f t="shared" si="82"/>
        <v>1158.2657211731425</v>
      </c>
      <c r="AB157" s="38">
        <f t="shared" si="83"/>
        <v>1100.3524351144854</v>
      </c>
      <c r="AC157" s="38">
        <f t="shared" si="84"/>
        <v>990.31719160303692</v>
      </c>
      <c r="AD157" s="38">
        <f t="shared" si="85"/>
        <v>891.28547244273329</v>
      </c>
      <c r="AE157" s="38">
        <f t="shared" si="86"/>
        <v>846.72119882059656</v>
      </c>
      <c r="AF157" s="38">
        <f t="shared" si="87"/>
        <v>829.78677484418461</v>
      </c>
      <c r="AG157" s="38">
        <f t="shared" si="88"/>
        <v>788.29743610197534</v>
      </c>
      <c r="AH157" s="38">
        <f t="shared" si="89"/>
        <v>709.46769249177783</v>
      </c>
      <c r="AI157" s="38">
        <f t="shared" si="90"/>
        <v>1.9707435902549384E-4</v>
      </c>
      <c r="AJ157" s="38">
        <f t="shared" si="94"/>
        <v>2.2444511983469858E-2</v>
      </c>
    </row>
    <row r="158" spans="2:36" x14ac:dyDescent="0.2">
      <c r="B158" s="11" t="s">
        <v>62</v>
      </c>
      <c r="C158" s="11">
        <v>148</v>
      </c>
      <c r="D158" s="11">
        <v>148</v>
      </c>
      <c r="E158" s="11">
        <f t="shared" si="72"/>
        <v>7.6944444444444438</v>
      </c>
      <c r="F158" s="12">
        <v>27.7</v>
      </c>
      <c r="G158" s="13">
        <f t="shared" si="91"/>
        <v>0.5277777777777779</v>
      </c>
      <c r="H158" s="13">
        <f t="shared" si="92"/>
        <v>1.9000000000000004</v>
      </c>
      <c r="I158" s="13">
        <f t="shared" si="63"/>
        <v>56444.066647376538</v>
      </c>
      <c r="J158" s="13">
        <f t="shared" si="73"/>
        <v>-8984.2352430555547</v>
      </c>
      <c r="K158" s="26" t="str">
        <f t="shared" si="74"/>
        <v>No</v>
      </c>
      <c r="L158" s="13">
        <f t="shared" si="64"/>
        <v>21.213703559027781</v>
      </c>
      <c r="M158" s="13">
        <f t="shared" si="65"/>
        <v>187.05217500000001</v>
      </c>
      <c r="N158" s="22">
        <f t="shared" si="66"/>
        <v>1006.3402777777781</v>
      </c>
      <c r="O158" s="13">
        <f t="shared" si="67"/>
        <v>1214.606156336806</v>
      </c>
      <c r="P158" s="13">
        <f t="shared" si="68"/>
        <v>9345.7195918137568</v>
      </c>
      <c r="Q158" s="13">
        <f t="shared" si="69"/>
        <v>9345.7195918137568</v>
      </c>
      <c r="R158" s="13">
        <f t="shared" si="75"/>
        <v>0</v>
      </c>
      <c r="S158" s="72">
        <f t="shared" si="93"/>
        <v>361.48434875820203</v>
      </c>
      <c r="T158" s="30">
        <f t="shared" si="76"/>
        <v>0</v>
      </c>
      <c r="U158" s="24">
        <f t="shared" si="77"/>
        <v>393440.78687131807</v>
      </c>
      <c r="V158" s="32">
        <f t="shared" si="78"/>
        <v>0.10928910746425502</v>
      </c>
      <c r="W158" s="28">
        <f t="shared" si="79"/>
        <v>145394.40153417733</v>
      </c>
      <c r="X158" s="35">
        <f t="shared" si="80"/>
        <v>4.0387333759493702E-2</v>
      </c>
      <c r="Y158" s="37">
        <f t="shared" si="70"/>
        <v>325.33591388238182</v>
      </c>
      <c r="Z158" s="37">
        <f t="shared" si="81"/>
        <v>309.06911818826273</v>
      </c>
      <c r="AA158" s="38">
        <f t="shared" si="82"/>
        <v>302.8877358244975</v>
      </c>
      <c r="AB158" s="38">
        <f t="shared" si="83"/>
        <v>287.74334903327264</v>
      </c>
      <c r="AC158" s="38">
        <f t="shared" si="84"/>
        <v>258.96901412994538</v>
      </c>
      <c r="AD158" s="38">
        <f t="shared" si="85"/>
        <v>233.07211271695084</v>
      </c>
      <c r="AE158" s="38">
        <f t="shared" si="86"/>
        <v>221.41850708110329</v>
      </c>
      <c r="AF158" s="38">
        <f t="shared" si="87"/>
        <v>216.9901369394812</v>
      </c>
      <c r="AG158" s="38">
        <f t="shared" si="88"/>
        <v>206.14063009250714</v>
      </c>
      <c r="AH158" s="38">
        <f t="shared" si="89"/>
        <v>185.52656708325642</v>
      </c>
      <c r="AI158" s="38">
        <f t="shared" si="90"/>
        <v>5.1535157523126786E-5</v>
      </c>
      <c r="AJ158" s="38">
        <f t="shared" si="94"/>
        <v>2.2496047140992986E-2</v>
      </c>
    </row>
    <row r="159" spans="2:36" x14ac:dyDescent="0.2">
      <c r="B159" s="11" t="s">
        <v>62</v>
      </c>
      <c r="C159" s="11">
        <v>149</v>
      </c>
      <c r="D159" s="11">
        <v>149</v>
      </c>
      <c r="E159" s="11">
        <f t="shared" si="72"/>
        <v>8.1111111111111107</v>
      </c>
      <c r="F159" s="12">
        <v>29.2</v>
      </c>
      <c r="G159" s="13">
        <f t="shared" si="91"/>
        <v>0.29166666666666685</v>
      </c>
      <c r="H159" s="13">
        <f t="shared" si="92"/>
        <v>1.0500000000000007</v>
      </c>
      <c r="I159" s="13">
        <f t="shared" si="63"/>
        <v>62722.658950617275</v>
      </c>
      <c r="J159" s="13">
        <f t="shared" si="73"/>
        <v>-6278.5923032407372</v>
      </c>
      <c r="K159" s="26" t="str">
        <f t="shared" si="74"/>
        <v>No</v>
      </c>
      <c r="L159" s="13">
        <f t="shared" si="64"/>
        <v>23.573423611111114</v>
      </c>
      <c r="M159" s="13">
        <f t="shared" si="65"/>
        <v>187.05217500000001</v>
      </c>
      <c r="N159" s="22">
        <f t="shared" si="66"/>
        <v>556.13541666666697</v>
      </c>
      <c r="O159" s="13">
        <f t="shared" si="67"/>
        <v>766.76101527777814</v>
      </c>
      <c r="P159" s="13">
        <f t="shared" si="68"/>
        <v>6219.2837905864226</v>
      </c>
      <c r="Q159" s="13">
        <f t="shared" si="69"/>
        <v>6219.2837905864226</v>
      </c>
      <c r="R159" s="13">
        <f t="shared" si="75"/>
        <v>0</v>
      </c>
      <c r="S159" s="72">
        <f t="shared" si="93"/>
        <v>-59.308512654314654</v>
      </c>
      <c r="T159" s="30">
        <f t="shared" si="76"/>
        <v>0</v>
      </c>
      <c r="U159" s="24">
        <f t="shared" si="77"/>
        <v>399660.07066190446</v>
      </c>
      <c r="V159" s="32">
        <f t="shared" si="78"/>
        <v>0.11101668629497347</v>
      </c>
      <c r="W159" s="28">
        <f t="shared" si="79"/>
        <v>145335.09302152303</v>
      </c>
      <c r="X159" s="35">
        <f t="shared" si="80"/>
        <v>4.0370859172645289E-2</v>
      </c>
      <c r="Y159" s="37">
        <f t="shared" si="70"/>
        <v>-53.37766138888319</v>
      </c>
      <c r="Z159" s="37">
        <f t="shared" si="81"/>
        <v>-50.708778319439027</v>
      </c>
      <c r="AA159" s="38">
        <f t="shared" si="82"/>
        <v>-49.694602753050248</v>
      </c>
      <c r="AB159" s="38">
        <f t="shared" si="83"/>
        <v>-47.209872615397735</v>
      </c>
      <c r="AC159" s="38">
        <f t="shared" si="84"/>
        <v>-42.48888535385796</v>
      </c>
      <c r="AD159" s="38">
        <f t="shared" si="85"/>
        <v>-38.239996818472164</v>
      </c>
      <c r="AE159" s="38">
        <f t="shared" si="86"/>
        <v>-36.327996977548551</v>
      </c>
      <c r="AF159" s="38">
        <f t="shared" si="87"/>
        <v>-35.601437037997577</v>
      </c>
      <c r="AG159" s="38">
        <f t="shared" si="88"/>
        <v>-33.821365186097694</v>
      </c>
      <c r="AH159" s="38">
        <f t="shared" si="89"/>
        <v>-30.439228667487924</v>
      </c>
      <c r="AI159" s="38">
        <f t="shared" si="90"/>
        <v>-8.4553412965244227E-6</v>
      </c>
      <c r="AJ159" s="38">
        <f t="shared" si="94"/>
        <v>2.2496047140992986E-2</v>
      </c>
    </row>
    <row r="160" spans="2:36" x14ac:dyDescent="0.2">
      <c r="B160" s="11" t="s">
        <v>62</v>
      </c>
      <c r="C160" s="11">
        <v>150</v>
      </c>
      <c r="D160" s="11">
        <v>150</v>
      </c>
      <c r="E160" s="11">
        <f t="shared" si="72"/>
        <v>8.2777777777777786</v>
      </c>
      <c r="F160" s="12">
        <v>29.8</v>
      </c>
      <c r="G160" s="13">
        <f t="shared" si="91"/>
        <v>2.7777777777777679E-2</v>
      </c>
      <c r="H160" s="13">
        <f t="shared" si="92"/>
        <v>9.9999999999999645E-2</v>
      </c>
      <c r="I160" s="13">
        <f t="shared" si="63"/>
        <v>65326.785108024706</v>
      </c>
      <c r="J160" s="13">
        <f t="shared" si="73"/>
        <v>-2604.1261574074306</v>
      </c>
      <c r="K160" s="26" t="str">
        <f t="shared" si="74"/>
        <v>No</v>
      </c>
      <c r="L160" s="13">
        <f t="shared" si="64"/>
        <v>24.552147569444458</v>
      </c>
      <c r="M160" s="13">
        <f t="shared" si="65"/>
        <v>187.05217500000001</v>
      </c>
      <c r="N160" s="22">
        <f t="shared" si="66"/>
        <v>52.965277777777587</v>
      </c>
      <c r="O160" s="13">
        <f t="shared" si="67"/>
        <v>264.56960034722204</v>
      </c>
      <c r="P160" s="13">
        <f t="shared" si="68"/>
        <v>2190.0483584297826</v>
      </c>
      <c r="Q160" s="13">
        <f t="shared" si="69"/>
        <v>2190.0483584297826</v>
      </c>
      <c r="R160" s="13">
        <f t="shared" si="75"/>
        <v>0</v>
      </c>
      <c r="S160" s="72">
        <f t="shared" si="93"/>
        <v>-414.07779897764794</v>
      </c>
      <c r="T160" s="30">
        <f t="shared" si="76"/>
        <v>0</v>
      </c>
      <c r="U160" s="24">
        <f t="shared" si="77"/>
        <v>401850.11902033427</v>
      </c>
      <c r="V160" s="32">
        <f t="shared" si="78"/>
        <v>0.11162503306120396</v>
      </c>
      <c r="W160" s="28">
        <f t="shared" si="79"/>
        <v>144921.01522254539</v>
      </c>
      <c r="X160" s="35">
        <f t="shared" si="80"/>
        <v>4.0255837561818164E-2</v>
      </c>
      <c r="Y160" s="37">
        <f t="shared" si="70"/>
        <v>-372.67001907988316</v>
      </c>
      <c r="Z160" s="37">
        <f t="shared" si="81"/>
        <v>-354.03651812588896</v>
      </c>
      <c r="AA160" s="38">
        <f t="shared" si="82"/>
        <v>-346.95578776337118</v>
      </c>
      <c r="AB160" s="38">
        <f t="shared" si="83"/>
        <v>-329.60799837520261</v>
      </c>
      <c r="AC160" s="38">
        <f t="shared" si="84"/>
        <v>-296.64719853768236</v>
      </c>
      <c r="AD160" s="38">
        <f t="shared" si="85"/>
        <v>-266.98247868391411</v>
      </c>
      <c r="AE160" s="38">
        <f t="shared" si="86"/>
        <v>-253.63335474971839</v>
      </c>
      <c r="AF160" s="38">
        <f t="shared" si="87"/>
        <v>-248.56068765472403</v>
      </c>
      <c r="AG160" s="38">
        <f t="shared" si="88"/>
        <v>-236.13265327198783</v>
      </c>
      <c r="AH160" s="38">
        <f t="shared" si="89"/>
        <v>-212.51938794478906</v>
      </c>
      <c r="AI160" s="38">
        <f t="shared" si="90"/>
        <v>-5.9033163317996959E-5</v>
      </c>
      <c r="AJ160" s="38">
        <f t="shared" si="94"/>
        <v>2.2496047140992986E-2</v>
      </c>
    </row>
    <row r="161" spans="2:36" x14ac:dyDescent="0.2">
      <c r="B161" s="11" t="s">
        <v>62</v>
      </c>
      <c r="C161" s="11">
        <v>151</v>
      </c>
      <c r="D161" s="11">
        <v>151</v>
      </c>
      <c r="E161" s="11">
        <f t="shared" si="72"/>
        <v>8.1666666666666661</v>
      </c>
      <c r="F161" s="12">
        <v>29.4</v>
      </c>
      <c r="G161" s="13">
        <f t="shared" si="91"/>
        <v>-0.36111111111111133</v>
      </c>
      <c r="H161" s="13">
        <f t="shared" si="92"/>
        <v>-1.3000000000000007</v>
      </c>
      <c r="I161" s="13">
        <f t="shared" si="63"/>
        <v>63584.815972222204</v>
      </c>
      <c r="J161" s="13">
        <f t="shared" si="73"/>
        <v>1741.9691358025011</v>
      </c>
      <c r="K161" s="26" t="str">
        <f t="shared" si="74"/>
        <v>Yes</v>
      </c>
      <c r="L161" s="13">
        <f t="shared" si="64"/>
        <v>23.897453125000002</v>
      </c>
      <c r="M161" s="13">
        <f t="shared" si="65"/>
        <v>187.05217500000001</v>
      </c>
      <c r="N161" s="22">
        <f t="shared" si="66"/>
        <v>-688.54861111111154</v>
      </c>
      <c r="O161" s="13">
        <f t="shared" si="67"/>
        <v>-477.59898298611148</v>
      </c>
      <c r="P161" s="13">
        <f t="shared" si="68"/>
        <v>-3900.391694386577</v>
      </c>
      <c r="Q161" s="13">
        <f t="shared" si="69"/>
        <v>-3900.391694386577</v>
      </c>
      <c r="R161" s="13">
        <f t="shared" si="75"/>
        <v>688.54861111111154</v>
      </c>
      <c r="S161" s="72">
        <f t="shared" si="93"/>
        <v>-2158.4225585840759</v>
      </c>
      <c r="T161" s="30">
        <f t="shared" si="76"/>
        <v>5623.1469907407436</v>
      </c>
      <c r="U161" s="24">
        <f t="shared" si="77"/>
        <v>401850.11902033427</v>
      </c>
      <c r="V161" s="32">
        <f t="shared" si="78"/>
        <v>0.11162503306120396</v>
      </c>
      <c r="W161" s="28">
        <f t="shared" si="79"/>
        <v>142762.59266396132</v>
      </c>
      <c r="X161" s="35">
        <f t="shared" si="80"/>
        <v>3.9656275739989255E-2</v>
      </c>
      <c r="Y161" s="37">
        <f t="shared" si="70"/>
        <v>-1942.5803027256684</v>
      </c>
      <c r="Z161" s="37">
        <f t="shared" si="81"/>
        <v>-1845.4512875893849</v>
      </c>
      <c r="AA161" s="38">
        <f t="shared" si="82"/>
        <v>-1808.5422618375972</v>
      </c>
      <c r="AB161" s="38">
        <f t="shared" si="83"/>
        <v>-1718.1151487457173</v>
      </c>
      <c r="AC161" s="38">
        <f t="shared" si="84"/>
        <v>-1546.3036338711456</v>
      </c>
      <c r="AD161" s="38">
        <f t="shared" si="85"/>
        <v>-1391.673270484031</v>
      </c>
      <c r="AE161" s="38">
        <f t="shared" si="86"/>
        <v>-1322.0896069598293</v>
      </c>
      <c r="AF161" s="38">
        <f t="shared" si="87"/>
        <v>-1295.6478148206327</v>
      </c>
      <c r="AG161" s="38">
        <f t="shared" si="88"/>
        <v>-1230.8654240796009</v>
      </c>
      <c r="AH161" s="38">
        <f t="shared" si="89"/>
        <v>-1107.7788816716409</v>
      </c>
      <c r="AI161" s="38">
        <f t="shared" si="90"/>
        <v>-3.0771635601990023E-4</v>
      </c>
      <c r="AJ161" s="38">
        <f t="shared" si="94"/>
        <v>2.2496047140992986E-2</v>
      </c>
    </row>
    <row r="162" spans="2:36" x14ac:dyDescent="0.2">
      <c r="B162" s="11" t="s">
        <v>62</v>
      </c>
      <c r="C162" s="11">
        <v>152</v>
      </c>
      <c r="D162" s="11">
        <v>152</v>
      </c>
      <c r="E162" s="11">
        <f t="shared" si="72"/>
        <v>7.5555555555555554</v>
      </c>
      <c r="F162" s="12">
        <v>27.2</v>
      </c>
      <c r="G162" s="13">
        <f t="shared" si="91"/>
        <v>-0.94444444444444398</v>
      </c>
      <c r="H162" s="13">
        <f t="shared" si="92"/>
        <v>-3.3999999999999986</v>
      </c>
      <c r="I162" s="13">
        <f t="shared" si="63"/>
        <v>54424.765432098764</v>
      </c>
      <c r="J162" s="13">
        <f t="shared" si="73"/>
        <v>9160.0505401234404</v>
      </c>
      <c r="K162" s="26" t="str">
        <f t="shared" si="74"/>
        <v>Yes</v>
      </c>
      <c r="L162" s="13">
        <f t="shared" si="64"/>
        <v>20.454777777777782</v>
      </c>
      <c r="M162" s="13">
        <f t="shared" si="65"/>
        <v>187.05217500000001</v>
      </c>
      <c r="N162" s="22">
        <f t="shared" si="66"/>
        <v>-1800.8194444444437</v>
      </c>
      <c r="O162" s="13">
        <f t="shared" si="67"/>
        <v>-1593.3124916666659</v>
      </c>
      <c r="P162" s="13">
        <f t="shared" si="68"/>
        <v>-12038.361048148143</v>
      </c>
      <c r="Q162" s="13">
        <f t="shared" si="69"/>
        <v>-12038.361048148143</v>
      </c>
      <c r="R162" s="13">
        <f t="shared" si="75"/>
        <v>1800.8194444444437</v>
      </c>
      <c r="S162" s="72">
        <f t="shared" si="93"/>
        <v>-2878.3105080247024</v>
      </c>
      <c r="T162" s="30">
        <f t="shared" si="76"/>
        <v>13606.191358024686</v>
      </c>
      <c r="U162" s="24">
        <f t="shared" si="77"/>
        <v>401850.11902033427</v>
      </c>
      <c r="V162" s="32">
        <f t="shared" si="78"/>
        <v>0.11162503306120396</v>
      </c>
      <c r="W162" s="28">
        <f t="shared" si="79"/>
        <v>139884.28215593661</v>
      </c>
      <c r="X162" s="35">
        <f t="shared" si="80"/>
        <v>3.8856745043315724E-2</v>
      </c>
      <c r="Y162" s="37">
        <f t="shared" si="70"/>
        <v>-2590.4794572222322</v>
      </c>
      <c r="Z162" s="37">
        <f t="shared" si="81"/>
        <v>-2460.9554843611204</v>
      </c>
      <c r="AA162" s="38">
        <f t="shared" si="82"/>
        <v>-2411.7363746738979</v>
      </c>
      <c r="AB162" s="38">
        <f t="shared" si="83"/>
        <v>-2291.1495559402028</v>
      </c>
      <c r="AC162" s="38">
        <f t="shared" si="84"/>
        <v>-2062.0346003461827</v>
      </c>
      <c r="AD162" s="38">
        <f t="shared" si="85"/>
        <v>-1855.8311403115645</v>
      </c>
      <c r="AE162" s="38">
        <f t="shared" si="86"/>
        <v>-1763.0395832959862</v>
      </c>
      <c r="AF162" s="38">
        <f t="shared" si="87"/>
        <v>-1727.7787916300665</v>
      </c>
      <c r="AG162" s="38">
        <f t="shared" si="88"/>
        <v>-1641.3898520485632</v>
      </c>
      <c r="AH162" s="38">
        <f t="shared" si="89"/>
        <v>-1477.2508668437069</v>
      </c>
      <c r="AI162" s="38">
        <f t="shared" si="90"/>
        <v>-4.1034746301214081E-4</v>
      </c>
      <c r="AJ162" s="38">
        <f t="shared" si="94"/>
        <v>2.2496047140992986E-2</v>
      </c>
    </row>
    <row r="163" spans="2:36" x14ac:dyDescent="0.2">
      <c r="B163" s="11" t="s">
        <v>62</v>
      </c>
      <c r="C163" s="11">
        <v>153</v>
      </c>
      <c r="D163" s="11">
        <v>153</v>
      </c>
      <c r="E163" s="11">
        <f t="shared" si="72"/>
        <v>6.2777777777777777</v>
      </c>
      <c r="F163" s="12">
        <v>22.6</v>
      </c>
      <c r="G163" s="13">
        <f t="shared" si="91"/>
        <v>-1.3749999999999998</v>
      </c>
      <c r="H163" s="13">
        <f t="shared" si="92"/>
        <v>-4.9499999999999993</v>
      </c>
      <c r="I163" s="13">
        <f t="shared" si="63"/>
        <v>37572.979552469136</v>
      </c>
      <c r="J163" s="13">
        <f t="shared" si="73"/>
        <v>16851.785879629628</v>
      </c>
      <c r="K163" s="26" t="str">
        <f t="shared" si="74"/>
        <v>Yes</v>
      </c>
      <c r="L163" s="13">
        <f t="shared" si="64"/>
        <v>14.121272569444448</v>
      </c>
      <c r="M163" s="13">
        <f t="shared" si="65"/>
        <v>187.05217500000001</v>
      </c>
      <c r="N163" s="22">
        <f t="shared" si="66"/>
        <v>-2621.7812499999995</v>
      </c>
      <c r="O163" s="13">
        <f t="shared" si="67"/>
        <v>-2420.6078024305552</v>
      </c>
      <c r="P163" s="13">
        <f t="shared" si="68"/>
        <v>-15196.037870814042</v>
      </c>
      <c r="Q163" s="13">
        <f t="shared" si="69"/>
        <v>-15196.037870814042</v>
      </c>
      <c r="R163" s="13">
        <f t="shared" si="75"/>
        <v>2621.7812499999995</v>
      </c>
      <c r="S163" s="72">
        <f t="shared" si="93"/>
        <v>1655.7480088155862</v>
      </c>
      <c r="T163" s="30">
        <f t="shared" si="76"/>
        <v>16458.960069444442</v>
      </c>
      <c r="U163" s="24">
        <f t="shared" si="77"/>
        <v>401850.11902033427</v>
      </c>
      <c r="V163" s="32">
        <f t="shared" si="78"/>
        <v>0.11162503306120396</v>
      </c>
      <c r="W163" s="28">
        <f t="shared" si="79"/>
        <v>141540.03016475221</v>
      </c>
      <c r="X163" s="35">
        <f t="shared" si="80"/>
        <v>3.9316675045764506E-2</v>
      </c>
      <c r="Y163" s="37">
        <f t="shared" si="70"/>
        <v>1490.1732079340277</v>
      </c>
      <c r="Z163" s="37">
        <f t="shared" si="81"/>
        <v>1415.6645475373261</v>
      </c>
      <c r="AA163" s="38">
        <f t="shared" si="82"/>
        <v>1387.3512565865797</v>
      </c>
      <c r="AB163" s="38">
        <f t="shared" si="83"/>
        <v>1317.9836937572506</v>
      </c>
      <c r="AC163" s="38">
        <f t="shared" si="84"/>
        <v>1186.1853243815256</v>
      </c>
      <c r="AD163" s="38">
        <f t="shared" si="85"/>
        <v>1067.5667919433731</v>
      </c>
      <c r="AE163" s="38">
        <f t="shared" si="86"/>
        <v>1014.1884523462044</v>
      </c>
      <c r="AF163" s="38">
        <f t="shared" si="87"/>
        <v>993.90468329928024</v>
      </c>
      <c r="AG163" s="38">
        <f t="shared" si="88"/>
        <v>944.20944913431617</v>
      </c>
      <c r="AH163" s="38">
        <f t="shared" si="89"/>
        <v>849.78850422088453</v>
      </c>
      <c r="AI163" s="38">
        <f t="shared" si="90"/>
        <v>2.3605236228357903E-4</v>
      </c>
      <c r="AJ163" s="38">
        <f t="shared" si="94"/>
        <v>2.2732099503276565E-2</v>
      </c>
    </row>
    <row r="164" spans="2:36" x14ac:dyDescent="0.2">
      <c r="B164" s="11" t="s">
        <v>62</v>
      </c>
      <c r="C164" s="11">
        <v>154</v>
      </c>
      <c r="D164" s="11">
        <v>154</v>
      </c>
      <c r="E164" s="11">
        <f t="shared" si="72"/>
        <v>4.8055555555555554</v>
      </c>
      <c r="F164" s="12">
        <v>17.3</v>
      </c>
      <c r="G164" s="13">
        <f t="shared" si="91"/>
        <v>-1.2916666666666667</v>
      </c>
      <c r="H164" s="13">
        <f t="shared" si="92"/>
        <v>-4.6500000000000004</v>
      </c>
      <c r="I164" s="13">
        <f t="shared" si="63"/>
        <v>22016.636091820987</v>
      </c>
      <c r="J164" s="13">
        <f t="shared" si="73"/>
        <v>15556.34346064815</v>
      </c>
      <c r="K164" s="26" t="str">
        <f t="shared" si="74"/>
        <v>Yes</v>
      </c>
      <c r="L164" s="13">
        <f t="shared" si="64"/>
        <v>8.274641059027779</v>
      </c>
      <c r="M164" s="13">
        <f t="shared" si="65"/>
        <v>187.05217500000001</v>
      </c>
      <c r="N164" s="22">
        <f t="shared" si="66"/>
        <v>-2462.885416666667</v>
      </c>
      <c r="O164" s="13">
        <f t="shared" si="67"/>
        <v>-2267.5586006076392</v>
      </c>
      <c r="P164" s="13">
        <f t="shared" si="68"/>
        <v>-10896.87883069782</v>
      </c>
      <c r="Q164" s="13">
        <f t="shared" si="69"/>
        <v>-10896.87883069782</v>
      </c>
      <c r="R164" s="13">
        <f t="shared" si="75"/>
        <v>2462.885416666667</v>
      </c>
      <c r="S164" s="72">
        <f t="shared" si="93"/>
        <v>4659.4646299503293</v>
      </c>
      <c r="T164" s="30">
        <f t="shared" si="76"/>
        <v>11835.532696759261</v>
      </c>
      <c r="U164" s="24">
        <f t="shared" si="77"/>
        <v>401850.11902033427</v>
      </c>
      <c r="V164" s="32">
        <f t="shared" si="78"/>
        <v>0.11162503306120396</v>
      </c>
      <c r="W164" s="28">
        <f t="shared" si="79"/>
        <v>146199.49479470254</v>
      </c>
      <c r="X164" s="35">
        <f t="shared" si="80"/>
        <v>4.0610970776306259E-2</v>
      </c>
      <c r="Y164" s="37">
        <f t="shared" si="70"/>
        <v>4193.5181669552967</v>
      </c>
      <c r="Z164" s="37">
        <f t="shared" si="81"/>
        <v>3983.8422586075317</v>
      </c>
      <c r="AA164" s="38">
        <f t="shared" si="82"/>
        <v>3904.1654134353812</v>
      </c>
      <c r="AB164" s="38">
        <f t="shared" si="83"/>
        <v>3708.957142763612</v>
      </c>
      <c r="AC164" s="38">
        <f t="shared" si="84"/>
        <v>3338.0614284872509</v>
      </c>
      <c r="AD164" s="38">
        <f t="shared" si="85"/>
        <v>3004.2552856385259</v>
      </c>
      <c r="AE164" s="38">
        <f t="shared" si="86"/>
        <v>2854.0425213565995</v>
      </c>
      <c r="AF164" s="38">
        <f t="shared" si="87"/>
        <v>2796.9616709294673</v>
      </c>
      <c r="AG164" s="38">
        <f t="shared" si="88"/>
        <v>2657.113587382994</v>
      </c>
      <c r="AH164" s="38">
        <f t="shared" si="89"/>
        <v>2391.4022286446948</v>
      </c>
      <c r="AI164" s="38">
        <f t="shared" si="90"/>
        <v>6.6427839684574856E-4</v>
      </c>
      <c r="AJ164" s="38">
        <f t="shared" si="94"/>
        <v>2.3396377900122313E-2</v>
      </c>
    </row>
    <row r="165" spans="2:36" x14ac:dyDescent="0.2">
      <c r="B165" s="11" t="s">
        <v>62</v>
      </c>
      <c r="C165" s="11">
        <v>155</v>
      </c>
      <c r="D165" s="11">
        <v>155</v>
      </c>
      <c r="E165" s="11">
        <f t="shared" si="72"/>
        <v>3.6944444444444446</v>
      </c>
      <c r="F165" s="12">
        <v>13.3</v>
      </c>
      <c r="G165" s="13">
        <f t="shared" si="91"/>
        <v>-0.73611111111111116</v>
      </c>
      <c r="H165" s="13">
        <f t="shared" si="92"/>
        <v>-2.6500000000000004</v>
      </c>
      <c r="I165" s="13">
        <f t="shared" si="63"/>
        <v>13012.538869598766</v>
      </c>
      <c r="J165" s="13">
        <f t="shared" si="73"/>
        <v>9004.0972222222208</v>
      </c>
      <c r="K165" s="26" t="str">
        <f t="shared" si="74"/>
        <v>Yes</v>
      </c>
      <c r="L165" s="13">
        <f t="shared" si="64"/>
        <v>4.8905785590277793</v>
      </c>
      <c r="M165" s="13">
        <f t="shared" si="65"/>
        <v>187.05217500000001</v>
      </c>
      <c r="N165" s="22">
        <f t="shared" si="66"/>
        <v>-1403.5798611111113</v>
      </c>
      <c r="O165" s="13">
        <f t="shared" si="67"/>
        <v>-1211.6371075520835</v>
      </c>
      <c r="P165" s="13">
        <f t="shared" si="68"/>
        <v>-4476.3259806785309</v>
      </c>
      <c r="Q165" s="13">
        <f t="shared" si="69"/>
        <v>-4476.3259806785309</v>
      </c>
      <c r="R165" s="13">
        <f t="shared" si="75"/>
        <v>1403.5798611111113</v>
      </c>
      <c r="S165" s="72">
        <f t="shared" si="93"/>
        <v>4527.7712415436899</v>
      </c>
      <c r="T165" s="30">
        <f t="shared" si="76"/>
        <v>5185.4478202160508</v>
      </c>
      <c r="U165" s="24">
        <f t="shared" si="77"/>
        <v>401850.11902033427</v>
      </c>
      <c r="V165" s="32">
        <f t="shared" si="78"/>
        <v>0.11162503306120396</v>
      </c>
      <c r="W165" s="28">
        <f t="shared" si="79"/>
        <v>150727.26603624623</v>
      </c>
      <c r="X165" s="35">
        <f t="shared" si="80"/>
        <v>4.18686850100684E-2</v>
      </c>
      <c r="Y165" s="37">
        <f t="shared" si="70"/>
        <v>4074.9941173893212</v>
      </c>
      <c r="Z165" s="37">
        <f t="shared" si="81"/>
        <v>3871.244411519855</v>
      </c>
      <c r="AA165" s="38">
        <f t="shared" si="82"/>
        <v>3793.8195232894577</v>
      </c>
      <c r="AB165" s="38">
        <f t="shared" si="83"/>
        <v>3604.1285471249848</v>
      </c>
      <c r="AC165" s="38">
        <f t="shared" si="84"/>
        <v>3243.7156924124865</v>
      </c>
      <c r="AD165" s="38">
        <f t="shared" si="85"/>
        <v>2919.3441231712382</v>
      </c>
      <c r="AE165" s="38">
        <f t="shared" si="86"/>
        <v>2773.3769170126761</v>
      </c>
      <c r="AF165" s="38">
        <f t="shared" si="87"/>
        <v>2717.9093786724225</v>
      </c>
      <c r="AG165" s="38">
        <f t="shared" si="88"/>
        <v>2582.0139097388014</v>
      </c>
      <c r="AH165" s="38">
        <f t="shared" si="89"/>
        <v>2323.8125187649212</v>
      </c>
      <c r="AI165" s="38">
        <f t="shared" si="90"/>
        <v>6.4550347743470035E-4</v>
      </c>
      <c r="AJ165" s="38">
        <f t="shared" si="94"/>
        <v>2.4041881377557014E-2</v>
      </c>
    </row>
    <row r="166" spans="2:36" x14ac:dyDescent="0.2">
      <c r="B166" s="11" t="s">
        <v>62</v>
      </c>
      <c r="C166" s="11">
        <v>156</v>
      </c>
      <c r="D166" s="11">
        <v>156</v>
      </c>
      <c r="E166" s="11">
        <f t="shared" si="72"/>
        <v>3.333333333333333</v>
      </c>
      <c r="F166" s="12">
        <v>12</v>
      </c>
      <c r="G166" s="13">
        <f t="shared" si="91"/>
        <v>-9.7222222222222363E-2</v>
      </c>
      <c r="H166" s="13">
        <f t="shared" si="92"/>
        <v>-0.35000000000000053</v>
      </c>
      <c r="I166" s="13">
        <f t="shared" si="63"/>
        <v>10593.055555555553</v>
      </c>
      <c r="J166" s="13">
        <f t="shared" si="73"/>
        <v>2419.4833140432129</v>
      </c>
      <c r="K166" s="26" t="str">
        <f t="shared" si="74"/>
        <v>Yes</v>
      </c>
      <c r="L166" s="13">
        <f t="shared" si="64"/>
        <v>3.9812500000000002</v>
      </c>
      <c r="M166" s="13">
        <f t="shared" si="65"/>
        <v>187.05217500000001</v>
      </c>
      <c r="N166" s="22">
        <f t="shared" si="66"/>
        <v>-185.37847222222248</v>
      </c>
      <c r="O166" s="13">
        <f t="shared" si="67"/>
        <v>5.6549527777775213</v>
      </c>
      <c r="P166" s="13">
        <f t="shared" si="68"/>
        <v>18.849842592591735</v>
      </c>
      <c r="Q166" s="13">
        <f t="shared" si="69"/>
        <v>18.849842592591735</v>
      </c>
      <c r="R166" s="13">
        <f t="shared" si="75"/>
        <v>185.37847222222248</v>
      </c>
      <c r="S166" s="72">
        <f t="shared" si="93"/>
        <v>2438.3331566358047</v>
      </c>
      <c r="T166" s="30">
        <f t="shared" si="76"/>
        <v>617.92824074074156</v>
      </c>
      <c r="U166" s="24">
        <f t="shared" si="77"/>
        <v>401868.96886292688</v>
      </c>
      <c r="V166" s="32">
        <f t="shared" si="78"/>
        <v>0.11163026912859079</v>
      </c>
      <c r="W166" s="28">
        <f t="shared" si="79"/>
        <v>153165.59919288204</v>
      </c>
      <c r="X166" s="35">
        <f t="shared" si="80"/>
        <v>4.2545999775800571E-2</v>
      </c>
      <c r="Y166" s="37">
        <f t="shared" si="70"/>
        <v>2194.4998409722243</v>
      </c>
      <c r="Z166" s="37">
        <f t="shared" si="81"/>
        <v>2084.7748489236128</v>
      </c>
      <c r="AA166" s="38">
        <f t="shared" si="82"/>
        <v>2043.0793519451406</v>
      </c>
      <c r="AB166" s="38">
        <f t="shared" si="83"/>
        <v>1940.9253843478834</v>
      </c>
      <c r="AC166" s="38">
        <f t="shared" si="84"/>
        <v>1746.8328459130951</v>
      </c>
      <c r="AD166" s="38">
        <f t="shared" si="85"/>
        <v>1572.1495613217855</v>
      </c>
      <c r="AE166" s="38">
        <f t="shared" si="86"/>
        <v>1493.5420832556963</v>
      </c>
      <c r="AF166" s="38">
        <f t="shared" si="87"/>
        <v>1463.6712415905824</v>
      </c>
      <c r="AG166" s="38">
        <f t="shared" si="88"/>
        <v>1390.4876795110533</v>
      </c>
      <c r="AH166" s="38">
        <f t="shared" si="89"/>
        <v>1251.4389115599481</v>
      </c>
      <c r="AI166" s="38">
        <f t="shared" si="90"/>
        <v>3.4762191987776337E-4</v>
      </c>
      <c r="AJ166" s="38">
        <f t="shared" si="94"/>
        <v>2.4389503297434778E-2</v>
      </c>
    </row>
    <row r="167" spans="2:36" x14ac:dyDescent="0.2">
      <c r="B167" s="11" t="s">
        <v>62</v>
      </c>
      <c r="C167" s="11">
        <v>157</v>
      </c>
      <c r="D167" s="11">
        <v>157</v>
      </c>
      <c r="E167" s="11">
        <f t="shared" si="72"/>
        <v>3.5</v>
      </c>
      <c r="F167" s="12">
        <v>12.6</v>
      </c>
      <c r="G167" s="13">
        <f t="shared" si="91"/>
        <v>0.29166666666666663</v>
      </c>
      <c r="H167" s="13">
        <f t="shared" si="92"/>
        <v>1.0499999999999998</v>
      </c>
      <c r="I167" s="13">
        <f t="shared" si="63"/>
        <v>11678.84375</v>
      </c>
      <c r="J167" s="13">
        <f t="shared" si="73"/>
        <v>-1085.7881944444471</v>
      </c>
      <c r="K167" s="26" t="str">
        <f t="shared" si="74"/>
        <v>No</v>
      </c>
      <c r="L167" s="13">
        <f t="shared" si="64"/>
        <v>4.3893281250000014</v>
      </c>
      <c r="M167" s="13">
        <f t="shared" si="65"/>
        <v>187.05217500000001</v>
      </c>
      <c r="N167" s="22">
        <f t="shared" si="66"/>
        <v>556.13541666666663</v>
      </c>
      <c r="O167" s="13">
        <f t="shared" si="67"/>
        <v>747.57691979166668</v>
      </c>
      <c r="P167" s="13">
        <f t="shared" si="68"/>
        <v>2616.5192192708332</v>
      </c>
      <c r="Q167" s="13">
        <f t="shared" si="69"/>
        <v>2616.5192192708332</v>
      </c>
      <c r="R167" s="13">
        <f t="shared" si="75"/>
        <v>0</v>
      </c>
      <c r="S167" s="72">
        <f t="shared" si="93"/>
        <v>1530.7310248263861</v>
      </c>
      <c r="T167" s="30">
        <f t="shared" si="76"/>
        <v>0</v>
      </c>
      <c r="U167" s="24">
        <f t="shared" si="77"/>
        <v>404485.48808219773</v>
      </c>
      <c r="V167" s="32">
        <f t="shared" si="78"/>
        <v>0.11235708002283271</v>
      </c>
      <c r="W167" s="28">
        <f t="shared" si="79"/>
        <v>154696.33021770843</v>
      </c>
      <c r="X167" s="35">
        <f t="shared" si="80"/>
        <v>4.2971202838252343E-2</v>
      </c>
      <c r="Y167" s="37">
        <f t="shared" si="70"/>
        <v>1377.6579223437475</v>
      </c>
      <c r="Z167" s="37">
        <f t="shared" si="81"/>
        <v>1308.7750262265602</v>
      </c>
      <c r="AA167" s="38">
        <f t="shared" si="82"/>
        <v>1282.599525702029</v>
      </c>
      <c r="AB167" s="38">
        <f t="shared" si="83"/>
        <v>1218.4695494169275</v>
      </c>
      <c r="AC167" s="38">
        <f t="shared" si="84"/>
        <v>1096.6225944752348</v>
      </c>
      <c r="AD167" s="38">
        <f t="shared" si="85"/>
        <v>986.96033502771138</v>
      </c>
      <c r="AE167" s="38">
        <f t="shared" si="86"/>
        <v>937.61231827632582</v>
      </c>
      <c r="AF167" s="38">
        <f t="shared" si="87"/>
        <v>918.86007191079932</v>
      </c>
      <c r="AG167" s="38">
        <f t="shared" si="88"/>
        <v>872.91706831525926</v>
      </c>
      <c r="AH167" s="38">
        <f t="shared" si="89"/>
        <v>785.6253614837334</v>
      </c>
      <c r="AI167" s="38">
        <f t="shared" si="90"/>
        <v>2.1822926707881483E-4</v>
      </c>
      <c r="AJ167" s="38">
        <f t="shared" si="94"/>
        <v>2.4607732564513592E-2</v>
      </c>
    </row>
    <row r="168" spans="2:36" x14ac:dyDescent="0.2">
      <c r="B168" s="11" t="s">
        <v>62</v>
      </c>
      <c r="C168" s="11">
        <v>158</v>
      </c>
      <c r="D168" s="11">
        <v>158</v>
      </c>
      <c r="E168" s="11">
        <f t="shared" si="72"/>
        <v>3.9166666666666665</v>
      </c>
      <c r="F168" s="12">
        <v>14.1</v>
      </c>
      <c r="G168" s="13">
        <f t="shared" si="91"/>
        <v>0.63888888888888884</v>
      </c>
      <c r="H168" s="13">
        <f t="shared" si="92"/>
        <v>2.2999999999999998</v>
      </c>
      <c r="I168" s="13">
        <f t="shared" si="63"/>
        <v>14625.037326388889</v>
      </c>
      <c r="J168" s="13">
        <f t="shared" si="73"/>
        <v>-2946.1935763888887</v>
      </c>
      <c r="K168" s="26" t="str">
        <f t="shared" si="74"/>
        <v>No</v>
      </c>
      <c r="L168" s="13">
        <f t="shared" si="64"/>
        <v>5.496613281250001</v>
      </c>
      <c r="M168" s="13">
        <f t="shared" si="65"/>
        <v>187.05217500000001</v>
      </c>
      <c r="N168" s="22">
        <f t="shared" si="66"/>
        <v>1218.2013888888887</v>
      </c>
      <c r="O168" s="13">
        <f t="shared" si="67"/>
        <v>1410.7501771701386</v>
      </c>
      <c r="P168" s="13">
        <f t="shared" si="68"/>
        <v>5525.4381939163759</v>
      </c>
      <c r="Q168" s="13">
        <f t="shared" si="69"/>
        <v>5525.4381939163759</v>
      </c>
      <c r="R168" s="13">
        <f t="shared" si="75"/>
        <v>0</v>
      </c>
      <c r="S168" s="72">
        <f t="shared" si="93"/>
        <v>2579.2446175274872</v>
      </c>
      <c r="T168" s="30">
        <f t="shared" si="76"/>
        <v>0</v>
      </c>
      <c r="U168" s="24">
        <f t="shared" si="77"/>
        <v>410010.92627611413</v>
      </c>
      <c r="V168" s="32">
        <f t="shared" si="78"/>
        <v>0.11389192396558726</v>
      </c>
      <c r="W168" s="28">
        <f t="shared" si="79"/>
        <v>157275.57483523592</v>
      </c>
      <c r="X168" s="35">
        <f t="shared" si="80"/>
        <v>4.3687659676454424E-2</v>
      </c>
      <c r="Y168" s="37">
        <f t="shared" si="70"/>
        <v>2321.3201557747384</v>
      </c>
      <c r="Z168" s="37">
        <f t="shared" si="81"/>
        <v>2205.2541479860015</v>
      </c>
      <c r="AA168" s="38">
        <f t="shared" si="82"/>
        <v>2161.1490650262813</v>
      </c>
      <c r="AB168" s="38">
        <f t="shared" si="83"/>
        <v>2053.0916117749671</v>
      </c>
      <c r="AC168" s="38">
        <f t="shared" si="84"/>
        <v>1847.7824505974704</v>
      </c>
      <c r="AD168" s="38">
        <f t="shared" si="85"/>
        <v>1663.0042055377235</v>
      </c>
      <c r="AE168" s="38">
        <f t="shared" si="86"/>
        <v>1579.8539952608371</v>
      </c>
      <c r="AF168" s="38">
        <f t="shared" si="87"/>
        <v>1548.2569153556203</v>
      </c>
      <c r="AG168" s="38">
        <f t="shared" si="88"/>
        <v>1470.8440695878392</v>
      </c>
      <c r="AH168" s="38">
        <f t="shared" si="89"/>
        <v>1323.7596626290554</v>
      </c>
      <c r="AI168" s="38">
        <f t="shared" si="90"/>
        <v>3.677110173969598E-4</v>
      </c>
      <c r="AJ168" s="38">
        <f t="shared" si="94"/>
        <v>2.4975443581910551E-2</v>
      </c>
    </row>
    <row r="169" spans="2:36" x14ac:dyDescent="0.2">
      <c r="B169" s="11" t="s">
        <v>62</v>
      </c>
      <c r="C169" s="11">
        <v>159</v>
      </c>
      <c r="D169" s="11">
        <v>159</v>
      </c>
      <c r="E169" s="11">
        <f t="shared" si="72"/>
        <v>4.7777777777777777</v>
      </c>
      <c r="F169" s="12">
        <v>17.2</v>
      </c>
      <c r="G169" s="13">
        <f t="shared" si="91"/>
        <v>0.83333333333333359</v>
      </c>
      <c r="H169" s="13">
        <f t="shared" si="92"/>
        <v>3.0000000000000009</v>
      </c>
      <c r="I169" s="13">
        <f t="shared" si="63"/>
        <v>21762.844135802468</v>
      </c>
      <c r="J169" s="13">
        <f t="shared" si="73"/>
        <v>-7137.8068094135797</v>
      </c>
      <c r="K169" s="26" t="str">
        <f t="shared" si="74"/>
        <v>No</v>
      </c>
      <c r="L169" s="13">
        <f t="shared" si="64"/>
        <v>8.179256944444445</v>
      </c>
      <c r="M169" s="13">
        <f t="shared" si="65"/>
        <v>187.05217500000001</v>
      </c>
      <c r="N169" s="22">
        <f t="shared" si="66"/>
        <v>1588.9583333333339</v>
      </c>
      <c r="O169" s="13">
        <f t="shared" si="67"/>
        <v>1784.1897652777784</v>
      </c>
      <c r="P169" s="13">
        <f t="shared" si="68"/>
        <v>8524.4622118827192</v>
      </c>
      <c r="Q169" s="13">
        <f t="shared" si="69"/>
        <v>8524.4622118827192</v>
      </c>
      <c r="R169" s="13">
        <f t="shared" si="75"/>
        <v>0</v>
      </c>
      <c r="S169" s="72">
        <f t="shared" si="93"/>
        <v>1386.6554024691395</v>
      </c>
      <c r="T169" s="30">
        <f t="shared" si="76"/>
        <v>0</v>
      </c>
      <c r="U169" s="24">
        <f t="shared" si="77"/>
        <v>418535.38848799682</v>
      </c>
      <c r="V169" s="32">
        <f t="shared" si="78"/>
        <v>0.11625983013555467</v>
      </c>
      <c r="W169" s="28">
        <f t="shared" si="79"/>
        <v>158662.23023770505</v>
      </c>
      <c r="X169" s="35">
        <f t="shared" si="80"/>
        <v>4.407284173269585E-2</v>
      </c>
      <c r="Y169" s="37">
        <f t="shared" si="70"/>
        <v>1247.9898622222256</v>
      </c>
      <c r="Z169" s="37">
        <f t="shared" si="81"/>
        <v>1185.5903691111143</v>
      </c>
      <c r="AA169" s="38">
        <f t="shared" si="82"/>
        <v>1161.878561728892</v>
      </c>
      <c r="AB169" s="38">
        <f t="shared" si="83"/>
        <v>1103.7846336424473</v>
      </c>
      <c r="AC169" s="38">
        <f t="shared" si="84"/>
        <v>993.40617027820258</v>
      </c>
      <c r="AD169" s="38">
        <f t="shared" si="85"/>
        <v>894.06555325038232</v>
      </c>
      <c r="AE169" s="38">
        <f t="shared" si="86"/>
        <v>849.36227558786322</v>
      </c>
      <c r="AF169" s="38">
        <f t="shared" si="87"/>
        <v>832.37503007610599</v>
      </c>
      <c r="AG169" s="38">
        <f t="shared" si="88"/>
        <v>790.75627857230063</v>
      </c>
      <c r="AH169" s="38">
        <f t="shared" si="89"/>
        <v>711.68065071507056</v>
      </c>
      <c r="AI169" s="38">
        <f t="shared" si="90"/>
        <v>1.9768906964307516E-4</v>
      </c>
      <c r="AJ169" s="38">
        <f t="shared" si="94"/>
        <v>2.5173132651553624E-2</v>
      </c>
    </row>
    <row r="170" spans="2:36" x14ac:dyDescent="0.2">
      <c r="B170" s="11" t="s">
        <v>62</v>
      </c>
      <c r="C170" s="11">
        <v>160</v>
      </c>
      <c r="D170" s="11">
        <v>160</v>
      </c>
      <c r="E170" s="11">
        <f t="shared" si="72"/>
        <v>5.5833333333333339</v>
      </c>
      <c r="F170" s="12">
        <v>20.100000000000001</v>
      </c>
      <c r="G170" s="13">
        <f t="shared" si="91"/>
        <v>0.86111111111111094</v>
      </c>
      <c r="H170" s="13">
        <f t="shared" si="92"/>
        <v>3.0999999999999996</v>
      </c>
      <c r="I170" s="13">
        <f t="shared" si="63"/>
        <v>29720.141493055562</v>
      </c>
      <c r="J170" s="13">
        <f t="shared" si="73"/>
        <v>-7957.2973572530937</v>
      </c>
      <c r="K170" s="26" t="str">
        <f t="shared" si="74"/>
        <v>No</v>
      </c>
      <c r="L170" s="13">
        <f t="shared" si="64"/>
        <v>11.169894531250005</v>
      </c>
      <c r="M170" s="13">
        <f t="shared" si="65"/>
        <v>187.05217500000001</v>
      </c>
      <c r="N170" s="22">
        <f t="shared" si="66"/>
        <v>1641.9236111111109</v>
      </c>
      <c r="O170" s="13">
        <f t="shared" si="67"/>
        <v>1840.145680642361</v>
      </c>
      <c r="P170" s="13">
        <f t="shared" si="68"/>
        <v>10274.146716919849</v>
      </c>
      <c r="Q170" s="13">
        <f t="shared" si="69"/>
        <v>10274.146716919849</v>
      </c>
      <c r="R170" s="13">
        <f t="shared" si="75"/>
        <v>0</v>
      </c>
      <c r="S170" s="72">
        <f t="shared" si="93"/>
        <v>2316.8493596667558</v>
      </c>
      <c r="T170" s="30">
        <f t="shared" si="76"/>
        <v>0</v>
      </c>
      <c r="U170" s="24">
        <f t="shared" si="77"/>
        <v>428809.53520491667</v>
      </c>
      <c r="V170" s="32">
        <f t="shared" si="78"/>
        <v>0.11911375977914351</v>
      </c>
      <c r="W170" s="28">
        <f t="shared" si="79"/>
        <v>160979.0795973718</v>
      </c>
      <c r="X170" s="35">
        <f t="shared" si="80"/>
        <v>4.4716410999269943E-2</v>
      </c>
      <c r="Y170" s="37">
        <f t="shared" si="70"/>
        <v>2085.1644237000805</v>
      </c>
      <c r="Z170" s="37">
        <f t="shared" si="81"/>
        <v>1980.9062025150763</v>
      </c>
      <c r="AA170" s="38">
        <f t="shared" si="82"/>
        <v>1941.2880784647748</v>
      </c>
      <c r="AB170" s="38">
        <f t="shared" si="83"/>
        <v>1844.223674541536</v>
      </c>
      <c r="AC170" s="38">
        <f t="shared" si="84"/>
        <v>1659.8013070873824</v>
      </c>
      <c r="AD170" s="38">
        <f t="shared" si="85"/>
        <v>1493.8211763786442</v>
      </c>
      <c r="AE170" s="38">
        <f t="shared" si="86"/>
        <v>1419.1301175597118</v>
      </c>
      <c r="AF170" s="38">
        <f t="shared" si="87"/>
        <v>1390.7475152085176</v>
      </c>
      <c r="AG170" s="38">
        <f t="shared" si="88"/>
        <v>1321.2101394480917</v>
      </c>
      <c r="AH170" s="38">
        <f t="shared" si="89"/>
        <v>1189.0891255032825</v>
      </c>
      <c r="AI170" s="38">
        <f t="shared" si="90"/>
        <v>3.3030253486202293E-4</v>
      </c>
      <c r="AJ170" s="38">
        <f t="shared" si="94"/>
        <v>2.5503435186415648E-2</v>
      </c>
    </row>
    <row r="171" spans="2:36" x14ac:dyDescent="0.2">
      <c r="B171" s="11" t="s">
        <v>62</v>
      </c>
      <c r="C171" s="11">
        <v>161</v>
      </c>
      <c r="D171" s="11">
        <v>161</v>
      </c>
      <c r="E171" s="11">
        <f t="shared" si="72"/>
        <v>6.4999999999999991</v>
      </c>
      <c r="F171" s="12">
        <v>23.4</v>
      </c>
      <c r="G171" s="13">
        <f t="shared" si="91"/>
        <v>0.74999999999999978</v>
      </c>
      <c r="H171" s="13">
        <f t="shared" si="92"/>
        <v>2.6999999999999993</v>
      </c>
      <c r="I171" s="13">
        <f t="shared" si="63"/>
        <v>40280.093749999985</v>
      </c>
      <c r="J171" s="13">
        <f t="shared" si="73"/>
        <v>-10559.952256944423</v>
      </c>
      <c r="K171" s="26" t="str">
        <f t="shared" si="74"/>
        <v>No</v>
      </c>
      <c r="L171" s="13">
        <f t="shared" si="64"/>
        <v>15.138703124999999</v>
      </c>
      <c r="M171" s="13">
        <f t="shared" si="65"/>
        <v>187.05217500000001</v>
      </c>
      <c r="N171" s="22">
        <f t="shared" si="66"/>
        <v>1430.0624999999995</v>
      </c>
      <c r="O171" s="13">
        <f t="shared" si="67"/>
        <v>1632.2533781249995</v>
      </c>
      <c r="P171" s="13">
        <f t="shared" si="68"/>
        <v>10609.646957812494</v>
      </c>
      <c r="Q171" s="13">
        <f t="shared" si="69"/>
        <v>10609.646957812494</v>
      </c>
      <c r="R171" s="13">
        <f t="shared" si="75"/>
        <v>0</v>
      </c>
      <c r="S171" s="72">
        <f t="shared" si="93"/>
        <v>49.694700868070868</v>
      </c>
      <c r="T171" s="30">
        <f t="shared" si="76"/>
        <v>0</v>
      </c>
      <c r="U171" s="24">
        <f t="shared" si="77"/>
        <v>439419.18216272915</v>
      </c>
      <c r="V171" s="32">
        <f t="shared" si="78"/>
        <v>0.12206088393409142</v>
      </c>
      <c r="W171" s="28">
        <f t="shared" si="79"/>
        <v>161028.77429823988</v>
      </c>
      <c r="X171" s="35">
        <f t="shared" si="80"/>
        <v>4.4730215082844409E-2</v>
      </c>
      <c r="Y171" s="37">
        <f t="shared" si="70"/>
        <v>44.725230781263782</v>
      </c>
      <c r="Z171" s="37">
        <f t="shared" si="81"/>
        <v>42.488969242200589</v>
      </c>
      <c r="AA171" s="38">
        <f t="shared" si="82"/>
        <v>41.639189857356577</v>
      </c>
      <c r="AB171" s="38">
        <f t="shared" si="83"/>
        <v>39.557230364488746</v>
      </c>
      <c r="AC171" s="38">
        <f t="shared" si="84"/>
        <v>35.601507328039872</v>
      </c>
      <c r="AD171" s="38">
        <f t="shared" si="85"/>
        <v>32.041356595235889</v>
      </c>
      <c r="AE171" s="38">
        <f t="shared" si="86"/>
        <v>30.439288765474092</v>
      </c>
      <c r="AF171" s="38">
        <f t="shared" si="87"/>
        <v>29.830502990164611</v>
      </c>
      <c r="AG171" s="38">
        <f t="shared" si="88"/>
        <v>28.33897784065638</v>
      </c>
      <c r="AH171" s="38">
        <f t="shared" si="89"/>
        <v>25.505080056590742</v>
      </c>
      <c r="AI171" s="38">
        <f t="shared" si="90"/>
        <v>7.0847444601640949E-6</v>
      </c>
      <c r="AJ171" s="38">
        <f t="shared" si="94"/>
        <v>2.5510519930875813E-2</v>
      </c>
    </row>
    <row r="172" spans="2:36" x14ac:dyDescent="0.2">
      <c r="B172" s="11" t="s">
        <v>62</v>
      </c>
      <c r="C172" s="11">
        <v>162</v>
      </c>
      <c r="D172" s="11">
        <v>162</v>
      </c>
      <c r="E172" s="11">
        <f t="shared" si="72"/>
        <v>7.083333333333333</v>
      </c>
      <c r="F172" s="12">
        <v>25.5</v>
      </c>
      <c r="G172" s="13">
        <f t="shared" si="91"/>
        <v>0.5833333333333337</v>
      </c>
      <c r="H172" s="13">
        <f t="shared" si="92"/>
        <v>2.1000000000000014</v>
      </c>
      <c r="I172" s="13">
        <f t="shared" si="63"/>
        <v>47834.266493055555</v>
      </c>
      <c r="J172" s="13">
        <f t="shared" si="73"/>
        <v>-7554.1727430555693</v>
      </c>
      <c r="K172" s="26" t="str">
        <f t="shared" si="74"/>
        <v>No</v>
      </c>
      <c r="L172" s="13">
        <f t="shared" si="64"/>
        <v>17.977832031250003</v>
      </c>
      <c r="M172" s="13">
        <f t="shared" si="65"/>
        <v>187.05217500000001</v>
      </c>
      <c r="N172" s="22">
        <f t="shared" si="66"/>
        <v>1112.2708333333339</v>
      </c>
      <c r="O172" s="13">
        <f t="shared" si="67"/>
        <v>1317.300840364584</v>
      </c>
      <c r="P172" s="13">
        <f t="shared" si="68"/>
        <v>9330.880952582469</v>
      </c>
      <c r="Q172" s="13">
        <f t="shared" si="69"/>
        <v>9330.880952582469</v>
      </c>
      <c r="R172" s="13">
        <f t="shared" si="75"/>
        <v>0</v>
      </c>
      <c r="S172" s="72">
        <f t="shared" si="93"/>
        <v>1776.7082095268997</v>
      </c>
      <c r="T172" s="30">
        <f t="shared" si="76"/>
        <v>0</v>
      </c>
      <c r="U172" s="24">
        <f t="shared" si="77"/>
        <v>448750.06311531161</v>
      </c>
      <c r="V172" s="32">
        <f t="shared" si="78"/>
        <v>0.12465279530980879</v>
      </c>
      <c r="W172" s="28">
        <f t="shared" si="79"/>
        <v>162805.48250776678</v>
      </c>
      <c r="X172" s="35">
        <f t="shared" si="80"/>
        <v>4.522374514104633E-2</v>
      </c>
      <c r="Y172" s="37">
        <f t="shared" si="70"/>
        <v>1599.0373885742099</v>
      </c>
      <c r="Z172" s="37">
        <f t="shared" si="81"/>
        <v>1519.0855191454993</v>
      </c>
      <c r="AA172" s="38">
        <f t="shared" si="82"/>
        <v>1488.7038087625892</v>
      </c>
      <c r="AB172" s="38">
        <f t="shared" si="83"/>
        <v>1414.2686183244598</v>
      </c>
      <c r="AC172" s="38">
        <f t="shared" si="84"/>
        <v>1272.8417564920139</v>
      </c>
      <c r="AD172" s="38">
        <f t="shared" si="85"/>
        <v>1145.5575808428125</v>
      </c>
      <c r="AE172" s="38">
        <f t="shared" si="86"/>
        <v>1088.2797018006718</v>
      </c>
      <c r="AF172" s="38">
        <f t="shared" si="87"/>
        <v>1066.5141077646583</v>
      </c>
      <c r="AG172" s="38">
        <f t="shared" si="88"/>
        <v>1013.1884023764253</v>
      </c>
      <c r="AH172" s="38">
        <f t="shared" si="89"/>
        <v>911.86956213878284</v>
      </c>
      <c r="AI172" s="38">
        <f t="shared" si="90"/>
        <v>2.5329710059410633E-4</v>
      </c>
      <c r="AJ172" s="38">
        <f t="shared" si="94"/>
        <v>2.5763817031469918E-2</v>
      </c>
    </row>
    <row r="173" spans="2:36" x14ac:dyDescent="0.2">
      <c r="B173" s="11" t="s">
        <v>62</v>
      </c>
      <c r="C173" s="11">
        <v>163</v>
      </c>
      <c r="D173" s="11">
        <v>163</v>
      </c>
      <c r="E173" s="11">
        <f t="shared" si="72"/>
        <v>7.666666666666667</v>
      </c>
      <c r="F173" s="12">
        <v>27.6</v>
      </c>
      <c r="G173" s="13">
        <f t="shared" si="91"/>
        <v>0.55555555555555558</v>
      </c>
      <c r="H173" s="13">
        <f t="shared" si="92"/>
        <v>2</v>
      </c>
      <c r="I173" s="13">
        <f t="shared" si="63"/>
        <v>56037.263888888898</v>
      </c>
      <c r="J173" s="13">
        <f t="shared" si="73"/>
        <v>-8202.997395833343</v>
      </c>
      <c r="K173" s="26" t="str">
        <f t="shared" si="74"/>
        <v>No</v>
      </c>
      <c r="L173" s="13">
        <f t="shared" si="64"/>
        <v>21.060812500000008</v>
      </c>
      <c r="M173" s="13">
        <f t="shared" si="65"/>
        <v>187.05217500000001</v>
      </c>
      <c r="N173" s="22">
        <f t="shared" si="66"/>
        <v>1059.3055555555557</v>
      </c>
      <c r="O173" s="13">
        <f t="shared" si="67"/>
        <v>1267.4185430555558</v>
      </c>
      <c r="P173" s="13">
        <f t="shared" si="68"/>
        <v>9716.8754967592613</v>
      </c>
      <c r="Q173" s="13">
        <f t="shared" si="69"/>
        <v>9716.8754967592613</v>
      </c>
      <c r="R173" s="13">
        <f t="shared" si="75"/>
        <v>0</v>
      </c>
      <c r="S173" s="72">
        <f t="shared" si="93"/>
        <v>1513.8781009259183</v>
      </c>
      <c r="T173" s="30">
        <f t="shared" si="76"/>
        <v>0</v>
      </c>
      <c r="U173" s="24">
        <f t="shared" si="77"/>
        <v>458466.93861207087</v>
      </c>
      <c r="V173" s="32">
        <f t="shared" si="78"/>
        <v>0.12735192739224191</v>
      </c>
      <c r="W173" s="28">
        <f t="shared" si="79"/>
        <v>164319.36060869269</v>
      </c>
      <c r="X173" s="35">
        <f t="shared" si="80"/>
        <v>4.5644266835747967E-2</v>
      </c>
      <c r="Y173" s="37">
        <f t="shared" si="70"/>
        <v>1362.4902908333265</v>
      </c>
      <c r="Z173" s="37">
        <f t="shared" si="81"/>
        <v>1294.36577629166</v>
      </c>
      <c r="AA173" s="38">
        <f t="shared" si="82"/>
        <v>1268.4784607658269</v>
      </c>
      <c r="AB173" s="38">
        <f t="shared" si="83"/>
        <v>1205.0545377275355</v>
      </c>
      <c r="AC173" s="38">
        <f t="shared" si="84"/>
        <v>1084.549083954782</v>
      </c>
      <c r="AD173" s="38">
        <f t="shared" si="85"/>
        <v>976.09417555930384</v>
      </c>
      <c r="AE173" s="38">
        <f t="shared" si="86"/>
        <v>927.28946678133855</v>
      </c>
      <c r="AF173" s="38">
        <f t="shared" si="87"/>
        <v>908.7436774457118</v>
      </c>
      <c r="AG173" s="38">
        <f t="shared" si="88"/>
        <v>863.30649357342611</v>
      </c>
      <c r="AH173" s="38">
        <f t="shared" si="89"/>
        <v>776.97584421608349</v>
      </c>
      <c r="AI173" s="38">
        <f t="shared" si="90"/>
        <v>2.1582662339335651E-4</v>
      </c>
      <c r="AJ173" s="38">
        <f t="shared" si="94"/>
        <v>2.5979643654863275E-2</v>
      </c>
    </row>
    <row r="174" spans="2:36" x14ac:dyDescent="0.2">
      <c r="B174" s="11" t="s">
        <v>62</v>
      </c>
      <c r="C174" s="11">
        <v>164</v>
      </c>
      <c r="D174" s="11">
        <v>164</v>
      </c>
      <c r="E174" s="11">
        <f t="shared" si="72"/>
        <v>8.1944444444444446</v>
      </c>
      <c r="F174" s="12">
        <v>29.5</v>
      </c>
      <c r="G174" s="13">
        <f t="shared" si="91"/>
        <v>0.4861111111111111</v>
      </c>
      <c r="H174" s="13">
        <f t="shared" si="92"/>
        <v>1.75</v>
      </c>
      <c r="I174" s="13">
        <f t="shared" si="63"/>
        <v>64018.101369598764</v>
      </c>
      <c r="J174" s="13">
        <f t="shared" si="73"/>
        <v>-7980.8374807098662</v>
      </c>
      <c r="K174" s="26" t="str">
        <f t="shared" si="74"/>
        <v>No</v>
      </c>
      <c r="L174" s="13">
        <f t="shared" si="64"/>
        <v>24.060297309027781</v>
      </c>
      <c r="M174" s="13">
        <f t="shared" si="65"/>
        <v>187.05217500000001</v>
      </c>
      <c r="N174" s="22">
        <f t="shared" si="66"/>
        <v>926.89236111111109</v>
      </c>
      <c r="O174" s="13">
        <f t="shared" si="67"/>
        <v>1138.004833420139</v>
      </c>
      <c r="P174" s="13">
        <f t="shared" si="68"/>
        <v>9325.3173849705836</v>
      </c>
      <c r="Q174" s="13">
        <f t="shared" si="69"/>
        <v>9325.3173849705836</v>
      </c>
      <c r="R174" s="13">
        <f t="shared" si="75"/>
        <v>0</v>
      </c>
      <c r="S174" s="72">
        <f t="shared" si="93"/>
        <v>1344.4799042607174</v>
      </c>
      <c r="T174" s="30">
        <f t="shared" si="76"/>
        <v>0</v>
      </c>
      <c r="U174" s="24">
        <f t="shared" si="77"/>
        <v>467792.25599704147</v>
      </c>
      <c r="V174" s="32">
        <f t="shared" si="78"/>
        <v>0.12994229333251153</v>
      </c>
      <c r="W174" s="28">
        <f t="shared" si="79"/>
        <v>165663.84051295341</v>
      </c>
      <c r="X174" s="35">
        <f t="shared" si="80"/>
        <v>4.6017733475820388E-2</v>
      </c>
      <c r="Y174" s="37">
        <f t="shared" si="70"/>
        <v>1210.0319138346456</v>
      </c>
      <c r="Z174" s="37">
        <f t="shared" si="81"/>
        <v>1149.5303181429133</v>
      </c>
      <c r="AA174" s="38">
        <f t="shared" si="82"/>
        <v>1126.5397117800551</v>
      </c>
      <c r="AB174" s="38">
        <f t="shared" si="83"/>
        <v>1070.2127261910523</v>
      </c>
      <c r="AC174" s="38">
        <f t="shared" si="84"/>
        <v>963.19145357194714</v>
      </c>
      <c r="AD174" s="38">
        <f t="shared" si="85"/>
        <v>866.87230821475248</v>
      </c>
      <c r="AE174" s="38">
        <f t="shared" si="86"/>
        <v>823.52869280401478</v>
      </c>
      <c r="AF174" s="38">
        <f t="shared" si="87"/>
        <v>807.05811894793442</v>
      </c>
      <c r="AG174" s="38">
        <f t="shared" si="88"/>
        <v>766.7052130005377</v>
      </c>
      <c r="AH174" s="38">
        <f t="shared" si="89"/>
        <v>690.0346917004839</v>
      </c>
      <c r="AI174" s="38">
        <f t="shared" si="90"/>
        <v>1.9167630325013442E-4</v>
      </c>
      <c r="AJ174" s="38">
        <f t="shared" si="94"/>
        <v>2.617131995811341E-2</v>
      </c>
    </row>
    <row r="175" spans="2:36" x14ac:dyDescent="0.2">
      <c r="B175" s="11" t="s">
        <v>62</v>
      </c>
      <c r="C175" s="11">
        <v>165</v>
      </c>
      <c r="D175" s="11">
        <v>165</v>
      </c>
      <c r="E175" s="11">
        <f t="shared" si="72"/>
        <v>8.6388888888888893</v>
      </c>
      <c r="F175" s="12">
        <v>31.1</v>
      </c>
      <c r="G175" s="13">
        <f t="shared" si="91"/>
        <v>0.36111111111111133</v>
      </c>
      <c r="H175" s="13">
        <f t="shared" si="92"/>
        <v>1.3000000000000007</v>
      </c>
      <c r="I175" s="13">
        <f t="shared" si="63"/>
        <v>71150.75877700618</v>
      </c>
      <c r="J175" s="13">
        <f t="shared" si="73"/>
        <v>-7132.657407407416</v>
      </c>
      <c r="K175" s="26" t="str">
        <f t="shared" si="74"/>
        <v>No</v>
      </c>
      <c r="L175" s="13">
        <f t="shared" si="64"/>
        <v>26.74100564236112</v>
      </c>
      <c r="M175" s="13">
        <f t="shared" si="65"/>
        <v>187.05217500000001</v>
      </c>
      <c r="N175" s="22">
        <f t="shared" si="66"/>
        <v>688.54861111111154</v>
      </c>
      <c r="O175" s="13">
        <f t="shared" si="67"/>
        <v>902.34179175347265</v>
      </c>
      <c r="P175" s="13">
        <f t="shared" si="68"/>
        <v>7795.2304787591665</v>
      </c>
      <c r="Q175" s="13">
        <f t="shared" si="69"/>
        <v>7795.2304787591665</v>
      </c>
      <c r="R175" s="13">
        <f t="shared" si="75"/>
        <v>0</v>
      </c>
      <c r="S175" s="72">
        <f t="shared" si="93"/>
        <v>662.57307135175051</v>
      </c>
      <c r="T175" s="30">
        <f t="shared" si="76"/>
        <v>0</v>
      </c>
      <c r="U175" s="24">
        <f t="shared" si="77"/>
        <v>475587.48647580063</v>
      </c>
      <c r="V175" s="32">
        <f t="shared" si="78"/>
        <v>0.13210763513216683</v>
      </c>
      <c r="W175" s="28">
        <f t="shared" si="79"/>
        <v>166326.41358430515</v>
      </c>
      <c r="X175" s="35">
        <f t="shared" si="80"/>
        <v>4.6201781551195878E-2</v>
      </c>
      <c r="Y175" s="37">
        <f t="shared" si="70"/>
        <v>596.31576421657553</v>
      </c>
      <c r="Z175" s="37">
        <f t="shared" si="81"/>
        <v>566.4999760057467</v>
      </c>
      <c r="AA175" s="38">
        <f t="shared" si="82"/>
        <v>555.16997648563176</v>
      </c>
      <c r="AB175" s="38">
        <f t="shared" si="83"/>
        <v>527.4114776613502</v>
      </c>
      <c r="AC175" s="38">
        <f t="shared" si="84"/>
        <v>474.67032989521522</v>
      </c>
      <c r="AD175" s="38">
        <f t="shared" si="85"/>
        <v>427.20329690569372</v>
      </c>
      <c r="AE175" s="38">
        <f t="shared" si="86"/>
        <v>405.843132060409</v>
      </c>
      <c r="AF175" s="38">
        <f t="shared" si="87"/>
        <v>397.72626941920083</v>
      </c>
      <c r="AG175" s="38">
        <f t="shared" si="88"/>
        <v>377.8399559482408</v>
      </c>
      <c r="AH175" s="38">
        <f t="shared" si="89"/>
        <v>340.05596035341671</v>
      </c>
      <c r="AI175" s="38">
        <f t="shared" si="90"/>
        <v>9.44599889870602E-5</v>
      </c>
      <c r="AJ175" s="38">
        <f t="shared" si="94"/>
        <v>2.626577994710047E-2</v>
      </c>
    </row>
    <row r="176" spans="2:36" x14ac:dyDescent="0.2">
      <c r="B176" s="11" t="s">
        <v>62</v>
      </c>
      <c r="C176" s="11">
        <v>166</v>
      </c>
      <c r="D176" s="11">
        <v>166</v>
      </c>
      <c r="E176" s="11">
        <f t="shared" si="72"/>
        <v>8.9166666666666661</v>
      </c>
      <c r="F176" s="12">
        <v>32.1</v>
      </c>
      <c r="G176" s="13">
        <f t="shared" si="91"/>
        <v>0.29166666666666685</v>
      </c>
      <c r="H176" s="13">
        <f t="shared" si="92"/>
        <v>1.0500000000000007</v>
      </c>
      <c r="I176" s="13">
        <f t="shared" si="63"/>
        <v>75799.933159722204</v>
      </c>
      <c r="J176" s="13">
        <f t="shared" si="73"/>
        <v>-4649.1743827160244</v>
      </c>
      <c r="K176" s="26" t="str">
        <f t="shared" si="74"/>
        <v>No</v>
      </c>
      <c r="L176" s="13">
        <f t="shared" si="64"/>
        <v>28.48833203125</v>
      </c>
      <c r="M176" s="13">
        <f t="shared" si="65"/>
        <v>187.05217500000001</v>
      </c>
      <c r="N176" s="22">
        <f t="shared" si="66"/>
        <v>556.13541666666697</v>
      </c>
      <c r="O176" s="13">
        <f t="shared" si="67"/>
        <v>771.67592369791703</v>
      </c>
      <c r="P176" s="13">
        <f t="shared" si="68"/>
        <v>6880.7769863064268</v>
      </c>
      <c r="Q176" s="13">
        <f t="shared" si="69"/>
        <v>6880.7769863064268</v>
      </c>
      <c r="R176" s="13">
        <f t="shared" si="75"/>
        <v>0</v>
      </c>
      <c r="S176" s="72">
        <f t="shared" si="93"/>
        <v>2231.6026035904024</v>
      </c>
      <c r="T176" s="30">
        <f t="shared" si="76"/>
        <v>0</v>
      </c>
      <c r="U176" s="24">
        <f t="shared" si="77"/>
        <v>482468.26346210705</v>
      </c>
      <c r="V176" s="32">
        <f t="shared" si="78"/>
        <v>0.1340189620728075</v>
      </c>
      <c r="W176" s="28">
        <f t="shared" si="79"/>
        <v>168558.01618789556</v>
      </c>
      <c r="X176" s="35">
        <f t="shared" si="80"/>
        <v>4.6821671163304324E-2</v>
      </c>
      <c r="Y176" s="37">
        <f t="shared" si="70"/>
        <v>2008.4423432313622</v>
      </c>
      <c r="Z176" s="37">
        <f t="shared" si="81"/>
        <v>1908.020226069794</v>
      </c>
      <c r="AA176" s="38">
        <f t="shared" si="82"/>
        <v>1869.859821548398</v>
      </c>
      <c r="AB176" s="38">
        <f t="shared" si="83"/>
        <v>1776.3668304709781</v>
      </c>
      <c r="AC176" s="38">
        <f t="shared" si="84"/>
        <v>1598.7301474238805</v>
      </c>
      <c r="AD176" s="38">
        <f t="shared" si="85"/>
        <v>1438.8571326814924</v>
      </c>
      <c r="AE176" s="38">
        <f t="shared" si="86"/>
        <v>1366.9142760474178</v>
      </c>
      <c r="AF176" s="38">
        <f t="shared" si="87"/>
        <v>1339.5759905264695</v>
      </c>
      <c r="AG176" s="38">
        <f t="shared" si="88"/>
        <v>1272.597191000146</v>
      </c>
      <c r="AH176" s="38">
        <f t="shared" si="89"/>
        <v>1145.3374719001315</v>
      </c>
      <c r="AI176" s="38">
        <f t="shared" si="90"/>
        <v>3.1814929775003653E-4</v>
      </c>
      <c r="AJ176" s="38">
        <f t="shared" si="94"/>
        <v>2.6583929244850507E-2</v>
      </c>
    </row>
    <row r="177" spans="2:36" x14ac:dyDescent="0.2">
      <c r="B177" s="11" t="s">
        <v>62</v>
      </c>
      <c r="C177" s="11">
        <v>167</v>
      </c>
      <c r="D177" s="11">
        <v>167</v>
      </c>
      <c r="E177" s="11">
        <f t="shared" si="72"/>
        <v>9.2222222222222232</v>
      </c>
      <c r="F177" s="12">
        <v>33.200000000000003</v>
      </c>
      <c r="G177" s="13">
        <f t="shared" si="91"/>
        <v>0.43055555555555575</v>
      </c>
      <c r="H177" s="13">
        <f t="shared" si="92"/>
        <v>1.5500000000000007</v>
      </c>
      <c r="I177" s="13">
        <f t="shared" si="63"/>
        <v>81083.955246913611</v>
      </c>
      <c r="J177" s="13">
        <f t="shared" si="73"/>
        <v>-5284.0220871914062</v>
      </c>
      <c r="K177" s="26" t="str">
        <f t="shared" si="74"/>
        <v>No</v>
      </c>
      <c r="L177" s="13">
        <f t="shared" si="64"/>
        <v>30.474256944444463</v>
      </c>
      <c r="M177" s="13">
        <f t="shared" si="65"/>
        <v>187.05217500000001</v>
      </c>
      <c r="N177" s="22">
        <f t="shared" si="66"/>
        <v>820.96180555555588</v>
      </c>
      <c r="O177" s="13">
        <f t="shared" si="67"/>
        <v>1038.4882375000004</v>
      </c>
      <c r="P177" s="13">
        <f t="shared" si="68"/>
        <v>9577.1693013888944</v>
      </c>
      <c r="Q177" s="13">
        <f t="shared" si="69"/>
        <v>9577.1693013888944</v>
      </c>
      <c r="R177" s="13">
        <f t="shared" si="75"/>
        <v>0</v>
      </c>
      <c r="S177" s="72">
        <f t="shared" si="93"/>
        <v>4293.1472141974882</v>
      </c>
      <c r="T177" s="30">
        <f t="shared" si="76"/>
        <v>0</v>
      </c>
      <c r="U177" s="24">
        <f t="shared" si="77"/>
        <v>492045.43276349595</v>
      </c>
      <c r="V177" s="32">
        <f t="shared" si="78"/>
        <v>0.13667928687874886</v>
      </c>
      <c r="W177" s="28">
        <f t="shared" si="79"/>
        <v>172851.16340209305</v>
      </c>
      <c r="X177" s="35">
        <f t="shared" si="80"/>
        <v>4.8014212056136957E-2</v>
      </c>
      <c r="Y177" s="37">
        <f t="shared" si="70"/>
        <v>3863.8324927777394</v>
      </c>
      <c r="Z177" s="37">
        <f t="shared" si="81"/>
        <v>3670.6408681388521</v>
      </c>
      <c r="AA177" s="38">
        <f t="shared" si="82"/>
        <v>3597.2280507760747</v>
      </c>
      <c r="AB177" s="38">
        <f t="shared" si="83"/>
        <v>3417.366648237271</v>
      </c>
      <c r="AC177" s="38">
        <f t="shared" si="84"/>
        <v>3075.6299834135439</v>
      </c>
      <c r="AD177" s="38">
        <f t="shared" si="85"/>
        <v>2768.0669850721897</v>
      </c>
      <c r="AE177" s="38">
        <f t="shared" si="86"/>
        <v>2629.6636358185801</v>
      </c>
      <c r="AF177" s="38">
        <f t="shared" si="87"/>
        <v>2577.0703631022084</v>
      </c>
      <c r="AG177" s="38">
        <f t="shared" si="88"/>
        <v>2448.2168449470978</v>
      </c>
      <c r="AH177" s="38">
        <f t="shared" si="89"/>
        <v>2203.3951604523882</v>
      </c>
      <c r="AI177" s="38">
        <f t="shared" si="90"/>
        <v>6.120542112367745E-4</v>
      </c>
      <c r="AJ177" s="38">
        <f t="shared" si="94"/>
        <v>2.7195983456087282E-2</v>
      </c>
    </row>
    <row r="178" spans="2:36" x14ac:dyDescent="0.2">
      <c r="B178" s="11" t="s">
        <v>62</v>
      </c>
      <c r="C178" s="11">
        <v>168</v>
      </c>
      <c r="D178" s="11">
        <v>168</v>
      </c>
      <c r="E178" s="11">
        <f t="shared" si="72"/>
        <v>9.7777777777777786</v>
      </c>
      <c r="F178" s="12">
        <v>35.200000000000003</v>
      </c>
      <c r="G178" s="13">
        <f t="shared" si="91"/>
        <v>0.55555555555555558</v>
      </c>
      <c r="H178" s="13">
        <f t="shared" si="92"/>
        <v>2</v>
      </c>
      <c r="I178" s="13">
        <f t="shared" si="63"/>
        <v>91147.358024691377</v>
      </c>
      <c r="J178" s="13">
        <f t="shared" si="73"/>
        <v>-10063.402777777766</v>
      </c>
      <c r="K178" s="26" t="str">
        <f t="shared" si="74"/>
        <v>No</v>
      </c>
      <c r="L178" s="13">
        <f t="shared" si="64"/>
        <v>34.256444444444455</v>
      </c>
      <c r="M178" s="13">
        <f t="shared" si="65"/>
        <v>187.05217500000001</v>
      </c>
      <c r="N178" s="22">
        <f t="shared" si="66"/>
        <v>1059.3055555555557</v>
      </c>
      <c r="O178" s="13">
        <f t="shared" si="67"/>
        <v>1280.6141750000002</v>
      </c>
      <c r="P178" s="13">
        <f t="shared" si="68"/>
        <v>12521.560822222225</v>
      </c>
      <c r="Q178" s="13">
        <f t="shared" si="69"/>
        <v>12521.560822222225</v>
      </c>
      <c r="R178" s="13">
        <f t="shared" si="75"/>
        <v>0</v>
      </c>
      <c r="S178" s="72">
        <f t="shared" si="93"/>
        <v>2458.1580444444589</v>
      </c>
      <c r="T178" s="30">
        <f t="shared" si="76"/>
        <v>0</v>
      </c>
      <c r="U178" s="24">
        <f t="shared" si="77"/>
        <v>504566.99358571816</v>
      </c>
      <c r="V178" s="32">
        <f t="shared" si="78"/>
        <v>0.14015749821825504</v>
      </c>
      <c r="W178" s="28">
        <f t="shared" si="79"/>
        <v>175309.32144653751</v>
      </c>
      <c r="X178" s="35">
        <f t="shared" si="80"/>
        <v>4.869703373514931E-2</v>
      </c>
      <c r="Y178" s="37">
        <f t="shared" si="70"/>
        <v>2212.3422400000131</v>
      </c>
      <c r="Z178" s="37">
        <f t="shared" si="81"/>
        <v>2101.7251280000123</v>
      </c>
      <c r="AA178" s="38">
        <f t="shared" si="82"/>
        <v>2059.6906254400119</v>
      </c>
      <c r="AB178" s="38">
        <f t="shared" si="83"/>
        <v>1956.7060941680113</v>
      </c>
      <c r="AC178" s="38">
        <f t="shared" si="84"/>
        <v>1761.0354847512101</v>
      </c>
      <c r="AD178" s="38">
        <f t="shared" si="85"/>
        <v>1584.9319362760891</v>
      </c>
      <c r="AE178" s="38">
        <f t="shared" si="86"/>
        <v>1505.6853394622847</v>
      </c>
      <c r="AF178" s="38">
        <f t="shared" si="87"/>
        <v>1475.5716326730389</v>
      </c>
      <c r="AG178" s="38">
        <f t="shared" si="88"/>
        <v>1401.7930510393869</v>
      </c>
      <c r="AH178" s="38">
        <f t="shared" si="89"/>
        <v>1261.6137459354482</v>
      </c>
      <c r="AI178" s="38">
        <f t="shared" si="90"/>
        <v>3.5044826275984671E-4</v>
      </c>
      <c r="AJ178" s="38">
        <f t="shared" si="94"/>
        <v>2.7546431718847131E-2</v>
      </c>
    </row>
    <row r="179" spans="2:36" x14ac:dyDescent="0.2">
      <c r="B179" s="11" t="s">
        <v>62</v>
      </c>
      <c r="C179" s="11">
        <v>169</v>
      </c>
      <c r="D179" s="11">
        <v>169</v>
      </c>
      <c r="E179" s="11">
        <f t="shared" si="72"/>
        <v>10.333333333333334</v>
      </c>
      <c r="F179" s="12">
        <v>37.200000000000003</v>
      </c>
      <c r="G179" s="13">
        <f t="shared" si="91"/>
        <v>0.38888888888888851</v>
      </c>
      <c r="H179" s="13">
        <f t="shared" si="92"/>
        <v>1.3999999999999986</v>
      </c>
      <c r="I179" s="13">
        <f t="shared" si="63"/>
        <v>101799.26388888889</v>
      </c>
      <c r="J179" s="13">
        <f t="shared" si="73"/>
        <v>-10651.905864197513</v>
      </c>
      <c r="K179" s="26" t="str">
        <f t="shared" si="74"/>
        <v>No</v>
      </c>
      <c r="L179" s="13">
        <f t="shared" si="64"/>
        <v>38.25981250000001</v>
      </c>
      <c r="M179" s="13">
        <f t="shared" si="65"/>
        <v>187.05217500000001</v>
      </c>
      <c r="N179" s="22">
        <f t="shared" si="66"/>
        <v>741.51388888888812</v>
      </c>
      <c r="O179" s="13">
        <f t="shared" si="67"/>
        <v>966.82587638888822</v>
      </c>
      <c r="P179" s="13">
        <f t="shared" si="68"/>
        <v>9990.5340560185123</v>
      </c>
      <c r="Q179" s="13">
        <f t="shared" si="69"/>
        <v>9990.5340560185123</v>
      </c>
      <c r="R179" s="13">
        <f t="shared" si="75"/>
        <v>0</v>
      </c>
      <c r="S179" s="72">
        <f t="shared" si="93"/>
        <v>-661.37180817900116</v>
      </c>
      <c r="T179" s="30">
        <f t="shared" si="76"/>
        <v>0</v>
      </c>
      <c r="U179" s="24">
        <f t="shared" si="77"/>
        <v>514557.52764173667</v>
      </c>
      <c r="V179" s="32">
        <f t="shared" si="78"/>
        <v>0.14293264656714907</v>
      </c>
      <c r="W179" s="28">
        <f t="shared" si="79"/>
        <v>174647.94963835849</v>
      </c>
      <c r="X179" s="35">
        <f t="shared" si="80"/>
        <v>4.8513319343988469E-2</v>
      </c>
      <c r="Y179" s="37">
        <f t="shared" si="70"/>
        <v>-595.23462736110105</v>
      </c>
      <c r="Z179" s="37">
        <f t="shared" si="81"/>
        <v>-565.472895993046</v>
      </c>
      <c r="AA179" s="38">
        <f t="shared" si="82"/>
        <v>-554.16343807318503</v>
      </c>
      <c r="AB179" s="38">
        <f t="shared" si="83"/>
        <v>-526.45526616952577</v>
      </c>
      <c r="AC179" s="38">
        <f t="shared" si="84"/>
        <v>-473.80973955257321</v>
      </c>
      <c r="AD179" s="38">
        <f t="shared" si="85"/>
        <v>-426.42876559731587</v>
      </c>
      <c r="AE179" s="38">
        <f t="shared" si="86"/>
        <v>-405.10732731745009</v>
      </c>
      <c r="AF179" s="38">
        <f t="shared" si="87"/>
        <v>-397.0051807711011</v>
      </c>
      <c r="AG179" s="38">
        <f t="shared" si="88"/>
        <v>-377.15492173254603</v>
      </c>
      <c r="AH179" s="38">
        <f t="shared" si="89"/>
        <v>-339.43942955929145</v>
      </c>
      <c r="AI179" s="38">
        <f t="shared" si="90"/>
        <v>-9.4288730433136518E-5</v>
      </c>
      <c r="AJ179" s="38">
        <f t="shared" si="94"/>
        <v>2.7546431718847131E-2</v>
      </c>
    </row>
    <row r="180" spans="2:36" x14ac:dyDescent="0.2">
      <c r="B180" s="11" t="s">
        <v>62</v>
      </c>
      <c r="C180" s="11">
        <v>170</v>
      </c>
      <c r="D180" s="11">
        <v>170</v>
      </c>
      <c r="E180" s="11">
        <f t="shared" si="72"/>
        <v>10.555555555555555</v>
      </c>
      <c r="F180" s="12">
        <v>38</v>
      </c>
      <c r="G180" s="13">
        <f t="shared" si="91"/>
        <v>2.7777777777777186E-2</v>
      </c>
      <c r="H180" s="13">
        <f t="shared" si="92"/>
        <v>9.9999999999997868E-2</v>
      </c>
      <c r="I180" s="13">
        <f t="shared" si="63"/>
        <v>106224.80709876542</v>
      </c>
      <c r="J180" s="13">
        <f t="shared" si="73"/>
        <v>-4425.5432098765305</v>
      </c>
      <c r="K180" s="26" t="str">
        <f t="shared" si="74"/>
        <v>No</v>
      </c>
      <c r="L180" s="13">
        <f t="shared" si="64"/>
        <v>39.923090277777789</v>
      </c>
      <c r="M180" s="13">
        <f t="shared" si="65"/>
        <v>187.05217500000001</v>
      </c>
      <c r="N180" s="22">
        <f t="shared" si="66"/>
        <v>52.965277777776649</v>
      </c>
      <c r="O180" s="13">
        <f t="shared" si="67"/>
        <v>279.94054305555449</v>
      </c>
      <c r="P180" s="13">
        <f t="shared" si="68"/>
        <v>2954.9279544752972</v>
      </c>
      <c r="Q180" s="13">
        <f t="shared" si="69"/>
        <v>2954.9279544752972</v>
      </c>
      <c r="R180" s="13">
        <f t="shared" si="75"/>
        <v>0</v>
      </c>
      <c r="S180" s="72">
        <f t="shared" si="93"/>
        <v>-1470.6152554012333</v>
      </c>
      <c r="T180" s="30">
        <f t="shared" si="76"/>
        <v>0</v>
      </c>
      <c r="U180" s="24">
        <f t="shared" si="77"/>
        <v>517512.45559621195</v>
      </c>
      <c r="V180" s="32">
        <f t="shared" si="78"/>
        <v>0.14375345988783667</v>
      </c>
      <c r="W180" s="28">
        <f t="shared" si="79"/>
        <v>173177.33438295726</v>
      </c>
      <c r="X180" s="35">
        <f t="shared" si="80"/>
        <v>4.8104815106377014E-2</v>
      </c>
      <c r="Y180" s="37">
        <f t="shared" si="70"/>
        <v>-1323.55372986111</v>
      </c>
      <c r="Z180" s="37">
        <f t="shared" si="81"/>
        <v>-1257.3760433680545</v>
      </c>
      <c r="AA180" s="38">
        <f t="shared" si="82"/>
        <v>-1232.2285225006933</v>
      </c>
      <c r="AB180" s="38">
        <f t="shared" si="83"/>
        <v>-1170.6170963756585</v>
      </c>
      <c r="AC180" s="38">
        <f t="shared" si="84"/>
        <v>-1053.5553867380927</v>
      </c>
      <c r="AD180" s="38">
        <f t="shared" si="85"/>
        <v>-948.1998480642834</v>
      </c>
      <c r="AE180" s="38">
        <f t="shared" si="86"/>
        <v>-900.78985566106917</v>
      </c>
      <c r="AF180" s="38">
        <f t="shared" si="87"/>
        <v>-882.77405854784774</v>
      </c>
      <c r="AG180" s="38">
        <f t="shared" si="88"/>
        <v>-838.63535562045536</v>
      </c>
      <c r="AH180" s="38">
        <f t="shared" si="89"/>
        <v>-754.77182005840984</v>
      </c>
      <c r="AI180" s="38">
        <f t="shared" si="90"/>
        <v>-2.0965883890511385E-4</v>
      </c>
      <c r="AJ180" s="38">
        <f t="shared" si="94"/>
        <v>2.7546431718847131E-2</v>
      </c>
    </row>
    <row r="181" spans="2:36" x14ac:dyDescent="0.2">
      <c r="B181" s="11" t="s">
        <v>62</v>
      </c>
      <c r="C181" s="11">
        <v>171</v>
      </c>
      <c r="D181" s="11">
        <v>171</v>
      </c>
      <c r="E181" s="11">
        <f t="shared" si="72"/>
        <v>10.388888888888888</v>
      </c>
      <c r="F181" s="12">
        <v>37.4</v>
      </c>
      <c r="G181" s="13">
        <f t="shared" si="91"/>
        <v>-0.40277777777777757</v>
      </c>
      <c r="H181" s="13">
        <f t="shared" si="92"/>
        <v>-1.4499999999999993</v>
      </c>
      <c r="I181" s="13">
        <f t="shared" si="63"/>
        <v>102896.8221450617</v>
      </c>
      <c r="J181" s="13">
        <f t="shared" si="73"/>
        <v>3327.9849537037226</v>
      </c>
      <c r="K181" s="26" t="str">
        <f t="shared" si="74"/>
        <v>Yes</v>
      </c>
      <c r="L181" s="13">
        <f t="shared" si="64"/>
        <v>38.672314236111113</v>
      </c>
      <c r="M181" s="13">
        <f t="shared" si="65"/>
        <v>187.05217500000001</v>
      </c>
      <c r="N181" s="22">
        <f t="shared" si="66"/>
        <v>-767.99652777777737</v>
      </c>
      <c r="O181" s="13">
        <f t="shared" si="67"/>
        <v>-542.27203854166623</v>
      </c>
      <c r="P181" s="13">
        <f t="shared" si="68"/>
        <v>-5633.6039559606425</v>
      </c>
      <c r="Q181" s="13">
        <f t="shared" si="69"/>
        <v>-5633.6039559606425</v>
      </c>
      <c r="R181" s="13">
        <f t="shared" si="75"/>
        <v>767.99652777777737</v>
      </c>
      <c r="S181" s="72">
        <f t="shared" si="93"/>
        <v>-2305.6190022569199</v>
      </c>
      <c r="T181" s="30">
        <f t="shared" si="76"/>
        <v>7978.6305941357969</v>
      </c>
      <c r="U181" s="24">
        <f t="shared" si="77"/>
        <v>517512.45559621195</v>
      </c>
      <c r="V181" s="32">
        <f t="shared" si="78"/>
        <v>0.14375345988783667</v>
      </c>
      <c r="W181" s="28">
        <f t="shared" si="79"/>
        <v>170871.71538070033</v>
      </c>
      <c r="X181" s="35">
        <f t="shared" si="80"/>
        <v>4.7464365383527871E-2</v>
      </c>
      <c r="Y181" s="37">
        <f t="shared" si="70"/>
        <v>-2075.0571020312282</v>
      </c>
      <c r="Z181" s="37">
        <f t="shared" si="81"/>
        <v>-1971.3042469296668</v>
      </c>
      <c r="AA181" s="38">
        <f t="shared" si="82"/>
        <v>-1931.8781619910733</v>
      </c>
      <c r="AB181" s="38">
        <f t="shared" si="83"/>
        <v>-1835.2842538915195</v>
      </c>
      <c r="AC181" s="38">
        <f t="shared" si="84"/>
        <v>-1651.7558285023676</v>
      </c>
      <c r="AD181" s="38">
        <f t="shared" si="85"/>
        <v>-1486.580245652131</v>
      </c>
      <c r="AE181" s="38">
        <f t="shared" si="86"/>
        <v>-1412.2512333695245</v>
      </c>
      <c r="AF181" s="38">
        <f t="shared" si="87"/>
        <v>-1384.006208702134</v>
      </c>
      <c r="AG181" s="38">
        <f t="shared" si="88"/>
        <v>-1314.8058982670273</v>
      </c>
      <c r="AH181" s="38">
        <f t="shared" si="89"/>
        <v>-1183.3253084403245</v>
      </c>
      <c r="AI181" s="38">
        <f t="shared" si="90"/>
        <v>-3.2870147456675681E-4</v>
      </c>
      <c r="AJ181" s="38">
        <f t="shared" si="94"/>
        <v>2.7546431718847131E-2</v>
      </c>
    </row>
    <row r="182" spans="2:36" x14ac:dyDescent="0.2">
      <c r="B182" s="11" t="s">
        <v>62</v>
      </c>
      <c r="C182" s="11">
        <v>172</v>
      </c>
      <c r="D182" s="11">
        <v>172</v>
      </c>
      <c r="E182" s="11">
        <f t="shared" si="72"/>
        <v>9.75</v>
      </c>
      <c r="F182" s="12">
        <v>35.1</v>
      </c>
      <c r="G182" s="13">
        <f t="shared" si="91"/>
        <v>-0.88888888888888862</v>
      </c>
      <c r="H182" s="13">
        <f t="shared" si="92"/>
        <v>-3.1999999999999993</v>
      </c>
      <c r="I182" s="13">
        <f t="shared" si="63"/>
        <v>90630.2109375</v>
      </c>
      <c r="J182" s="13">
        <f t="shared" si="73"/>
        <v>12266.611207561698</v>
      </c>
      <c r="K182" s="26" t="str">
        <f t="shared" si="74"/>
        <v>Yes</v>
      </c>
      <c r="L182" s="13">
        <f t="shared" si="64"/>
        <v>34.062082031250007</v>
      </c>
      <c r="M182" s="13">
        <f t="shared" si="65"/>
        <v>187.05217500000001</v>
      </c>
      <c r="N182" s="22">
        <f t="shared" si="66"/>
        <v>-1694.8888888888885</v>
      </c>
      <c r="O182" s="13">
        <f t="shared" si="67"/>
        <v>-1473.7746318576385</v>
      </c>
      <c r="P182" s="13">
        <f t="shared" si="68"/>
        <v>-14369.302660611975</v>
      </c>
      <c r="Q182" s="13">
        <f t="shared" si="69"/>
        <v>-14369.302660611975</v>
      </c>
      <c r="R182" s="13">
        <f t="shared" si="75"/>
        <v>1694.8888888888885</v>
      </c>
      <c r="S182" s="72">
        <f t="shared" si="93"/>
        <v>-2102.6914530502763</v>
      </c>
      <c r="T182" s="30">
        <f t="shared" si="76"/>
        <v>16525.166666666664</v>
      </c>
      <c r="U182" s="24">
        <f t="shared" si="77"/>
        <v>517512.45559621195</v>
      </c>
      <c r="V182" s="32">
        <f t="shared" si="78"/>
        <v>0.14375345988783667</v>
      </c>
      <c r="W182" s="28">
        <f t="shared" si="79"/>
        <v>168769.02392765007</v>
      </c>
      <c r="X182" s="35">
        <f t="shared" si="80"/>
        <v>4.6880284424347239E-2</v>
      </c>
      <c r="Y182" s="37">
        <f t="shared" si="70"/>
        <v>-1892.4223077452486</v>
      </c>
      <c r="Z182" s="37">
        <f t="shared" si="81"/>
        <v>-1797.8011923579861</v>
      </c>
      <c r="AA182" s="38">
        <f t="shared" si="82"/>
        <v>-1761.8451685108264</v>
      </c>
      <c r="AB182" s="38">
        <f t="shared" si="83"/>
        <v>-1673.7529100852851</v>
      </c>
      <c r="AC182" s="38">
        <f t="shared" si="84"/>
        <v>-1506.3776190767567</v>
      </c>
      <c r="AD182" s="38">
        <f t="shared" si="85"/>
        <v>-1355.739857169081</v>
      </c>
      <c r="AE182" s="38">
        <f t="shared" si="86"/>
        <v>-1287.9528643106269</v>
      </c>
      <c r="AF182" s="38">
        <f t="shared" si="87"/>
        <v>-1262.1938070244144</v>
      </c>
      <c r="AG182" s="38">
        <f t="shared" si="88"/>
        <v>-1199.0841166731936</v>
      </c>
      <c r="AH182" s="38">
        <f t="shared" si="89"/>
        <v>-1079.1757050058743</v>
      </c>
      <c r="AI182" s="38">
        <f t="shared" si="90"/>
        <v>-2.9977102916829842E-4</v>
      </c>
      <c r="AJ182" s="38">
        <f t="shared" si="94"/>
        <v>2.7546431718847131E-2</v>
      </c>
    </row>
    <row r="183" spans="2:36" x14ac:dyDescent="0.2">
      <c r="B183" s="11" t="s">
        <v>62</v>
      </c>
      <c r="C183" s="11">
        <v>173</v>
      </c>
      <c r="D183" s="11">
        <v>173</v>
      </c>
      <c r="E183" s="11">
        <f t="shared" si="72"/>
        <v>8.6111111111111107</v>
      </c>
      <c r="F183" s="12">
        <v>31</v>
      </c>
      <c r="G183" s="13">
        <f t="shared" si="91"/>
        <v>-1.1111111111111112</v>
      </c>
      <c r="H183" s="13">
        <f t="shared" si="92"/>
        <v>-4</v>
      </c>
      <c r="I183" s="13">
        <f t="shared" si="63"/>
        <v>70693.933256172837</v>
      </c>
      <c r="J183" s="13">
        <f t="shared" si="73"/>
        <v>19936.277681327163</v>
      </c>
      <c r="K183" s="26" t="str">
        <f t="shared" si="74"/>
        <v>Yes</v>
      </c>
      <c r="L183" s="13">
        <f t="shared" si="64"/>
        <v>26.569314236111115</v>
      </c>
      <c r="M183" s="13">
        <f t="shared" si="65"/>
        <v>187.05217500000001</v>
      </c>
      <c r="N183" s="22">
        <f t="shared" si="66"/>
        <v>-2118.6111111111113</v>
      </c>
      <c r="O183" s="13">
        <f t="shared" si="67"/>
        <v>-1904.9896218750002</v>
      </c>
      <c r="P183" s="13">
        <f t="shared" si="68"/>
        <v>-16404.07729947917</v>
      </c>
      <c r="Q183" s="13">
        <f t="shared" si="69"/>
        <v>-16404.07729947917</v>
      </c>
      <c r="R183" s="13">
        <f t="shared" si="75"/>
        <v>2118.6111111111113</v>
      </c>
      <c r="S183" s="72">
        <f t="shared" si="93"/>
        <v>3532.2003818479934</v>
      </c>
      <c r="T183" s="30">
        <f t="shared" si="76"/>
        <v>18243.595679012345</v>
      </c>
      <c r="U183" s="24">
        <f t="shared" si="77"/>
        <v>517512.45559621195</v>
      </c>
      <c r="V183" s="32">
        <f t="shared" si="78"/>
        <v>0.14375345988783667</v>
      </c>
      <c r="W183" s="28">
        <f t="shared" si="79"/>
        <v>172301.22430949807</v>
      </c>
      <c r="X183" s="35">
        <f t="shared" si="80"/>
        <v>4.7861451197082794E-2</v>
      </c>
      <c r="Y183" s="37">
        <f t="shared" si="70"/>
        <v>3178.9803436631942</v>
      </c>
      <c r="Z183" s="37">
        <f t="shared" si="81"/>
        <v>3020.0313264800343</v>
      </c>
      <c r="AA183" s="38">
        <f t="shared" si="82"/>
        <v>2959.6306999504336</v>
      </c>
      <c r="AB183" s="38">
        <f t="shared" si="83"/>
        <v>2811.6491649529116</v>
      </c>
      <c r="AC183" s="38">
        <f t="shared" si="84"/>
        <v>2530.4842484576207</v>
      </c>
      <c r="AD183" s="38">
        <f t="shared" si="85"/>
        <v>2277.4358236118587</v>
      </c>
      <c r="AE183" s="38">
        <f t="shared" si="86"/>
        <v>2163.5640324312658</v>
      </c>
      <c r="AF183" s="38">
        <f t="shared" si="87"/>
        <v>2120.2927517826406</v>
      </c>
      <c r="AG183" s="38">
        <f t="shared" si="88"/>
        <v>2014.2781141935084</v>
      </c>
      <c r="AH183" s="38">
        <f t="shared" si="89"/>
        <v>1812.8503027741576</v>
      </c>
      <c r="AI183" s="38">
        <f t="shared" si="90"/>
        <v>5.0356952854837709E-4</v>
      </c>
      <c r="AJ183" s="38">
        <f t="shared" si="94"/>
        <v>2.8050001247395508E-2</v>
      </c>
    </row>
    <row r="184" spans="2:36" x14ac:dyDescent="0.2">
      <c r="B184" s="11" t="s">
        <v>62</v>
      </c>
      <c r="C184" s="11">
        <v>174</v>
      </c>
      <c r="D184" s="11">
        <v>174</v>
      </c>
      <c r="E184" s="11">
        <f t="shared" si="72"/>
        <v>7.5277777777777777</v>
      </c>
      <c r="F184" s="12">
        <v>27.1</v>
      </c>
      <c r="G184" s="13">
        <f t="shared" si="91"/>
        <v>-0.79166666666666652</v>
      </c>
      <c r="H184" s="13">
        <f t="shared" si="92"/>
        <v>-2.8499999999999996</v>
      </c>
      <c r="I184" s="13">
        <f t="shared" si="63"/>
        <v>54025.318962191355</v>
      </c>
      <c r="J184" s="13">
        <f t="shared" si="73"/>
        <v>16668.614293981482</v>
      </c>
      <c r="K184" s="26" t="str">
        <f t="shared" si="74"/>
        <v>Yes</v>
      </c>
      <c r="L184" s="13">
        <f t="shared" si="64"/>
        <v>20.304651475694449</v>
      </c>
      <c r="M184" s="13">
        <f t="shared" si="65"/>
        <v>187.05217500000001</v>
      </c>
      <c r="N184" s="22">
        <f t="shared" si="66"/>
        <v>-1509.5104166666663</v>
      </c>
      <c r="O184" s="13">
        <f t="shared" si="67"/>
        <v>-1302.1535901909717</v>
      </c>
      <c r="P184" s="13">
        <f t="shared" si="68"/>
        <v>-9802.3228594931479</v>
      </c>
      <c r="Q184" s="13">
        <f t="shared" si="69"/>
        <v>-9802.3228594931479</v>
      </c>
      <c r="R184" s="13">
        <f t="shared" si="75"/>
        <v>1509.5104166666663</v>
      </c>
      <c r="S184" s="72">
        <f t="shared" si="93"/>
        <v>6866.2914344883338</v>
      </c>
      <c r="T184" s="30">
        <f t="shared" si="76"/>
        <v>11363.258969907405</v>
      </c>
      <c r="U184" s="24">
        <f t="shared" si="77"/>
        <v>517512.45559621195</v>
      </c>
      <c r="V184" s="32">
        <f t="shared" si="78"/>
        <v>0.14375345988783667</v>
      </c>
      <c r="W184" s="28">
        <f t="shared" si="79"/>
        <v>179167.51574398641</v>
      </c>
      <c r="X184" s="35">
        <f t="shared" si="80"/>
        <v>4.976875437332956E-2</v>
      </c>
      <c r="Y184" s="37">
        <f t="shared" si="70"/>
        <v>6179.6622910395008</v>
      </c>
      <c r="Z184" s="37">
        <f t="shared" si="81"/>
        <v>5870.6791764875252</v>
      </c>
      <c r="AA184" s="38">
        <f t="shared" si="82"/>
        <v>5753.265592957775</v>
      </c>
      <c r="AB184" s="38">
        <f t="shared" si="83"/>
        <v>5465.6023133098861</v>
      </c>
      <c r="AC184" s="38">
        <f t="shared" si="84"/>
        <v>4919.0420819788978</v>
      </c>
      <c r="AD184" s="38">
        <f t="shared" si="85"/>
        <v>4427.1378737810082</v>
      </c>
      <c r="AE184" s="38">
        <f t="shared" si="86"/>
        <v>4205.7809800919576</v>
      </c>
      <c r="AF184" s="38">
        <f t="shared" si="87"/>
        <v>4121.6653604901185</v>
      </c>
      <c r="AG184" s="38">
        <f t="shared" si="88"/>
        <v>3915.5820924656123</v>
      </c>
      <c r="AH184" s="38">
        <f t="shared" si="89"/>
        <v>3524.0238832190512</v>
      </c>
      <c r="AI184" s="38">
        <f t="shared" si="90"/>
        <v>9.7889552311640309E-4</v>
      </c>
      <c r="AJ184" s="38">
        <f t="shared" si="94"/>
        <v>2.902889677051191E-2</v>
      </c>
    </row>
    <row r="185" spans="2:36" x14ac:dyDescent="0.2">
      <c r="B185" s="11" t="s">
        <v>62</v>
      </c>
      <c r="C185" s="11">
        <v>175</v>
      </c>
      <c r="D185" s="11">
        <v>175</v>
      </c>
      <c r="E185" s="11">
        <f t="shared" si="72"/>
        <v>7.0277777777777777</v>
      </c>
      <c r="F185" s="12">
        <v>25.3</v>
      </c>
      <c r="G185" s="13">
        <f t="shared" si="91"/>
        <v>-0.27777777777777779</v>
      </c>
      <c r="H185" s="13">
        <f t="shared" si="92"/>
        <v>-1</v>
      </c>
      <c r="I185" s="13">
        <f t="shared" si="63"/>
        <v>47086.867573302465</v>
      </c>
      <c r="J185" s="13">
        <f t="shared" si="73"/>
        <v>6938.4513888888905</v>
      </c>
      <c r="K185" s="26" t="str">
        <f t="shared" si="74"/>
        <v>Yes</v>
      </c>
      <c r="L185" s="13">
        <f t="shared" si="64"/>
        <v>17.696932725694449</v>
      </c>
      <c r="M185" s="13">
        <f t="shared" si="65"/>
        <v>187.05217500000001</v>
      </c>
      <c r="N185" s="22">
        <f t="shared" si="66"/>
        <v>-529.65277777777783</v>
      </c>
      <c r="O185" s="13">
        <f t="shared" si="67"/>
        <v>-324.90367005208333</v>
      </c>
      <c r="P185" s="13">
        <f t="shared" si="68"/>
        <v>-2283.3507923104744</v>
      </c>
      <c r="Q185" s="13">
        <f t="shared" si="69"/>
        <v>-2283.3507923104744</v>
      </c>
      <c r="R185" s="13">
        <f t="shared" si="75"/>
        <v>529.65277777777783</v>
      </c>
      <c r="S185" s="72">
        <f t="shared" si="93"/>
        <v>4655.1005965784161</v>
      </c>
      <c r="T185" s="30">
        <f t="shared" si="76"/>
        <v>3722.2820216049386</v>
      </c>
      <c r="U185" s="24">
        <f t="shared" si="77"/>
        <v>517512.45559621195</v>
      </c>
      <c r="V185" s="32">
        <f t="shared" si="78"/>
        <v>0.14375345988783667</v>
      </c>
      <c r="W185" s="28">
        <f t="shared" si="79"/>
        <v>183822.61634056483</v>
      </c>
      <c r="X185" s="35">
        <f t="shared" si="80"/>
        <v>5.1061837872379119E-2</v>
      </c>
      <c r="Y185" s="37">
        <f t="shared" si="70"/>
        <v>4189.5905369205748</v>
      </c>
      <c r="Z185" s="37">
        <f t="shared" si="81"/>
        <v>3980.1110100745459</v>
      </c>
      <c r="AA185" s="38">
        <f t="shared" si="82"/>
        <v>3900.5087898730549</v>
      </c>
      <c r="AB185" s="38">
        <f t="shared" si="83"/>
        <v>3705.4833503794021</v>
      </c>
      <c r="AC185" s="38">
        <f t="shared" si="84"/>
        <v>3334.9350153414621</v>
      </c>
      <c r="AD185" s="38">
        <f t="shared" si="85"/>
        <v>3001.4415138073159</v>
      </c>
      <c r="AE185" s="38">
        <f t="shared" si="86"/>
        <v>2851.3694381169498</v>
      </c>
      <c r="AF185" s="38">
        <f t="shared" si="87"/>
        <v>2794.3420493546109</v>
      </c>
      <c r="AG185" s="38">
        <f t="shared" si="88"/>
        <v>2654.6249468868805</v>
      </c>
      <c r="AH185" s="38">
        <f t="shared" si="89"/>
        <v>2389.1624521981926</v>
      </c>
      <c r="AI185" s="38">
        <f t="shared" si="90"/>
        <v>6.6365623672172012E-4</v>
      </c>
      <c r="AJ185" s="38">
        <f t="shared" si="94"/>
        <v>2.969255300723363E-2</v>
      </c>
    </row>
    <row r="186" spans="2:36" x14ac:dyDescent="0.2">
      <c r="B186" s="11" t="s">
        <v>62</v>
      </c>
      <c r="C186" s="11">
        <v>176</v>
      </c>
      <c r="D186" s="11">
        <v>176</v>
      </c>
      <c r="E186" s="11">
        <f t="shared" si="72"/>
        <v>6.9722222222222223</v>
      </c>
      <c r="F186" s="12">
        <v>25.1</v>
      </c>
      <c r="G186" s="13">
        <f t="shared" si="91"/>
        <v>8.3333333333333037E-2</v>
      </c>
      <c r="H186" s="13">
        <f t="shared" si="92"/>
        <v>0.29999999999999893</v>
      </c>
      <c r="I186" s="13">
        <f t="shared" si="63"/>
        <v>46345.353684413582</v>
      </c>
      <c r="J186" s="13">
        <f t="shared" si="73"/>
        <v>741.51388888888323</v>
      </c>
      <c r="K186" s="26" t="str">
        <f t="shared" si="74"/>
        <v>No</v>
      </c>
      <c r="L186" s="13">
        <f t="shared" si="64"/>
        <v>17.418245225694449</v>
      </c>
      <c r="M186" s="13">
        <f t="shared" si="65"/>
        <v>187.05217500000001</v>
      </c>
      <c r="N186" s="22">
        <f t="shared" si="66"/>
        <v>158.89583333333277</v>
      </c>
      <c r="O186" s="13">
        <f t="shared" si="67"/>
        <v>363.3662535590272</v>
      </c>
      <c r="P186" s="13">
        <f t="shared" si="68"/>
        <v>2533.4702678698841</v>
      </c>
      <c r="Q186" s="13">
        <f t="shared" si="69"/>
        <v>2533.4702678698841</v>
      </c>
      <c r="R186" s="13">
        <f t="shared" si="75"/>
        <v>0</v>
      </c>
      <c r="S186" s="72">
        <f t="shared" si="93"/>
        <v>3274.9841567587673</v>
      </c>
      <c r="T186" s="30">
        <f t="shared" si="76"/>
        <v>0</v>
      </c>
      <c r="U186" s="24">
        <f t="shared" si="77"/>
        <v>520045.92586408183</v>
      </c>
      <c r="V186" s="32">
        <f t="shared" si="78"/>
        <v>0.14445720162891162</v>
      </c>
      <c r="W186" s="28">
        <f t="shared" si="79"/>
        <v>187097.60049732358</v>
      </c>
      <c r="X186" s="35">
        <f t="shared" si="80"/>
        <v>5.1971555693700995E-2</v>
      </c>
      <c r="Y186" s="37">
        <f t="shared" si="70"/>
        <v>2947.4857410828909</v>
      </c>
      <c r="Z186" s="37">
        <f t="shared" si="81"/>
        <v>2800.1114540287463</v>
      </c>
      <c r="AA186" s="38">
        <f t="shared" si="82"/>
        <v>2744.1092249481712</v>
      </c>
      <c r="AB186" s="38">
        <f t="shared" si="83"/>
        <v>2606.9037637007627</v>
      </c>
      <c r="AC186" s="38">
        <f t="shared" si="84"/>
        <v>2346.2133873306866</v>
      </c>
      <c r="AD186" s="38">
        <f t="shared" si="85"/>
        <v>2111.592048597618</v>
      </c>
      <c r="AE186" s="38">
        <f t="shared" si="86"/>
        <v>2006.0124461677369</v>
      </c>
      <c r="AF186" s="38">
        <f t="shared" si="87"/>
        <v>1965.8921972443823</v>
      </c>
      <c r="AG186" s="38">
        <f t="shared" si="88"/>
        <v>1867.5975873821631</v>
      </c>
      <c r="AH186" s="38">
        <f t="shared" si="89"/>
        <v>1680.8378286439468</v>
      </c>
      <c r="AI186" s="38">
        <f t="shared" si="90"/>
        <v>4.6689939684554075E-4</v>
      </c>
      <c r="AJ186" s="38">
        <f t="shared" si="94"/>
        <v>3.0159452404079173E-2</v>
      </c>
    </row>
    <row r="187" spans="2:36" x14ac:dyDescent="0.2">
      <c r="B187" s="11" t="s">
        <v>62</v>
      </c>
      <c r="C187" s="11">
        <v>177</v>
      </c>
      <c r="D187" s="11">
        <v>177</v>
      </c>
      <c r="E187" s="11">
        <f t="shared" si="72"/>
        <v>7.1944444444444438</v>
      </c>
      <c r="F187" s="12">
        <v>25.9</v>
      </c>
      <c r="G187" s="13">
        <f t="shared" si="91"/>
        <v>0.37499999999999989</v>
      </c>
      <c r="H187" s="13">
        <f t="shared" si="92"/>
        <v>1.3499999999999996</v>
      </c>
      <c r="I187" s="13">
        <f t="shared" si="63"/>
        <v>49346.719425154311</v>
      </c>
      <c r="J187" s="13">
        <f t="shared" si="73"/>
        <v>-3001.36574074073</v>
      </c>
      <c r="K187" s="26" t="str">
        <f t="shared" si="74"/>
        <v>No</v>
      </c>
      <c r="L187" s="13">
        <f t="shared" si="64"/>
        <v>18.546266059027779</v>
      </c>
      <c r="M187" s="13">
        <f t="shared" si="65"/>
        <v>187.05217500000001</v>
      </c>
      <c r="N187" s="22">
        <f t="shared" si="66"/>
        <v>715.03124999999977</v>
      </c>
      <c r="O187" s="13">
        <f t="shared" si="67"/>
        <v>920.62969105902755</v>
      </c>
      <c r="P187" s="13">
        <f t="shared" si="68"/>
        <v>6623.4191662302255</v>
      </c>
      <c r="Q187" s="13">
        <f t="shared" si="69"/>
        <v>6623.4191662302255</v>
      </c>
      <c r="R187" s="13">
        <f t="shared" si="75"/>
        <v>0</v>
      </c>
      <c r="S187" s="72">
        <f t="shared" si="93"/>
        <v>3622.0534254894956</v>
      </c>
      <c r="T187" s="30">
        <f t="shared" si="76"/>
        <v>0</v>
      </c>
      <c r="U187" s="24">
        <f t="shared" si="77"/>
        <v>526669.34503031208</v>
      </c>
      <c r="V187" s="32">
        <f t="shared" si="78"/>
        <v>0.1462970402861978</v>
      </c>
      <c r="W187" s="28">
        <f t="shared" si="79"/>
        <v>190719.65392281307</v>
      </c>
      <c r="X187" s="35">
        <f t="shared" si="80"/>
        <v>5.2977681645225851E-2</v>
      </c>
      <c r="Y187" s="37">
        <f t="shared" si="70"/>
        <v>3259.8480829405462</v>
      </c>
      <c r="Z187" s="37">
        <f t="shared" si="81"/>
        <v>3096.8556787935186</v>
      </c>
      <c r="AA187" s="38">
        <f t="shared" si="82"/>
        <v>3034.9185652176479</v>
      </c>
      <c r="AB187" s="38">
        <f t="shared" si="83"/>
        <v>2883.1726369567655</v>
      </c>
      <c r="AC187" s="38">
        <f t="shared" si="84"/>
        <v>2594.855373261089</v>
      </c>
      <c r="AD187" s="38">
        <f t="shared" si="85"/>
        <v>2335.3698359349801</v>
      </c>
      <c r="AE187" s="38">
        <f t="shared" si="86"/>
        <v>2218.6013441382311</v>
      </c>
      <c r="AF187" s="38">
        <f t="shared" si="87"/>
        <v>2174.2293172554664</v>
      </c>
      <c r="AG187" s="38">
        <f t="shared" si="88"/>
        <v>2065.517851392693</v>
      </c>
      <c r="AH187" s="38">
        <f t="shared" si="89"/>
        <v>1858.9660662534238</v>
      </c>
      <c r="AI187" s="38">
        <f t="shared" si="90"/>
        <v>5.1637946284817328E-4</v>
      </c>
      <c r="AJ187" s="38">
        <f t="shared" si="94"/>
        <v>3.0675831866927347E-2</v>
      </c>
    </row>
    <row r="188" spans="2:36" x14ac:dyDescent="0.2">
      <c r="B188" s="11" t="s">
        <v>62</v>
      </c>
      <c r="C188" s="11">
        <v>178</v>
      </c>
      <c r="D188" s="11">
        <v>178</v>
      </c>
      <c r="E188" s="11">
        <f t="shared" si="72"/>
        <v>7.7222222222222223</v>
      </c>
      <c r="F188" s="12">
        <v>27.8</v>
      </c>
      <c r="G188" s="13">
        <f t="shared" si="91"/>
        <v>0.45833333333333343</v>
      </c>
      <c r="H188" s="13">
        <f t="shared" si="92"/>
        <v>1.6500000000000004</v>
      </c>
      <c r="I188" s="13">
        <f t="shared" si="63"/>
        <v>56852.340663580246</v>
      </c>
      <c r="J188" s="13">
        <f t="shared" si="73"/>
        <v>-7505.6212384259343</v>
      </c>
      <c r="K188" s="26" t="str">
        <f t="shared" si="74"/>
        <v>No</v>
      </c>
      <c r="L188" s="13">
        <f t="shared" si="64"/>
        <v>21.367147569444448</v>
      </c>
      <c r="M188" s="13">
        <f t="shared" si="65"/>
        <v>187.05217500000001</v>
      </c>
      <c r="N188" s="22">
        <f t="shared" si="66"/>
        <v>873.92708333333348</v>
      </c>
      <c r="O188" s="13">
        <f t="shared" si="67"/>
        <v>1082.3464059027779</v>
      </c>
      <c r="P188" s="13">
        <f t="shared" si="68"/>
        <v>8358.119467804785</v>
      </c>
      <c r="Q188" s="13">
        <f t="shared" si="69"/>
        <v>8358.119467804785</v>
      </c>
      <c r="R188" s="13">
        <f t="shared" si="75"/>
        <v>0</v>
      </c>
      <c r="S188" s="72">
        <f t="shared" si="93"/>
        <v>852.49822937885074</v>
      </c>
      <c r="T188" s="30">
        <f t="shared" si="76"/>
        <v>0</v>
      </c>
      <c r="U188" s="24">
        <f t="shared" si="77"/>
        <v>535027.46449811687</v>
      </c>
      <c r="V188" s="32">
        <f t="shared" si="78"/>
        <v>0.14861874013836579</v>
      </c>
      <c r="W188" s="28">
        <f t="shared" si="79"/>
        <v>191572.15215219193</v>
      </c>
      <c r="X188" s="35">
        <f t="shared" si="80"/>
        <v>5.3214486708942202E-2</v>
      </c>
      <c r="Y188" s="37">
        <f t="shared" si="70"/>
        <v>767.24840644096571</v>
      </c>
      <c r="Z188" s="37">
        <f t="shared" si="81"/>
        <v>728.88598611891734</v>
      </c>
      <c r="AA188" s="38">
        <f t="shared" si="82"/>
        <v>714.30826639653901</v>
      </c>
      <c r="AB188" s="38">
        <f t="shared" si="83"/>
        <v>678.592853076712</v>
      </c>
      <c r="AC188" s="38">
        <f t="shared" si="84"/>
        <v>610.73356776904086</v>
      </c>
      <c r="AD188" s="38">
        <f t="shared" si="85"/>
        <v>549.66021099213674</v>
      </c>
      <c r="AE188" s="38">
        <f t="shared" si="86"/>
        <v>522.17720044252985</v>
      </c>
      <c r="AF188" s="38">
        <f t="shared" si="87"/>
        <v>511.73365643367924</v>
      </c>
      <c r="AG188" s="38">
        <f t="shared" si="88"/>
        <v>486.14697361199524</v>
      </c>
      <c r="AH188" s="38">
        <f t="shared" si="89"/>
        <v>437.53227625079575</v>
      </c>
      <c r="AI188" s="38">
        <f t="shared" si="90"/>
        <v>1.2153674340299882E-4</v>
      </c>
      <c r="AJ188" s="38">
        <f t="shared" si="94"/>
        <v>3.0797368610330344E-2</v>
      </c>
    </row>
    <row r="189" spans="2:36" x14ac:dyDescent="0.2">
      <c r="B189" s="11" t="s">
        <v>62</v>
      </c>
      <c r="C189" s="11">
        <v>179</v>
      </c>
      <c r="D189" s="11">
        <v>179</v>
      </c>
      <c r="E189" s="11">
        <f t="shared" si="72"/>
        <v>8.1111111111111107</v>
      </c>
      <c r="F189" s="12">
        <v>29.2</v>
      </c>
      <c r="G189" s="13">
        <f t="shared" si="91"/>
        <v>0.25000000000000011</v>
      </c>
      <c r="H189" s="13">
        <f t="shared" si="92"/>
        <v>0.90000000000000036</v>
      </c>
      <c r="I189" s="13">
        <f t="shared" si="63"/>
        <v>62722.658950617275</v>
      </c>
      <c r="J189" s="13">
        <f t="shared" si="73"/>
        <v>-5870.3182870370292</v>
      </c>
      <c r="K189" s="26" t="str">
        <f t="shared" si="74"/>
        <v>No</v>
      </c>
      <c r="L189" s="13">
        <f t="shared" si="64"/>
        <v>23.573423611111114</v>
      </c>
      <c r="M189" s="13">
        <f t="shared" si="65"/>
        <v>187.05217500000001</v>
      </c>
      <c r="N189" s="22">
        <f t="shared" si="66"/>
        <v>476.68750000000023</v>
      </c>
      <c r="O189" s="13">
        <f t="shared" si="67"/>
        <v>687.3130986111114</v>
      </c>
      <c r="P189" s="13">
        <f t="shared" si="68"/>
        <v>5574.8729109567921</v>
      </c>
      <c r="Q189" s="13">
        <f t="shared" si="69"/>
        <v>5574.8729109567921</v>
      </c>
      <c r="R189" s="13">
        <f t="shared" si="75"/>
        <v>0</v>
      </c>
      <c r="S189" s="72">
        <f t="shared" si="93"/>
        <v>-295.44537608023711</v>
      </c>
      <c r="T189" s="30">
        <f t="shared" si="76"/>
        <v>0</v>
      </c>
      <c r="U189" s="24">
        <f t="shared" si="77"/>
        <v>540602.3374090736</v>
      </c>
      <c r="V189" s="32">
        <f t="shared" si="78"/>
        <v>0.15016731594696489</v>
      </c>
      <c r="W189" s="28">
        <f t="shared" si="79"/>
        <v>191276.70677611171</v>
      </c>
      <c r="X189" s="35">
        <f t="shared" si="80"/>
        <v>5.3132418548919917E-2</v>
      </c>
      <c r="Y189" s="37">
        <f t="shared" si="70"/>
        <v>-265.90083847221342</v>
      </c>
      <c r="Z189" s="37">
        <f t="shared" si="81"/>
        <v>-252.60579654860274</v>
      </c>
      <c r="AA189" s="38">
        <f t="shared" si="82"/>
        <v>-247.55368061763068</v>
      </c>
      <c r="AB189" s="38">
        <f t="shared" si="83"/>
        <v>-235.17599658674914</v>
      </c>
      <c r="AC189" s="38">
        <f t="shared" si="84"/>
        <v>-211.65839692807424</v>
      </c>
      <c r="AD189" s="38">
        <f t="shared" si="85"/>
        <v>-190.49255723526682</v>
      </c>
      <c r="AE189" s="38">
        <f t="shared" si="86"/>
        <v>-180.96792937350347</v>
      </c>
      <c r="AF189" s="38">
        <f t="shared" si="87"/>
        <v>-177.34857078603341</v>
      </c>
      <c r="AG189" s="38">
        <f t="shared" si="88"/>
        <v>-168.48114224673174</v>
      </c>
      <c r="AH189" s="38">
        <f t="shared" si="89"/>
        <v>-151.63302802205857</v>
      </c>
      <c r="AI189" s="38">
        <f t="shared" si="90"/>
        <v>-4.2120285561682932E-5</v>
      </c>
      <c r="AJ189" s="38">
        <f t="shared" si="94"/>
        <v>3.0797368610330344E-2</v>
      </c>
    </row>
    <row r="190" spans="2:36" x14ac:dyDescent="0.2">
      <c r="B190" s="11" t="s">
        <v>62</v>
      </c>
      <c r="C190" s="11">
        <v>180</v>
      </c>
      <c r="D190" s="11">
        <v>180</v>
      </c>
      <c r="E190" s="11">
        <f t="shared" si="72"/>
        <v>8.2222222222222232</v>
      </c>
      <c r="F190" s="12">
        <v>29.6</v>
      </c>
      <c r="G190" s="13">
        <f t="shared" si="91"/>
        <v>4.1666666666666761E-2</v>
      </c>
      <c r="H190" s="13">
        <f t="shared" si="92"/>
        <v>0.15000000000000036</v>
      </c>
      <c r="I190" s="13">
        <f t="shared" si="63"/>
        <v>64452.85802469137</v>
      </c>
      <c r="J190" s="13">
        <f t="shared" si="73"/>
        <v>-1730.1990740740948</v>
      </c>
      <c r="K190" s="26" t="str">
        <f t="shared" si="74"/>
        <v>No</v>
      </c>
      <c r="L190" s="13">
        <f t="shared" si="64"/>
        <v>24.223694444444455</v>
      </c>
      <c r="M190" s="13">
        <f t="shared" si="65"/>
        <v>187.05217500000001</v>
      </c>
      <c r="N190" s="22">
        <f t="shared" si="66"/>
        <v>79.447916666666842</v>
      </c>
      <c r="O190" s="13">
        <f t="shared" si="67"/>
        <v>290.72378611111128</v>
      </c>
      <c r="P190" s="13">
        <f t="shared" si="68"/>
        <v>2390.3955746913598</v>
      </c>
      <c r="Q190" s="13">
        <f t="shared" si="69"/>
        <v>2390.3955746913598</v>
      </c>
      <c r="R190" s="13">
        <f t="shared" si="75"/>
        <v>0</v>
      </c>
      <c r="S190" s="72">
        <f t="shared" si="93"/>
        <v>660.19650061726497</v>
      </c>
      <c r="T190" s="30">
        <f t="shared" si="76"/>
        <v>0</v>
      </c>
      <c r="U190" s="24">
        <f t="shared" si="77"/>
        <v>542992.73298376496</v>
      </c>
      <c r="V190" s="32">
        <f t="shared" si="78"/>
        <v>0.15083131471771249</v>
      </c>
      <c r="W190" s="28">
        <f t="shared" si="79"/>
        <v>191936.90327672896</v>
      </c>
      <c r="X190" s="35">
        <f t="shared" si="80"/>
        <v>5.3315806465758044E-2</v>
      </c>
      <c r="Y190" s="37">
        <f t="shared" si="70"/>
        <v>594.17685055553852</v>
      </c>
      <c r="Z190" s="37">
        <f t="shared" si="81"/>
        <v>564.46800802776158</v>
      </c>
      <c r="AA190" s="38">
        <f t="shared" si="82"/>
        <v>553.17864786720634</v>
      </c>
      <c r="AB190" s="38">
        <f t="shared" si="83"/>
        <v>525.51971547384596</v>
      </c>
      <c r="AC190" s="38">
        <f t="shared" si="84"/>
        <v>472.96774392646137</v>
      </c>
      <c r="AD190" s="38">
        <f t="shared" si="85"/>
        <v>425.67096953381525</v>
      </c>
      <c r="AE190" s="38">
        <f t="shared" si="86"/>
        <v>404.38742105712447</v>
      </c>
      <c r="AF190" s="38">
        <f t="shared" si="87"/>
        <v>396.29967263598195</v>
      </c>
      <c r="AG190" s="38">
        <f t="shared" si="88"/>
        <v>376.48468900418283</v>
      </c>
      <c r="AH190" s="38">
        <f t="shared" si="89"/>
        <v>338.83622010376456</v>
      </c>
      <c r="AI190" s="38">
        <f t="shared" si="90"/>
        <v>9.4121172251045705E-5</v>
      </c>
      <c r="AJ190" s="38">
        <f t="shared" si="94"/>
        <v>3.089148978258139E-2</v>
      </c>
    </row>
    <row r="191" spans="2:36" x14ac:dyDescent="0.2">
      <c r="B191" s="11" t="s">
        <v>62</v>
      </c>
      <c r="C191" s="11">
        <v>181</v>
      </c>
      <c r="D191" s="11">
        <v>181</v>
      </c>
      <c r="E191" s="11">
        <f t="shared" si="72"/>
        <v>8.1944444444444446</v>
      </c>
      <c r="F191" s="12">
        <v>29.5</v>
      </c>
      <c r="G191" s="13">
        <f t="shared" si="91"/>
        <v>-5.5555555555555851E-2</v>
      </c>
      <c r="H191" s="13">
        <f t="shared" si="92"/>
        <v>-0.20000000000000107</v>
      </c>
      <c r="I191" s="13">
        <f t="shared" si="63"/>
        <v>64018.101369598764</v>
      </c>
      <c r="J191" s="13">
        <f t="shared" si="73"/>
        <v>434.7566550926058</v>
      </c>
      <c r="K191" s="26" t="str">
        <f t="shared" si="74"/>
        <v>Yes</v>
      </c>
      <c r="L191" s="13">
        <f t="shared" si="64"/>
        <v>24.060297309027781</v>
      </c>
      <c r="M191" s="13">
        <f t="shared" si="65"/>
        <v>187.05217500000001</v>
      </c>
      <c r="N191" s="22">
        <f t="shared" si="66"/>
        <v>-105.93055555555613</v>
      </c>
      <c r="O191" s="13">
        <f t="shared" si="67"/>
        <v>105.18191675347165</v>
      </c>
      <c r="P191" s="13">
        <f t="shared" si="68"/>
        <v>861.90737339650389</v>
      </c>
      <c r="Q191" s="13">
        <f t="shared" si="69"/>
        <v>861.90737339650389</v>
      </c>
      <c r="R191" s="13">
        <f t="shared" si="75"/>
        <v>105.93055555555613</v>
      </c>
      <c r="S191" s="72">
        <f t="shared" si="93"/>
        <v>1296.6640284891096</v>
      </c>
      <c r="T191" s="30">
        <f t="shared" si="76"/>
        <v>868.04205246914046</v>
      </c>
      <c r="U191" s="24">
        <f t="shared" si="77"/>
        <v>543854.64035716141</v>
      </c>
      <c r="V191" s="32">
        <f t="shared" si="78"/>
        <v>0.15107073343254485</v>
      </c>
      <c r="W191" s="28">
        <f t="shared" si="79"/>
        <v>193233.56730521808</v>
      </c>
      <c r="X191" s="35">
        <f t="shared" si="80"/>
        <v>5.3675990918116132E-2</v>
      </c>
      <c r="Y191" s="37">
        <f t="shared" si="70"/>
        <v>1166.9976256401987</v>
      </c>
      <c r="Z191" s="37">
        <f t="shared" si="81"/>
        <v>1108.6477443581887</v>
      </c>
      <c r="AA191" s="38">
        <f t="shared" si="82"/>
        <v>1086.4747894710249</v>
      </c>
      <c r="AB191" s="38">
        <f t="shared" si="83"/>
        <v>1032.1510499974736</v>
      </c>
      <c r="AC191" s="38">
        <f t="shared" si="84"/>
        <v>928.93594499772621</v>
      </c>
      <c r="AD191" s="38">
        <f t="shared" si="85"/>
        <v>836.04235049795363</v>
      </c>
      <c r="AE191" s="38">
        <f t="shared" si="86"/>
        <v>794.24023297305587</v>
      </c>
      <c r="AF191" s="38">
        <f t="shared" si="87"/>
        <v>778.35542831359476</v>
      </c>
      <c r="AG191" s="38">
        <f t="shared" si="88"/>
        <v>739.43765689791496</v>
      </c>
      <c r="AH191" s="38">
        <f t="shared" si="89"/>
        <v>665.4938912081235</v>
      </c>
      <c r="AI191" s="38">
        <f t="shared" si="90"/>
        <v>1.8485941422447875E-4</v>
      </c>
      <c r="AJ191" s="38">
        <f t="shared" si="94"/>
        <v>3.107634919680587E-2</v>
      </c>
    </row>
    <row r="192" spans="2:36" x14ac:dyDescent="0.2">
      <c r="B192" s="11" t="s">
        <v>62</v>
      </c>
      <c r="C192" s="11">
        <v>182</v>
      </c>
      <c r="D192" s="11">
        <v>182</v>
      </c>
      <c r="E192" s="11">
        <f t="shared" si="72"/>
        <v>8.1111111111111107</v>
      </c>
      <c r="F192" s="12">
        <v>29.2</v>
      </c>
      <c r="G192" s="13">
        <f t="shared" si="91"/>
        <v>-0.16666666666666657</v>
      </c>
      <c r="H192" s="13">
        <f t="shared" si="92"/>
        <v>-0.59999999999999964</v>
      </c>
      <c r="I192" s="13">
        <f t="shared" si="63"/>
        <v>62722.658950617275</v>
      </c>
      <c r="J192" s="13">
        <f t="shared" si="73"/>
        <v>1295.442418981489</v>
      </c>
      <c r="K192" s="26" t="str">
        <f t="shared" si="74"/>
        <v>Yes</v>
      </c>
      <c r="L192" s="13">
        <f t="shared" si="64"/>
        <v>23.573423611111114</v>
      </c>
      <c r="M192" s="13">
        <f t="shared" si="65"/>
        <v>187.05217500000001</v>
      </c>
      <c r="N192" s="22">
        <f t="shared" si="66"/>
        <v>-317.79166666666652</v>
      </c>
      <c r="O192" s="13">
        <f t="shared" si="67"/>
        <v>-107.1660680555554</v>
      </c>
      <c r="P192" s="13">
        <f t="shared" si="68"/>
        <v>-869.23588533950488</v>
      </c>
      <c r="Q192" s="13">
        <f t="shared" si="69"/>
        <v>-869.23588533950488</v>
      </c>
      <c r="R192" s="13">
        <f t="shared" si="75"/>
        <v>317.79166666666652</v>
      </c>
      <c r="S192" s="72">
        <f t="shared" si="93"/>
        <v>426.20653364198415</v>
      </c>
      <c r="T192" s="30">
        <f t="shared" si="76"/>
        <v>2577.6435185185173</v>
      </c>
      <c r="U192" s="24">
        <f t="shared" si="77"/>
        <v>543854.64035716141</v>
      </c>
      <c r="V192" s="32">
        <f t="shared" si="78"/>
        <v>0.15107073343254485</v>
      </c>
      <c r="W192" s="28">
        <f t="shared" si="79"/>
        <v>193659.77383886007</v>
      </c>
      <c r="X192" s="35">
        <f t="shared" si="80"/>
        <v>5.3794381621905578E-2</v>
      </c>
      <c r="Y192" s="37">
        <f t="shared" si="70"/>
        <v>383.58588027778575</v>
      </c>
      <c r="Z192" s="37">
        <f t="shared" si="81"/>
        <v>364.40658626389643</v>
      </c>
      <c r="AA192" s="38">
        <f t="shared" si="82"/>
        <v>357.11845453861849</v>
      </c>
      <c r="AB192" s="38">
        <f t="shared" si="83"/>
        <v>339.26253181168755</v>
      </c>
      <c r="AC192" s="38">
        <f t="shared" si="84"/>
        <v>305.33627863051879</v>
      </c>
      <c r="AD192" s="38">
        <f t="shared" si="85"/>
        <v>274.8026507674669</v>
      </c>
      <c r="AE192" s="38">
        <f t="shared" si="86"/>
        <v>261.06251822909354</v>
      </c>
      <c r="AF192" s="38">
        <f t="shared" si="87"/>
        <v>255.84126786451168</v>
      </c>
      <c r="AG192" s="38">
        <f t="shared" si="88"/>
        <v>243.04920447128609</v>
      </c>
      <c r="AH192" s="38">
        <f t="shared" si="89"/>
        <v>218.74428402415748</v>
      </c>
      <c r="AI192" s="38">
        <f t="shared" si="90"/>
        <v>6.0762301117821519E-5</v>
      </c>
      <c r="AJ192" s="38">
        <f t="shared" si="94"/>
        <v>3.113711149792369E-2</v>
      </c>
    </row>
    <row r="193" spans="2:36" x14ac:dyDescent="0.2">
      <c r="B193" s="11" t="s">
        <v>62</v>
      </c>
      <c r="C193" s="11">
        <v>183</v>
      </c>
      <c r="D193" s="11">
        <v>183</v>
      </c>
      <c r="E193" s="11">
        <f t="shared" si="72"/>
        <v>7.8611111111111107</v>
      </c>
      <c r="F193" s="12">
        <v>28.3</v>
      </c>
      <c r="G193" s="13">
        <f t="shared" si="91"/>
        <v>-0.43055555555555525</v>
      </c>
      <c r="H193" s="13">
        <f t="shared" si="92"/>
        <v>-1.5499999999999989</v>
      </c>
      <c r="I193" s="13">
        <f t="shared" si="63"/>
        <v>58915.779610339501</v>
      </c>
      <c r="J193" s="13">
        <f t="shared" si="73"/>
        <v>3806.8793402777737</v>
      </c>
      <c r="K193" s="26" t="str">
        <f t="shared" si="74"/>
        <v>Yes</v>
      </c>
      <c r="L193" s="13">
        <f t="shared" si="64"/>
        <v>22.142661892361115</v>
      </c>
      <c r="M193" s="13">
        <f t="shared" si="65"/>
        <v>187.05217500000001</v>
      </c>
      <c r="N193" s="22">
        <f t="shared" si="66"/>
        <v>-820.96180555555497</v>
      </c>
      <c r="O193" s="13">
        <f t="shared" si="67"/>
        <v>-611.76696866319378</v>
      </c>
      <c r="P193" s="13">
        <f t="shared" si="68"/>
        <v>-4809.1681147689951</v>
      </c>
      <c r="Q193" s="13">
        <f t="shared" si="69"/>
        <v>-4809.1681147689951</v>
      </c>
      <c r="R193" s="13">
        <f t="shared" si="75"/>
        <v>820.96180555555497</v>
      </c>
      <c r="S193" s="72">
        <f t="shared" si="93"/>
        <v>-1002.2887744912214</v>
      </c>
      <c r="T193" s="30">
        <f t="shared" si="76"/>
        <v>6453.6719714506125</v>
      </c>
      <c r="U193" s="24">
        <f t="shared" si="77"/>
        <v>543854.64035716141</v>
      </c>
      <c r="V193" s="32">
        <f t="shared" si="78"/>
        <v>0.15107073343254485</v>
      </c>
      <c r="W193" s="28">
        <f t="shared" si="79"/>
        <v>192657.48506436884</v>
      </c>
      <c r="X193" s="35">
        <f t="shared" si="80"/>
        <v>5.3515968073435789E-2</v>
      </c>
      <c r="Y193" s="37">
        <f t="shared" si="70"/>
        <v>-902.05989704209924</v>
      </c>
      <c r="Z193" s="37">
        <f t="shared" si="81"/>
        <v>-856.95690218999425</v>
      </c>
      <c r="AA193" s="38">
        <f t="shared" si="82"/>
        <v>-839.81776414619435</v>
      </c>
      <c r="AB193" s="38">
        <f t="shared" si="83"/>
        <v>-797.82687593888454</v>
      </c>
      <c r="AC193" s="38">
        <f t="shared" si="84"/>
        <v>-718.04418834499609</v>
      </c>
      <c r="AD193" s="38">
        <f t="shared" si="85"/>
        <v>-646.23976951049644</v>
      </c>
      <c r="AE193" s="38">
        <f t="shared" si="86"/>
        <v>-613.92778103497164</v>
      </c>
      <c r="AF193" s="38">
        <f t="shared" si="87"/>
        <v>-601.64922541427222</v>
      </c>
      <c r="AG193" s="38">
        <f t="shared" si="88"/>
        <v>-571.56676414355854</v>
      </c>
      <c r="AH193" s="38">
        <f t="shared" si="89"/>
        <v>-514.4100877292027</v>
      </c>
      <c r="AI193" s="38">
        <f t="shared" si="90"/>
        <v>-1.4289169103588964E-4</v>
      </c>
      <c r="AJ193" s="38">
        <f t="shared" si="94"/>
        <v>3.113711149792369E-2</v>
      </c>
    </row>
    <row r="194" spans="2:36" x14ac:dyDescent="0.2">
      <c r="B194" s="11" t="s">
        <v>62</v>
      </c>
      <c r="C194" s="11">
        <v>184</v>
      </c>
      <c r="D194" s="11">
        <v>184</v>
      </c>
      <c r="E194" s="11">
        <f t="shared" si="72"/>
        <v>7.25</v>
      </c>
      <c r="F194" s="12">
        <v>26.1</v>
      </c>
      <c r="G194" s="13">
        <f t="shared" si="91"/>
        <v>-0.65277777777777768</v>
      </c>
      <c r="H194" s="13">
        <f t="shared" si="92"/>
        <v>-2.3499999999999996</v>
      </c>
      <c r="I194" s="13">
        <f t="shared" si="63"/>
        <v>50111.7734375</v>
      </c>
      <c r="J194" s="13">
        <f t="shared" si="73"/>
        <v>8804.0061728395012</v>
      </c>
      <c r="K194" s="26" t="str">
        <f t="shared" si="74"/>
        <v>Yes</v>
      </c>
      <c r="L194" s="13">
        <f t="shared" si="64"/>
        <v>18.833800781250005</v>
      </c>
      <c r="M194" s="13">
        <f t="shared" si="65"/>
        <v>187.05217500000001</v>
      </c>
      <c r="N194" s="22">
        <f t="shared" si="66"/>
        <v>-1244.6840277777776</v>
      </c>
      <c r="O194" s="13">
        <f t="shared" si="67"/>
        <v>-1038.7980519965276</v>
      </c>
      <c r="P194" s="13">
        <f t="shared" si="68"/>
        <v>-7531.2858769748254</v>
      </c>
      <c r="Q194" s="13">
        <f t="shared" si="69"/>
        <v>-7531.2858769748254</v>
      </c>
      <c r="R194" s="13">
        <f t="shared" si="75"/>
        <v>1244.6840277777776</v>
      </c>
      <c r="S194" s="72">
        <f t="shared" si="93"/>
        <v>1272.7202958646758</v>
      </c>
      <c r="T194" s="30">
        <f t="shared" si="76"/>
        <v>9023.9592013888869</v>
      </c>
      <c r="U194" s="24">
        <f t="shared" si="77"/>
        <v>543854.64035716141</v>
      </c>
      <c r="V194" s="32">
        <f t="shared" si="78"/>
        <v>0.15107073343254485</v>
      </c>
      <c r="W194" s="28">
        <f t="shared" si="79"/>
        <v>193930.20536023352</v>
      </c>
      <c r="X194" s="35">
        <f t="shared" si="80"/>
        <v>5.3869501488953753E-2</v>
      </c>
      <c r="Y194" s="37">
        <f t="shared" si="70"/>
        <v>1145.4482662782082</v>
      </c>
      <c r="Z194" s="37">
        <f t="shared" si="81"/>
        <v>1088.1758529642977</v>
      </c>
      <c r="AA194" s="38">
        <f t="shared" si="82"/>
        <v>1066.4123359050118</v>
      </c>
      <c r="AB194" s="38">
        <f t="shared" si="83"/>
        <v>1013.0917191097611</v>
      </c>
      <c r="AC194" s="38">
        <f t="shared" si="84"/>
        <v>911.78254719878498</v>
      </c>
      <c r="AD194" s="38">
        <f t="shared" si="85"/>
        <v>820.60429247890647</v>
      </c>
      <c r="AE194" s="38">
        <f t="shared" si="86"/>
        <v>779.57407785496116</v>
      </c>
      <c r="AF194" s="38">
        <f t="shared" si="87"/>
        <v>763.98259629786196</v>
      </c>
      <c r="AG194" s="38">
        <f t="shared" si="88"/>
        <v>725.78346648296883</v>
      </c>
      <c r="AH194" s="38">
        <f t="shared" si="89"/>
        <v>653.20511983467202</v>
      </c>
      <c r="AI194" s="38">
        <f t="shared" si="90"/>
        <v>1.8144586662074223E-4</v>
      </c>
      <c r="AJ194" s="38">
        <f t="shared" si="94"/>
        <v>3.1318557364544433E-2</v>
      </c>
    </row>
    <row r="195" spans="2:36" x14ac:dyDescent="0.2">
      <c r="B195" s="11" t="s">
        <v>62</v>
      </c>
      <c r="C195" s="11">
        <v>185</v>
      </c>
      <c r="D195" s="11">
        <v>185</v>
      </c>
      <c r="E195" s="11">
        <f t="shared" si="72"/>
        <v>6.5555555555555554</v>
      </c>
      <c r="F195" s="12">
        <v>23.6</v>
      </c>
      <c r="G195" s="13">
        <f t="shared" si="91"/>
        <v>-0.70833333333333348</v>
      </c>
      <c r="H195" s="13">
        <f t="shared" si="92"/>
        <v>-2.5500000000000007</v>
      </c>
      <c r="I195" s="13">
        <f t="shared" si="63"/>
        <v>40971.584876543202</v>
      </c>
      <c r="J195" s="13">
        <f t="shared" si="73"/>
        <v>9140.188560956798</v>
      </c>
      <c r="K195" s="26" t="str">
        <f t="shared" si="74"/>
        <v>Yes</v>
      </c>
      <c r="L195" s="13">
        <f t="shared" si="64"/>
        <v>15.39859027777778</v>
      </c>
      <c r="M195" s="13">
        <f t="shared" si="65"/>
        <v>187.05217500000001</v>
      </c>
      <c r="N195" s="22">
        <f t="shared" si="66"/>
        <v>-1350.6145833333337</v>
      </c>
      <c r="O195" s="13">
        <f t="shared" si="67"/>
        <v>-1148.1638180555558</v>
      </c>
      <c r="P195" s="13">
        <f t="shared" si="68"/>
        <v>-7526.8516961419764</v>
      </c>
      <c r="Q195" s="13">
        <f t="shared" si="69"/>
        <v>-7526.8516961419764</v>
      </c>
      <c r="R195" s="13">
        <f t="shared" si="75"/>
        <v>1350.6145833333337</v>
      </c>
      <c r="S195" s="72">
        <f t="shared" si="93"/>
        <v>1613.3368648148216</v>
      </c>
      <c r="T195" s="30">
        <f t="shared" si="76"/>
        <v>8854.0289351851879</v>
      </c>
      <c r="U195" s="24">
        <f t="shared" si="77"/>
        <v>543854.64035716141</v>
      </c>
      <c r="V195" s="32">
        <f t="shared" si="78"/>
        <v>0.15107073343254485</v>
      </c>
      <c r="W195" s="28">
        <f t="shared" si="79"/>
        <v>195543.54222504835</v>
      </c>
      <c r="X195" s="35">
        <f t="shared" si="80"/>
        <v>5.4317650618068987E-2</v>
      </c>
      <c r="Y195" s="37">
        <f t="shared" si="70"/>
        <v>1452.0031783333395</v>
      </c>
      <c r="Z195" s="37">
        <f t="shared" si="81"/>
        <v>1379.4030194166726</v>
      </c>
      <c r="AA195" s="38">
        <f t="shared" si="82"/>
        <v>1351.814959028339</v>
      </c>
      <c r="AB195" s="38">
        <f t="shared" si="83"/>
        <v>1284.2242110769221</v>
      </c>
      <c r="AC195" s="38">
        <f t="shared" si="84"/>
        <v>1155.80178996923</v>
      </c>
      <c r="AD195" s="38">
        <f t="shared" si="85"/>
        <v>1040.221610972307</v>
      </c>
      <c r="AE195" s="38">
        <f t="shared" si="86"/>
        <v>988.21053042369158</v>
      </c>
      <c r="AF195" s="38">
        <f t="shared" si="87"/>
        <v>968.44631981521775</v>
      </c>
      <c r="AG195" s="38">
        <f t="shared" si="88"/>
        <v>920.02400382445683</v>
      </c>
      <c r="AH195" s="38">
        <f t="shared" si="89"/>
        <v>828.02160344201116</v>
      </c>
      <c r="AI195" s="38">
        <f t="shared" si="90"/>
        <v>2.3000600095611422E-4</v>
      </c>
      <c r="AJ195" s="38">
        <f t="shared" si="94"/>
        <v>3.1548563365500548E-2</v>
      </c>
    </row>
    <row r="196" spans="2:36" x14ac:dyDescent="0.2">
      <c r="B196" s="11" t="s">
        <v>62</v>
      </c>
      <c r="C196" s="11">
        <v>186</v>
      </c>
      <c r="D196" s="11">
        <v>186</v>
      </c>
      <c r="E196" s="11">
        <f t="shared" si="72"/>
        <v>5.833333333333333</v>
      </c>
      <c r="F196" s="12">
        <v>21</v>
      </c>
      <c r="G196" s="13">
        <f t="shared" si="91"/>
        <v>-0.65277777777777812</v>
      </c>
      <c r="H196" s="13">
        <f t="shared" si="92"/>
        <v>-2.3500000000000014</v>
      </c>
      <c r="I196" s="13">
        <f t="shared" si="63"/>
        <v>32441.232638888883</v>
      </c>
      <c r="J196" s="13">
        <f t="shared" si="73"/>
        <v>8530.3522376543187</v>
      </c>
      <c r="K196" s="26" t="str">
        <f t="shared" si="74"/>
        <v>Yes</v>
      </c>
      <c r="L196" s="13">
        <f t="shared" si="64"/>
        <v>12.192578125000001</v>
      </c>
      <c r="M196" s="13">
        <f t="shared" si="65"/>
        <v>187.05217500000001</v>
      </c>
      <c r="N196" s="22">
        <f t="shared" si="66"/>
        <v>-1244.6840277777785</v>
      </c>
      <c r="O196" s="13">
        <f t="shared" si="67"/>
        <v>-1045.4392746527785</v>
      </c>
      <c r="P196" s="13">
        <f t="shared" si="68"/>
        <v>-6098.3957688078744</v>
      </c>
      <c r="Q196" s="13">
        <f t="shared" si="69"/>
        <v>-6098.3957688078744</v>
      </c>
      <c r="R196" s="13">
        <f t="shared" si="75"/>
        <v>1244.6840277777785</v>
      </c>
      <c r="S196" s="72">
        <f t="shared" si="93"/>
        <v>2431.9564688464443</v>
      </c>
      <c r="T196" s="30">
        <f t="shared" si="76"/>
        <v>7260.656828703708</v>
      </c>
      <c r="U196" s="24">
        <f t="shared" si="77"/>
        <v>543854.64035716141</v>
      </c>
      <c r="V196" s="32">
        <f t="shared" si="78"/>
        <v>0.15107073343254485</v>
      </c>
      <c r="W196" s="28">
        <f t="shared" si="79"/>
        <v>197975.4986938948</v>
      </c>
      <c r="X196" s="35">
        <f t="shared" si="80"/>
        <v>5.4993194081637442E-2</v>
      </c>
      <c r="Y196" s="37">
        <f t="shared" si="70"/>
        <v>2188.7608219618</v>
      </c>
      <c r="Z196" s="37">
        <f t="shared" si="81"/>
        <v>2079.3227808637098</v>
      </c>
      <c r="AA196" s="38">
        <f t="shared" si="82"/>
        <v>2037.7363252464356</v>
      </c>
      <c r="AB196" s="38">
        <f t="shared" si="83"/>
        <v>1935.8495089841138</v>
      </c>
      <c r="AC196" s="38">
        <f t="shared" si="84"/>
        <v>1742.2645580857024</v>
      </c>
      <c r="AD196" s="38">
        <f t="shared" si="85"/>
        <v>1568.0381022771323</v>
      </c>
      <c r="AE196" s="38">
        <f t="shared" si="86"/>
        <v>1489.6361971632757</v>
      </c>
      <c r="AF196" s="38">
        <f t="shared" si="87"/>
        <v>1459.8434732200101</v>
      </c>
      <c r="AG196" s="38">
        <f t="shared" si="88"/>
        <v>1386.8512995590095</v>
      </c>
      <c r="AH196" s="38">
        <f t="shared" si="89"/>
        <v>1248.1661696031085</v>
      </c>
      <c r="AI196" s="38">
        <f t="shared" si="90"/>
        <v>3.4671282488975237E-4</v>
      </c>
      <c r="AJ196" s="38">
        <f t="shared" si="94"/>
        <v>3.1895276190390301E-2</v>
      </c>
    </row>
    <row r="197" spans="2:36" x14ac:dyDescent="0.2">
      <c r="B197" s="11" t="s">
        <v>62</v>
      </c>
      <c r="C197" s="11">
        <v>187</v>
      </c>
      <c r="D197" s="11">
        <v>187</v>
      </c>
      <c r="E197" s="11">
        <f t="shared" si="72"/>
        <v>5.2499999999999991</v>
      </c>
      <c r="F197" s="12">
        <v>18.899999999999999</v>
      </c>
      <c r="G197" s="13">
        <f t="shared" si="91"/>
        <v>-0.54166666666666641</v>
      </c>
      <c r="H197" s="13">
        <f t="shared" si="92"/>
        <v>-1.9499999999999993</v>
      </c>
      <c r="I197" s="13">
        <f t="shared" si="63"/>
        <v>26277.398437499989</v>
      </c>
      <c r="J197" s="13">
        <f t="shared" si="73"/>
        <v>6163.8342013888941</v>
      </c>
      <c r="K197" s="26" t="str">
        <f t="shared" si="74"/>
        <v>Yes</v>
      </c>
      <c r="L197" s="13">
        <f t="shared" si="64"/>
        <v>9.8759882812499988</v>
      </c>
      <c r="M197" s="13">
        <f t="shared" si="65"/>
        <v>187.05217500000001</v>
      </c>
      <c r="N197" s="22">
        <f t="shared" si="66"/>
        <v>-1032.8229166666661</v>
      </c>
      <c r="O197" s="13">
        <f t="shared" si="67"/>
        <v>-835.89475338541604</v>
      </c>
      <c r="P197" s="13">
        <f t="shared" si="68"/>
        <v>-4388.4474552734337</v>
      </c>
      <c r="Q197" s="13">
        <f t="shared" si="69"/>
        <v>-4388.4474552734337</v>
      </c>
      <c r="R197" s="13">
        <f t="shared" si="75"/>
        <v>1032.8229166666661</v>
      </c>
      <c r="S197" s="72">
        <f t="shared" si="93"/>
        <v>1775.3867461154605</v>
      </c>
      <c r="T197" s="30">
        <f t="shared" si="76"/>
        <v>5422.3203124999955</v>
      </c>
      <c r="U197" s="24">
        <f t="shared" si="77"/>
        <v>543854.64035716141</v>
      </c>
      <c r="V197" s="32">
        <f t="shared" si="78"/>
        <v>0.15107073343254485</v>
      </c>
      <c r="W197" s="28">
        <f t="shared" si="79"/>
        <v>199750.88544001026</v>
      </c>
      <c r="X197" s="35">
        <f t="shared" si="80"/>
        <v>5.5486357066669517E-2</v>
      </c>
      <c r="Y197" s="37">
        <f t="shared" si="70"/>
        <v>1597.8480715039145</v>
      </c>
      <c r="Z197" s="37">
        <f t="shared" si="81"/>
        <v>1517.9556679287186</v>
      </c>
      <c r="AA197" s="38">
        <f t="shared" si="82"/>
        <v>1487.5965545701442</v>
      </c>
      <c r="AB197" s="38">
        <f t="shared" si="83"/>
        <v>1413.216726841637</v>
      </c>
      <c r="AC197" s="38">
        <f t="shared" si="84"/>
        <v>1271.8950541574734</v>
      </c>
      <c r="AD197" s="38">
        <f t="shared" si="85"/>
        <v>1144.705548741726</v>
      </c>
      <c r="AE197" s="38">
        <f t="shared" si="86"/>
        <v>1087.4702713046397</v>
      </c>
      <c r="AF197" s="38">
        <f t="shared" si="87"/>
        <v>1065.7208658785469</v>
      </c>
      <c r="AG197" s="38">
        <f t="shared" si="88"/>
        <v>1012.4348225846195</v>
      </c>
      <c r="AH197" s="38">
        <f t="shared" si="89"/>
        <v>911.19134032615761</v>
      </c>
      <c r="AI197" s="38">
        <f t="shared" si="90"/>
        <v>2.5310870564615489E-4</v>
      </c>
      <c r="AJ197" s="38">
        <f t="shared" si="94"/>
        <v>3.2148384896036455E-2</v>
      </c>
    </row>
    <row r="198" spans="2:36" x14ac:dyDescent="0.2">
      <c r="B198" s="11" t="s">
        <v>62</v>
      </c>
      <c r="C198" s="11">
        <v>188</v>
      </c>
      <c r="D198" s="11">
        <v>188</v>
      </c>
      <c r="E198" s="11">
        <f t="shared" si="72"/>
        <v>4.75</v>
      </c>
      <c r="F198" s="12">
        <v>17.100000000000001</v>
      </c>
      <c r="G198" s="13">
        <f t="shared" si="91"/>
        <v>-0.44444444444444431</v>
      </c>
      <c r="H198" s="13">
        <f t="shared" si="92"/>
        <v>-1.5999999999999996</v>
      </c>
      <c r="I198" s="13">
        <f t="shared" si="63"/>
        <v>21510.5234375</v>
      </c>
      <c r="J198" s="13">
        <f t="shared" si="73"/>
        <v>4766.8749999999891</v>
      </c>
      <c r="K198" s="26" t="str">
        <f t="shared" si="74"/>
        <v>Yes</v>
      </c>
      <c r="L198" s="13">
        <f t="shared" si="64"/>
        <v>8.0844257812500029</v>
      </c>
      <c r="M198" s="13">
        <f t="shared" si="65"/>
        <v>187.05217500000001</v>
      </c>
      <c r="N198" s="22">
        <f t="shared" si="66"/>
        <v>-847.44444444444423</v>
      </c>
      <c r="O198" s="13">
        <f t="shared" si="67"/>
        <v>-652.30784366319415</v>
      </c>
      <c r="P198" s="13">
        <f t="shared" si="68"/>
        <v>-3098.4622574001723</v>
      </c>
      <c r="Q198" s="13">
        <f t="shared" si="69"/>
        <v>-3098.4622574001723</v>
      </c>
      <c r="R198" s="13">
        <f t="shared" si="75"/>
        <v>847.44444444444423</v>
      </c>
      <c r="S198" s="72">
        <f t="shared" si="93"/>
        <v>1668.4127425998167</v>
      </c>
      <c r="T198" s="30">
        <f t="shared" si="76"/>
        <v>4025.3611111111099</v>
      </c>
      <c r="U198" s="24">
        <f t="shared" si="77"/>
        <v>543854.64035716141</v>
      </c>
      <c r="V198" s="32">
        <f t="shared" si="78"/>
        <v>0.15107073343254485</v>
      </c>
      <c r="W198" s="28">
        <f t="shared" si="79"/>
        <v>201419.29818261007</v>
      </c>
      <c r="X198" s="35">
        <f t="shared" si="80"/>
        <v>5.594980505072502E-2</v>
      </c>
      <c r="Y198" s="37">
        <f t="shared" si="70"/>
        <v>1501.5714683398351</v>
      </c>
      <c r="Z198" s="37">
        <f t="shared" si="81"/>
        <v>1426.4928949228433</v>
      </c>
      <c r="AA198" s="38">
        <f t="shared" si="82"/>
        <v>1397.9630370243865</v>
      </c>
      <c r="AB198" s="38">
        <f t="shared" si="83"/>
        <v>1328.0648851731671</v>
      </c>
      <c r="AC198" s="38">
        <f t="shared" si="84"/>
        <v>1195.2583966558504</v>
      </c>
      <c r="AD198" s="38">
        <f t="shared" si="85"/>
        <v>1075.7325569902655</v>
      </c>
      <c r="AE198" s="38">
        <f t="shared" si="86"/>
        <v>1021.9459291407521</v>
      </c>
      <c r="AF198" s="38">
        <f t="shared" si="87"/>
        <v>1001.5070105579371</v>
      </c>
      <c r="AG198" s="38">
        <f t="shared" si="88"/>
        <v>951.43166003004012</v>
      </c>
      <c r="AH198" s="38">
        <f t="shared" si="89"/>
        <v>856.28849402703611</v>
      </c>
      <c r="AI198" s="38">
        <f t="shared" si="90"/>
        <v>2.3785791500751004E-4</v>
      </c>
      <c r="AJ198" s="38">
        <f t="shared" si="94"/>
        <v>3.2386242811043964E-2</v>
      </c>
    </row>
    <row r="199" spans="2:36" x14ac:dyDescent="0.2">
      <c r="B199" s="11" t="s">
        <v>62</v>
      </c>
      <c r="C199" s="11">
        <v>189</v>
      </c>
      <c r="D199" s="11">
        <v>189</v>
      </c>
      <c r="E199" s="11">
        <f t="shared" si="72"/>
        <v>4.3611111111111107</v>
      </c>
      <c r="F199" s="12">
        <v>15.7</v>
      </c>
      <c r="G199" s="13">
        <f t="shared" si="91"/>
        <v>-0.36111111111111133</v>
      </c>
      <c r="H199" s="13">
        <f t="shared" si="92"/>
        <v>-1.3000000000000007</v>
      </c>
      <c r="I199" s="13">
        <f t="shared" si="63"/>
        <v>18132.515721450614</v>
      </c>
      <c r="J199" s="13">
        <f t="shared" si="73"/>
        <v>3378.0077160493856</v>
      </c>
      <c r="K199" s="26" t="str">
        <f t="shared" si="74"/>
        <v>Yes</v>
      </c>
      <c r="L199" s="13">
        <f t="shared" si="64"/>
        <v>6.8148493923611122</v>
      </c>
      <c r="M199" s="13">
        <f t="shared" si="65"/>
        <v>187.05217500000001</v>
      </c>
      <c r="N199" s="22">
        <f t="shared" si="66"/>
        <v>-688.54861111111154</v>
      </c>
      <c r="O199" s="13">
        <f t="shared" si="67"/>
        <v>-494.6815867187504</v>
      </c>
      <c r="P199" s="13">
        <f t="shared" si="68"/>
        <v>-2157.3613643012168</v>
      </c>
      <c r="Q199" s="13">
        <f t="shared" si="69"/>
        <v>-2157.3613643012168</v>
      </c>
      <c r="R199" s="13">
        <f t="shared" si="75"/>
        <v>688.54861111111154</v>
      </c>
      <c r="S199" s="72">
        <f t="shared" si="93"/>
        <v>1220.6463517481689</v>
      </c>
      <c r="T199" s="30">
        <f t="shared" si="76"/>
        <v>3002.8369984567917</v>
      </c>
      <c r="U199" s="24">
        <f t="shared" si="77"/>
        <v>543854.64035716141</v>
      </c>
      <c r="V199" s="32">
        <f t="shared" si="78"/>
        <v>0.15107073343254485</v>
      </c>
      <c r="W199" s="28">
        <f t="shared" si="79"/>
        <v>202639.94453435825</v>
      </c>
      <c r="X199" s="35">
        <f t="shared" si="80"/>
        <v>5.6288873481766179E-2</v>
      </c>
      <c r="Y199" s="37">
        <f t="shared" si="70"/>
        <v>1098.581716573352</v>
      </c>
      <c r="Z199" s="37">
        <f t="shared" si="81"/>
        <v>1043.6526307446843</v>
      </c>
      <c r="AA199" s="38">
        <f t="shared" si="82"/>
        <v>1022.7795781297906</v>
      </c>
      <c r="AB199" s="38">
        <f t="shared" si="83"/>
        <v>971.64059922330102</v>
      </c>
      <c r="AC199" s="38">
        <f t="shared" si="84"/>
        <v>874.4765393009709</v>
      </c>
      <c r="AD199" s="38">
        <f t="shared" si="85"/>
        <v>787.02888537087381</v>
      </c>
      <c r="AE199" s="38">
        <f t="shared" si="86"/>
        <v>747.67744110233014</v>
      </c>
      <c r="AF199" s="38">
        <f t="shared" si="87"/>
        <v>732.72389228028351</v>
      </c>
      <c r="AG199" s="38">
        <f t="shared" si="88"/>
        <v>696.08769766626926</v>
      </c>
      <c r="AH199" s="38">
        <f t="shared" si="89"/>
        <v>626.47892789964237</v>
      </c>
      <c r="AI199" s="38">
        <f t="shared" si="90"/>
        <v>1.7402192441656733E-4</v>
      </c>
      <c r="AJ199" s="38">
        <f t="shared" si="94"/>
        <v>3.2560264735460531E-2</v>
      </c>
    </row>
    <row r="200" spans="2:36" x14ac:dyDescent="0.2">
      <c r="B200" s="11" t="s">
        <v>62</v>
      </c>
      <c r="C200" s="11">
        <v>190</v>
      </c>
      <c r="D200" s="11">
        <v>190</v>
      </c>
      <c r="E200" s="11">
        <f t="shared" si="72"/>
        <v>4.0277777777777777</v>
      </c>
      <c r="F200" s="12">
        <v>14.5</v>
      </c>
      <c r="G200" s="13">
        <f t="shared" si="91"/>
        <v>-0.27777777777777779</v>
      </c>
      <c r="H200" s="13">
        <f t="shared" si="92"/>
        <v>-1</v>
      </c>
      <c r="I200" s="13">
        <f t="shared" si="63"/>
        <v>15466.596739969136</v>
      </c>
      <c r="J200" s="13">
        <f t="shared" si="73"/>
        <v>2665.9189814814781</v>
      </c>
      <c r="K200" s="26" t="str">
        <f t="shared" si="74"/>
        <v>Yes</v>
      </c>
      <c r="L200" s="13">
        <f t="shared" si="64"/>
        <v>5.8129014756944457</v>
      </c>
      <c r="M200" s="13">
        <f t="shared" si="65"/>
        <v>187.05217500000001</v>
      </c>
      <c r="N200" s="22">
        <f t="shared" si="66"/>
        <v>-529.65277777777783</v>
      </c>
      <c r="O200" s="13">
        <f t="shared" si="67"/>
        <v>-336.78770130208335</v>
      </c>
      <c r="P200" s="13">
        <f t="shared" si="68"/>
        <v>-1356.5060191333912</v>
      </c>
      <c r="Q200" s="13">
        <f t="shared" si="69"/>
        <v>-1356.5060191333912</v>
      </c>
      <c r="R200" s="13">
        <f t="shared" si="75"/>
        <v>529.65277777777783</v>
      </c>
      <c r="S200" s="72">
        <f t="shared" si="93"/>
        <v>1309.4129623480869</v>
      </c>
      <c r="T200" s="30">
        <f t="shared" si="76"/>
        <v>2133.3236882716051</v>
      </c>
      <c r="U200" s="24">
        <f t="shared" si="77"/>
        <v>543854.64035716141</v>
      </c>
      <c r="V200" s="32">
        <f t="shared" si="78"/>
        <v>0.15107073343254485</v>
      </c>
      <c r="W200" s="28">
        <f t="shared" si="79"/>
        <v>203949.35749670633</v>
      </c>
      <c r="X200" s="35">
        <f t="shared" si="80"/>
        <v>5.6652599304640651E-2</v>
      </c>
      <c r="Y200" s="37">
        <f t="shared" si="70"/>
        <v>1178.4716661132782</v>
      </c>
      <c r="Z200" s="37">
        <f t="shared" si="81"/>
        <v>1119.5480828076143</v>
      </c>
      <c r="AA200" s="38">
        <f t="shared" si="82"/>
        <v>1097.157121151462</v>
      </c>
      <c r="AB200" s="38">
        <f t="shared" si="83"/>
        <v>1042.2992650938888</v>
      </c>
      <c r="AC200" s="38">
        <f t="shared" si="84"/>
        <v>938.06933858449997</v>
      </c>
      <c r="AD200" s="38">
        <f t="shared" si="85"/>
        <v>844.26240472605002</v>
      </c>
      <c r="AE200" s="38">
        <f t="shared" si="86"/>
        <v>802.04928448974749</v>
      </c>
      <c r="AF200" s="38">
        <f t="shared" si="87"/>
        <v>786.00829879995251</v>
      </c>
      <c r="AG200" s="38">
        <f t="shared" si="88"/>
        <v>746.7078838599549</v>
      </c>
      <c r="AH200" s="38">
        <f t="shared" si="89"/>
        <v>672.03709547395943</v>
      </c>
      <c r="AI200" s="38">
        <f t="shared" si="90"/>
        <v>1.8667697096498874E-4</v>
      </c>
      <c r="AJ200" s="38">
        <f t="shared" si="94"/>
        <v>3.2746941706425517E-2</v>
      </c>
    </row>
    <row r="201" spans="2:36" x14ac:dyDescent="0.2">
      <c r="B201" s="11" t="s">
        <v>62</v>
      </c>
      <c r="C201" s="11">
        <v>191</v>
      </c>
      <c r="D201" s="11">
        <v>191</v>
      </c>
      <c r="E201" s="11">
        <f t="shared" si="72"/>
        <v>3.8055555555555554</v>
      </c>
      <c r="F201" s="12">
        <v>13.7</v>
      </c>
      <c r="G201" s="13">
        <f t="shared" si="91"/>
        <v>-0.22222222222222215</v>
      </c>
      <c r="H201" s="13">
        <f t="shared" si="92"/>
        <v>-0.79999999999999982</v>
      </c>
      <c r="I201" s="13">
        <f t="shared" si="63"/>
        <v>13807.01803626543</v>
      </c>
      <c r="J201" s="13">
        <f t="shared" si="73"/>
        <v>1659.5787037037062</v>
      </c>
      <c r="K201" s="26" t="str">
        <f t="shared" si="74"/>
        <v>Yes</v>
      </c>
      <c r="L201" s="13">
        <f t="shared" si="64"/>
        <v>5.1891723090277786</v>
      </c>
      <c r="M201" s="13">
        <f t="shared" si="65"/>
        <v>187.05217500000001</v>
      </c>
      <c r="N201" s="22">
        <f t="shared" si="66"/>
        <v>-423.72222222222211</v>
      </c>
      <c r="O201" s="13">
        <f t="shared" si="67"/>
        <v>-231.48087491319433</v>
      </c>
      <c r="P201" s="13">
        <f t="shared" si="68"/>
        <v>-880.91332953076721</v>
      </c>
      <c r="Q201" s="13">
        <f t="shared" si="69"/>
        <v>-880.91332953076721</v>
      </c>
      <c r="R201" s="13">
        <f t="shared" si="75"/>
        <v>423.72222222222211</v>
      </c>
      <c r="S201" s="72">
        <f t="shared" si="93"/>
        <v>778.66537417293898</v>
      </c>
      <c r="T201" s="30">
        <f t="shared" si="76"/>
        <v>1612.4984567901229</v>
      </c>
      <c r="U201" s="24">
        <f t="shared" si="77"/>
        <v>543854.64035716141</v>
      </c>
      <c r="V201" s="32">
        <f t="shared" si="78"/>
        <v>0.15107073343254485</v>
      </c>
      <c r="W201" s="28">
        <f t="shared" si="79"/>
        <v>204728.02287087927</v>
      </c>
      <c r="X201" s="35">
        <f t="shared" si="80"/>
        <v>5.6868895241910911E-2</v>
      </c>
      <c r="Y201" s="37">
        <f t="shared" si="70"/>
        <v>700.79883675564508</v>
      </c>
      <c r="Z201" s="37">
        <f t="shared" si="81"/>
        <v>665.75889491786279</v>
      </c>
      <c r="AA201" s="38">
        <f t="shared" si="82"/>
        <v>652.44371701950547</v>
      </c>
      <c r="AB201" s="38">
        <f t="shared" si="83"/>
        <v>619.82153116853021</v>
      </c>
      <c r="AC201" s="38">
        <f t="shared" si="84"/>
        <v>557.83937805167716</v>
      </c>
      <c r="AD201" s="38">
        <f t="shared" si="85"/>
        <v>502.05544024650948</v>
      </c>
      <c r="AE201" s="38">
        <f t="shared" si="86"/>
        <v>476.95266823418399</v>
      </c>
      <c r="AF201" s="38">
        <f t="shared" si="87"/>
        <v>467.41361486950029</v>
      </c>
      <c r="AG201" s="38">
        <f t="shared" si="88"/>
        <v>444.04293412602527</v>
      </c>
      <c r="AH201" s="38">
        <f t="shared" si="89"/>
        <v>399.63864071342277</v>
      </c>
      <c r="AI201" s="38">
        <f t="shared" si="90"/>
        <v>1.1101073353150632E-4</v>
      </c>
      <c r="AJ201" s="38">
        <f t="shared" si="94"/>
        <v>3.2857952439957025E-2</v>
      </c>
    </row>
    <row r="202" spans="2:36" x14ac:dyDescent="0.2">
      <c r="B202" s="11" t="s">
        <v>62</v>
      </c>
      <c r="C202" s="11">
        <v>192</v>
      </c>
      <c r="D202" s="11">
        <v>192</v>
      </c>
      <c r="E202" s="11">
        <f t="shared" si="72"/>
        <v>3.5833333333333335</v>
      </c>
      <c r="F202" s="12">
        <v>12.9</v>
      </c>
      <c r="G202" s="13">
        <f t="shared" si="91"/>
        <v>-0.16666666666666657</v>
      </c>
      <c r="H202" s="13">
        <f t="shared" si="92"/>
        <v>-0.59999999999999964</v>
      </c>
      <c r="I202" s="13">
        <f t="shared" ref="I202:I265" si="95">0.5*$F$4*(E202)^2</f>
        <v>12241.599826388891</v>
      </c>
      <c r="J202" s="13">
        <f t="shared" si="73"/>
        <v>1565.4182098765395</v>
      </c>
      <c r="K202" s="26" t="str">
        <f t="shared" si="74"/>
        <v>Yes</v>
      </c>
      <c r="L202" s="13">
        <f t="shared" ref="L202:L265" si="96">0.5 * $F$1*$F$2*$F$3*E202^2</f>
        <v>4.6008320312500013</v>
      </c>
      <c r="M202" s="13">
        <f t="shared" ref="M202:M265" si="97">$F$5*$F$4*$F$6</f>
        <v>187.05217500000001</v>
      </c>
      <c r="N202" s="22">
        <f t="shared" ref="N202:N265" si="98">$F$4*G202</f>
        <v>-317.79166666666652</v>
      </c>
      <c r="O202" s="13">
        <f t="shared" ref="O202:O265" si="99">N202+M202+L202</f>
        <v>-126.1386596354165</v>
      </c>
      <c r="P202" s="13">
        <f t="shared" ref="P202:P265" si="100">O202*E202</f>
        <v>-451.99686369357579</v>
      </c>
      <c r="Q202" s="13">
        <f t="shared" ref="Q202:Q265" si="101">P202*1</f>
        <v>-451.99686369357579</v>
      </c>
      <c r="R202" s="13">
        <f t="shared" si="75"/>
        <v>317.79166666666652</v>
      </c>
      <c r="S202" s="72">
        <f t="shared" si="93"/>
        <v>1113.4213461829638</v>
      </c>
      <c r="T202" s="30">
        <f t="shared" si="76"/>
        <v>1138.7534722222217</v>
      </c>
      <c r="U202" s="24">
        <f t="shared" si="77"/>
        <v>543854.64035716141</v>
      </c>
      <c r="V202" s="32">
        <f t="shared" si="78"/>
        <v>0.15107073343254485</v>
      </c>
      <c r="W202" s="28">
        <f t="shared" si="79"/>
        <v>205841.44421706224</v>
      </c>
      <c r="X202" s="35">
        <f t="shared" si="80"/>
        <v>5.7178178949183957E-2</v>
      </c>
      <c r="Y202" s="37">
        <f t="shared" ref="Y202:Y265" si="102">S202*0.9</f>
        <v>1002.0792115646675</v>
      </c>
      <c r="Z202" s="37">
        <f t="shared" si="81"/>
        <v>951.97525098643405</v>
      </c>
      <c r="AA202" s="38">
        <f t="shared" si="82"/>
        <v>932.93574596670533</v>
      </c>
      <c r="AB202" s="38">
        <f t="shared" si="83"/>
        <v>886.28895866837001</v>
      </c>
      <c r="AC202" s="38">
        <f t="shared" si="84"/>
        <v>797.66006280153306</v>
      </c>
      <c r="AD202" s="38">
        <f t="shared" si="85"/>
        <v>717.89405652137975</v>
      </c>
      <c r="AE202" s="38">
        <f t="shared" si="86"/>
        <v>681.99935369531079</v>
      </c>
      <c r="AF202" s="38">
        <f t="shared" si="87"/>
        <v>668.35936662140455</v>
      </c>
      <c r="AG202" s="38">
        <f t="shared" si="88"/>
        <v>634.94139829033429</v>
      </c>
      <c r="AH202" s="38">
        <f t="shared" si="89"/>
        <v>571.44725846130086</v>
      </c>
      <c r="AI202" s="38">
        <f t="shared" si="90"/>
        <v>1.5873534957258357E-4</v>
      </c>
      <c r="AJ202" s="38">
        <f t="shared" si="94"/>
        <v>3.3016687789529611E-2</v>
      </c>
    </row>
    <row r="203" spans="2:36" x14ac:dyDescent="0.2">
      <c r="B203" s="11" t="s">
        <v>62</v>
      </c>
      <c r="C203" s="11">
        <v>193</v>
      </c>
      <c r="D203" s="11">
        <v>193</v>
      </c>
      <c r="E203" s="11">
        <f t="shared" ref="E203:E266" si="103">F203/3.6</f>
        <v>3.4722222222222223</v>
      </c>
      <c r="F203" s="12">
        <v>12.5</v>
      </c>
      <c r="G203" s="13">
        <f t="shared" si="91"/>
        <v>-9.7222222222222363E-2</v>
      </c>
      <c r="H203" s="13">
        <f t="shared" si="92"/>
        <v>-0.35000000000000053</v>
      </c>
      <c r="I203" s="13">
        <f t="shared" si="95"/>
        <v>11494.200906635802</v>
      </c>
      <c r="J203" s="13">
        <f t="shared" ref="J203:J266" si="104">I202-I203</f>
        <v>747.39891975308819</v>
      </c>
      <c r="K203" s="26" t="str">
        <f t="shared" ref="K203:K266" si="105">IF((G203)&lt;0,"Yes","No")</f>
        <v>Yes</v>
      </c>
      <c r="L203" s="13">
        <f t="shared" si="96"/>
        <v>4.3199327256944455</v>
      </c>
      <c r="M203" s="13">
        <f t="shared" si="97"/>
        <v>187.05217500000001</v>
      </c>
      <c r="N203" s="22">
        <f t="shared" si="98"/>
        <v>-185.37847222222248</v>
      </c>
      <c r="O203" s="13">
        <f t="shared" si="99"/>
        <v>5.9936355034719666</v>
      </c>
      <c r="P203" s="13">
        <f t="shared" si="100"/>
        <v>20.811234387055439</v>
      </c>
      <c r="Q203" s="13">
        <f t="shared" si="101"/>
        <v>20.811234387055439</v>
      </c>
      <c r="R203" s="13">
        <f t="shared" ref="R203:R266" si="106">IF((G203&gt;0), 0, $F$4*G203)*-1</f>
        <v>185.37847222222248</v>
      </c>
      <c r="S203" s="72">
        <f t="shared" si="93"/>
        <v>768.21015414014369</v>
      </c>
      <c r="T203" s="30">
        <f t="shared" ref="T203:T266" si="107">R203*E203</f>
        <v>643.67525077160587</v>
      </c>
      <c r="U203" s="24">
        <f t="shared" ref="U203:U266" si="108">IF(Q203&gt;0, (Q203+U202),(U202))</f>
        <v>543875.45159154851</v>
      </c>
      <c r="V203" s="32">
        <f t="shared" ref="V203:V266" si="109">U203/3600000</f>
        <v>0.15107651433098571</v>
      </c>
      <c r="W203" s="28">
        <f t="shared" ref="W203:W266" si="110">W202+S203</f>
        <v>206609.65437120237</v>
      </c>
      <c r="X203" s="35">
        <f t="shared" ref="X203:X266" si="111">W203/3600000</f>
        <v>5.7391570658667325E-2</v>
      </c>
      <c r="Y203" s="37">
        <f t="shared" si="102"/>
        <v>691.38913872612932</v>
      </c>
      <c r="Z203" s="37">
        <f t="shared" ref="Z203:Z266" si="112">Y203*0.95</f>
        <v>656.81968178982277</v>
      </c>
      <c r="AA203" s="38">
        <f t="shared" ref="AA203:AA266" si="113">Z203*0.98</f>
        <v>643.68328815402629</v>
      </c>
      <c r="AB203" s="38">
        <f t="shared" ref="AB203:AB266" si="114">AA203*0.95</f>
        <v>611.49912374632493</v>
      </c>
      <c r="AC203" s="38">
        <f t="shared" ref="AC203:AC266" si="115">AB203*0.9</f>
        <v>550.34921137169249</v>
      </c>
      <c r="AD203" s="38">
        <f t="shared" ref="AD203:AD266" si="116">AC203*0.9</f>
        <v>495.31429023452324</v>
      </c>
      <c r="AE203" s="38">
        <f t="shared" ref="AE203:AE265" si="117">AD203*0.95</f>
        <v>470.54857572279707</v>
      </c>
      <c r="AF203" s="38">
        <f t="shared" ref="AF203:AF266" si="118">AE203*0.98</f>
        <v>461.13760420834114</v>
      </c>
      <c r="AG203" s="38">
        <f t="shared" ref="AG203:AG266" si="119">AF203*0.95</f>
        <v>438.08072399792405</v>
      </c>
      <c r="AH203" s="38">
        <f t="shared" ref="AH203:AH266" si="120">AG203*0.9</f>
        <v>394.27265159813163</v>
      </c>
      <c r="AI203" s="38">
        <f t="shared" ref="AI203:AI266" si="121">AH203/3600000</f>
        <v>1.0952018099948101E-4</v>
      </c>
      <c r="AJ203" s="38">
        <f t="shared" si="94"/>
        <v>3.3126207970529092E-2</v>
      </c>
    </row>
    <row r="204" spans="2:36" x14ac:dyDescent="0.2">
      <c r="B204" s="11" t="s">
        <v>62</v>
      </c>
      <c r="C204" s="11">
        <v>194</v>
      </c>
      <c r="D204" s="11">
        <v>194</v>
      </c>
      <c r="E204" s="11">
        <f t="shared" si="103"/>
        <v>3.3888888888888884</v>
      </c>
      <c r="F204" s="12">
        <v>12.2</v>
      </c>
      <c r="G204" s="13">
        <f t="shared" ref="G204:G267" si="122">($F205-$F203)/2/3.6</f>
        <v>-6.9444444444444448E-2</v>
      </c>
      <c r="H204" s="13">
        <f t="shared" ref="H204:H267" si="123">($F205-$F203)/2</f>
        <v>-0.25</v>
      </c>
      <c r="I204" s="13">
        <f t="shared" si="95"/>
        <v>10949.099922839503</v>
      </c>
      <c r="J204" s="13">
        <f t="shared" si="104"/>
        <v>545.10098379629926</v>
      </c>
      <c r="K204" s="26" t="str">
        <f t="shared" si="105"/>
        <v>Yes</v>
      </c>
      <c r="L204" s="13">
        <f t="shared" si="96"/>
        <v>4.1150642361111105</v>
      </c>
      <c r="M204" s="13">
        <f t="shared" si="97"/>
        <v>187.05217500000001</v>
      </c>
      <c r="N204" s="22">
        <f t="shared" si="98"/>
        <v>-132.41319444444446</v>
      </c>
      <c r="O204" s="13">
        <f t="shared" si="99"/>
        <v>58.754044791666658</v>
      </c>
      <c r="P204" s="13">
        <f t="shared" si="100"/>
        <v>199.11092957175921</v>
      </c>
      <c r="Q204" s="13">
        <f t="shared" si="101"/>
        <v>199.11092957175921</v>
      </c>
      <c r="R204" s="13">
        <f t="shared" si="106"/>
        <v>132.41319444444446</v>
      </c>
      <c r="S204" s="72">
        <f t="shared" ref="S204:S267" si="124">J204-Q204*-1</f>
        <v>744.2119133680585</v>
      </c>
      <c r="T204" s="30">
        <f t="shared" si="107"/>
        <v>448.73360339506172</v>
      </c>
      <c r="U204" s="24">
        <f t="shared" si="108"/>
        <v>544074.5625211203</v>
      </c>
      <c r="V204" s="32">
        <f t="shared" si="109"/>
        <v>0.15113182292253341</v>
      </c>
      <c r="W204" s="28">
        <f t="shared" si="110"/>
        <v>207353.86628457042</v>
      </c>
      <c r="X204" s="35">
        <f t="shared" si="111"/>
        <v>5.7598296190158452E-2</v>
      </c>
      <c r="Y204" s="37">
        <f t="shared" si="102"/>
        <v>669.7907220312527</v>
      </c>
      <c r="Z204" s="37">
        <f t="shared" si="112"/>
        <v>636.30118592969006</v>
      </c>
      <c r="AA204" s="38">
        <f t="shared" si="113"/>
        <v>623.5751622110962</v>
      </c>
      <c r="AB204" s="38">
        <f t="shared" si="114"/>
        <v>592.39640410054142</v>
      </c>
      <c r="AC204" s="38">
        <f t="shared" si="115"/>
        <v>533.15676369048731</v>
      </c>
      <c r="AD204" s="38">
        <f t="shared" si="116"/>
        <v>479.84108732143858</v>
      </c>
      <c r="AE204" s="38">
        <f t="shared" si="117"/>
        <v>455.84903295536662</v>
      </c>
      <c r="AF204" s="38">
        <f t="shared" si="118"/>
        <v>446.73205229625927</v>
      </c>
      <c r="AG204" s="38">
        <f t="shared" si="119"/>
        <v>424.39544968144628</v>
      </c>
      <c r="AH204" s="38">
        <f t="shared" si="120"/>
        <v>381.95590471330166</v>
      </c>
      <c r="AI204" s="38">
        <f t="shared" si="121"/>
        <v>1.0609886242036158E-4</v>
      </c>
      <c r="AJ204" s="38">
        <f t="shared" ref="AJ204:AJ267" si="125">IF((AI204)&lt;0, AJ203, AI204+AJ203)</f>
        <v>3.3232306832949456E-2</v>
      </c>
    </row>
    <row r="205" spans="2:36" x14ac:dyDescent="0.2">
      <c r="B205" s="11" t="s">
        <v>62</v>
      </c>
      <c r="C205" s="11">
        <v>195</v>
      </c>
      <c r="D205" s="11">
        <v>195</v>
      </c>
      <c r="E205" s="11">
        <f t="shared" si="103"/>
        <v>3.333333333333333</v>
      </c>
      <c r="F205" s="12">
        <v>12</v>
      </c>
      <c r="G205" s="13">
        <f t="shared" si="122"/>
        <v>-2.7777777777777679E-2</v>
      </c>
      <c r="H205" s="13">
        <f t="shared" si="123"/>
        <v>-9.9999999999999645E-2</v>
      </c>
      <c r="I205" s="13">
        <f t="shared" si="95"/>
        <v>10593.055555555553</v>
      </c>
      <c r="J205" s="13">
        <f t="shared" si="104"/>
        <v>356.04436728395012</v>
      </c>
      <c r="K205" s="26" t="str">
        <f t="shared" si="105"/>
        <v>Yes</v>
      </c>
      <c r="L205" s="13">
        <f t="shared" si="96"/>
        <v>3.9812500000000002</v>
      </c>
      <c r="M205" s="13">
        <f t="shared" si="97"/>
        <v>187.05217500000001</v>
      </c>
      <c r="N205" s="22">
        <f t="shared" si="98"/>
        <v>-52.965277777777587</v>
      </c>
      <c r="O205" s="13">
        <f t="shared" si="99"/>
        <v>138.06814722222242</v>
      </c>
      <c r="P205" s="13">
        <f t="shared" si="100"/>
        <v>460.22715740740801</v>
      </c>
      <c r="Q205" s="13">
        <f t="shared" si="101"/>
        <v>460.22715740740801</v>
      </c>
      <c r="R205" s="13">
        <f t="shared" si="106"/>
        <v>52.965277777777587</v>
      </c>
      <c r="S205" s="72">
        <f t="shared" si="124"/>
        <v>816.27152469135808</v>
      </c>
      <c r="T205" s="30">
        <f t="shared" si="107"/>
        <v>176.55092592592527</v>
      </c>
      <c r="U205" s="24">
        <f t="shared" si="108"/>
        <v>544534.78967852774</v>
      </c>
      <c r="V205" s="32">
        <f t="shared" si="109"/>
        <v>0.15125966379959105</v>
      </c>
      <c r="W205" s="28">
        <f t="shared" si="110"/>
        <v>208170.1378092618</v>
      </c>
      <c r="X205" s="35">
        <f t="shared" si="111"/>
        <v>5.7825038280350502E-2</v>
      </c>
      <c r="Y205" s="37">
        <f t="shared" si="102"/>
        <v>734.64437222222227</v>
      </c>
      <c r="Z205" s="37">
        <f t="shared" si="112"/>
        <v>697.91215361111108</v>
      </c>
      <c r="AA205" s="38">
        <f t="shared" si="113"/>
        <v>683.95391053888886</v>
      </c>
      <c r="AB205" s="38">
        <f t="shared" si="114"/>
        <v>649.75621501194439</v>
      </c>
      <c r="AC205" s="38">
        <f t="shared" si="115"/>
        <v>584.78059351075001</v>
      </c>
      <c r="AD205" s="38">
        <f t="shared" si="116"/>
        <v>526.30253415967502</v>
      </c>
      <c r="AE205" s="38">
        <f t="shared" si="117"/>
        <v>499.98740745169124</v>
      </c>
      <c r="AF205" s="38">
        <f t="shared" si="118"/>
        <v>489.98765930265739</v>
      </c>
      <c r="AG205" s="38">
        <f t="shared" si="119"/>
        <v>465.4882763375245</v>
      </c>
      <c r="AH205" s="38">
        <f t="shared" si="120"/>
        <v>418.93944870377203</v>
      </c>
      <c r="AI205" s="38">
        <f t="shared" si="121"/>
        <v>1.1637206908438112E-4</v>
      </c>
      <c r="AJ205" s="38">
        <f t="shared" si="125"/>
        <v>3.3348678902033836E-2</v>
      </c>
    </row>
    <row r="206" spans="2:36" x14ac:dyDescent="0.2">
      <c r="B206" s="11" t="s">
        <v>62</v>
      </c>
      <c r="C206" s="11">
        <v>196</v>
      </c>
      <c r="D206" s="11">
        <v>196</v>
      </c>
      <c r="E206" s="11">
        <f t="shared" si="103"/>
        <v>3.333333333333333</v>
      </c>
      <c r="F206" s="12">
        <v>12</v>
      </c>
      <c r="G206" s="13">
        <f t="shared" si="122"/>
        <v>0</v>
      </c>
      <c r="H206" s="13">
        <f t="shared" si="123"/>
        <v>0</v>
      </c>
      <c r="I206" s="13">
        <f t="shared" si="95"/>
        <v>10593.055555555553</v>
      </c>
      <c r="J206" s="13">
        <f t="shared" si="104"/>
        <v>0</v>
      </c>
      <c r="K206" s="26" t="str">
        <f t="shared" si="105"/>
        <v>No</v>
      </c>
      <c r="L206" s="13">
        <f t="shared" si="96"/>
        <v>3.9812500000000002</v>
      </c>
      <c r="M206" s="13">
        <f t="shared" si="97"/>
        <v>187.05217500000001</v>
      </c>
      <c r="N206" s="22">
        <f t="shared" si="98"/>
        <v>0</v>
      </c>
      <c r="O206" s="13">
        <f t="shared" si="99"/>
        <v>191.03342499999999</v>
      </c>
      <c r="P206" s="13">
        <f t="shared" si="100"/>
        <v>636.77808333333326</v>
      </c>
      <c r="Q206" s="13">
        <f t="shared" si="101"/>
        <v>636.77808333333326</v>
      </c>
      <c r="R206" s="13">
        <f t="shared" si="106"/>
        <v>0</v>
      </c>
      <c r="S206" s="72">
        <f t="shared" si="124"/>
        <v>636.77808333333326</v>
      </c>
      <c r="T206" s="30">
        <f t="shared" si="107"/>
        <v>0</v>
      </c>
      <c r="U206" s="24">
        <f t="shared" si="108"/>
        <v>545171.56776186102</v>
      </c>
      <c r="V206" s="32">
        <f t="shared" si="109"/>
        <v>0.15143654660051695</v>
      </c>
      <c r="W206" s="28">
        <f t="shared" si="110"/>
        <v>208806.91589259513</v>
      </c>
      <c r="X206" s="35">
        <f t="shared" si="111"/>
        <v>5.8001921081276428E-2</v>
      </c>
      <c r="Y206" s="37">
        <f t="shared" si="102"/>
        <v>573.1002749999999</v>
      </c>
      <c r="Z206" s="37">
        <f t="shared" si="112"/>
        <v>544.44526124999993</v>
      </c>
      <c r="AA206" s="38">
        <f t="shared" si="113"/>
        <v>533.5563560249999</v>
      </c>
      <c r="AB206" s="38">
        <f t="shared" si="114"/>
        <v>506.8785382237499</v>
      </c>
      <c r="AC206" s="38">
        <f t="shared" si="115"/>
        <v>456.19068440137494</v>
      </c>
      <c r="AD206" s="38">
        <f t="shared" si="116"/>
        <v>410.57161596123746</v>
      </c>
      <c r="AE206" s="38">
        <f t="shared" si="117"/>
        <v>390.04303516317555</v>
      </c>
      <c r="AF206" s="38">
        <f t="shared" si="118"/>
        <v>382.24217445991201</v>
      </c>
      <c r="AG206" s="38">
        <f t="shared" si="119"/>
        <v>363.13006573691638</v>
      </c>
      <c r="AH206" s="38">
        <f t="shared" si="120"/>
        <v>326.81705916322477</v>
      </c>
      <c r="AI206" s="38">
        <f t="shared" si="121"/>
        <v>9.0782516434229107E-5</v>
      </c>
      <c r="AJ206" s="38">
        <f t="shared" si="125"/>
        <v>3.3439461418468062E-2</v>
      </c>
    </row>
    <row r="207" spans="2:36" x14ac:dyDescent="0.2">
      <c r="B207" s="11" t="s">
        <v>62</v>
      </c>
      <c r="C207" s="11">
        <v>197</v>
      </c>
      <c r="D207" s="11">
        <v>197</v>
      </c>
      <c r="E207" s="11">
        <f t="shared" si="103"/>
        <v>3.333333333333333</v>
      </c>
      <c r="F207" s="12">
        <v>12</v>
      </c>
      <c r="G207" s="13">
        <f t="shared" si="122"/>
        <v>0</v>
      </c>
      <c r="H207" s="13">
        <f t="shared" si="123"/>
        <v>0</v>
      </c>
      <c r="I207" s="13">
        <f t="shared" si="95"/>
        <v>10593.055555555553</v>
      </c>
      <c r="J207" s="13">
        <f t="shared" si="104"/>
        <v>0</v>
      </c>
      <c r="K207" s="26" t="str">
        <f t="shared" si="105"/>
        <v>No</v>
      </c>
      <c r="L207" s="13">
        <f t="shared" si="96"/>
        <v>3.9812500000000002</v>
      </c>
      <c r="M207" s="13">
        <f t="shared" si="97"/>
        <v>187.05217500000001</v>
      </c>
      <c r="N207" s="22">
        <f t="shared" si="98"/>
        <v>0</v>
      </c>
      <c r="O207" s="13">
        <f t="shared" si="99"/>
        <v>191.03342499999999</v>
      </c>
      <c r="P207" s="13">
        <f t="shared" si="100"/>
        <v>636.77808333333326</v>
      </c>
      <c r="Q207" s="13">
        <f t="shared" si="101"/>
        <v>636.77808333333326</v>
      </c>
      <c r="R207" s="13">
        <f t="shared" si="106"/>
        <v>0</v>
      </c>
      <c r="S207" s="72">
        <f t="shared" si="124"/>
        <v>636.77808333333326</v>
      </c>
      <c r="T207" s="30">
        <f t="shared" si="107"/>
        <v>0</v>
      </c>
      <c r="U207" s="24">
        <f t="shared" si="108"/>
        <v>545808.3458451943</v>
      </c>
      <c r="V207" s="32">
        <f t="shared" si="109"/>
        <v>0.15161342940144287</v>
      </c>
      <c r="W207" s="28">
        <f t="shared" si="110"/>
        <v>209443.69397592847</v>
      </c>
      <c r="X207" s="35">
        <f t="shared" si="111"/>
        <v>5.8178803882202354E-2</v>
      </c>
      <c r="Y207" s="37">
        <f t="shared" si="102"/>
        <v>573.1002749999999</v>
      </c>
      <c r="Z207" s="37">
        <f t="shared" si="112"/>
        <v>544.44526124999993</v>
      </c>
      <c r="AA207" s="38">
        <f t="shared" si="113"/>
        <v>533.5563560249999</v>
      </c>
      <c r="AB207" s="38">
        <f t="shared" si="114"/>
        <v>506.8785382237499</v>
      </c>
      <c r="AC207" s="38">
        <f t="shared" si="115"/>
        <v>456.19068440137494</v>
      </c>
      <c r="AD207" s="38">
        <f t="shared" si="116"/>
        <v>410.57161596123746</v>
      </c>
      <c r="AE207" s="38">
        <f t="shared" si="117"/>
        <v>390.04303516317555</v>
      </c>
      <c r="AF207" s="38">
        <f t="shared" si="118"/>
        <v>382.24217445991201</v>
      </c>
      <c r="AG207" s="38">
        <f t="shared" si="119"/>
        <v>363.13006573691638</v>
      </c>
      <c r="AH207" s="38">
        <f t="shared" si="120"/>
        <v>326.81705916322477</v>
      </c>
      <c r="AI207" s="38">
        <f t="shared" si="121"/>
        <v>9.0782516434229107E-5</v>
      </c>
      <c r="AJ207" s="38">
        <f t="shared" si="125"/>
        <v>3.3530243934902289E-2</v>
      </c>
    </row>
    <row r="208" spans="2:36" x14ac:dyDescent="0.2">
      <c r="B208" s="11" t="s">
        <v>62</v>
      </c>
      <c r="C208" s="11">
        <v>198</v>
      </c>
      <c r="D208" s="11">
        <v>198</v>
      </c>
      <c r="E208" s="11">
        <f t="shared" si="103"/>
        <v>3.333333333333333</v>
      </c>
      <c r="F208" s="12">
        <v>12</v>
      </c>
      <c r="G208" s="13">
        <f t="shared" si="122"/>
        <v>6.9444444444444448E-2</v>
      </c>
      <c r="H208" s="13">
        <f t="shared" si="123"/>
        <v>0.25</v>
      </c>
      <c r="I208" s="13">
        <f t="shared" si="95"/>
        <v>10593.055555555553</v>
      </c>
      <c r="J208" s="13">
        <f t="shared" si="104"/>
        <v>0</v>
      </c>
      <c r="K208" s="26" t="str">
        <f t="shared" si="105"/>
        <v>No</v>
      </c>
      <c r="L208" s="13">
        <f t="shared" si="96"/>
        <v>3.9812500000000002</v>
      </c>
      <c r="M208" s="13">
        <f t="shared" si="97"/>
        <v>187.05217500000001</v>
      </c>
      <c r="N208" s="22">
        <f t="shared" si="98"/>
        <v>132.41319444444446</v>
      </c>
      <c r="O208" s="13">
        <f t="shared" si="99"/>
        <v>323.44661944444448</v>
      </c>
      <c r="P208" s="13">
        <f t="shared" si="100"/>
        <v>1078.1553981481482</v>
      </c>
      <c r="Q208" s="13">
        <f t="shared" si="101"/>
        <v>1078.1553981481482</v>
      </c>
      <c r="R208" s="13">
        <f t="shared" si="106"/>
        <v>0</v>
      </c>
      <c r="S208" s="72">
        <f t="shared" si="124"/>
        <v>1078.1553981481482</v>
      </c>
      <c r="T208" s="30">
        <f t="shared" si="107"/>
        <v>0</v>
      </c>
      <c r="U208" s="24">
        <f t="shared" si="108"/>
        <v>546886.50124334241</v>
      </c>
      <c r="V208" s="32">
        <f t="shared" si="109"/>
        <v>0.15191291701203957</v>
      </c>
      <c r="W208" s="28">
        <f t="shared" si="110"/>
        <v>210521.84937407661</v>
      </c>
      <c r="X208" s="35">
        <f t="shared" si="111"/>
        <v>5.847829149279906E-2</v>
      </c>
      <c r="Y208" s="37">
        <f t="shared" si="102"/>
        <v>970.33985833333338</v>
      </c>
      <c r="Z208" s="37">
        <f t="shared" si="112"/>
        <v>921.82286541666667</v>
      </c>
      <c r="AA208" s="38">
        <f t="shared" si="113"/>
        <v>903.38640810833328</v>
      </c>
      <c r="AB208" s="38">
        <f t="shared" si="114"/>
        <v>858.21708770291661</v>
      </c>
      <c r="AC208" s="38">
        <f t="shared" si="115"/>
        <v>772.39537893262502</v>
      </c>
      <c r="AD208" s="38">
        <f t="shared" si="116"/>
        <v>695.15584103936249</v>
      </c>
      <c r="AE208" s="38">
        <f t="shared" si="117"/>
        <v>660.3980489873943</v>
      </c>
      <c r="AF208" s="38">
        <f t="shared" si="118"/>
        <v>647.19008800764641</v>
      </c>
      <c r="AG208" s="38">
        <f t="shared" si="119"/>
        <v>614.83058360726409</v>
      </c>
      <c r="AH208" s="38">
        <f t="shared" si="120"/>
        <v>553.34752524653766</v>
      </c>
      <c r="AI208" s="38">
        <f t="shared" si="121"/>
        <v>1.5370764590181602E-4</v>
      </c>
      <c r="AJ208" s="38">
        <f t="shared" si="125"/>
        <v>3.3683951580804103E-2</v>
      </c>
    </row>
    <row r="209" spans="2:36" x14ac:dyDescent="0.2">
      <c r="B209" s="11" t="s">
        <v>62</v>
      </c>
      <c r="C209" s="11">
        <v>199</v>
      </c>
      <c r="D209" s="11">
        <v>199</v>
      </c>
      <c r="E209" s="11">
        <f t="shared" si="103"/>
        <v>3.4722222222222223</v>
      </c>
      <c r="F209" s="12">
        <v>12.5</v>
      </c>
      <c r="G209" s="13">
        <f t="shared" si="122"/>
        <v>0.1388888888888889</v>
      </c>
      <c r="H209" s="13">
        <f t="shared" si="123"/>
        <v>0.5</v>
      </c>
      <c r="I209" s="13">
        <f t="shared" si="95"/>
        <v>11494.200906635802</v>
      </c>
      <c r="J209" s="13">
        <f t="shared" si="104"/>
        <v>-901.14535108024938</v>
      </c>
      <c r="K209" s="26" t="str">
        <f t="shared" si="105"/>
        <v>No</v>
      </c>
      <c r="L209" s="13">
        <f t="shared" si="96"/>
        <v>4.3199327256944455</v>
      </c>
      <c r="M209" s="13">
        <f t="shared" si="97"/>
        <v>187.05217500000001</v>
      </c>
      <c r="N209" s="22">
        <f t="shared" si="98"/>
        <v>264.82638888888891</v>
      </c>
      <c r="O209" s="13">
        <f t="shared" si="99"/>
        <v>456.19849661458341</v>
      </c>
      <c r="P209" s="13">
        <f t="shared" si="100"/>
        <v>1584.0225576895257</v>
      </c>
      <c r="Q209" s="13">
        <f t="shared" si="101"/>
        <v>1584.0225576895257</v>
      </c>
      <c r="R209" s="13">
        <f t="shared" si="106"/>
        <v>0</v>
      </c>
      <c r="S209" s="72">
        <f t="shared" si="124"/>
        <v>682.8772066092763</v>
      </c>
      <c r="T209" s="30">
        <f t="shared" si="107"/>
        <v>0</v>
      </c>
      <c r="U209" s="24">
        <f t="shared" si="108"/>
        <v>548470.52380103199</v>
      </c>
      <c r="V209" s="32">
        <f t="shared" si="109"/>
        <v>0.15235292327806443</v>
      </c>
      <c r="W209" s="28">
        <f t="shared" si="110"/>
        <v>211204.72658068588</v>
      </c>
      <c r="X209" s="35">
        <f t="shared" si="111"/>
        <v>5.866797960574608E-2</v>
      </c>
      <c r="Y209" s="37">
        <f t="shared" si="102"/>
        <v>614.58948594834874</v>
      </c>
      <c r="Z209" s="37">
        <f t="shared" si="112"/>
        <v>583.86001165093126</v>
      </c>
      <c r="AA209" s="38">
        <f t="shared" si="113"/>
        <v>572.1828114179126</v>
      </c>
      <c r="AB209" s="38">
        <f t="shared" si="114"/>
        <v>543.57367084701696</v>
      </c>
      <c r="AC209" s="38">
        <f t="shared" si="115"/>
        <v>489.21630376231525</v>
      </c>
      <c r="AD209" s="38">
        <f t="shared" si="116"/>
        <v>440.29467338608373</v>
      </c>
      <c r="AE209" s="38">
        <f t="shared" si="117"/>
        <v>418.27993971677955</v>
      </c>
      <c r="AF209" s="38">
        <f t="shared" si="118"/>
        <v>409.91434092244396</v>
      </c>
      <c r="AG209" s="38">
        <f t="shared" si="119"/>
        <v>389.41862387632176</v>
      </c>
      <c r="AH209" s="38">
        <f t="shared" si="120"/>
        <v>350.47676148868959</v>
      </c>
      <c r="AI209" s="38">
        <f t="shared" si="121"/>
        <v>9.7354655969080436E-5</v>
      </c>
      <c r="AJ209" s="38">
        <f t="shared" si="125"/>
        <v>3.3781306236773181E-2</v>
      </c>
    </row>
    <row r="210" spans="2:36" x14ac:dyDescent="0.2">
      <c r="B210" s="11" t="s">
        <v>62</v>
      </c>
      <c r="C210" s="11">
        <v>200</v>
      </c>
      <c r="D210" s="11">
        <v>200</v>
      </c>
      <c r="E210" s="11">
        <f t="shared" si="103"/>
        <v>3.6111111111111112</v>
      </c>
      <c r="F210" s="12">
        <v>13</v>
      </c>
      <c r="G210" s="13">
        <f t="shared" si="122"/>
        <v>0.20833333333333331</v>
      </c>
      <c r="H210" s="13">
        <f t="shared" si="123"/>
        <v>0.75</v>
      </c>
      <c r="I210" s="13">
        <f t="shared" si="95"/>
        <v>12432.127700617284</v>
      </c>
      <c r="J210" s="13">
        <f t="shared" si="104"/>
        <v>-937.92679398148175</v>
      </c>
      <c r="K210" s="26" t="str">
        <f t="shared" si="105"/>
        <v>No</v>
      </c>
      <c r="L210" s="13">
        <f t="shared" si="96"/>
        <v>4.6724392361111127</v>
      </c>
      <c r="M210" s="13">
        <f t="shared" si="97"/>
        <v>187.05217500000001</v>
      </c>
      <c r="N210" s="22">
        <f t="shared" si="98"/>
        <v>397.23958333333331</v>
      </c>
      <c r="O210" s="13">
        <f t="shared" si="99"/>
        <v>588.96419756944442</v>
      </c>
      <c r="P210" s="13">
        <f t="shared" si="100"/>
        <v>2126.8151578896604</v>
      </c>
      <c r="Q210" s="13">
        <f t="shared" si="101"/>
        <v>2126.8151578896604</v>
      </c>
      <c r="R210" s="13">
        <f t="shared" si="106"/>
        <v>0</v>
      </c>
      <c r="S210" s="72">
        <f t="shared" si="124"/>
        <v>1188.8883639081787</v>
      </c>
      <c r="T210" s="30">
        <f t="shared" si="107"/>
        <v>0</v>
      </c>
      <c r="U210" s="24">
        <f t="shared" si="108"/>
        <v>550597.33895892161</v>
      </c>
      <c r="V210" s="32">
        <f t="shared" si="109"/>
        <v>0.15294370526636711</v>
      </c>
      <c r="W210" s="28">
        <f t="shared" si="110"/>
        <v>212393.61494459407</v>
      </c>
      <c r="X210" s="35">
        <f t="shared" si="111"/>
        <v>5.8998226373498351E-2</v>
      </c>
      <c r="Y210" s="37">
        <f t="shared" si="102"/>
        <v>1069.9995275173608</v>
      </c>
      <c r="Z210" s="37">
        <f t="shared" si="112"/>
        <v>1016.4995511414927</v>
      </c>
      <c r="AA210" s="38">
        <f t="shared" si="113"/>
        <v>996.16956011866284</v>
      </c>
      <c r="AB210" s="38">
        <f t="shared" si="114"/>
        <v>946.3610821127296</v>
      </c>
      <c r="AC210" s="38">
        <f t="shared" si="115"/>
        <v>851.72497390145668</v>
      </c>
      <c r="AD210" s="38">
        <f t="shared" si="116"/>
        <v>766.55247651131106</v>
      </c>
      <c r="AE210" s="38">
        <f t="shared" si="117"/>
        <v>728.22485268574542</v>
      </c>
      <c r="AF210" s="38">
        <f t="shared" si="118"/>
        <v>713.66035563203047</v>
      </c>
      <c r="AG210" s="38">
        <f t="shared" si="119"/>
        <v>677.97733785042897</v>
      </c>
      <c r="AH210" s="38">
        <f t="shared" si="120"/>
        <v>610.17960406538612</v>
      </c>
      <c r="AI210" s="38">
        <f t="shared" si="121"/>
        <v>1.6949433446260725E-4</v>
      </c>
      <c r="AJ210" s="38">
        <f t="shared" si="125"/>
        <v>3.3950800571235791E-2</v>
      </c>
    </row>
    <row r="211" spans="2:36" x14ac:dyDescent="0.2">
      <c r="B211" s="11" t="s">
        <v>62</v>
      </c>
      <c r="C211" s="11">
        <v>201</v>
      </c>
      <c r="D211" s="11">
        <v>201</v>
      </c>
      <c r="E211" s="11">
        <f t="shared" si="103"/>
        <v>3.8888888888888888</v>
      </c>
      <c r="F211" s="12">
        <v>14</v>
      </c>
      <c r="G211" s="13">
        <f t="shared" si="122"/>
        <v>0.27777777777777779</v>
      </c>
      <c r="H211" s="13">
        <f t="shared" si="123"/>
        <v>1</v>
      </c>
      <c r="I211" s="13">
        <f t="shared" si="95"/>
        <v>14418.32561728395</v>
      </c>
      <c r="J211" s="13">
        <f t="shared" si="104"/>
        <v>-1986.1979166666661</v>
      </c>
      <c r="K211" s="26" t="str">
        <f t="shared" si="105"/>
        <v>No</v>
      </c>
      <c r="L211" s="13">
        <f t="shared" si="96"/>
        <v>5.4189236111111123</v>
      </c>
      <c r="M211" s="13">
        <f t="shared" si="97"/>
        <v>187.05217500000001</v>
      </c>
      <c r="N211" s="22">
        <f t="shared" si="98"/>
        <v>529.65277777777783</v>
      </c>
      <c r="O211" s="13">
        <f t="shared" si="99"/>
        <v>722.12387638888902</v>
      </c>
      <c r="P211" s="13">
        <f t="shared" si="100"/>
        <v>2808.259519290124</v>
      </c>
      <c r="Q211" s="13">
        <f t="shared" si="101"/>
        <v>2808.259519290124</v>
      </c>
      <c r="R211" s="13">
        <f t="shared" si="106"/>
        <v>0</v>
      </c>
      <c r="S211" s="72">
        <f t="shared" si="124"/>
        <v>822.06160262345793</v>
      </c>
      <c r="T211" s="30">
        <f t="shared" si="107"/>
        <v>0</v>
      </c>
      <c r="U211" s="24">
        <f t="shared" si="108"/>
        <v>553405.59847821179</v>
      </c>
      <c r="V211" s="32">
        <f t="shared" si="109"/>
        <v>0.15372377735505882</v>
      </c>
      <c r="W211" s="28">
        <f t="shared" si="110"/>
        <v>213215.67654721753</v>
      </c>
      <c r="X211" s="35">
        <f t="shared" si="111"/>
        <v>5.9226576818671536E-2</v>
      </c>
      <c r="Y211" s="37">
        <f t="shared" si="102"/>
        <v>739.85544236111218</v>
      </c>
      <c r="Z211" s="37">
        <f t="shared" si="112"/>
        <v>702.86267024305653</v>
      </c>
      <c r="AA211" s="38">
        <f t="shared" si="113"/>
        <v>688.80541683819536</v>
      </c>
      <c r="AB211" s="38">
        <f t="shared" si="114"/>
        <v>654.36514599628561</v>
      </c>
      <c r="AC211" s="38">
        <f t="shared" si="115"/>
        <v>588.92863139665701</v>
      </c>
      <c r="AD211" s="38">
        <f t="shared" si="116"/>
        <v>530.03576825699133</v>
      </c>
      <c r="AE211" s="38">
        <f t="shared" si="117"/>
        <v>503.53397984414175</v>
      </c>
      <c r="AF211" s="38">
        <f t="shared" si="118"/>
        <v>493.46330024725893</v>
      </c>
      <c r="AG211" s="38">
        <f t="shared" si="119"/>
        <v>468.79013523489596</v>
      </c>
      <c r="AH211" s="38">
        <f t="shared" si="120"/>
        <v>421.91112171140639</v>
      </c>
      <c r="AI211" s="38">
        <f t="shared" si="121"/>
        <v>1.17197533808724E-4</v>
      </c>
      <c r="AJ211" s="38">
        <f t="shared" si="125"/>
        <v>3.4067998105044517E-2</v>
      </c>
    </row>
    <row r="212" spans="2:36" x14ac:dyDescent="0.2">
      <c r="B212" s="11" t="s">
        <v>62</v>
      </c>
      <c r="C212" s="11">
        <v>202</v>
      </c>
      <c r="D212" s="11">
        <v>202</v>
      </c>
      <c r="E212" s="11">
        <f t="shared" si="103"/>
        <v>4.166666666666667</v>
      </c>
      <c r="F212" s="12">
        <v>15</v>
      </c>
      <c r="G212" s="13">
        <f t="shared" si="122"/>
        <v>0.34722222222222221</v>
      </c>
      <c r="H212" s="13">
        <f t="shared" si="123"/>
        <v>1.25</v>
      </c>
      <c r="I212" s="13">
        <f t="shared" si="95"/>
        <v>16551.649305555558</v>
      </c>
      <c r="J212" s="13">
        <f t="shared" si="104"/>
        <v>-2133.3236882716083</v>
      </c>
      <c r="K212" s="26" t="str">
        <f t="shared" si="105"/>
        <v>No</v>
      </c>
      <c r="L212" s="13">
        <f t="shared" si="96"/>
        <v>6.2207031250000027</v>
      </c>
      <c r="M212" s="13">
        <f t="shared" si="97"/>
        <v>187.05217500000001</v>
      </c>
      <c r="N212" s="22">
        <f t="shared" si="98"/>
        <v>662.06597222222217</v>
      </c>
      <c r="O212" s="13">
        <f t="shared" si="99"/>
        <v>855.33885034722221</v>
      </c>
      <c r="P212" s="13">
        <f t="shared" si="100"/>
        <v>3563.9118764467594</v>
      </c>
      <c r="Q212" s="13">
        <f t="shared" si="101"/>
        <v>3563.9118764467594</v>
      </c>
      <c r="R212" s="13">
        <f t="shared" si="106"/>
        <v>0</v>
      </c>
      <c r="S212" s="72">
        <f t="shared" si="124"/>
        <v>1430.5881881751511</v>
      </c>
      <c r="T212" s="30">
        <f t="shared" si="107"/>
        <v>0</v>
      </c>
      <c r="U212" s="24">
        <f t="shared" si="108"/>
        <v>556969.51035465859</v>
      </c>
      <c r="V212" s="32">
        <f t="shared" si="109"/>
        <v>0.15471375287629405</v>
      </c>
      <c r="W212" s="28">
        <f t="shared" si="110"/>
        <v>214646.26473539267</v>
      </c>
      <c r="X212" s="35">
        <f t="shared" si="111"/>
        <v>5.9623962426497965E-2</v>
      </c>
      <c r="Y212" s="37">
        <f t="shared" si="102"/>
        <v>1287.5293693576361</v>
      </c>
      <c r="Z212" s="37">
        <f t="shared" si="112"/>
        <v>1223.1529008897542</v>
      </c>
      <c r="AA212" s="38">
        <f t="shared" si="113"/>
        <v>1198.6898428719592</v>
      </c>
      <c r="AB212" s="38">
        <f t="shared" si="114"/>
        <v>1138.7553507283612</v>
      </c>
      <c r="AC212" s="38">
        <f t="shared" si="115"/>
        <v>1024.8798156555251</v>
      </c>
      <c r="AD212" s="38">
        <f t="shared" si="116"/>
        <v>922.39183408997269</v>
      </c>
      <c r="AE212" s="38">
        <f t="shared" si="117"/>
        <v>876.27224238547399</v>
      </c>
      <c r="AF212" s="38">
        <f t="shared" si="118"/>
        <v>858.74679753776445</v>
      </c>
      <c r="AG212" s="38">
        <f t="shared" si="119"/>
        <v>815.80945766087621</v>
      </c>
      <c r="AH212" s="38">
        <f t="shared" si="120"/>
        <v>734.22851189478865</v>
      </c>
      <c r="AI212" s="38">
        <f t="shared" si="121"/>
        <v>2.0395236441521906E-4</v>
      </c>
      <c r="AJ212" s="38">
        <f t="shared" si="125"/>
        <v>3.4271950469459737E-2</v>
      </c>
    </row>
    <row r="213" spans="2:36" x14ac:dyDescent="0.2">
      <c r="B213" s="11" t="s">
        <v>62</v>
      </c>
      <c r="C213" s="11">
        <v>203</v>
      </c>
      <c r="D213" s="11">
        <v>203</v>
      </c>
      <c r="E213" s="11">
        <f t="shared" si="103"/>
        <v>4.583333333333333</v>
      </c>
      <c r="F213" s="12">
        <v>16.5</v>
      </c>
      <c r="G213" s="13">
        <f t="shared" si="122"/>
        <v>0.55555555555555558</v>
      </c>
      <c r="H213" s="13">
        <f t="shared" si="123"/>
        <v>2</v>
      </c>
      <c r="I213" s="13">
        <f t="shared" si="95"/>
        <v>20027.495659722219</v>
      </c>
      <c r="J213" s="13">
        <f t="shared" si="104"/>
        <v>-3475.8463541666606</v>
      </c>
      <c r="K213" s="26" t="str">
        <f t="shared" si="105"/>
        <v>No</v>
      </c>
      <c r="L213" s="13">
        <f t="shared" si="96"/>
        <v>7.5270507812500016</v>
      </c>
      <c r="M213" s="13">
        <f t="shared" si="97"/>
        <v>187.05217500000001</v>
      </c>
      <c r="N213" s="22">
        <f t="shared" si="98"/>
        <v>1059.3055555555557</v>
      </c>
      <c r="O213" s="13">
        <f t="shared" si="99"/>
        <v>1253.8847813368056</v>
      </c>
      <c r="P213" s="13">
        <f t="shared" si="100"/>
        <v>5746.9719144603587</v>
      </c>
      <c r="Q213" s="13">
        <f t="shared" si="101"/>
        <v>5746.9719144603587</v>
      </c>
      <c r="R213" s="13">
        <f t="shared" si="106"/>
        <v>0</v>
      </c>
      <c r="S213" s="72">
        <f t="shared" si="124"/>
        <v>2271.1255602936981</v>
      </c>
      <c r="T213" s="30">
        <f t="shared" si="107"/>
        <v>0</v>
      </c>
      <c r="U213" s="24">
        <f t="shared" si="108"/>
        <v>562716.48226911901</v>
      </c>
      <c r="V213" s="32">
        <f t="shared" si="109"/>
        <v>0.15631013396364415</v>
      </c>
      <c r="W213" s="28">
        <f t="shared" si="110"/>
        <v>216917.39029568637</v>
      </c>
      <c r="X213" s="35">
        <f t="shared" si="111"/>
        <v>6.025483063769066E-2</v>
      </c>
      <c r="Y213" s="37">
        <f t="shared" si="102"/>
        <v>2044.0130042643284</v>
      </c>
      <c r="Z213" s="37">
        <f t="shared" si="112"/>
        <v>1941.8123540511119</v>
      </c>
      <c r="AA213" s="38">
        <f t="shared" si="113"/>
        <v>1902.9761069700896</v>
      </c>
      <c r="AB213" s="38">
        <f t="shared" si="114"/>
        <v>1807.8273016215851</v>
      </c>
      <c r="AC213" s="38">
        <f t="shared" si="115"/>
        <v>1627.0445714594266</v>
      </c>
      <c r="AD213" s="38">
        <f t="shared" si="116"/>
        <v>1464.340114313484</v>
      </c>
      <c r="AE213" s="38">
        <f t="shared" si="117"/>
        <v>1391.1231085978097</v>
      </c>
      <c r="AF213" s="38">
        <f t="shared" si="118"/>
        <v>1363.3006464258535</v>
      </c>
      <c r="AG213" s="38">
        <f t="shared" si="119"/>
        <v>1295.1356141045608</v>
      </c>
      <c r="AH213" s="38">
        <f t="shared" si="120"/>
        <v>1165.6220526941047</v>
      </c>
      <c r="AI213" s="38">
        <f t="shared" si="121"/>
        <v>3.237839035261402E-4</v>
      </c>
      <c r="AJ213" s="38">
        <f t="shared" si="125"/>
        <v>3.4595734372985874E-2</v>
      </c>
    </row>
    <row r="214" spans="2:36" x14ac:dyDescent="0.2">
      <c r="B214" s="11" t="s">
        <v>62</v>
      </c>
      <c r="C214" s="11">
        <v>204</v>
      </c>
      <c r="D214" s="11">
        <v>204</v>
      </c>
      <c r="E214" s="11">
        <f t="shared" si="103"/>
        <v>5.2777777777777777</v>
      </c>
      <c r="F214" s="12">
        <v>19</v>
      </c>
      <c r="G214" s="13">
        <f t="shared" si="122"/>
        <v>0.65277777777777768</v>
      </c>
      <c r="H214" s="13">
        <f t="shared" si="123"/>
        <v>2.3499999999999996</v>
      </c>
      <c r="I214" s="13">
        <f t="shared" si="95"/>
        <v>26556.201774691355</v>
      </c>
      <c r="J214" s="13">
        <f t="shared" si="104"/>
        <v>-6528.7061149691363</v>
      </c>
      <c r="K214" s="26" t="str">
        <f t="shared" si="105"/>
        <v>No</v>
      </c>
      <c r="L214" s="13">
        <f t="shared" si="96"/>
        <v>9.9807725694444471</v>
      </c>
      <c r="M214" s="13">
        <f t="shared" si="97"/>
        <v>187.05217500000001</v>
      </c>
      <c r="N214" s="22">
        <f t="shared" si="98"/>
        <v>1244.6840277777776</v>
      </c>
      <c r="O214" s="13">
        <f t="shared" si="99"/>
        <v>1441.7169753472222</v>
      </c>
      <c r="P214" s="13">
        <f t="shared" si="100"/>
        <v>7609.061814332561</v>
      </c>
      <c r="Q214" s="13">
        <f t="shared" si="101"/>
        <v>7609.061814332561</v>
      </c>
      <c r="R214" s="13">
        <f t="shared" si="106"/>
        <v>0</v>
      </c>
      <c r="S214" s="72">
        <f t="shared" si="124"/>
        <v>1080.3556993634247</v>
      </c>
      <c r="T214" s="30">
        <f t="shared" si="107"/>
        <v>0</v>
      </c>
      <c r="U214" s="24">
        <f t="shared" si="108"/>
        <v>570325.54408345162</v>
      </c>
      <c r="V214" s="32">
        <f t="shared" si="109"/>
        <v>0.15842376224540322</v>
      </c>
      <c r="W214" s="28">
        <f t="shared" si="110"/>
        <v>217997.7459950498</v>
      </c>
      <c r="X214" s="35">
        <f t="shared" si="111"/>
        <v>6.0554929443069387E-2</v>
      </c>
      <c r="Y214" s="37">
        <f t="shared" si="102"/>
        <v>972.32012942708229</v>
      </c>
      <c r="Z214" s="37">
        <f t="shared" si="112"/>
        <v>923.70412295572817</v>
      </c>
      <c r="AA214" s="38">
        <f t="shared" si="113"/>
        <v>905.23004049661358</v>
      </c>
      <c r="AB214" s="38">
        <f t="shared" si="114"/>
        <v>859.96853847178284</v>
      </c>
      <c r="AC214" s="38">
        <f t="shared" si="115"/>
        <v>773.97168462460456</v>
      </c>
      <c r="AD214" s="38">
        <f t="shared" si="116"/>
        <v>696.57451616214416</v>
      </c>
      <c r="AE214" s="38">
        <f t="shared" si="117"/>
        <v>661.7457903540369</v>
      </c>
      <c r="AF214" s="38">
        <f t="shared" si="118"/>
        <v>648.51087454695619</v>
      </c>
      <c r="AG214" s="38">
        <f t="shared" si="119"/>
        <v>616.08533081960832</v>
      </c>
      <c r="AH214" s="38">
        <f t="shared" si="120"/>
        <v>554.47679773764753</v>
      </c>
      <c r="AI214" s="38">
        <f t="shared" si="121"/>
        <v>1.540213327049021E-4</v>
      </c>
      <c r="AJ214" s="38">
        <f t="shared" si="125"/>
        <v>3.4749755705690777E-2</v>
      </c>
    </row>
    <row r="215" spans="2:36" x14ac:dyDescent="0.2">
      <c r="B215" s="11" t="s">
        <v>62</v>
      </c>
      <c r="C215" s="11">
        <v>205</v>
      </c>
      <c r="D215" s="11">
        <v>205</v>
      </c>
      <c r="E215" s="11">
        <f t="shared" si="103"/>
        <v>5.8888888888888884</v>
      </c>
      <c r="F215" s="12">
        <v>21.2</v>
      </c>
      <c r="G215" s="13">
        <f t="shared" si="122"/>
        <v>0.66666666666666674</v>
      </c>
      <c r="H215" s="13">
        <f t="shared" si="123"/>
        <v>2.4000000000000004</v>
      </c>
      <c r="I215" s="13">
        <f t="shared" si="95"/>
        <v>33062.10339506172</v>
      </c>
      <c r="J215" s="13">
        <f t="shared" si="104"/>
        <v>-6505.901620370365</v>
      </c>
      <c r="K215" s="26" t="str">
        <f t="shared" si="105"/>
        <v>No</v>
      </c>
      <c r="L215" s="13">
        <f t="shared" si="96"/>
        <v>12.425923611111111</v>
      </c>
      <c r="M215" s="13">
        <f t="shared" si="97"/>
        <v>187.05217500000001</v>
      </c>
      <c r="N215" s="22">
        <f t="shared" si="98"/>
        <v>1271.1666666666667</v>
      </c>
      <c r="O215" s="13">
        <f t="shared" si="99"/>
        <v>1470.6447652777779</v>
      </c>
      <c r="P215" s="13">
        <f t="shared" si="100"/>
        <v>8660.4636177469129</v>
      </c>
      <c r="Q215" s="13">
        <f t="shared" si="101"/>
        <v>8660.4636177469129</v>
      </c>
      <c r="R215" s="13">
        <f t="shared" si="106"/>
        <v>0</v>
      </c>
      <c r="S215" s="72">
        <f t="shared" si="124"/>
        <v>2154.5619973765479</v>
      </c>
      <c r="T215" s="30">
        <f t="shared" si="107"/>
        <v>0</v>
      </c>
      <c r="U215" s="24">
        <f t="shared" si="108"/>
        <v>578986.00770119857</v>
      </c>
      <c r="V215" s="32">
        <f t="shared" si="109"/>
        <v>0.16082944658366627</v>
      </c>
      <c r="W215" s="28">
        <f t="shared" si="110"/>
        <v>220152.30799242636</v>
      </c>
      <c r="X215" s="35">
        <f t="shared" si="111"/>
        <v>6.1153418886785098E-2</v>
      </c>
      <c r="Y215" s="37">
        <f t="shared" si="102"/>
        <v>1939.1057976388931</v>
      </c>
      <c r="Z215" s="37">
        <f t="shared" si="112"/>
        <v>1842.1505077569484</v>
      </c>
      <c r="AA215" s="38">
        <f t="shared" si="113"/>
        <v>1805.3074976018095</v>
      </c>
      <c r="AB215" s="38">
        <f t="shared" si="114"/>
        <v>1715.0421227217189</v>
      </c>
      <c r="AC215" s="38">
        <f t="shared" si="115"/>
        <v>1543.5379104495471</v>
      </c>
      <c r="AD215" s="38">
        <f t="shared" si="116"/>
        <v>1389.1841194045924</v>
      </c>
      <c r="AE215" s="38">
        <f t="shared" si="117"/>
        <v>1319.7249134343626</v>
      </c>
      <c r="AF215" s="38">
        <f t="shared" si="118"/>
        <v>1293.3304151656753</v>
      </c>
      <c r="AG215" s="38">
        <f t="shared" si="119"/>
        <v>1228.6638944073914</v>
      </c>
      <c r="AH215" s="38">
        <f t="shared" si="120"/>
        <v>1105.7975049666522</v>
      </c>
      <c r="AI215" s="38">
        <f t="shared" si="121"/>
        <v>3.0716597360184783E-4</v>
      </c>
      <c r="AJ215" s="38">
        <f t="shared" si="125"/>
        <v>3.5056921679292627E-2</v>
      </c>
    </row>
    <row r="216" spans="2:36" x14ac:dyDescent="0.2">
      <c r="B216" s="11" t="s">
        <v>62</v>
      </c>
      <c r="C216" s="11">
        <v>206</v>
      </c>
      <c r="D216" s="11">
        <v>206</v>
      </c>
      <c r="E216" s="11">
        <f t="shared" si="103"/>
        <v>6.6111111111111107</v>
      </c>
      <c r="F216" s="12">
        <v>23.8</v>
      </c>
      <c r="G216" s="13">
        <f t="shared" si="122"/>
        <v>0.79166666666666652</v>
      </c>
      <c r="H216" s="13">
        <f t="shared" si="123"/>
        <v>2.8499999999999996</v>
      </c>
      <c r="I216" s="13">
        <f t="shared" si="95"/>
        <v>41668.961033950611</v>
      </c>
      <c r="J216" s="13">
        <f t="shared" si="104"/>
        <v>-8606.8576388888905</v>
      </c>
      <c r="K216" s="26" t="str">
        <f t="shared" si="105"/>
        <v>No</v>
      </c>
      <c r="L216" s="13">
        <f t="shared" si="96"/>
        <v>15.660689236111113</v>
      </c>
      <c r="M216" s="13">
        <f t="shared" si="97"/>
        <v>187.05217500000001</v>
      </c>
      <c r="N216" s="22">
        <f t="shared" si="98"/>
        <v>1509.5104166666663</v>
      </c>
      <c r="O216" s="13">
        <f t="shared" si="99"/>
        <v>1712.2232809027773</v>
      </c>
      <c r="P216" s="13">
        <f t="shared" si="100"/>
        <v>11319.698357079471</v>
      </c>
      <c r="Q216" s="13">
        <f t="shared" si="101"/>
        <v>11319.698357079471</v>
      </c>
      <c r="R216" s="13">
        <f t="shared" si="106"/>
        <v>0</v>
      </c>
      <c r="S216" s="72">
        <f t="shared" si="124"/>
        <v>2712.8407181905804</v>
      </c>
      <c r="T216" s="30">
        <f t="shared" si="107"/>
        <v>0</v>
      </c>
      <c r="U216" s="24">
        <f t="shared" si="108"/>
        <v>590305.7060582781</v>
      </c>
      <c r="V216" s="32">
        <f t="shared" si="109"/>
        <v>0.1639738072384106</v>
      </c>
      <c r="W216" s="28">
        <f t="shared" si="110"/>
        <v>222865.14871061695</v>
      </c>
      <c r="X216" s="35">
        <f t="shared" si="111"/>
        <v>6.1906985752949152E-2</v>
      </c>
      <c r="Y216" s="37">
        <f t="shared" si="102"/>
        <v>2441.5566463715227</v>
      </c>
      <c r="Z216" s="37">
        <f t="shared" si="112"/>
        <v>2319.4788140529463</v>
      </c>
      <c r="AA216" s="38">
        <f t="shared" si="113"/>
        <v>2273.0892377718874</v>
      </c>
      <c r="AB216" s="38">
        <f t="shared" si="114"/>
        <v>2159.4347758832928</v>
      </c>
      <c r="AC216" s="38">
        <f t="shared" si="115"/>
        <v>1943.4912982949636</v>
      </c>
      <c r="AD216" s="38">
        <f t="shared" si="116"/>
        <v>1749.1421684654672</v>
      </c>
      <c r="AE216" s="38">
        <f t="shared" si="117"/>
        <v>1661.6850600421938</v>
      </c>
      <c r="AF216" s="38">
        <f t="shared" si="118"/>
        <v>1628.4513588413499</v>
      </c>
      <c r="AG216" s="38">
        <f t="shared" si="119"/>
        <v>1547.0287908992823</v>
      </c>
      <c r="AH216" s="38">
        <f t="shared" si="120"/>
        <v>1392.325911809354</v>
      </c>
      <c r="AI216" s="38">
        <f t="shared" si="121"/>
        <v>3.8675719772482056E-4</v>
      </c>
      <c r="AJ216" s="38">
        <f t="shared" si="125"/>
        <v>3.5443678877017444E-2</v>
      </c>
    </row>
    <row r="217" spans="2:36" x14ac:dyDescent="0.2">
      <c r="B217" s="11" t="s">
        <v>62</v>
      </c>
      <c r="C217" s="11">
        <v>207</v>
      </c>
      <c r="D217" s="11">
        <v>207</v>
      </c>
      <c r="E217" s="11">
        <f t="shared" si="103"/>
        <v>7.4722222222222214</v>
      </c>
      <c r="F217" s="12">
        <v>26.9</v>
      </c>
      <c r="G217" s="13">
        <f t="shared" si="122"/>
        <v>0.80555555555555558</v>
      </c>
      <c r="H217" s="13">
        <f t="shared" si="123"/>
        <v>2.9000000000000004</v>
      </c>
      <c r="I217" s="13">
        <f t="shared" si="95"/>
        <v>53230.839795524684</v>
      </c>
      <c r="J217" s="13">
        <f t="shared" si="104"/>
        <v>-11561.878761574073</v>
      </c>
      <c r="K217" s="26" t="str">
        <f t="shared" si="105"/>
        <v>No</v>
      </c>
      <c r="L217" s="13">
        <f t="shared" si="96"/>
        <v>20.006057725694447</v>
      </c>
      <c r="M217" s="13">
        <f t="shared" si="97"/>
        <v>187.05217500000001</v>
      </c>
      <c r="N217" s="22">
        <f t="shared" si="98"/>
        <v>1535.9930555555557</v>
      </c>
      <c r="O217" s="13">
        <f t="shared" si="99"/>
        <v>1743.0512882812502</v>
      </c>
      <c r="P217" s="13">
        <f t="shared" si="100"/>
        <v>13024.466570768229</v>
      </c>
      <c r="Q217" s="13">
        <f t="shared" si="101"/>
        <v>13024.466570768229</v>
      </c>
      <c r="R217" s="13">
        <f t="shared" si="106"/>
        <v>0</v>
      </c>
      <c r="S217" s="72">
        <f t="shared" si="124"/>
        <v>1462.5878091941559</v>
      </c>
      <c r="T217" s="30">
        <f t="shared" si="107"/>
        <v>0</v>
      </c>
      <c r="U217" s="24">
        <f t="shared" si="108"/>
        <v>603330.17262904637</v>
      </c>
      <c r="V217" s="32">
        <f t="shared" si="109"/>
        <v>0.16759171461917954</v>
      </c>
      <c r="W217" s="28">
        <f t="shared" si="110"/>
        <v>224327.73651981109</v>
      </c>
      <c r="X217" s="35">
        <f t="shared" si="111"/>
        <v>6.2313260144391973E-2</v>
      </c>
      <c r="Y217" s="37">
        <f t="shared" si="102"/>
        <v>1316.3290282747403</v>
      </c>
      <c r="Z217" s="37">
        <f t="shared" si="112"/>
        <v>1250.5125768610033</v>
      </c>
      <c r="AA217" s="38">
        <f t="shared" si="113"/>
        <v>1225.5023253237832</v>
      </c>
      <c r="AB217" s="38">
        <f t="shared" si="114"/>
        <v>1164.2272090575941</v>
      </c>
      <c r="AC217" s="38">
        <f t="shared" si="115"/>
        <v>1047.8044881518347</v>
      </c>
      <c r="AD217" s="38">
        <f t="shared" si="116"/>
        <v>943.02403933665119</v>
      </c>
      <c r="AE217" s="38">
        <f t="shared" si="117"/>
        <v>895.87283736981863</v>
      </c>
      <c r="AF217" s="38">
        <f t="shared" si="118"/>
        <v>877.95538062242224</v>
      </c>
      <c r="AG217" s="38">
        <f t="shared" si="119"/>
        <v>834.05761159130111</v>
      </c>
      <c r="AH217" s="38">
        <f t="shared" si="120"/>
        <v>750.65185043217105</v>
      </c>
      <c r="AI217" s="38">
        <f t="shared" si="121"/>
        <v>2.0851440289782529E-4</v>
      </c>
      <c r="AJ217" s="38">
        <f t="shared" si="125"/>
        <v>3.565219327991527E-2</v>
      </c>
    </row>
    <row r="218" spans="2:36" x14ac:dyDescent="0.2">
      <c r="B218" s="11" t="s">
        <v>62</v>
      </c>
      <c r="C218" s="11">
        <v>208</v>
      </c>
      <c r="D218" s="11">
        <v>208</v>
      </c>
      <c r="E218" s="11">
        <f t="shared" si="103"/>
        <v>8.2222222222222232</v>
      </c>
      <c r="F218" s="12">
        <v>29.6</v>
      </c>
      <c r="G218" s="13">
        <f t="shared" si="122"/>
        <v>0.70833333333333348</v>
      </c>
      <c r="H218" s="13">
        <f t="shared" si="123"/>
        <v>2.5500000000000007</v>
      </c>
      <c r="I218" s="13">
        <f t="shared" si="95"/>
        <v>64452.85802469137</v>
      </c>
      <c r="J218" s="13">
        <f t="shared" si="104"/>
        <v>-11222.018229166686</v>
      </c>
      <c r="K218" s="26" t="str">
        <f t="shared" si="105"/>
        <v>No</v>
      </c>
      <c r="L218" s="13">
        <f t="shared" si="96"/>
        <v>24.223694444444455</v>
      </c>
      <c r="M218" s="13">
        <f t="shared" si="97"/>
        <v>187.05217500000001</v>
      </c>
      <c r="N218" s="22">
        <f t="shared" si="98"/>
        <v>1350.6145833333337</v>
      </c>
      <c r="O218" s="13">
        <f t="shared" si="99"/>
        <v>1561.8904527777781</v>
      </c>
      <c r="P218" s="13">
        <f t="shared" si="100"/>
        <v>12842.210389506177</v>
      </c>
      <c r="Q218" s="13">
        <f t="shared" si="101"/>
        <v>12842.210389506177</v>
      </c>
      <c r="R218" s="13">
        <f t="shared" si="106"/>
        <v>0</v>
      </c>
      <c r="S218" s="72">
        <f t="shared" si="124"/>
        <v>1620.1921603394912</v>
      </c>
      <c r="T218" s="30">
        <f t="shared" si="107"/>
        <v>0</v>
      </c>
      <c r="U218" s="24">
        <f t="shared" si="108"/>
        <v>616172.38301855256</v>
      </c>
      <c r="V218" s="32">
        <f t="shared" si="109"/>
        <v>0.17115899528293127</v>
      </c>
      <c r="W218" s="28">
        <f t="shared" si="110"/>
        <v>225947.9286801506</v>
      </c>
      <c r="X218" s="35">
        <f t="shared" si="111"/>
        <v>6.2763313522264053E-2</v>
      </c>
      <c r="Y218" s="37">
        <f t="shared" si="102"/>
        <v>1458.1729443055422</v>
      </c>
      <c r="Z218" s="37">
        <f t="shared" si="112"/>
        <v>1385.264297090265</v>
      </c>
      <c r="AA218" s="38">
        <f t="shared" si="113"/>
        <v>1357.5590111484596</v>
      </c>
      <c r="AB218" s="38">
        <f t="shared" si="114"/>
        <v>1289.6810605910366</v>
      </c>
      <c r="AC218" s="38">
        <f t="shared" si="115"/>
        <v>1160.7129545319331</v>
      </c>
      <c r="AD218" s="38">
        <f t="shared" si="116"/>
        <v>1044.6416590787398</v>
      </c>
      <c r="AE218" s="38">
        <f t="shared" si="117"/>
        <v>992.40957612480281</v>
      </c>
      <c r="AF218" s="38">
        <f t="shared" si="118"/>
        <v>972.5613846023067</v>
      </c>
      <c r="AG218" s="38">
        <f t="shared" si="119"/>
        <v>923.93331537219137</v>
      </c>
      <c r="AH218" s="38">
        <f t="shared" si="120"/>
        <v>831.5399838349723</v>
      </c>
      <c r="AI218" s="38">
        <f t="shared" si="121"/>
        <v>2.3098332884304785E-4</v>
      </c>
      <c r="AJ218" s="38">
        <f t="shared" si="125"/>
        <v>3.5883176608758317E-2</v>
      </c>
    </row>
    <row r="219" spans="2:36" x14ac:dyDescent="0.2">
      <c r="B219" s="11" t="s">
        <v>62</v>
      </c>
      <c r="C219" s="11">
        <v>209</v>
      </c>
      <c r="D219" s="11">
        <v>209</v>
      </c>
      <c r="E219" s="11">
        <f t="shared" si="103"/>
        <v>8.8888888888888893</v>
      </c>
      <c r="F219" s="12">
        <v>32</v>
      </c>
      <c r="G219" s="13">
        <f t="shared" si="122"/>
        <v>0.7777777777777779</v>
      </c>
      <c r="H219" s="13">
        <f t="shared" si="123"/>
        <v>2.8000000000000007</v>
      </c>
      <c r="I219" s="13">
        <f t="shared" si="95"/>
        <v>75328.395061728399</v>
      </c>
      <c r="J219" s="13">
        <f t="shared" si="104"/>
        <v>-10875.537037037029</v>
      </c>
      <c r="K219" s="26" t="str">
        <f t="shared" si="105"/>
        <v>No</v>
      </c>
      <c r="L219" s="13">
        <f t="shared" si="96"/>
        <v>28.311111111111121</v>
      </c>
      <c r="M219" s="13">
        <f t="shared" si="97"/>
        <v>187.05217500000001</v>
      </c>
      <c r="N219" s="22">
        <f t="shared" si="98"/>
        <v>1483.0277777777781</v>
      </c>
      <c r="O219" s="13">
        <f t="shared" si="99"/>
        <v>1698.3910638888892</v>
      </c>
      <c r="P219" s="13">
        <f t="shared" si="100"/>
        <v>15096.809456790126</v>
      </c>
      <c r="Q219" s="13">
        <f t="shared" si="101"/>
        <v>15096.809456790126</v>
      </c>
      <c r="R219" s="13">
        <f t="shared" si="106"/>
        <v>0</v>
      </c>
      <c r="S219" s="72">
        <f t="shared" si="124"/>
        <v>4221.272419753097</v>
      </c>
      <c r="T219" s="30">
        <f t="shared" si="107"/>
        <v>0</v>
      </c>
      <c r="U219" s="24">
        <f t="shared" si="108"/>
        <v>631269.19247534266</v>
      </c>
      <c r="V219" s="32">
        <f t="shared" si="109"/>
        <v>0.17535255346537296</v>
      </c>
      <c r="W219" s="28">
        <f t="shared" si="110"/>
        <v>230169.2010999037</v>
      </c>
      <c r="X219" s="35">
        <f t="shared" si="111"/>
        <v>6.39358891944177E-2</v>
      </c>
      <c r="Y219" s="37">
        <f t="shared" si="102"/>
        <v>3799.1451777777875</v>
      </c>
      <c r="Z219" s="37">
        <f t="shared" si="112"/>
        <v>3609.1879188888979</v>
      </c>
      <c r="AA219" s="38">
        <f t="shared" si="113"/>
        <v>3537.0041605111201</v>
      </c>
      <c r="AB219" s="38">
        <f t="shared" si="114"/>
        <v>3360.1539524855639</v>
      </c>
      <c r="AC219" s="38">
        <f t="shared" si="115"/>
        <v>3024.1385572370077</v>
      </c>
      <c r="AD219" s="38">
        <f t="shared" si="116"/>
        <v>2721.7247015133071</v>
      </c>
      <c r="AE219" s="38">
        <f t="shared" si="117"/>
        <v>2585.6384664376415</v>
      </c>
      <c r="AF219" s="38">
        <f t="shared" si="118"/>
        <v>2533.9256971088885</v>
      </c>
      <c r="AG219" s="38">
        <f t="shared" si="119"/>
        <v>2407.229412253444</v>
      </c>
      <c r="AH219" s="38">
        <f t="shared" si="120"/>
        <v>2166.5064710280999</v>
      </c>
      <c r="AI219" s="38">
        <f t="shared" si="121"/>
        <v>6.0180735306336109E-4</v>
      </c>
      <c r="AJ219" s="38">
        <f t="shared" si="125"/>
        <v>3.6484983961821676E-2</v>
      </c>
    </row>
    <row r="220" spans="2:36" x14ac:dyDescent="0.2">
      <c r="B220" s="11" t="s">
        <v>62</v>
      </c>
      <c r="C220" s="11">
        <v>210</v>
      </c>
      <c r="D220" s="11">
        <v>210</v>
      </c>
      <c r="E220" s="11">
        <f t="shared" si="103"/>
        <v>9.7777777777777786</v>
      </c>
      <c r="F220" s="12">
        <v>35.200000000000003</v>
      </c>
      <c r="G220" s="13">
        <f t="shared" si="122"/>
        <v>0.76388888888888884</v>
      </c>
      <c r="H220" s="13">
        <f t="shared" si="123"/>
        <v>2.75</v>
      </c>
      <c r="I220" s="13">
        <f t="shared" si="95"/>
        <v>91147.358024691377</v>
      </c>
      <c r="J220" s="13">
        <f t="shared" si="104"/>
        <v>-15818.962962962978</v>
      </c>
      <c r="K220" s="26" t="str">
        <f t="shared" si="105"/>
        <v>No</v>
      </c>
      <c r="L220" s="13">
        <f t="shared" si="96"/>
        <v>34.256444444444455</v>
      </c>
      <c r="M220" s="13">
        <f t="shared" si="97"/>
        <v>187.05217500000001</v>
      </c>
      <c r="N220" s="22">
        <f t="shared" si="98"/>
        <v>1456.5451388888887</v>
      </c>
      <c r="O220" s="13">
        <f t="shared" si="99"/>
        <v>1677.8537583333332</v>
      </c>
      <c r="P220" s="13">
        <f t="shared" si="100"/>
        <v>16405.681192592594</v>
      </c>
      <c r="Q220" s="13">
        <f t="shared" si="101"/>
        <v>16405.681192592594</v>
      </c>
      <c r="R220" s="13">
        <f t="shared" si="106"/>
        <v>0</v>
      </c>
      <c r="S220" s="72">
        <f t="shared" si="124"/>
        <v>586.71822962961596</v>
      </c>
      <c r="T220" s="30">
        <f t="shared" si="107"/>
        <v>0</v>
      </c>
      <c r="U220" s="24">
        <f t="shared" si="108"/>
        <v>647674.87366793526</v>
      </c>
      <c r="V220" s="32">
        <f t="shared" si="109"/>
        <v>0.17990968712998201</v>
      </c>
      <c r="W220" s="28">
        <f t="shared" si="110"/>
        <v>230755.91932953332</v>
      </c>
      <c r="X220" s="35">
        <f t="shared" si="111"/>
        <v>6.4098866480425926E-2</v>
      </c>
      <c r="Y220" s="37">
        <f t="shared" si="102"/>
        <v>528.04640666665443</v>
      </c>
      <c r="Z220" s="37">
        <f t="shared" si="112"/>
        <v>501.6440863333217</v>
      </c>
      <c r="AA220" s="38">
        <f t="shared" si="113"/>
        <v>491.61120460665524</v>
      </c>
      <c r="AB220" s="38">
        <f t="shared" si="114"/>
        <v>467.03064437632247</v>
      </c>
      <c r="AC220" s="38">
        <f t="shared" si="115"/>
        <v>420.32757993869023</v>
      </c>
      <c r="AD220" s="38">
        <f t="shared" si="116"/>
        <v>378.29482194482119</v>
      </c>
      <c r="AE220" s="38">
        <f t="shared" si="117"/>
        <v>359.38008084758013</v>
      </c>
      <c r="AF220" s="38">
        <f t="shared" si="118"/>
        <v>352.19247923062852</v>
      </c>
      <c r="AG220" s="38">
        <f t="shared" si="119"/>
        <v>334.58285526909708</v>
      </c>
      <c r="AH220" s="38">
        <f t="shared" si="120"/>
        <v>301.12456974218736</v>
      </c>
      <c r="AI220" s="38">
        <f t="shared" si="121"/>
        <v>8.3645713817274267E-5</v>
      </c>
      <c r="AJ220" s="38">
        <f t="shared" si="125"/>
        <v>3.6568629675638953E-2</v>
      </c>
    </row>
    <row r="221" spans="2:36" x14ac:dyDescent="0.2">
      <c r="B221" s="11" t="s">
        <v>62</v>
      </c>
      <c r="C221" s="11">
        <v>211</v>
      </c>
      <c r="D221" s="11">
        <v>211</v>
      </c>
      <c r="E221" s="11">
        <f t="shared" si="103"/>
        <v>10.416666666666666</v>
      </c>
      <c r="F221" s="12">
        <v>37.5</v>
      </c>
      <c r="G221" s="13">
        <f t="shared" si="122"/>
        <v>0.55555555555555558</v>
      </c>
      <c r="H221" s="13">
        <f t="shared" si="123"/>
        <v>2</v>
      </c>
      <c r="I221" s="13">
        <f t="shared" si="95"/>
        <v>103447.8081597222</v>
      </c>
      <c r="J221" s="13">
        <f t="shared" si="104"/>
        <v>-12300.450135030827</v>
      </c>
      <c r="K221" s="26" t="str">
        <f t="shared" si="105"/>
        <v>No</v>
      </c>
      <c r="L221" s="13">
        <f t="shared" si="96"/>
        <v>38.879394531250007</v>
      </c>
      <c r="M221" s="13">
        <f t="shared" si="97"/>
        <v>187.05217500000001</v>
      </c>
      <c r="N221" s="22">
        <f t="shared" si="98"/>
        <v>1059.3055555555557</v>
      </c>
      <c r="O221" s="13">
        <f t="shared" si="99"/>
        <v>1285.2371250868057</v>
      </c>
      <c r="P221" s="13">
        <f t="shared" si="100"/>
        <v>13387.886719654225</v>
      </c>
      <c r="Q221" s="13">
        <f t="shared" si="101"/>
        <v>13387.886719654225</v>
      </c>
      <c r="R221" s="13">
        <f t="shared" si="106"/>
        <v>0</v>
      </c>
      <c r="S221" s="72">
        <f t="shared" si="124"/>
        <v>1087.4365846233977</v>
      </c>
      <c r="T221" s="30">
        <f t="shared" si="107"/>
        <v>0</v>
      </c>
      <c r="U221" s="24">
        <f t="shared" si="108"/>
        <v>661062.76038758946</v>
      </c>
      <c r="V221" s="32">
        <f t="shared" si="109"/>
        <v>0.18362854455210817</v>
      </c>
      <c r="W221" s="28">
        <f t="shared" si="110"/>
        <v>231843.35591415671</v>
      </c>
      <c r="X221" s="35">
        <f t="shared" si="111"/>
        <v>6.4400932198376865E-2</v>
      </c>
      <c r="Y221" s="37">
        <f t="shared" si="102"/>
        <v>978.69292616105793</v>
      </c>
      <c r="Z221" s="37">
        <f t="shared" si="112"/>
        <v>929.75827985300498</v>
      </c>
      <c r="AA221" s="38">
        <f t="shared" si="113"/>
        <v>911.16311425594483</v>
      </c>
      <c r="AB221" s="38">
        <f t="shared" si="114"/>
        <v>865.60495854314752</v>
      </c>
      <c r="AC221" s="38">
        <f t="shared" si="115"/>
        <v>779.04446268883282</v>
      </c>
      <c r="AD221" s="38">
        <f t="shared" si="116"/>
        <v>701.14001641994957</v>
      </c>
      <c r="AE221" s="38">
        <f t="shared" si="117"/>
        <v>666.0830155989521</v>
      </c>
      <c r="AF221" s="38">
        <f t="shared" si="118"/>
        <v>652.76135528697307</v>
      </c>
      <c r="AG221" s="38">
        <f t="shared" si="119"/>
        <v>620.12328752262442</v>
      </c>
      <c r="AH221" s="38">
        <f t="shared" si="120"/>
        <v>558.110958770362</v>
      </c>
      <c r="AI221" s="38">
        <f t="shared" si="121"/>
        <v>1.550308218806561E-4</v>
      </c>
      <c r="AJ221" s="38">
        <f t="shared" si="125"/>
        <v>3.6723660497519607E-2</v>
      </c>
    </row>
    <row r="222" spans="2:36" x14ac:dyDescent="0.2">
      <c r="B222" s="11" t="s">
        <v>62</v>
      </c>
      <c r="C222" s="11">
        <v>212</v>
      </c>
      <c r="D222" s="11">
        <v>212</v>
      </c>
      <c r="E222" s="11">
        <f t="shared" si="103"/>
        <v>10.888888888888889</v>
      </c>
      <c r="F222" s="12">
        <v>39.200000000000003</v>
      </c>
      <c r="G222" s="13">
        <f t="shared" si="122"/>
        <v>0.41666666666666663</v>
      </c>
      <c r="H222" s="13">
        <f t="shared" si="123"/>
        <v>1.5</v>
      </c>
      <c r="I222" s="13">
        <f t="shared" si="95"/>
        <v>113039.67283950618</v>
      </c>
      <c r="J222" s="13">
        <f t="shared" si="104"/>
        <v>-9591.8646797839756</v>
      </c>
      <c r="K222" s="26" t="str">
        <f t="shared" si="105"/>
        <v>No</v>
      </c>
      <c r="L222" s="13">
        <f t="shared" si="96"/>
        <v>42.484361111111127</v>
      </c>
      <c r="M222" s="13">
        <f t="shared" si="97"/>
        <v>187.05217500000001</v>
      </c>
      <c r="N222" s="22">
        <f t="shared" si="98"/>
        <v>794.47916666666663</v>
      </c>
      <c r="O222" s="13">
        <f t="shared" si="99"/>
        <v>1024.0157027777777</v>
      </c>
      <c r="P222" s="13">
        <f t="shared" si="100"/>
        <v>11150.39320802469</v>
      </c>
      <c r="Q222" s="13">
        <f t="shared" si="101"/>
        <v>11150.39320802469</v>
      </c>
      <c r="R222" s="13">
        <f t="shared" si="106"/>
        <v>0</v>
      </c>
      <c r="S222" s="72">
        <f t="shared" si="124"/>
        <v>1558.5285282407149</v>
      </c>
      <c r="T222" s="30">
        <f t="shared" si="107"/>
        <v>0</v>
      </c>
      <c r="U222" s="24">
        <f t="shared" si="108"/>
        <v>672213.15359561413</v>
      </c>
      <c r="V222" s="32">
        <f t="shared" si="109"/>
        <v>0.18672587599878171</v>
      </c>
      <c r="W222" s="28">
        <f t="shared" si="110"/>
        <v>233401.88444239742</v>
      </c>
      <c r="X222" s="35">
        <f t="shared" si="111"/>
        <v>6.4833856789554833E-2</v>
      </c>
      <c r="Y222" s="37">
        <f t="shared" si="102"/>
        <v>1402.6756754166433</v>
      </c>
      <c r="Z222" s="37">
        <f t="shared" si="112"/>
        <v>1332.5418916458111</v>
      </c>
      <c r="AA222" s="38">
        <f t="shared" si="113"/>
        <v>1305.8910538128948</v>
      </c>
      <c r="AB222" s="38">
        <f t="shared" si="114"/>
        <v>1240.5965011222499</v>
      </c>
      <c r="AC222" s="38">
        <f t="shared" si="115"/>
        <v>1116.536851010025</v>
      </c>
      <c r="AD222" s="38">
        <f t="shared" si="116"/>
        <v>1004.8831659090225</v>
      </c>
      <c r="AE222" s="38">
        <f t="shared" si="117"/>
        <v>954.63900761357138</v>
      </c>
      <c r="AF222" s="38">
        <f t="shared" si="118"/>
        <v>935.54622746129996</v>
      </c>
      <c r="AG222" s="38">
        <f t="shared" si="119"/>
        <v>888.76891608823496</v>
      </c>
      <c r="AH222" s="38">
        <f t="shared" si="120"/>
        <v>799.89202447941148</v>
      </c>
      <c r="AI222" s="38">
        <f t="shared" si="121"/>
        <v>2.2219222902205874E-4</v>
      </c>
      <c r="AJ222" s="38">
        <f t="shared" si="125"/>
        <v>3.6945852726541668E-2</v>
      </c>
    </row>
    <row r="223" spans="2:36" x14ac:dyDescent="0.2">
      <c r="B223" s="11" t="s">
        <v>62</v>
      </c>
      <c r="C223" s="11">
        <v>213</v>
      </c>
      <c r="D223" s="11">
        <v>213</v>
      </c>
      <c r="E223" s="11">
        <f t="shared" si="103"/>
        <v>11.25</v>
      </c>
      <c r="F223" s="12">
        <v>40.5</v>
      </c>
      <c r="G223" s="13">
        <f t="shared" si="122"/>
        <v>0.33333333333333315</v>
      </c>
      <c r="H223" s="13">
        <f t="shared" si="123"/>
        <v>1.1999999999999993</v>
      </c>
      <c r="I223" s="13">
        <f t="shared" si="95"/>
        <v>120661.5234375</v>
      </c>
      <c r="J223" s="13">
        <f t="shared" si="104"/>
        <v>-7621.85059799382</v>
      </c>
      <c r="K223" s="26" t="str">
        <f t="shared" si="105"/>
        <v>No</v>
      </c>
      <c r="L223" s="13">
        <f t="shared" si="96"/>
        <v>45.34892578125001</v>
      </c>
      <c r="M223" s="13">
        <f t="shared" si="97"/>
        <v>187.05217500000001</v>
      </c>
      <c r="N223" s="22">
        <f t="shared" si="98"/>
        <v>635.58333333333303</v>
      </c>
      <c r="O223" s="13">
        <f t="shared" si="99"/>
        <v>867.98443411458311</v>
      </c>
      <c r="P223" s="13">
        <f t="shared" si="100"/>
        <v>9764.8248837890606</v>
      </c>
      <c r="Q223" s="13">
        <f t="shared" si="101"/>
        <v>9764.8248837890606</v>
      </c>
      <c r="R223" s="13">
        <f t="shared" si="106"/>
        <v>0</v>
      </c>
      <c r="S223" s="72">
        <f t="shared" si="124"/>
        <v>2142.9742857952406</v>
      </c>
      <c r="T223" s="30">
        <f t="shared" si="107"/>
        <v>0</v>
      </c>
      <c r="U223" s="24">
        <f t="shared" si="108"/>
        <v>681977.97847940319</v>
      </c>
      <c r="V223" s="32">
        <f t="shared" si="109"/>
        <v>0.18943832735538976</v>
      </c>
      <c r="W223" s="28">
        <f t="shared" si="110"/>
        <v>235544.85872819266</v>
      </c>
      <c r="X223" s="35">
        <f t="shared" si="111"/>
        <v>6.5429127424497954E-2</v>
      </c>
      <c r="Y223" s="37">
        <f t="shared" si="102"/>
        <v>1928.6768572157166</v>
      </c>
      <c r="Z223" s="37">
        <f t="shared" si="112"/>
        <v>1832.2430143549307</v>
      </c>
      <c r="AA223" s="38">
        <f t="shared" si="113"/>
        <v>1795.598154067832</v>
      </c>
      <c r="AB223" s="38">
        <f t="shared" si="114"/>
        <v>1705.8182463644403</v>
      </c>
      <c r="AC223" s="38">
        <f t="shared" si="115"/>
        <v>1535.2364217279962</v>
      </c>
      <c r="AD223" s="38">
        <f t="shared" si="116"/>
        <v>1381.7127795551967</v>
      </c>
      <c r="AE223" s="38">
        <f t="shared" si="117"/>
        <v>1312.6271405774369</v>
      </c>
      <c r="AF223" s="38">
        <f t="shared" si="118"/>
        <v>1286.3745977658882</v>
      </c>
      <c r="AG223" s="38">
        <f t="shared" si="119"/>
        <v>1222.0558678775938</v>
      </c>
      <c r="AH223" s="38">
        <f t="shared" si="120"/>
        <v>1099.8502810898344</v>
      </c>
      <c r="AI223" s="38">
        <f t="shared" si="121"/>
        <v>3.0551396696939847E-4</v>
      </c>
      <c r="AJ223" s="38">
        <f t="shared" si="125"/>
        <v>3.7251366693511069E-2</v>
      </c>
    </row>
    <row r="224" spans="2:36" x14ac:dyDescent="0.2">
      <c r="B224" s="11" t="s">
        <v>62</v>
      </c>
      <c r="C224" s="11">
        <v>214</v>
      </c>
      <c r="D224" s="11">
        <v>214</v>
      </c>
      <c r="E224" s="11">
        <f t="shared" si="103"/>
        <v>11.555555555555555</v>
      </c>
      <c r="F224" s="12">
        <v>41.6</v>
      </c>
      <c r="G224" s="13">
        <f t="shared" si="122"/>
        <v>0.36111111111111133</v>
      </c>
      <c r="H224" s="13">
        <f t="shared" si="123"/>
        <v>1.3000000000000007</v>
      </c>
      <c r="I224" s="13">
        <f t="shared" si="95"/>
        <v>127304.98765432098</v>
      </c>
      <c r="J224" s="13">
        <f t="shared" si="104"/>
        <v>-6643.464216820983</v>
      </c>
      <c r="K224" s="26" t="str">
        <f t="shared" si="105"/>
        <v>No</v>
      </c>
      <c r="L224" s="13">
        <f t="shared" si="96"/>
        <v>47.845777777777791</v>
      </c>
      <c r="M224" s="13">
        <f t="shared" si="97"/>
        <v>187.05217500000001</v>
      </c>
      <c r="N224" s="22">
        <f t="shared" si="98"/>
        <v>688.54861111111154</v>
      </c>
      <c r="O224" s="13">
        <f t="shared" si="99"/>
        <v>923.44656388888939</v>
      </c>
      <c r="P224" s="13">
        <f t="shared" si="100"/>
        <v>10670.938071604944</v>
      </c>
      <c r="Q224" s="13">
        <f t="shared" si="101"/>
        <v>10670.938071604944</v>
      </c>
      <c r="R224" s="13">
        <f t="shared" si="106"/>
        <v>0</v>
      </c>
      <c r="S224" s="72">
        <f t="shared" si="124"/>
        <v>4027.4738547839606</v>
      </c>
      <c r="T224" s="30">
        <f t="shared" si="107"/>
        <v>0</v>
      </c>
      <c r="U224" s="24">
        <f t="shared" si="108"/>
        <v>692648.91655100812</v>
      </c>
      <c r="V224" s="32">
        <f t="shared" si="109"/>
        <v>0.19240247681972447</v>
      </c>
      <c r="W224" s="28">
        <f t="shared" si="110"/>
        <v>239572.33258297661</v>
      </c>
      <c r="X224" s="35">
        <f t="shared" si="111"/>
        <v>6.6547870161937944E-2</v>
      </c>
      <c r="Y224" s="37">
        <f t="shared" si="102"/>
        <v>3624.7264693055645</v>
      </c>
      <c r="Z224" s="37">
        <f t="shared" si="112"/>
        <v>3443.490145840286</v>
      </c>
      <c r="AA224" s="38">
        <f t="shared" si="113"/>
        <v>3374.6203429234802</v>
      </c>
      <c r="AB224" s="38">
        <f t="shared" si="114"/>
        <v>3205.8893257773061</v>
      </c>
      <c r="AC224" s="38">
        <f t="shared" si="115"/>
        <v>2885.3003931995754</v>
      </c>
      <c r="AD224" s="38">
        <f t="shared" si="116"/>
        <v>2596.7703538796181</v>
      </c>
      <c r="AE224" s="38">
        <f t="shared" si="117"/>
        <v>2466.9318361856372</v>
      </c>
      <c r="AF224" s="38">
        <f t="shared" si="118"/>
        <v>2417.5931994619245</v>
      </c>
      <c r="AG224" s="38">
        <f t="shared" si="119"/>
        <v>2296.7135394888282</v>
      </c>
      <c r="AH224" s="38">
        <f t="shared" si="120"/>
        <v>2067.0421855399454</v>
      </c>
      <c r="AI224" s="38">
        <f t="shared" si="121"/>
        <v>5.7417838487220708E-4</v>
      </c>
      <c r="AJ224" s="38">
        <f t="shared" si="125"/>
        <v>3.7825545078383274E-2</v>
      </c>
    </row>
    <row r="225" spans="2:36" x14ac:dyDescent="0.2">
      <c r="B225" s="11" t="s">
        <v>62</v>
      </c>
      <c r="C225" s="11">
        <v>215</v>
      </c>
      <c r="D225" s="11">
        <v>215</v>
      </c>
      <c r="E225" s="11">
        <f t="shared" si="103"/>
        <v>11.972222222222223</v>
      </c>
      <c r="F225" s="12">
        <v>43.1</v>
      </c>
      <c r="G225" s="13">
        <f t="shared" si="122"/>
        <v>0.47222222222222199</v>
      </c>
      <c r="H225" s="13">
        <f t="shared" si="123"/>
        <v>1.6999999999999993</v>
      </c>
      <c r="I225" s="13">
        <f t="shared" si="95"/>
        <v>136651.15229552472</v>
      </c>
      <c r="J225" s="13">
        <f t="shared" si="104"/>
        <v>-9346.1646412037371</v>
      </c>
      <c r="K225" s="26" t="str">
        <f t="shared" si="105"/>
        <v>No</v>
      </c>
      <c r="L225" s="13">
        <f t="shared" si="96"/>
        <v>51.358401475694464</v>
      </c>
      <c r="M225" s="13">
        <f t="shared" si="97"/>
        <v>187.05217500000001</v>
      </c>
      <c r="N225" s="22">
        <f t="shared" si="98"/>
        <v>900.40972222222183</v>
      </c>
      <c r="O225" s="13">
        <f t="shared" si="99"/>
        <v>1138.8202986979163</v>
      </c>
      <c r="P225" s="13">
        <f t="shared" si="100"/>
        <v>13634.209687188944</v>
      </c>
      <c r="Q225" s="13">
        <f t="shared" si="101"/>
        <v>13634.209687188944</v>
      </c>
      <c r="R225" s="13">
        <f t="shared" si="106"/>
        <v>0</v>
      </c>
      <c r="S225" s="72">
        <f t="shared" si="124"/>
        <v>4288.0450459852073</v>
      </c>
      <c r="T225" s="30">
        <f t="shared" si="107"/>
        <v>0</v>
      </c>
      <c r="U225" s="24">
        <f t="shared" si="108"/>
        <v>706283.12623819709</v>
      </c>
      <c r="V225" s="32">
        <f t="shared" si="109"/>
        <v>0.19618975728838808</v>
      </c>
      <c r="W225" s="28">
        <f t="shared" si="110"/>
        <v>243860.37762896181</v>
      </c>
      <c r="X225" s="35">
        <f t="shared" si="111"/>
        <v>6.7738993785822724E-2</v>
      </c>
      <c r="Y225" s="37">
        <f t="shared" si="102"/>
        <v>3859.2405413866868</v>
      </c>
      <c r="Z225" s="37">
        <f t="shared" si="112"/>
        <v>3666.2785143173523</v>
      </c>
      <c r="AA225" s="38">
        <f t="shared" si="113"/>
        <v>3592.9529440310052</v>
      </c>
      <c r="AB225" s="38">
        <f t="shared" si="114"/>
        <v>3413.3052968294546</v>
      </c>
      <c r="AC225" s="38">
        <f t="shared" si="115"/>
        <v>3071.9747671465093</v>
      </c>
      <c r="AD225" s="38">
        <f t="shared" si="116"/>
        <v>2764.7772904318585</v>
      </c>
      <c r="AE225" s="38">
        <f t="shared" si="117"/>
        <v>2626.5384259102657</v>
      </c>
      <c r="AF225" s="38">
        <f t="shared" si="118"/>
        <v>2574.0076573920605</v>
      </c>
      <c r="AG225" s="38">
        <f t="shared" si="119"/>
        <v>2445.3072745224572</v>
      </c>
      <c r="AH225" s="38">
        <f t="shared" si="120"/>
        <v>2200.7765470702116</v>
      </c>
      <c r="AI225" s="38">
        <f t="shared" si="121"/>
        <v>6.1132681863061429E-4</v>
      </c>
      <c r="AJ225" s="38">
        <f t="shared" si="125"/>
        <v>3.8436871897013891E-2</v>
      </c>
    </row>
    <row r="226" spans="2:36" x14ac:dyDescent="0.2">
      <c r="B226" s="11" t="s">
        <v>62</v>
      </c>
      <c r="C226" s="11">
        <v>216</v>
      </c>
      <c r="D226" s="11">
        <v>216</v>
      </c>
      <c r="E226" s="11">
        <f t="shared" si="103"/>
        <v>12.5</v>
      </c>
      <c r="F226" s="12">
        <v>45</v>
      </c>
      <c r="G226" s="13">
        <f t="shared" si="122"/>
        <v>0.55555555555555558</v>
      </c>
      <c r="H226" s="13">
        <f t="shared" si="123"/>
        <v>2</v>
      </c>
      <c r="I226" s="13">
        <f t="shared" si="95"/>
        <v>148964.84375</v>
      </c>
      <c r="J226" s="13">
        <f t="shared" si="104"/>
        <v>-12313.69145447528</v>
      </c>
      <c r="K226" s="26" t="str">
        <f t="shared" si="105"/>
        <v>No</v>
      </c>
      <c r="L226" s="13">
        <f t="shared" si="96"/>
        <v>55.986328125000014</v>
      </c>
      <c r="M226" s="13">
        <f t="shared" si="97"/>
        <v>187.05217500000001</v>
      </c>
      <c r="N226" s="22">
        <f t="shared" si="98"/>
        <v>1059.3055555555557</v>
      </c>
      <c r="O226" s="13">
        <f t="shared" si="99"/>
        <v>1302.3440586805557</v>
      </c>
      <c r="P226" s="13">
        <f t="shared" si="100"/>
        <v>16279.300733506947</v>
      </c>
      <c r="Q226" s="13">
        <f t="shared" si="101"/>
        <v>16279.300733506947</v>
      </c>
      <c r="R226" s="13">
        <f t="shared" si="106"/>
        <v>0</v>
      </c>
      <c r="S226" s="72">
        <f t="shared" si="124"/>
        <v>3965.609279031667</v>
      </c>
      <c r="T226" s="30">
        <f t="shared" si="107"/>
        <v>0</v>
      </c>
      <c r="U226" s="24">
        <f t="shared" si="108"/>
        <v>722562.426971704</v>
      </c>
      <c r="V226" s="32">
        <f t="shared" si="109"/>
        <v>0.20071178526991779</v>
      </c>
      <c r="W226" s="28">
        <f t="shared" si="110"/>
        <v>247825.98690799347</v>
      </c>
      <c r="X226" s="35">
        <f t="shared" si="111"/>
        <v>6.8840551918887077E-2</v>
      </c>
      <c r="Y226" s="37">
        <f t="shared" si="102"/>
        <v>3569.0483511285006</v>
      </c>
      <c r="Z226" s="37">
        <f t="shared" si="112"/>
        <v>3390.5959335720754</v>
      </c>
      <c r="AA226" s="38">
        <f t="shared" si="113"/>
        <v>3322.7840149006338</v>
      </c>
      <c r="AB226" s="38">
        <f t="shared" si="114"/>
        <v>3156.644814155602</v>
      </c>
      <c r="AC226" s="38">
        <f t="shared" si="115"/>
        <v>2840.9803327400418</v>
      </c>
      <c r="AD226" s="38">
        <f t="shared" si="116"/>
        <v>2556.8822994660377</v>
      </c>
      <c r="AE226" s="38">
        <f t="shared" si="117"/>
        <v>2429.0381844927356</v>
      </c>
      <c r="AF226" s="38">
        <f t="shared" si="118"/>
        <v>2380.4574208028807</v>
      </c>
      <c r="AG226" s="38">
        <f t="shared" si="119"/>
        <v>2261.4345497627364</v>
      </c>
      <c r="AH226" s="38">
        <f t="shared" si="120"/>
        <v>2035.2910947864627</v>
      </c>
      <c r="AI226" s="38">
        <f t="shared" si="121"/>
        <v>5.6535863744068408E-4</v>
      </c>
      <c r="AJ226" s="38">
        <f t="shared" si="125"/>
        <v>3.9002230534454577E-2</v>
      </c>
    </row>
    <row r="227" spans="2:36" x14ac:dyDescent="0.2">
      <c r="B227" s="11" t="s">
        <v>62</v>
      </c>
      <c r="C227" s="11">
        <v>217</v>
      </c>
      <c r="D227" s="11">
        <v>217</v>
      </c>
      <c r="E227" s="11">
        <f t="shared" si="103"/>
        <v>13.083333333333334</v>
      </c>
      <c r="F227" s="12">
        <v>47.1</v>
      </c>
      <c r="G227" s="13">
        <f t="shared" si="122"/>
        <v>0.55555555555555558</v>
      </c>
      <c r="H227" s="13">
        <f t="shared" si="123"/>
        <v>2</v>
      </c>
      <c r="I227" s="13">
        <f t="shared" si="95"/>
        <v>163192.64149305556</v>
      </c>
      <c r="J227" s="13">
        <f t="shared" si="104"/>
        <v>-14227.797743055562</v>
      </c>
      <c r="K227" s="26" t="str">
        <f t="shared" si="105"/>
        <v>No</v>
      </c>
      <c r="L227" s="13">
        <f t="shared" si="96"/>
        <v>61.333644531250016</v>
      </c>
      <c r="M227" s="13">
        <f t="shared" si="97"/>
        <v>187.05217500000001</v>
      </c>
      <c r="N227" s="22">
        <f t="shared" si="98"/>
        <v>1059.3055555555557</v>
      </c>
      <c r="O227" s="13">
        <f t="shared" si="99"/>
        <v>1307.6913750868057</v>
      </c>
      <c r="P227" s="13">
        <f t="shared" si="100"/>
        <v>17108.962157385708</v>
      </c>
      <c r="Q227" s="13">
        <f t="shared" si="101"/>
        <v>17108.962157385708</v>
      </c>
      <c r="R227" s="13">
        <f t="shared" si="106"/>
        <v>0</v>
      </c>
      <c r="S227" s="72">
        <f t="shared" si="124"/>
        <v>2881.1644143301455</v>
      </c>
      <c r="T227" s="30">
        <f t="shared" si="107"/>
        <v>0</v>
      </c>
      <c r="U227" s="24">
        <f t="shared" si="108"/>
        <v>739671.38912908966</v>
      </c>
      <c r="V227" s="32">
        <f t="shared" si="109"/>
        <v>0.20546427475808046</v>
      </c>
      <c r="W227" s="28">
        <f t="shared" si="110"/>
        <v>250707.15132232363</v>
      </c>
      <c r="X227" s="35">
        <f t="shared" si="111"/>
        <v>6.9640875367312116E-2</v>
      </c>
      <c r="Y227" s="37">
        <f t="shared" si="102"/>
        <v>2593.0479728971309</v>
      </c>
      <c r="Z227" s="37">
        <f t="shared" si="112"/>
        <v>2463.3955742522744</v>
      </c>
      <c r="AA227" s="38">
        <f t="shared" si="113"/>
        <v>2414.1276627672287</v>
      </c>
      <c r="AB227" s="38">
        <f t="shared" si="114"/>
        <v>2293.4212796288671</v>
      </c>
      <c r="AC227" s="38">
        <f t="shared" si="115"/>
        <v>2064.0791516659806</v>
      </c>
      <c r="AD227" s="38">
        <f t="shared" si="116"/>
        <v>1857.6712364993825</v>
      </c>
      <c r="AE227" s="38">
        <f t="shared" si="117"/>
        <v>1764.7876746744132</v>
      </c>
      <c r="AF227" s="38">
        <f t="shared" si="118"/>
        <v>1729.4919211809249</v>
      </c>
      <c r="AG227" s="38">
        <f t="shared" si="119"/>
        <v>1643.0173251218787</v>
      </c>
      <c r="AH227" s="38">
        <f t="shared" si="120"/>
        <v>1478.7155926096909</v>
      </c>
      <c r="AI227" s="38">
        <f t="shared" si="121"/>
        <v>4.1075433128046968E-4</v>
      </c>
      <c r="AJ227" s="38">
        <f t="shared" si="125"/>
        <v>3.9412984865735044E-2</v>
      </c>
    </row>
    <row r="228" spans="2:36" x14ac:dyDescent="0.2">
      <c r="B228" s="11" t="s">
        <v>62</v>
      </c>
      <c r="C228" s="11">
        <v>218</v>
      </c>
      <c r="D228" s="11">
        <v>218</v>
      </c>
      <c r="E228" s="11">
        <f t="shared" si="103"/>
        <v>13.611111111111111</v>
      </c>
      <c r="F228" s="12">
        <v>49</v>
      </c>
      <c r="G228" s="13">
        <f t="shared" si="122"/>
        <v>0.4861111111111111</v>
      </c>
      <c r="H228" s="13">
        <f t="shared" si="123"/>
        <v>1.75</v>
      </c>
      <c r="I228" s="13">
        <f t="shared" si="95"/>
        <v>176624.48881172837</v>
      </c>
      <c r="J228" s="13">
        <f t="shared" si="104"/>
        <v>-13431.847318672808</v>
      </c>
      <c r="K228" s="26" t="str">
        <f t="shared" si="105"/>
        <v>No</v>
      </c>
      <c r="L228" s="13">
        <f t="shared" si="96"/>
        <v>66.381814236111126</v>
      </c>
      <c r="M228" s="13">
        <f t="shared" si="97"/>
        <v>187.05217500000001</v>
      </c>
      <c r="N228" s="22">
        <f t="shared" si="98"/>
        <v>926.89236111111109</v>
      </c>
      <c r="O228" s="13">
        <f t="shared" si="99"/>
        <v>1180.3263503472222</v>
      </c>
      <c r="P228" s="13">
        <f t="shared" si="100"/>
        <v>16065.553101948301</v>
      </c>
      <c r="Q228" s="13">
        <f t="shared" si="101"/>
        <v>16065.553101948301</v>
      </c>
      <c r="R228" s="13">
        <f t="shared" si="106"/>
        <v>0</v>
      </c>
      <c r="S228" s="72">
        <f t="shared" si="124"/>
        <v>2633.7057832754926</v>
      </c>
      <c r="T228" s="30">
        <f t="shared" si="107"/>
        <v>0</v>
      </c>
      <c r="U228" s="24">
        <f t="shared" si="108"/>
        <v>755736.942231038</v>
      </c>
      <c r="V228" s="32">
        <f t="shared" si="109"/>
        <v>0.20992692839751056</v>
      </c>
      <c r="W228" s="28">
        <f t="shared" si="110"/>
        <v>253340.85710559911</v>
      </c>
      <c r="X228" s="35">
        <f t="shared" si="111"/>
        <v>7.0372460307110862E-2</v>
      </c>
      <c r="Y228" s="37">
        <f t="shared" si="102"/>
        <v>2370.3352049479436</v>
      </c>
      <c r="Z228" s="37">
        <f t="shared" si="112"/>
        <v>2251.8184447005465</v>
      </c>
      <c r="AA228" s="38">
        <f t="shared" si="113"/>
        <v>2206.7820758065354</v>
      </c>
      <c r="AB228" s="38">
        <f t="shared" si="114"/>
        <v>2096.4429720162084</v>
      </c>
      <c r="AC228" s="38">
        <f t="shared" si="115"/>
        <v>1886.7986748145877</v>
      </c>
      <c r="AD228" s="38">
        <f t="shared" si="116"/>
        <v>1698.1188073331289</v>
      </c>
      <c r="AE228" s="38">
        <f t="shared" si="117"/>
        <v>1613.2128669664723</v>
      </c>
      <c r="AF228" s="38">
        <f t="shared" si="118"/>
        <v>1580.9486096271428</v>
      </c>
      <c r="AG228" s="38">
        <f t="shared" si="119"/>
        <v>1501.9011791457856</v>
      </c>
      <c r="AH228" s="38">
        <f t="shared" si="120"/>
        <v>1351.7110612312072</v>
      </c>
      <c r="AI228" s="38">
        <f t="shared" si="121"/>
        <v>3.7547529478644645E-4</v>
      </c>
      <c r="AJ228" s="38">
        <f t="shared" si="125"/>
        <v>3.978846016052149E-2</v>
      </c>
    </row>
    <row r="229" spans="2:36" x14ac:dyDescent="0.2">
      <c r="B229" s="11" t="s">
        <v>62</v>
      </c>
      <c r="C229" s="11">
        <v>219</v>
      </c>
      <c r="D229" s="11">
        <v>219</v>
      </c>
      <c r="E229" s="11">
        <f t="shared" si="103"/>
        <v>14.055555555555555</v>
      </c>
      <c r="F229" s="12">
        <v>50.6</v>
      </c>
      <c r="G229" s="13">
        <f t="shared" si="122"/>
        <v>0.38888888888888851</v>
      </c>
      <c r="H229" s="13">
        <f t="shared" si="123"/>
        <v>1.3999999999999986</v>
      </c>
      <c r="I229" s="13">
        <f t="shared" si="95"/>
        <v>188347.47029320986</v>
      </c>
      <c r="J229" s="13">
        <f t="shared" si="104"/>
        <v>-11722.981481481489</v>
      </c>
      <c r="K229" s="26" t="str">
        <f t="shared" si="105"/>
        <v>No</v>
      </c>
      <c r="L229" s="13">
        <f t="shared" si="96"/>
        <v>70.787730902777795</v>
      </c>
      <c r="M229" s="13">
        <f t="shared" si="97"/>
        <v>187.05217500000001</v>
      </c>
      <c r="N229" s="22">
        <f t="shared" si="98"/>
        <v>741.51388888888812</v>
      </c>
      <c r="O229" s="13">
        <f t="shared" si="99"/>
        <v>999.3537947916659</v>
      </c>
      <c r="P229" s="13">
        <f t="shared" si="100"/>
        <v>14046.472782349527</v>
      </c>
      <c r="Q229" s="13">
        <f t="shared" si="101"/>
        <v>14046.472782349527</v>
      </c>
      <c r="R229" s="13">
        <f t="shared" si="106"/>
        <v>0</v>
      </c>
      <c r="S229" s="72">
        <f t="shared" si="124"/>
        <v>2323.4913008680378</v>
      </c>
      <c r="T229" s="30">
        <f t="shared" si="107"/>
        <v>0</v>
      </c>
      <c r="U229" s="24">
        <f t="shared" si="108"/>
        <v>769783.41501338757</v>
      </c>
      <c r="V229" s="32">
        <f t="shared" si="109"/>
        <v>0.21382872639260767</v>
      </c>
      <c r="W229" s="28">
        <f t="shared" si="110"/>
        <v>255664.34840646715</v>
      </c>
      <c r="X229" s="35">
        <f t="shared" si="111"/>
        <v>7.1017874557351993E-2</v>
      </c>
      <c r="Y229" s="37">
        <f t="shared" si="102"/>
        <v>2091.1421707812342</v>
      </c>
      <c r="Z229" s="37">
        <f t="shared" si="112"/>
        <v>1986.5850622421724</v>
      </c>
      <c r="AA229" s="38">
        <f t="shared" si="113"/>
        <v>1946.853360997329</v>
      </c>
      <c r="AB229" s="38">
        <f t="shared" si="114"/>
        <v>1849.5106929474625</v>
      </c>
      <c r="AC229" s="38">
        <f t="shared" si="115"/>
        <v>1664.5596236527163</v>
      </c>
      <c r="AD229" s="38">
        <f t="shared" si="116"/>
        <v>1498.1036612874448</v>
      </c>
      <c r="AE229" s="38">
        <f t="shared" si="117"/>
        <v>1423.1984782230725</v>
      </c>
      <c r="AF229" s="38">
        <f t="shared" si="118"/>
        <v>1394.734508658611</v>
      </c>
      <c r="AG229" s="38">
        <f t="shared" si="119"/>
        <v>1324.9977832256805</v>
      </c>
      <c r="AH229" s="38">
        <f t="shared" si="120"/>
        <v>1192.4980049031124</v>
      </c>
      <c r="AI229" s="38">
        <f t="shared" si="121"/>
        <v>3.3124944580642009E-4</v>
      </c>
      <c r="AJ229" s="38">
        <f t="shared" si="125"/>
        <v>4.0119709606327908E-2</v>
      </c>
    </row>
    <row r="230" spans="2:36" x14ac:dyDescent="0.2">
      <c r="B230" s="11" t="s">
        <v>62</v>
      </c>
      <c r="C230" s="11">
        <v>220</v>
      </c>
      <c r="D230" s="11">
        <v>220</v>
      </c>
      <c r="E230" s="11">
        <f t="shared" si="103"/>
        <v>14.388888888888888</v>
      </c>
      <c r="F230" s="12">
        <v>51.8</v>
      </c>
      <c r="G230" s="13">
        <f t="shared" si="122"/>
        <v>0.29166666666666685</v>
      </c>
      <c r="H230" s="13">
        <f t="shared" si="123"/>
        <v>1.0500000000000007</v>
      </c>
      <c r="I230" s="13">
        <f t="shared" si="95"/>
        <v>197386.87770061725</v>
      </c>
      <c r="J230" s="13">
        <f t="shared" si="104"/>
        <v>-9039.4074074073869</v>
      </c>
      <c r="K230" s="26" t="str">
        <f t="shared" si="105"/>
        <v>No</v>
      </c>
      <c r="L230" s="13">
        <f t="shared" si="96"/>
        <v>74.185064236111117</v>
      </c>
      <c r="M230" s="13">
        <f t="shared" si="97"/>
        <v>187.05217500000001</v>
      </c>
      <c r="N230" s="22">
        <f t="shared" si="98"/>
        <v>556.13541666666697</v>
      </c>
      <c r="O230" s="13">
        <f t="shared" si="99"/>
        <v>817.37265590277809</v>
      </c>
      <c r="P230" s="13">
        <f t="shared" si="100"/>
        <v>11761.084326601083</v>
      </c>
      <c r="Q230" s="13">
        <f t="shared" si="101"/>
        <v>11761.084326601083</v>
      </c>
      <c r="R230" s="13">
        <f t="shared" si="106"/>
        <v>0</v>
      </c>
      <c r="S230" s="72">
        <f t="shared" si="124"/>
        <v>2721.6769191936964</v>
      </c>
      <c r="T230" s="30">
        <f t="shared" si="107"/>
        <v>0</v>
      </c>
      <c r="U230" s="24">
        <f t="shared" si="108"/>
        <v>781544.49933998869</v>
      </c>
      <c r="V230" s="32">
        <f t="shared" si="109"/>
        <v>0.21709569426110797</v>
      </c>
      <c r="W230" s="28">
        <f t="shared" si="110"/>
        <v>258386.02532566086</v>
      </c>
      <c r="X230" s="35">
        <f t="shared" si="111"/>
        <v>7.1773895923794684E-2</v>
      </c>
      <c r="Y230" s="37">
        <f t="shared" si="102"/>
        <v>2449.5092272743268</v>
      </c>
      <c r="Z230" s="37">
        <f t="shared" si="112"/>
        <v>2327.0337659106103</v>
      </c>
      <c r="AA230" s="38">
        <f t="shared" si="113"/>
        <v>2280.4930905923979</v>
      </c>
      <c r="AB230" s="38">
        <f t="shared" si="114"/>
        <v>2166.468436062778</v>
      </c>
      <c r="AC230" s="38">
        <f t="shared" si="115"/>
        <v>1949.8215924565002</v>
      </c>
      <c r="AD230" s="38">
        <f t="shared" si="116"/>
        <v>1754.8394332108503</v>
      </c>
      <c r="AE230" s="38">
        <f t="shared" si="117"/>
        <v>1667.0974615503078</v>
      </c>
      <c r="AF230" s="38">
        <f t="shared" si="118"/>
        <v>1633.7555123193017</v>
      </c>
      <c r="AG230" s="38">
        <f t="shared" si="119"/>
        <v>1552.0677367033365</v>
      </c>
      <c r="AH230" s="38">
        <f t="shared" si="120"/>
        <v>1396.8609630330029</v>
      </c>
      <c r="AI230" s="38">
        <f t="shared" si="121"/>
        <v>3.8801693417583416E-4</v>
      </c>
      <c r="AJ230" s="38">
        <f t="shared" si="125"/>
        <v>4.050772654050374E-2</v>
      </c>
    </row>
    <row r="231" spans="2:36" x14ac:dyDescent="0.2">
      <c r="B231" s="11" t="s">
        <v>62</v>
      </c>
      <c r="C231" s="11">
        <v>221</v>
      </c>
      <c r="D231" s="11">
        <v>221</v>
      </c>
      <c r="E231" s="11">
        <f t="shared" si="103"/>
        <v>14.638888888888889</v>
      </c>
      <c r="F231" s="12">
        <v>52.7</v>
      </c>
      <c r="G231" s="13">
        <f t="shared" si="122"/>
        <v>0.18055555555555614</v>
      </c>
      <c r="H231" s="13">
        <f t="shared" si="123"/>
        <v>0.65000000000000213</v>
      </c>
      <c r="I231" s="13">
        <f t="shared" si="95"/>
        <v>204305.46711033952</v>
      </c>
      <c r="J231" s="13">
        <f t="shared" si="104"/>
        <v>-6918.5894097222772</v>
      </c>
      <c r="K231" s="26" t="str">
        <f t="shared" si="105"/>
        <v>No</v>
      </c>
      <c r="L231" s="13">
        <f t="shared" si="96"/>
        <v>76.785318142361135</v>
      </c>
      <c r="M231" s="13">
        <f t="shared" si="97"/>
        <v>187.05217500000001</v>
      </c>
      <c r="N231" s="22">
        <f t="shared" si="98"/>
        <v>344.27430555555668</v>
      </c>
      <c r="O231" s="13">
        <f t="shared" si="99"/>
        <v>608.11179869791783</v>
      </c>
      <c r="P231" s="13">
        <f t="shared" si="100"/>
        <v>8902.081053161186</v>
      </c>
      <c r="Q231" s="13">
        <f t="shared" si="101"/>
        <v>8902.081053161186</v>
      </c>
      <c r="R231" s="13">
        <f t="shared" si="106"/>
        <v>0</v>
      </c>
      <c r="S231" s="72">
        <f t="shared" si="124"/>
        <v>1983.4916434389088</v>
      </c>
      <c r="T231" s="30">
        <f t="shared" si="107"/>
        <v>0</v>
      </c>
      <c r="U231" s="24">
        <f t="shared" si="108"/>
        <v>790446.58039314987</v>
      </c>
      <c r="V231" s="32">
        <f t="shared" si="109"/>
        <v>0.21956849455365274</v>
      </c>
      <c r="W231" s="28">
        <f t="shared" si="110"/>
        <v>260369.51696909976</v>
      </c>
      <c r="X231" s="35">
        <f t="shared" si="111"/>
        <v>7.2324865824749937E-2</v>
      </c>
      <c r="Y231" s="37">
        <f t="shared" si="102"/>
        <v>1785.142479095018</v>
      </c>
      <c r="Z231" s="37">
        <f t="shared" si="112"/>
        <v>1695.8853551402669</v>
      </c>
      <c r="AA231" s="38">
        <f t="shared" si="113"/>
        <v>1661.9676480374615</v>
      </c>
      <c r="AB231" s="38">
        <f t="shared" si="114"/>
        <v>1578.8692656355884</v>
      </c>
      <c r="AC231" s="38">
        <f t="shared" si="115"/>
        <v>1420.9823390720296</v>
      </c>
      <c r="AD231" s="38">
        <f t="shared" si="116"/>
        <v>1278.8841051648267</v>
      </c>
      <c r="AE231" s="38">
        <f t="shared" si="117"/>
        <v>1214.9398999065852</v>
      </c>
      <c r="AF231" s="38">
        <f t="shared" si="118"/>
        <v>1190.6411019084535</v>
      </c>
      <c r="AG231" s="38">
        <f t="shared" si="119"/>
        <v>1131.1090468130308</v>
      </c>
      <c r="AH231" s="38">
        <f t="shared" si="120"/>
        <v>1017.9981421317277</v>
      </c>
      <c r="AI231" s="38">
        <f t="shared" si="121"/>
        <v>2.827772617032577E-4</v>
      </c>
      <c r="AJ231" s="38">
        <f t="shared" si="125"/>
        <v>4.0790503802207001E-2</v>
      </c>
    </row>
    <row r="232" spans="2:36" x14ac:dyDescent="0.2">
      <c r="B232" s="11" t="s">
        <v>62</v>
      </c>
      <c r="C232" s="11">
        <v>222</v>
      </c>
      <c r="D232" s="11">
        <v>222</v>
      </c>
      <c r="E232" s="11">
        <f t="shared" si="103"/>
        <v>14.75</v>
      </c>
      <c r="F232" s="12">
        <v>53.1</v>
      </c>
      <c r="G232" s="13">
        <f t="shared" si="122"/>
        <v>0.11111111111111072</v>
      </c>
      <c r="H232" s="13">
        <f t="shared" si="123"/>
        <v>0.39999999999999858</v>
      </c>
      <c r="I232" s="13">
        <f t="shared" si="95"/>
        <v>207418.6484375</v>
      </c>
      <c r="J232" s="13">
        <f t="shared" si="104"/>
        <v>-3113.1813271604769</v>
      </c>
      <c r="K232" s="26" t="str">
        <f t="shared" si="105"/>
        <v>No</v>
      </c>
      <c r="L232" s="13">
        <f t="shared" si="96"/>
        <v>77.955363281250015</v>
      </c>
      <c r="M232" s="13">
        <f t="shared" si="97"/>
        <v>187.05217500000001</v>
      </c>
      <c r="N232" s="22">
        <f t="shared" si="98"/>
        <v>211.86111111111035</v>
      </c>
      <c r="O232" s="13">
        <f t="shared" si="99"/>
        <v>476.86864939236034</v>
      </c>
      <c r="P232" s="13">
        <f t="shared" si="100"/>
        <v>7033.8125785373149</v>
      </c>
      <c r="Q232" s="13">
        <f t="shared" si="101"/>
        <v>7033.8125785373149</v>
      </c>
      <c r="R232" s="13">
        <f t="shared" si="106"/>
        <v>0</v>
      </c>
      <c r="S232" s="72">
        <f t="shared" si="124"/>
        <v>3920.631251376838</v>
      </c>
      <c r="T232" s="30">
        <f t="shared" si="107"/>
        <v>0</v>
      </c>
      <c r="U232" s="24">
        <f t="shared" si="108"/>
        <v>797480.39297168714</v>
      </c>
      <c r="V232" s="32">
        <f t="shared" si="109"/>
        <v>0.2215223313810242</v>
      </c>
      <c r="W232" s="28">
        <f t="shared" si="110"/>
        <v>264290.14822047658</v>
      </c>
      <c r="X232" s="35">
        <f t="shared" si="111"/>
        <v>7.3413930061243499E-2</v>
      </c>
      <c r="Y232" s="37">
        <f t="shared" si="102"/>
        <v>3528.5681262391545</v>
      </c>
      <c r="Z232" s="37">
        <f t="shared" si="112"/>
        <v>3352.1397199271964</v>
      </c>
      <c r="AA232" s="38">
        <f t="shared" si="113"/>
        <v>3285.0969255286523</v>
      </c>
      <c r="AB232" s="38">
        <f t="shared" si="114"/>
        <v>3120.8420792522197</v>
      </c>
      <c r="AC232" s="38">
        <f t="shared" si="115"/>
        <v>2808.7578713269977</v>
      </c>
      <c r="AD232" s="38">
        <f t="shared" si="116"/>
        <v>2527.8820841942979</v>
      </c>
      <c r="AE232" s="38">
        <f t="shared" si="117"/>
        <v>2401.487979984583</v>
      </c>
      <c r="AF232" s="38">
        <f t="shared" si="118"/>
        <v>2353.4582203848913</v>
      </c>
      <c r="AG232" s="38">
        <f t="shared" si="119"/>
        <v>2235.7853093656468</v>
      </c>
      <c r="AH232" s="38">
        <f t="shared" si="120"/>
        <v>2012.2067784290821</v>
      </c>
      <c r="AI232" s="38">
        <f t="shared" si="121"/>
        <v>5.5894632734141173E-4</v>
      </c>
      <c r="AJ232" s="38">
        <f t="shared" si="125"/>
        <v>4.134945012954841E-2</v>
      </c>
    </row>
    <row r="233" spans="2:36" x14ac:dyDescent="0.2">
      <c r="B233" s="11" t="s">
        <v>62</v>
      </c>
      <c r="C233" s="11">
        <v>223</v>
      </c>
      <c r="D233" s="11">
        <v>223</v>
      </c>
      <c r="E233" s="11">
        <f t="shared" si="103"/>
        <v>14.861111111111111</v>
      </c>
      <c r="F233" s="12">
        <v>53.5</v>
      </c>
      <c r="G233" s="13">
        <f t="shared" si="122"/>
        <v>9.7222222222221627E-2</v>
      </c>
      <c r="H233" s="13">
        <f t="shared" si="123"/>
        <v>0.34999999999999787</v>
      </c>
      <c r="I233" s="13">
        <f t="shared" si="95"/>
        <v>210555.36988811725</v>
      </c>
      <c r="J233" s="13">
        <f t="shared" si="104"/>
        <v>-3136.7214506172459</v>
      </c>
      <c r="K233" s="26" t="str">
        <f t="shared" si="105"/>
        <v>No</v>
      </c>
      <c r="L233" s="13">
        <f t="shared" si="96"/>
        <v>79.134255642361126</v>
      </c>
      <c r="M233" s="13">
        <f t="shared" si="97"/>
        <v>187.05217500000001</v>
      </c>
      <c r="N233" s="22">
        <f t="shared" si="98"/>
        <v>185.37847222222109</v>
      </c>
      <c r="O233" s="13">
        <f t="shared" si="99"/>
        <v>451.56490286458222</v>
      </c>
      <c r="P233" s="13">
        <f t="shared" si="100"/>
        <v>6710.756195348652</v>
      </c>
      <c r="Q233" s="13">
        <f t="shared" si="101"/>
        <v>6710.756195348652</v>
      </c>
      <c r="R233" s="13">
        <f t="shared" si="106"/>
        <v>0</v>
      </c>
      <c r="S233" s="72">
        <f t="shared" si="124"/>
        <v>3574.0347447314061</v>
      </c>
      <c r="T233" s="30">
        <f t="shared" si="107"/>
        <v>0</v>
      </c>
      <c r="U233" s="24">
        <f t="shared" si="108"/>
        <v>804191.14916703582</v>
      </c>
      <c r="V233" s="32">
        <f t="shared" si="109"/>
        <v>0.22338643032417663</v>
      </c>
      <c r="W233" s="28">
        <f t="shared" si="110"/>
        <v>267864.18296520796</v>
      </c>
      <c r="X233" s="35">
        <f t="shared" si="111"/>
        <v>7.4406717490335547E-2</v>
      </c>
      <c r="Y233" s="37">
        <f t="shared" si="102"/>
        <v>3216.6312702582654</v>
      </c>
      <c r="Z233" s="37">
        <f t="shared" si="112"/>
        <v>3055.7997067453521</v>
      </c>
      <c r="AA233" s="38">
        <f t="shared" si="113"/>
        <v>2994.6837126104451</v>
      </c>
      <c r="AB233" s="38">
        <f t="shared" si="114"/>
        <v>2844.9495269799227</v>
      </c>
      <c r="AC233" s="38">
        <f t="shared" si="115"/>
        <v>2560.4545742819305</v>
      </c>
      <c r="AD233" s="38">
        <f t="shared" si="116"/>
        <v>2304.4091168537375</v>
      </c>
      <c r="AE233" s="38">
        <f t="shared" si="117"/>
        <v>2189.1886610110505</v>
      </c>
      <c r="AF233" s="38">
        <f t="shared" si="118"/>
        <v>2145.4048877908294</v>
      </c>
      <c r="AG233" s="38">
        <f t="shared" si="119"/>
        <v>2038.1346434012878</v>
      </c>
      <c r="AH233" s="38">
        <f t="shared" si="120"/>
        <v>1834.321179061159</v>
      </c>
      <c r="AI233" s="38">
        <f t="shared" si="121"/>
        <v>5.095336608503219E-4</v>
      </c>
      <c r="AJ233" s="38">
        <f t="shared" si="125"/>
        <v>4.1858983790398735E-2</v>
      </c>
    </row>
    <row r="234" spans="2:36" x14ac:dyDescent="0.2">
      <c r="B234" s="11" t="s">
        <v>62</v>
      </c>
      <c r="C234" s="11">
        <v>224</v>
      </c>
      <c r="D234" s="11">
        <v>224</v>
      </c>
      <c r="E234" s="11">
        <f t="shared" si="103"/>
        <v>14.944444444444443</v>
      </c>
      <c r="F234" s="12">
        <v>53.8</v>
      </c>
      <c r="G234" s="13">
        <f t="shared" si="122"/>
        <v>9.7222222222222612E-2</v>
      </c>
      <c r="H234" s="13">
        <f t="shared" si="123"/>
        <v>0.35000000000000142</v>
      </c>
      <c r="I234" s="13">
        <f t="shared" si="95"/>
        <v>212923.35918209873</v>
      </c>
      <c r="J234" s="13">
        <f t="shared" si="104"/>
        <v>-2367.989293981489</v>
      </c>
      <c r="K234" s="26" t="str">
        <f t="shared" si="105"/>
        <v>No</v>
      </c>
      <c r="L234" s="13">
        <f t="shared" si="96"/>
        <v>80.024230902777788</v>
      </c>
      <c r="M234" s="13">
        <f t="shared" si="97"/>
        <v>187.05217500000001</v>
      </c>
      <c r="N234" s="22">
        <f t="shared" si="98"/>
        <v>185.37847222222297</v>
      </c>
      <c r="O234" s="13">
        <f t="shared" si="99"/>
        <v>452.45487812500079</v>
      </c>
      <c r="P234" s="13">
        <f t="shared" si="100"/>
        <v>6761.6867897569555</v>
      </c>
      <c r="Q234" s="13">
        <f t="shared" si="101"/>
        <v>6761.6867897569555</v>
      </c>
      <c r="R234" s="13">
        <f t="shared" si="106"/>
        <v>0</v>
      </c>
      <c r="S234" s="72">
        <f t="shared" si="124"/>
        <v>4393.6974957754665</v>
      </c>
      <c r="T234" s="30">
        <f t="shared" si="107"/>
        <v>0</v>
      </c>
      <c r="U234" s="24">
        <f t="shared" si="108"/>
        <v>810952.83595679281</v>
      </c>
      <c r="V234" s="32">
        <f t="shared" si="109"/>
        <v>0.22526467665466468</v>
      </c>
      <c r="W234" s="28">
        <f t="shared" si="110"/>
        <v>272257.88046098343</v>
      </c>
      <c r="X234" s="35">
        <f t="shared" si="111"/>
        <v>7.5627189016939836E-2</v>
      </c>
      <c r="Y234" s="37">
        <f t="shared" si="102"/>
        <v>3954.3277461979201</v>
      </c>
      <c r="Z234" s="37">
        <f t="shared" si="112"/>
        <v>3756.6113588880239</v>
      </c>
      <c r="AA234" s="38">
        <f t="shared" si="113"/>
        <v>3681.4791317102636</v>
      </c>
      <c r="AB234" s="38">
        <f t="shared" si="114"/>
        <v>3497.4051751247503</v>
      </c>
      <c r="AC234" s="38">
        <f t="shared" si="115"/>
        <v>3147.6646576122753</v>
      </c>
      <c r="AD234" s="38">
        <f t="shared" si="116"/>
        <v>2832.8981918510476</v>
      </c>
      <c r="AE234" s="38">
        <f t="shared" si="117"/>
        <v>2691.2532822584949</v>
      </c>
      <c r="AF234" s="38">
        <f t="shared" si="118"/>
        <v>2637.4282166133248</v>
      </c>
      <c r="AG234" s="38">
        <f t="shared" si="119"/>
        <v>2505.5568057826586</v>
      </c>
      <c r="AH234" s="38">
        <f t="shared" si="120"/>
        <v>2255.0011252043928</v>
      </c>
      <c r="AI234" s="38">
        <f t="shared" si="121"/>
        <v>6.2638920144566471E-4</v>
      </c>
      <c r="AJ234" s="38">
        <f t="shared" si="125"/>
        <v>4.2485372991844399E-2</v>
      </c>
    </row>
    <row r="235" spans="2:36" x14ac:dyDescent="0.2">
      <c r="B235" s="11" t="s">
        <v>62</v>
      </c>
      <c r="C235" s="11">
        <v>225</v>
      </c>
      <c r="D235" s="11">
        <v>225</v>
      </c>
      <c r="E235" s="11">
        <f t="shared" si="103"/>
        <v>15.055555555555555</v>
      </c>
      <c r="F235" s="12">
        <v>54.2</v>
      </c>
      <c r="G235" s="13">
        <f t="shared" si="122"/>
        <v>0.1388888888888889</v>
      </c>
      <c r="H235" s="13">
        <f t="shared" si="123"/>
        <v>0.5</v>
      </c>
      <c r="I235" s="13">
        <f t="shared" si="95"/>
        <v>216101.27584876542</v>
      </c>
      <c r="J235" s="13">
        <f t="shared" si="104"/>
        <v>-3177.9166666666861</v>
      </c>
      <c r="K235" s="26" t="str">
        <f t="shared" si="105"/>
        <v>No</v>
      </c>
      <c r="L235" s="13">
        <f t="shared" si="96"/>
        <v>81.218605902777796</v>
      </c>
      <c r="M235" s="13">
        <f t="shared" si="97"/>
        <v>187.05217500000001</v>
      </c>
      <c r="N235" s="22">
        <f t="shared" si="98"/>
        <v>264.82638888888891</v>
      </c>
      <c r="O235" s="13">
        <f t="shared" si="99"/>
        <v>533.09716979166672</v>
      </c>
      <c r="P235" s="13">
        <f t="shared" si="100"/>
        <v>8026.0740563078707</v>
      </c>
      <c r="Q235" s="13">
        <f t="shared" si="101"/>
        <v>8026.0740563078707</v>
      </c>
      <c r="R235" s="13">
        <f t="shared" si="106"/>
        <v>0</v>
      </c>
      <c r="S235" s="72">
        <f t="shared" si="124"/>
        <v>4848.1573896411846</v>
      </c>
      <c r="T235" s="30">
        <f t="shared" si="107"/>
        <v>0</v>
      </c>
      <c r="U235" s="24">
        <f t="shared" si="108"/>
        <v>818978.91001310071</v>
      </c>
      <c r="V235" s="32">
        <f t="shared" si="109"/>
        <v>0.22749414167030577</v>
      </c>
      <c r="W235" s="28">
        <f t="shared" si="110"/>
        <v>277106.03785062459</v>
      </c>
      <c r="X235" s="35">
        <f t="shared" si="111"/>
        <v>7.6973899402951282E-2</v>
      </c>
      <c r="Y235" s="37">
        <f t="shared" si="102"/>
        <v>4363.3416506770664</v>
      </c>
      <c r="Z235" s="37">
        <f t="shared" si="112"/>
        <v>4145.174568143213</v>
      </c>
      <c r="AA235" s="38">
        <f t="shared" si="113"/>
        <v>4062.2710767803487</v>
      </c>
      <c r="AB235" s="38">
        <f t="shared" si="114"/>
        <v>3859.1575229413311</v>
      </c>
      <c r="AC235" s="38">
        <f t="shared" si="115"/>
        <v>3473.2417706471979</v>
      </c>
      <c r="AD235" s="38">
        <f t="shared" si="116"/>
        <v>3125.9175935824783</v>
      </c>
      <c r="AE235" s="38">
        <f t="shared" si="117"/>
        <v>2969.6217139033542</v>
      </c>
      <c r="AF235" s="38">
        <f t="shared" si="118"/>
        <v>2910.2292796252873</v>
      </c>
      <c r="AG235" s="38">
        <f t="shared" si="119"/>
        <v>2764.7178156440227</v>
      </c>
      <c r="AH235" s="38">
        <f t="shared" si="120"/>
        <v>2488.2460340796206</v>
      </c>
      <c r="AI235" s="38">
        <f t="shared" si="121"/>
        <v>6.9117945391100567E-4</v>
      </c>
      <c r="AJ235" s="38">
        <f t="shared" si="125"/>
        <v>4.3176552445755405E-2</v>
      </c>
    </row>
    <row r="236" spans="2:36" x14ac:dyDescent="0.2">
      <c r="B236" s="11" t="s">
        <v>62</v>
      </c>
      <c r="C236" s="11">
        <v>226</v>
      </c>
      <c r="D236" s="11">
        <v>226</v>
      </c>
      <c r="E236" s="11">
        <f t="shared" si="103"/>
        <v>15.222222222222221</v>
      </c>
      <c r="F236" s="12">
        <v>54.8</v>
      </c>
      <c r="G236" s="13">
        <f t="shared" si="122"/>
        <v>0.15277777777777699</v>
      </c>
      <c r="H236" s="13">
        <f t="shared" si="123"/>
        <v>0.54999999999999716</v>
      </c>
      <c r="I236" s="13">
        <f t="shared" si="95"/>
        <v>220912.28858024688</v>
      </c>
      <c r="J236" s="13">
        <f t="shared" si="104"/>
        <v>-4811.0127314814599</v>
      </c>
      <c r="K236" s="26" t="str">
        <f t="shared" si="105"/>
        <v>No</v>
      </c>
      <c r="L236" s="13">
        <f t="shared" si="96"/>
        <v>83.026756944444458</v>
      </c>
      <c r="M236" s="13">
        <f t="shared" si="97"/>
        <v>187.05217500000001</v>
      </c>
      <c r="N236" s="22">
        <f t="shared" si="98"/>
        <v>291.30902777777629</v>
      </c>
      <c r="O236" s="13">
        <f t="shared" si="99"/>
        <v>561.38795972222078</v>
      </c>
      <c r="P236" s="13">
        <f t="shared" si="100"/>
        <v>8545.572275771583</v>
      </c>
      <c r="Q236" s="13">
        <f t="shared" si="101"/>
        <v>8545.572275771583</v>
      </c>
      <c r="R236" s="13">
        <f t="shared" si="106"/>
        <v>0</v>
      </c>
      <c r="S236" s="72">
        <f t="shared" si="124"/>
        <v>3734.5595442901231</v>
      </c>
      <c r="T236" s="30">
        <f t="shared" si="107"/>
        <v>0</v>
      </c>
      <c r="U236" s="24">
        <f t="shared" si="108"/>
        <v>827524.48228887224</v>
      </c>
      <c r="V236" s="32">
        <f t="shared" si="109"/>
        <v>0.22986791174690896</v>
      </c>
      <c r="W236" s="28">
        <f t="shared" si="110"/>
        <v>280840.59739491472</v>
      </c>
      <c r="X236" s="35">
        <f t="shared" si="111"/>
        <v>7.8011277054142972E-2</v>
      </c>
      <c r="Y236" s="37">
        <f t="shared" si="102"/>
        <v>3361.1035898611108</v>
      </c>
      <c r="Z236" s="37">
        <f t="shared" si="112"/>
        <v>3193.0484103680551</v>
      </c>
      <c r="AA236" s="38">
        <f t="shared" si="113"/>
        <v>3129.187442160694</v>
      </c>
      <c r="AB236" s="38">
        <f t="shared" si="114"/>
        <v>2972.7280700526589</v>
      </c>
      <c r="AC236" s="38">
        <f t="shared" si="115"/>
        <v>2675.4552630473931</v>
      </c>
      <c r="AD236" s="38">
        <f t="shared" si="116"/>
        <v>2407.9097367426539</v>
      </c>
      <c r="AE236" s="38">
        <f t="shared" si="117"/>
        <v>2287.514249905521</v>
      </c>
      <c r="AF236" s="38">
        <f t="shared" si="118"/>
        <v>2241.7639649074104</v>
      </c>
      <c r="AG236" s="38">
        <f t="shared" si="119"/>
        <v>2129.6757666620397</v>
      </c>
      <c r="AH236" s="38">
        <f t="shared" si="120"/>
        <v>1916.7081899958357</v>
      </c>
      <c r="AI236" s="38">
        <f t="shared" si="121"/>
        <v>5.3241894166550989E-4</v>
      </c>
      <c r="AJ236" s="38">
        <f t="shared" si="125"/>
        <v>4.3708971387420914E-2</v>
      </c>
    </row>
    <row r="237" spans="2:36" x14ac:dyDescent="0.2">
      <c r="B237" s="11" t="s">
        <v>62</v>
      </c>
      <c r="C237" s="11">
        <v>227</v>
      </c>
      <c r="D237" s="11">
        <v>227</v>
      </c>
      <c r="E237" s="11">
        <f t="shared" si="103"/>
        <v>15.361111111111111</v>
      </c>
      <c r="F237" s="12">
        <v>55.3</v>
      </c>
      <c r="G237" s="13">
        <f t="shared" si="122"/>
        <v>0.1388888888888889</v>
      </c>
      <c r="H237" s="13">
        <f t="shared" si="123"/>
        <v>0.5</v>
      </c>
      <c r="I237" s="13">
        <f t="shared" si="95"/>
        <v>224961.92544367281</v>
      </c>
      <c r="J237" s="13">
        <f t="shared" si="104"/>
        <v>-4049.636863425927</v>
      </c>
      <c r="K237" s="26" t="str">
        <f t="shared" si="105"/>
        <v>No</v>
      </c>
      <c r="L237" s="13">
        <f t="shared" si="96"/>
        <v>84.54875564236113</v>
      </c>
      <c r="M237" s="13">
        <f t="shared" si="97"/>
        <v>187.05217500000001</v>
      </c>
      <c r="N237" s="22">
        <f t="shared" si="98"/>
        <v>264.82638888888891</v>
      </c>
      <c r="O237" s="13">
        <f t="shared" si="99"/>
        <v>536.42731953125008</v>
      </c>
      <c r="P237" s="13">
        <f t="shared" si="100"/>
        <v>8240.1196583550354</v>
      </c>
      <c r="Q237" s="13">
        <f t="shared" si="101"/>
        <v>8240.1196583550354</v>
      </c>
      <c r="R237" s="13">
        <f t="shared" si="106"/>
        <v>0</v>
      </c>
      <c r="S237" s="72">
        <f t="shared" si="124"/>
        <v>4190.4827949291084</v>
      </c>
      <c r="T237" s="30">
        <f t="shared" si="107"/>
        <v>0</v>
      </c>
      <c r="U237" s="24">
        <f t="shared" si="108"/>
        <v>835764.60194722726</v>
      </c>
      <c r="V237" s="32">
        <f t="shared" si="109"/>
        <v>0.23215683387422981</v>
      </c>
      <c r="W237" s="28">
        <f t="shared" si="110"/>
        <v>285031.08018984384</v>
      </c>
      <c r="X237" s="35">
        <f t="shared" si="111"/>
        <v>7.9175300052734404E-2</v>
      </c>
      <c r="Y237" s="37">
        <f t="shared" si="102"/>
        <v>3771.4345154361977</v>
      </c>
      <c r="Z237" s="37">
        <f t="shared" si="112"/>
        <v>3582.8627896643875</v>
      </c>
      <c r="AA237" s="38">
        <f t="shared" si="113"/>
        <v>3511.2055338710998</v>
      </c>
      <c r="AB237" s="38">
        <f t="shared" si="114"/>
        <v>3335.6452571775444</v>
      </c>
      <c r="AC237" s="38">
        <f t="shared" si="115"/>
        <v>3002.0807314597901</v>
      </c>
      <c r="AD237" s="38">
        <f t="shared" si="116"/>
        <v>2701.8726583138109</v>
      </c>
      <c r="AE237" s="38">
        <f t="shared" si="117"/>
        <v>2566.7790253981202</v>
      </c>
      <c r="AF237" s="38">
        <f t="shared" si="118"/>
        <v>2515.4434448901579</v>
      </c>
      <c r="AG237" s="38">
        <f t="shared" si="119"/>
        <v>2389.6712726456499</v>
      </c>
      <c r="AH237" s="38">
        <f t="shared" si="120"/>
        <v>2150.7041453810848</v>
      </c>
      <c r="AI237" s="38">
        <f t="shared" si="121"/>
        <v>5.9741781816141247E-4</v>
      </c>
      <c r="AJ237" s="38">
        <f t="shared" si="125"/>
        <v>4.4306389205582324E-2</v>
      </c>
    </row>
    <row r="238" spans="2:36" x14ac:dyDescent="0.2">
      <c r="B238" s="11" t="s">
        <v>62</v>
      </c>
      <c r="C238" s="11">
        <v>228</v>
      </c>
      <c r="D238" s="11">
        <v>228</v>
      </c>
      <c r="E238" s="11">
        <f t="shared" si="103"/>
        <v>15.499999999999998</v>
      </c>
      <c r="F238" s="12">
        <v>55.8</v>
      </c>
      <c r="G238" s="13">
        <f t="shared" si="122"/>
        <v>0.12500000000000078</v>
      </c>
      <c r="H238" s="13">
        <f t="shared" si="123"/>
        <v>0.45000000000000284</v>
      </c>
      <c r="I238" s="13">
        <f t="shared" si="95"/>
        <v>229048.34374999994</v>
      </c>
      <c r="J238" s="13">
        <f t="shared" si="104"/>
        <v>-4086.4183063271339</v>
      </c>
      <c r="K238" s="26" t="str">
        <f t="shared" si="105"/>
        <v>No</v>
      </c>
      <c r="L238" s="13">
        <f t="shared" si="96"/>
        <v>86.084578125000007</v>
      </c>
      <c r="M238" s="13">
        <f t="shared" si="97"/>
        <v>187.05217500000001</v>
      </c>
      <c r="N238" s="22">
        <f t="shared" si="98"/>
        <v>238.34375000000148</v>
      </c>
      <c r="O238" s="13">
        <f t="shared" si="99"/>
        <v>511.48050312500152</v>
      </c>
      <c r="P238" s="13">
        <f t="shared" si="100"/>
        <v>7927.9477984375226</v>
      </c>
      <c r="Q238" s="13">
        <f t="shared" si="101"/>
        <v>7927.9477984375226</v>
      </c>
      <c r="R238" s="13">
        <f t="shared" si="106"/>
        <v>0</v>
      </c>
      <c r="S238" s="72">
        <f t="shared" si="124"/>
        <v>3841.5294921103887</v>
      </c>
      <c r="T238" s="30">
        <f t="shared" si="107"/>
        <v>0</v>
      </c>
      <c r="U238" s="24">
        <f t="shared" si="108"/>
        <v>843692.54974566482</v>
      </c>
      <c r="V238" s="32">
        <f t="shared" si="109"/>
        <v>0.234359041596018</v>
      </c>
      <c r="W238" s="28">
        <f t="shared" si="110"/>
        <v>288872.6096819542</v>
      </c>
      <c r="X238" s="35">
        <f t="shared" si="111"/>
        <v>8.024239157832061E-2</v>
      </c>
      <c r="Y238" s="37">
        <f t="shared" si="102"/>
        <v>3457.3765428993497</v>
      </c>
      <c r="Z238" s="37">
        <f t="shared" si="112"/>
        <v>3284.5077157543819</v>
      </c>
      <c r="AA238" s="38">
        <f t="shared" si="113"/>
        <v>3218.8175614392944</v>
      </c>
      <c r="AB238" s="38">
        <f t="shared" si="114"/>
        <v>3057.8766833673294</v>
      </c>
      <c r="AC238" s="38">
        <f t="shared" si="115"/>
        <v>2752.0890150305963</v>
      </c>
      <c r="AD238" s="38">
        <f t="shared" si="116"/>
        <v>2476.8801135275367</v>
      </c>
      <c r="AE238" s="38">
        <f t="shared" si="117"/>
        <v>2353.0361078511596</v>
      </c>
      <c r="AF238" s="38">
        <f t="shared" si="118"/>
        <v>2305.9753856941365</v>
      </c>
      <c r="AG238" s="38">
        <f t="shared" si="119"/>
        <v>2190.6766164094297</v>
      </c>
      <c r="AH238" s="38">
        <f t="shared" si="120"/>
        <v>1971.6089547684867</v>
      </c>
      <c r="AI238" s="38">
        <f t="shared" si="121"/>
        <v>5.4766915410235737E-4</v>
      </c>
      <c r="AJ238" s="38">
        <f t="shared" si="125"/>
        <v>4.485405835968468E-2</v>
      </c>
    </row>
    <row r="239" spans="2:36" x14ac:dyDescent="0.2">
      <c r="B239" s="11" t="s">
        <v>62</v>
      </c>
      <c r="C239" s="11">
        <v>229</v>
      </c>
      <c r="D239" s="11">
        <v>229</v>
      </c>
      <c r="E239" s="11">
        <f t="shared" si="103"/>
        <v>15.611111111111111</v>
      </c>
      <c r="F239" s="12">
        <v>56.2</v>
      </c>
      <c r="G239" s="13">
        <f t="shared" si="122"/>
        <v>9.7222222222222612E-2</v>
      </c>
      <c r="H239" s="13">
        <f t="shared" si="123"/>
        <v>0.35000000000000142</v>
      </c>
      <c r="I239" s="13">
        <f t="shared" si="95"/>
        <v>232343.96103395062</v>
      </c>
      <c r="J239" s="13">
        <f t="shared" si="104"/>
        <v>-3295.6172839506762</v>
      </c>
      <c r="K239" s="26" t="str">
        <f t="shared" si="105"/>
        <v>No</v>
      </c>
      <c r="L239" s="13">
        <f t="shared" si="96"/>
        <v>87.323189236111133</v>
      </c>
      <c r="M239" s="13">
        <f t="shared" si="97"/>
        <v>187.05217500000001</v>
      </c>
      <c r="N239" s="22">
        <f t="shared" si="98"/>
        <v>185.37847222222297</v>
      </c>
      <c r="O239" s="13">
        <f t="shared" si="99"/>
        <v>459.75383645833415</v>
      </c>
      <c r="P239" s="13">
        <f t="shared" si="100"/>
        <v>7177.2682247106604</v>
      </c>
      <c r="Q239" s="13">
        <f t="shared" si="101"/>
        <v>7177.2682247106604</v>
      </c>
      <c r="R239" s="13">
        <f t="shared" si="106"/>
        <v>0</v>
      </c>
      <c r="S239" s="72">
        <f t="shared" si="124"/>
        <v>3881.6509407599842</v>
      </c>
      <c r="T239" s="30">
        <f t="shared" si="107"/>
        <v>0</v>
      </c>
      <c r="U239" s="24">
        <f t="shared" si="108"/>
        <v>850869.81797037553</v>
      </c>
      <c r="V239" s="32">
        <f t="shared" si="109"/>
        <v>0.2363527272139932</v>
      </c>
      <c r="W239" s="28">
        <f t="shared" si="110"/>
        <v>292754.26062271418</v>
      </c>
      <c r="X239" s="35">
        <f t="shared" si="111"/>
        <v>8.132062795075394E-2</v>
      </c>
      <c r="Y239" s="37">
        <f t="shared" si="102"/>
        <v>3493.485846683986</v>
      </c>
      <c r="Z239" s="37">
        <f t="shared" si="112"/>
        <v>3318.8115543497865</v>
      </c>
      <c r="AA239" s="38">
        <f t="shared" si="113"/>
        <v>3252.4353232627909</v>
      </c>
      <c r="AB239" s="38">
        <f t="shared" si="114"/>
        <v>3089.813557099651</v>
      </c>
      <c r="AC239" s="38">
        <f t="shared" si="115"/>
        <v>2780.8322013896859</v>
      </c>
      <c r="AD239" s="38">
        <f t="shared" si="116"/>
        <v>2502.7489812507174</v>
      </c>
      <c r="AE239" s="38">
        <f t="shared" si="117"/>
        <v>2377.6115321881816</v>
      </c>
      <c r="AF239" s="38">
        <f t="shared" si="118"/>
        <v>2330.0593015444178</v>
      </c>
      <c r="AG239" s="38">
        <f t="shared" si="119"/>
        <v>2213.5563364671971</v>
      </c>
      <c r="AH239" s="38">
        <f t="shared" si="120"/>
        <v>1992.2007028204773</v>
      </c>
      <c r="AI239" s="38">
        <f t="shared" si="121"/>
        <v>5.533890841167993E-4</v>
      </c>
      <c r="AJ239" s="38">
        <f t="shared" si="125"/>
        <v>4.5407447443801478E-2</v>
      </c>
    </row>
    <row r="240" spans="2:36" x14ac:dyDescent="0.2">
      <c r="B240" s="11" t="s">
        <v>62</v>
      </c>
      <c r="C240" s="11">
        <v>230</v>
      </c>
      <c r="D240" s="11">
        <v>230</v>
      </c>
      <c r="E240" s="11">
        <f t="shared" si="103"/>
        <v>15.694444444444445</v>
      </c>
      <c r="F240" s="12">
        <v>56.5</v>
      </c>
      <c r="G240" s="13">
        <f t="shared" si="122"/>
        <v>4.1666666666666269E-2</v>
      </c>
      <c r="H240" s="13">
        <f t="shared" si="123"/>
        <v>0.14999999999999858</v>
      </c>
      <c r="I240" s="13">
        <f t="shared" si="95"/>
        <v>234831.12220293211</v>
      </c>
      <c r="J240" s="13">
        <f t="shared" si="104"/>
        <v>-2487.161168981489</v>
      </c>
      <c r="K240" s="26" t="str">
        <f t="shared" si="105"/>
        <v>No</v>
      </c>
      <c r="L240" s="13">
        <f t="shared" si="96"/>
        <v>88.257953559027797</v>
      </c>
      <c r="M240" s="13">
        <f t="shared" si="97"/>
        <v>187.05217500000001</v>
      </c>
      <c r="N240" s="22">
        <f t="shared" si="98"/>
        <v>79.447916666665904</v>
      </c>
      <c r="O240" s="13">
        <f t="shared" si="99"/>
        <v>354.75804522569371</v>
      </c>
      <c r="P240" s="13">
        <f t="shared" si="100"/>
        <v>5567.7304320143594</v>
      </c>
      <c r="Q240" s="13">
        <f t="shared" si="101"/>
        <v>5567.7304320143594</v>
      </c>
      <c r="R240" s="13">
        <f t="shared" si="106"/>
        <v>0</v>
      </c>
      <c r="S240" s="72">
        <f t="shared" si="124"/>
        <v>3080.5692630328704</v>
      </c>
      <c r="T240" s="30">
        <f t="shared" si="107"/>
        <v>0</v>
      </c>
      <c r="U240" s="24">
        <f t="shared" si="108"/>
        <v>856437.54840238986</v>
      </c>
      <c r="V240" s="32">
        <f t="shared" si="109"/>
        <v>0.23789931900066386</v>
      </c>
      <c r="W240" s="28">
        <f t="shared" si="110"/>
        <v>295834.82988574705</v>
      </c>
      <c r="X240" s="35">
        <f t="shared" si="111"/>
        <v>8.2176341634929734E-2</v>
      </c>
      <c r="Y240" s="37">
        <f t="shared" si="102"/>
        <v>2772.5123367295832</v>
      </c>
      <c r="Z240" s="37">
        <f t="shared" si="112"/>
        <v>2633.8867198931039</v>
      </c>
      <c r="AA240" s="38">
        <f t="shared" si="113"/>
        <v>2581.2089854952419</v>
      </c>
      <c r="AB240" s="38">
        <f t="shared" si="114"/>
        <v>2452.1485362204799</v>
      </c>
      <c r="AC240" s="38">
        <f t="shared" si="115"/>
        <v>2206.9336825984319</v>
      </c>
      <c r="AD240" s="38">
        <f t="shared" si="116"/>
        <v>1986.2403143385889</v>
      </c>
      <c r="AE240" s="38">
        <f t="shared" si="117"/>
        <v>1886.9282986216592</v>
      </c>
      <c r="AF240" s="38">
        <f t="shared" si="118"/>
        <v>1849.189732649226</v>
      </c>
      <c r="AG240" s="38">
        <f t="shared" si="119"/>
        <v>1756.7302460167646</v>
      </c>
      <c r="AH240" s="38">
        <f t="shared" si="120"/>
        <v>1581.0572214150882</v>
      </c>
      <c r="AI240" s="38">
        <f t="shared" si="121"/>
        <v>4.3918256150419116E-4</v>
      </c>
      <c r="AJ240" s="38">
        <f t="shared" si="125"/>
        <v>4.5846630005305672E-2</v>
      </c>
    </row>
    <row r="241" spans="2:36" x14ac:dyDescent="0.2">
      <c r="B241" s="11" t="s">
        <v>62</v>
      </c>
      <c r="C241" s="11">
        <v>231</v>
      </c>
      <c r="D241" s="11">
        <v>231</v>
      </c>
      <c r="E241" s="11">
        <f t="shared" si="103"/>
        <v>15.694444444444445</v>
      </c>
      <c r="F241" s="12">
        <v>56.5</v>
      </c>
      <c r="G241" s="13">
        <f t="shared" si="122"/>
        <v>-4.1666666666666269E-2</v>
      </c>
      <c r="H241" s="13">
        <f t="shared" si="123"/>
        <v>-0.14999999999999858</v>
      </c>
      <c r="I241" s="13">
        <f t="shared" si="95"/>
        <v>234831.12220293211</v>
      </c>
      <c r="J241" s="13">
        <f t="shared" si="104"/>
        <v>0</v>
      </c>
      <c r="K241" s="26" t="str">
        <f t="shared" si="105"/>
        <v>Yes</v>
      </c>
      <c r="L241" s="13">
        <f t="shared" si="96"/>
        <v>88.257953559027797</v>
      </c>
      <c r="M241" s="13">
        <f t="shared" si="97"/>
        <v>187.05217500000001</v>
      </c>
      <c r="N241" s="22">
        <f t="shared" si="98"/>
        <v>-79.447916666665904</v>
      </c>
      <c r="O241" s="13">
        <f t="shared" si="99"/>
        <v>195.8622118923619</v>
      </c>
      <c r="P241" s="13">
        <f t="shared" si="100"/>
        <v>3073.94860331068</v>
      </c>
      <c r="Q241" s="13">
        <f t="shared" si="101"/>
        <v>3073.94860331068</v>
      </c>
      <c r="R241" s="13">
        <f t="shared" si="106"/>
        <v>79.447916666665904</v>
      </c>
      <c r="S241" s="72">
        <f t="shared" si="124"/>
        <v>3073.94860331068</v>
      </c>
      <c r="T241" s="30">
        <f t="shared" si="107"/>
        <v>1246.8909143518399</v>
      </c>
      <c r="U241" s="24">
        <f t="shared" si="108"/>
        <v>859511.49700570048</v>
      </c>
      <c r="V241" s="32">
        <f t="shared" si="109"/>
        <v>0.23875319361269459</v>
      </c>
      <c r="W241" s="28">
        <f t="shared" si="110"/>
        <v>298908.77848905773</v>
      </c>
      <c r="X241" s="35">
        <f t="shared" si="111"/>
        <v>8.3030216246960484E-2</v>
      </c>
      <c r="Y241" s="37">
        <f t="shared" si="102"/>
        <v>2766.5537429796123</v>
      </c>
      <c r="Z241" s="37">
        <f t="shared" si="112"/>
        <v>2628.2260558306316</v>
      </c>
      <c r="AA241" s="38">
        <f t="shared" si="113"/>
        <v>2575.6615347140191</v>
      </c>
      <c r="AB241" s="38">
        <f t="shared" si="114"/>
        <v>2446.8784579783182</v>
      </c>
      <c r="AC241" s="38">
        <f t="shared" si="115"/>
        <v>2202.1906121804864</v>
      </c>
      <c r="AD241" s="38">
        <f t="shared" si="116"/>
        <v>1981.9715509624377</v>
      </c>
      <c r="AE241" s="38">
        <f t="shared" si="117"/>
        <v>1882.8729734143158</v>
      </c>
      <c r="AF241" s="38">
        <f t="shared" si="118"/>
        <v>1845.2155139460294</v>
      </c>
      <c r="AG241" s="38">
        <f t="shared" si="119"/>
        <v>1752.9547382487278</v>
      </c>
      <c r="AH241" s="38">
        <f t="shared" si="120"/>
        <v>1577.6592644238551</v>
      </c>
      <c r="AI241" s="38">
        <f t="shared" si="121"/>
        <v>4.3823868456218198E-4</v>
      </c>
      <c r="AJ241" s="38">
        <f t="shared" si="125"/>
        <v>4.6284868689867857E-2</v>
      </c>
    </row>
    <row r="242" spans="2:36" x14ac:dyDescent="0.2">
      <c r="B242" s="11" t="s">
        <v>62</v>
      </c>
      <c r="C242" s="11">
        <v>232</v>
      </c>
      <c r="D242" s="11">
        <v>232</v>
      </c>
      <c r="E242" s="11">
        <f t="shared" si="103"/>
        <v>15.611111111111111</v>
      </c>
      <c r="F242" s="12">
        <v>56.2</v>
      </c>
      <c r="G242" s="13">
        <f t="shared" si="122"/>
        <v>-0.2222222222222224</v>
      </c>
      <c r="H242" s="13">
        <f t="shared" si="123"/>
        <v>-0.80000000000000071</v>
      </c>
      <c r="I242" s="13">
        <f t="shared" si="95"/>
        <v>232343.96103395062</v>
      </c>
      <c r="J242" s="13">
        <f t="shared" si="104"/>
        <v>2487.161168981489</v>
      </c>
      <c r="K242" s="26" t="str">
        <f t="shared" si="105"/>
        <v>Yes</v>
      </c>
      <c r="L242" s="13">
        <f t="shared" si="96"/>
        <v>87.323189236111133</v>
      </c>
      <c r="M242" s="13">
        <f t="shared" si="97"/>
        <v>187.05217500000001</v>
      </c>
      <c r="N242" s="22">
        <f t="shared" si="98"/>
        <v>-423.72222222222257</v>
      </c>
      <c r="O242" s="13">
        <f t="shared" si="99"/>
        <v>-149.34685798611144</v>
      </c>
      <c r="P242" s="13">
        <f t="shared" si="100"/>
        <v>-2331.4703941165176</v>
      </c>
      <c r="Q242" s="13">
        <f t="shared" si="101"/>
        <v>-2331.4703941165176</v>
      </c>
      <c r="R242" s="13">
        <f t="shared" si="106"/>
        <v>423.72222222222257</v>
      </c>
      <c r="S242" s="72">
        <f t="shared" si="124"/>
        <v>155.69077486497144</v>
      </c>
      <c r="T242" s="30">
        <f t="shared" si="107"/>
        <v>6614.7746913580304</v>
      </c>
      <c r="U242" s="24">
        <f t="shared" si="108"/>
        <v>859511.49700570048</v>
      </c>
      <c r="V242" s="32">
        <f t="shared" si="109"/>
        <v>0.23875319361269459</v>
      </c>
      <c r="W242" s="28">
        <f t="shared" si="110"/>
        <v>299064.46926392271</v>
      </c>
      <c r="X242" s="35">
        <f t="shared" si="111"/>
        <v>8.3073463684422977E-2</v>
      </c>
      <c r="Y242" s="37">
        <f t="shared" si="102"/>
        <v>140.12169737847429</v>
      </c>
      <c r="Z242" s="37">
        <f t="shared" si="112"/>
        <v>133.11561250955057</v>
      </c>
      <c r="AA242" s="38">
        <f t="shared" si="113"/>
        <v>130.45330025935957</v>
      </c>
      <c r="AB242" s="38">
        <f t="shared" si="114"/>
        <v>123.93063524639157</v>
      </c>
      <c r="AC242" s="38">
        <f t="shared" si="115"/>
        <v>111.53757172175241</v>
      </c>
      <c r="AD242" s="38">
        <f t="shared" si="116"/>
        <v>100.38381454957718</v>
      </c>
      <c r="AE242" s="38">
        <f t="shared" si="117"/>
        <v>95.364623822098324</v>
      </c>
      <c r="AF242" s="38">
        <f t="shared" si="118"/>
        <v>93.457331345656357</v>
      </c>
      <c r="AG242" s="38">
        <f t="shared" si="119"/>
        <v>88.784464778373533</v>
      </c>
      <c r="AH242" s="38">
        <f t="shared" si="120"/>
        <v>79.906018300536175</v>
      </c>
      <c r="AI242" s="38">
        <f t="shared" si="121"/>
        <v>2.2196116194593381E-5</v>
      </c>
      <c r="AJ242" s="38">
        <f t="shared" si="125"/>
        <v>4.6307064806062448E-2</v>
      </c>
    </row>
    <row r="243" spans="2:36" x14ac:dyDescent="0.2">
      <c r="B243" s="11" t="s">
        <v>62</v>
      </c>
      <c r="C243" s="11">
        <v>233</v>
      </c>
      <c r="D243" s="11">
        <v>233</v>
      </c>
      <c r="E243" s="11">
        <f t="shared" si="103"/>
        <v>15.25</v>
      </c>
      <c r="F243" s="12">
        <v>54.9</v>
      </c>
      <c r="G243" s="13">
        <f t="shared" si="122"/>
        <v>-0.45833333333333393</v>
      </c>
      <c r="H243" s="13">
        <f t="shared" si="123"/>
        <v>-1.6500000000000021</v>
      </c>
      <c r="I243" s="13">
        <f t="shared" si="95"/>
        <v>221719.2734375</v>
      </c>
      <c r="J243" s="13">
        <f t="shared" si="104"/>
        <v>10624.687596450618</v>
      </c>
      <c r="K243" s="26" t="str">
        <f t="shared" si="105"/>
        <v>Yes</v>
      </c>
      <c r="L243" s="13">
        <f t="shared" si="96"/>
        <v>83.330050781250023</v>
      </c>
      <c r="M243" s="13">
        <f t="shared" si="97"/>
        <v>187.05217500000001</v>
      </c>
      <c r="N243" s="22">
        <f t="shared" si="98"/>
        <v>-873.92708333333451</v>
      </c>
      <c r="O243" s="13">
        <f t="shared" si="99"/>
        <v>-603.54485755208441</v>
      </c>
      <c r="P243" s="13">
        <f t="shared" si="100"/>
        <v>-9204.0590776692879</v>
      </c>
      <c r="Q243" s="13">
        <f t="shared" si="101"/>
        <v>-9204.0590776692879</v>
      </c>
      <c r="R243" s="13">
        <f t="shared" si="106"/>
        <v>873.92708333333451</v>
      </c>
      <c r="S243" s="72">
        <f t="shared" si="124"/>
        <v>1420.6285187813301</v>
      </c>
      <c r="T243" s="30">
        <f t="shared" si="107"/>
        <v>13327.388020833352</v>
      </c>
      <c r="U243" s="24">
        <f t="shared" si="108"/>
        <v>859511.49700570048</v>
      </c>
      <c r="V243" s="32">
        <f t="shared" si="109"/>
        <v>0.23875319361269459</v>
      </c>
      <c r="W243" s="28">
        <f t="shared" si="110"/>
        <v>300485.09778270405</v>
      </c>
      <c r="X243" s="35">
        <f t="shared" si="111"/>
        <v>8.3468082717417791E-2</v>
      </c>
      <c r="Y243" s="37">
        <f t="shared" si="102"/>
        <v>1278.5656669031971</v>
      </c>
      <c r="Z243" s="37">
        <f t="shared" si="112"/>
        <v>1214.6373835580373</v>
      </c>
      <c r="AA243" s="38">
        <f t="shared" si="113"/>
        <v>1190.3446358868766</v>
      </c>
      <c r="AB243" s="38">
        <f t="shared" si="114"/>
        <v>1130.8274040925328</v>
      </c>
      <c r="AC243" s="38">
        <f t="shared" si="115"/>
        <v>1017.7446636832796</v>
      </c>
      <c r="AD243" s="38">
        <f t="shared" si="116"/>
        <v>915.97019731495163</v>
      </c>
      <c r="AE243" s="38">
        <f t="shared" si="117"/>
        <v>870.171687449204</v>
      </c>
      <c r="AF243" s="38">
        <f t="shared" si="118"/>
        <v>852.76825370021993</v>
      </c>
      <c r="AG243" s="38">
        <f t="shared" si="119"/>
        <v>810.12984101520885</v>
      </c>
      <c r="AH243" s="38">
        <f t="shared" si="120"/>
        <v>729.11685691368803</v>
      </c>
      <c r="AI243" s="38">
        <f t="shared" si="121"/>
        <v>2.0253246025380222E-4</v>
      </c>
      <c r="AJ243" s="38">
        <f t="shared" si="125"/>
        <v>4.6509597266316254E-2</v>
      </c>
    </row>
    <row r="244" spans="2:36" x14ac:dyDescent="0.2">
      <c r="B244" s="11" t="s">
        <v>62</v>
      </c>
      <c r="C244" s="11">
        <v>234</v>
      </c>
      <c r="D244" s="11">
        <v>234</v>
      </c>
      <c r="E244" s="11">
        <f t="shared" si="103"/>
        <v>14.694444444444443</v>
      </c>
      <c r="F244" s="12">
        <v>52.9</v>
      </c>
      <c r="G244" s="13">
        <f t="shared" si="122"/>
        <v>-0.54166666666666641</v>
      </c>
      <c r="H244" s="13">
        <f t="shared" si="123"/>
        <v>-1.9499999999999993</v>
      </c>
      <c r="I244" s="13">
        <f t="shared" si="95"/>
        <v>205859.11525848761</v>
      </c>
      <c r="J244" s="13">
        <f t="shared" si="104"/>
        <v>15860.158179012389</v>
      </c>
      <c r="K244" s="26" t="str">
        <f t="shared" si="105"/>
        <v>Yes</v>
      </c>
      <c r="L244" s="13">
        <f t="shared" si="96"/>
        <v>77.369234809027773</v>
      </c>
      <c r="M244" s="13">
        <f t="shared" si="97"/>
        <v>187.05217500000001</v>
      </c>
      <c r="N244" s="22">
        <f t="shared" si="98"/>
        <v>-1032.8229166666661</v>
      </c>
      <c r="O244" s="13">
        <f t="shared" si="99"/>
        <v>-768.4015068576382</v>
      </c>
      <c r="P244" s="13">
        <f t="shared" si="100"/>
        <v>-11291.23325354696</v>
      </c>
      <c r="Q244" s="13">
        <f t="shared" si="101"/>
        <v>-11291.23325354696</v>
      </c>
      <c r="R244" s="13">
        <f t="shared" si="106"/>
        <v>1032.8229166666661</v>
      </c>
      <c r="S244" s="72">
        <f t="shared" si="124"/>
        <v>4568.9249254654296</v>
      </c>
      <c r="T244" s="30">
        <f t="shared" si="107"/>
        <v>15176.758969907396</v>
      </c>
      <c r="U244" s="24">
        <f t="shared" si="108"/>
        <v>859511.49700570048</v>
      </c>
      <c r="V244" s="32">
        <f t="shared" si="109"/>
        <v>0.23875319361269459</v>
      </c>
      <c r="W244" s="28">
        <f t="shared" si="110"/>
        <v>305054.02270816948</v>
      </c>
      <c r="X244" s="35">
        <f t="shared" si="111"/>
        <v>8.4737228530047073E-2</v>
      </c>
      <c r="Y244" s="37">
        <f t="shared" si="102"/>
        <v>4112.032432918887</v>
      </c>
      <c r="Z244" s="37">
        <f t="shared" si="112"/>
        <v>3906.4308112729423</v>
      </c>
      <c r="AA244" s="38">
        <f t="shared" si="113"/>
        <v>3828.3021950474836</v>
      </c>
      <c r="AB244" s="38">
        <f t="shared" si="114"/>
        <v>3636.887085295109</v>
      </c>
      <c r="AC244" s="38">
        <f t="shared" si="115"/>
        <v>3273.1983767655984</v>
      </c>
      <c r="AD244" s="38">
        <f t="shared" si="116"/>
        <v>2945.8785390890384</v>
      </c>
      <c r="AE244" s="38">
        <f t="shared" si="117"/>
        <v>2798.5846121345862</v>
      </c>
      <c r="AF244" s="38">
        <f t="shared" si="118"/>
        <v>2742.6129198918943</v>
      </c>
      <c r="AG244" s="38">
        <f t="shared" si="119"/>
        <v>2605.4822738972994</v>
      </c>
      <c r="AH244" s="38">
        <f t="shared" si="120"/>
        <v>2344.9340465075693</v>
      </c>
      <c r="AI244" s="38">
        <f t="shared" si="121"/>
        <v>6.5137056847432476E-4</v>
      </c>
      <c r="AJ244" s="38">
        <f t="shared" si="125"/>
        <v>4.7160967834790575E-2</v>
      </c>
    </row>
    <row r="245" spans="2:36" x14ac:dyDescent="0.2">
      <c r="B245" s="11" t="s">
        <v>62</v>
      </c>
      <c r="C245" s="11">
        <v>235</v>
      </c>
      <c r="D245" s="11">
        <v>235</v>
      </c>
      <c r="E245" s="11">
        <f t="shared" si="103"/>
        <v>14.166666666666666</v>
      </c>
      <c r="F245" s="12">
        <v>51</v>
      </c>
      <c r="G245" s="13">
        <f t="shared" si="122"/>
        <v>-0.43055555555555575</v>
      </c>
      <c r="H245" s="13">
        <f t="shared" si="123"/>
        <v>-1.5500000000000007</v>
      </c>
      <c r="I245" s="13">
        <f t="shared" si="95"/>
        <v>191337.06597222222</v>
      </c>
      <c r="J245" s="13">
        <f t="shared" si="104"/>
        <v>14522.049286265392</v>
      </c>
      <c r="K245" s="26" t="str">
        <f t="shared" si="105"/>
        <v>Yes</v>
      </c>
      <c r="L245" s="13">
        <f t="shared" si="96"/>
        <v>71.911328125000011</v>
      </c>
      <c r="M245" s="13">
        <f t="shared" si="97"/>
        <v>187.05217500000001</v>
      </c>
      <c r="N245" s="22">
        <f t="shared" si="98"/>
        <v>-820.96180555555588</v>
      </c>
      <c r="O245" s="13">
        <f t="shared" si="99"/>
        <v>-561.9983024305559</v>
      </c>
      <c r="P245" s="13">
        <f t="shared" si="100"/>
        <v>-7961.6426177662079</v>
      </c>
      <c r="Q245" s="13">
        <f t="shared" si="101"/>
        <v>-7961.6426177662079</v>
      </c>
      <c r="R245" s="13">
        <f t="shared" si="106"/>
        <v>820.96180555555588</v>
      </c>
      <c r="S245" s="72">
        <f t="shared" si="124"/>
        <v>6560.406668499184</v>
      </c>
      <c r="T245" s="30">
        <f t="shared" si="107"/>
        <v>11630.292245370374</v>
      </c>
      <c r="U245" s="24">
        <f t="shared" si="108"/>
        <v>859511.49700570048</v>
      </c>
      <c r="V245" s="32">
        <f t="shared" si="109"/>
        <v>0.23875319361269459</v>
      </c>
      <c r="W245" s="28">
        <f t="shared" si="110"/>
        <v>311614.42937666865</v>
      </c>
      <c r="X245" s="35">
        <f t="shared" si="111"/>
        <v>8.6559563715741292E-2</v>
      </c>
      <c r="Y245" s="37">
        <f t="shared" si="102"/>
        <v>5904.3660016492659</v>
      </c>
      <c r="Z245" s="37">
        <f t="shared" si="112"/>
        <v>5609.1477015668024</v>
      </c>
      <c r="AA245" s="38">
        <f t="shared" si="113"/>
        <v>5496.9647475354659</v>
      </c>
      <c r="AB245" s="38">
        <f t="shared" si="114"/>
        <v>5222.1165101586921</v>
      </c>
      <c r="AC245" s="38">
        <f t="shared" si="115"/>
        <v>4699.9048591428227</v>
      </c>
      <c r="AD245" s="38">
        <f t="shared" si="116"/>
        <v>4229.9143732285402</v>
      </c>
      <c r="AE245" s="38">
        <f t="shared" si="117"/>
        <v>4018.4186545671128</v>
      </c>
      <c r="AF245" s="38">
        <f t="shared" si="118"/>
        <v>3938.0502814757706</v>
      </c>
      <c r="AG245" s="38">
        <f t="shared" si="119"/>
        <v>3741.147767401982</v>
      </c>
      <c r="AH245" s="38">
        <f t="shared" si="120"/>
        <v>3367.032990661784</v>
      </c>
      <c r="AI245" s="38">
        <f t="shared" si="121"/>
        <v>9.3528694185049551E-4</v>
      </c>
      <c r="AJ245" s="38">
        <f t="shared" si="125"/>
        <v>4.8096254776641069E-2</v>
      </c>
    </row>
    <row r="246" spans="2:36" x14ac:dyDescent="0.2">
      <c r="B246" s="11" t="s">
        <v>62</v>
      </c>
      <c r="C246" s="11">
        <v>236</v>
      </c>
      <c r="D246" s="11">
        <v>236</v>
      </c>
      <c r="E246" s="11">
        <f t="shared" si="103"/>
        <v>13.833333333333332</v>
      </c>
      <c r="F246" s="12">
        <v>49.8</v>
      </c>
      <c r="G246" s="13">
        <f t="shared" si="122"/>
        <v>-0.24999999999999961</v>
      </c>
      <c r="H246" s="13">
        <f t="shared" si="123"/>
        <v>-0.89999999999999858</v>
      </c>
      <c r="I246" s="13">
        <f t="shared" si="95"/>
        <v>182438.89930555553</v>
      </c>
      <c r="J246" s="13">
        <f t="shared" si="104"/>
        <v>8898.1666666666861</v>
      </c>
      <c r="K246" s="26" t="str">
        <f t="shared" si="105"/>
        <v>Yes</v>
      </c>
      <c r="L246" s="13">
        <f t="shared" si="96"/>
        <v>68.567078125000009</v>
      </c>
      <c r="M246" s="13">
        <f t="shared" si="97"/>
        <v>187.05217500000001</v>
      </c>
      <c r="N246" s="22">
        <f t="shared" si="98"/>
        <v>-476.68749999999926</v>
      </c>
      <c r="O246" s="13">
        <f t="shared" si="99"/>
        <v>-221.06824687499926</v>
      </c>
      <c r="P246" s="13">
        <f t="shared" si="100"/>
        <v>-3058.1107484374893</v>
      </c>
      <c r="Q246" s="13">
        <f t="shared" si="101"/>
        <v>-3058.1107484374893</v>
      </c>
      <c r="R246" s="13">
        <f t="shared" si="106"/>
        <v>476.68749999999926</v>
      </c>
      <c r="S246" s="72">
        <f t="shared" si="124"/>
        <v>5840.0559182291963</v>
      </c>
      <c r="T246" s="30">
        <f t="shared" si="107"/>
        <v>6594.1770833333221</v>
      </c>
      <c r="U246" s="24">
        <f t="shared" si="108"/>
        <v>859511.49700570048</v>
      </c>
      <c r="V246" s="32">
        <f t="shared" si="109"/>
        <v>0.23875319361269459</v>
      </c>
      <c r="W246" s="28">
        <f t="shared" si="110"/>
        <v>317454.48529489787</v>
      </c>
      <c r="X246" s="35">
        <f t="shared" si="111"/>
        <v>8.8181801470804969E-2</v>
      </c>
      <c r="Y246" s="37">
        <f t="shared" si="102"/>
        <v>5256.0503264062772</v>
      </c>
      <c r="Z246" s="37">
        <f t="shared" si="112"/>
        <v>4993.2478100859635</v>
      </c>
      <c r="AA246" s="38">
        <f t="shared" si="113"/>
        <v>4893.3828538842445</v>
      </c>
      <c r="AB246" s="38">
        <f t="shared" si="114"/>
        <v>4648.713711190032</v>
      </c>
      <c r="AC246" s="38">
        <f t="shared" si="115"/>
        <v>4183.842340071029</v>
      </c>
      <c r="AD246" s="38">
        <f t="shared" si="116"/>
        <v>3765.4581060639262</v>
      </c>
      <c r="AE246" s="38">
        <f t="shared" si="117"/>
        <v>3577.1852007607295</v>
      </c>
      <c r="AF246" s="38">
        <f t="shared" si="118"/>
        <v>3505.6414967455148</v>
      </c>
      <c r="AG246" s="38">
        <f t="shared" si="119"/>
        <v>3330.3594219082388</v>
      </c>
      <c r="AH246" s="38">
        <f t="shared" si="120"/>
        <v>2997.323479717415</v>
      </c>
      <c r="AI246" s="38">
        <f t="shared" si="121"/>
        <v>8.3258985547705975E-4</v>
      </c>
      <c r="AJ246" s="38">
        <f t="shared" si="125"/>
        <v>4.8928844632118128E-2</v>
      </c>
    </row>
    <row r="247" spans="2:36" x14ac:dyDescent="0.2">
      <c r="B247" s="11" t="s">
        <v>62</v>
      </c>
      <c r="C247" s="11">
        <v>237</v>
      </c>
      <c r="D247" s="11">
        <v>237</v>
      </c>
      <c r="E247" s="11">
        <f t="shared" si="103"/>
        <v>13.666666666666668</v>
      </c>
      <c r="F247" s="12">
        <v>49.2</v>
      </c>
      <c r="G247" s="13">
        <f t="shared" si="122"/>
        <v>-0.19444444444444425</v>
      </c>
      <c r="H247" s="13">
        <f t="shared" si="123"/>
        <v>-0.69999999999999929</v>
      </c>
      <c r="I247" s="13">
        <f t="shared" si="95"/>
        <v>178069.26388888891</v>
      </c>
      <c r="J247" s="13">
        <f t="shared" si="104"/>
        <v>4369.6354166666279</v>
      </c>
      <c r="K247" s="26" t="str">
        <f t="shared" si="105"/>
        <v>Yes</v>
      </c>
      <c r="L247" s="13">
        <f t="shared" si="96"/>
        <v>66.92481250000003</v>
      </c>
      <c r="M247" s="13">
        <f t="shared" si="97"/>
        <v>187.05217500000001</v>
      </c>
      <c r="N247" s="22">
        <f t="shared" si="98"/>
        <v>-370.75694444444406</v>
      </c>
      <c r="O247" s="13">
        <f t="shared" si="99"/>
        <v>-116.77995694444402</v>
      </c>
      <c r="P247" s="13">
        <f t="shared" si="100"/>
        <v>-1595.9927449074019</v>
      </c>
      <c r="Q247" s="13">
        <f t="shared" si="101"/>
        <v>-1595.9927449074019</v>
      </c>
      <c r="R247" s="13">
        <f t="shared" si="106"/>
        <v>370.75694444444406</v>
      </c>
      <c r="S247" s="72">
        <f t="shared" si="124"/>
        <v>2773.6426717592258</v>
      </c>
      <c r="T247" s="30">
        <f t="shared" si="107"/>
        <v>5067.0115740740694</v>
      </c>
      <c r="U247" s="24">
        <f t="shared" si="108"/>
        <v>859511.49700570048</v>
      </c>
      <c r="V247" s="32">
        <f t="shared" si="109"/>
        <v>0.23875319361269459</v>
      </c>
      <c r="W247" s="28">
        <f t="shared" si="110"/>
        <v>320228.12796665711</v>
      </c>
      <c r="X247" s="35">
        <f t="shared" si="111"/>
        <v>8.8952257768515869E-2</v>
      </c>
      <c r="Y247" s="37">
        <f t="shared" si="102"/>
        <v>2496.2784045833032</v>
      </c>
      <c r="Z247" s="37">
        <f t="shared" si="112"/>
        <v>2371.4644843541378</v>
      </c>
      <c r="AA247" s="38">
        <f t="shared" si="113"/>
        <v>2324.0351946670548</v>
      </c>
      <c r="AB247" s="38">
        <f t="shared" si="114"/>
        <v>2207.8334349337019</v>
      </c>
      <c r="AC247" s="38">
        <f t="shared" si="115"/>
        <v>1987.0500914403317</v>
      </c>
      <c r="AD247" s="38">
        <f t="shared" si="116"/>
        <v>1788.3450822962986</v>
      </c>
      <c r="AE247" s="38">
        <f t="shared" si="117"/>
        <v>1698.9278281814836</v>
      </c>
      <c r="AF247" s="38">
        <f t="shared" si="118"/>
        <v>1664.9492716178538</v>
      </c>
      <c r="AG247" s="38">
        <f t="shared" si="119"/>
        <v>1581.701808036961</v>
      </c>
      <c r="AH247" s="38">
        <f t="shared" si="120"/>
        <v>1423.531627233265</v>
      </c>
      <c r="AI247" s="38">
        <f t="shared" si="121"/>
        <v>3.9542545200924029E-4</v>
      </c>
      <c r="AJ247" s="38">
        <f t="shared" si="125"/>
        <v>4.9324270084127368E-2</v>
      </c>
    </row>
    <row r="248" spans="2:36" x14ac:dyDescent="0.2">
      <c r="B248" s="11" t="s">
        <v>62</v>
      </c>
      <c r="C248" s="11">
        <v>238</v>
      </c>
      <c r="D248" s="11">
        <v>238</v>
      </c>
      <c r="E248" s="11">
        <f t="shared" si="103"/>
        <v>13.444444444444443</v>
      </c>
      <c r="F248" s="12">
        <v>48.4</v>
      </c>
      <c r="G248" s="13">
        <f t="shared" si="122"/>
        <v>-0.31944444444444503</v>
      </c>
      <c r="H248" s="13">
        <f t="shared" si="123"/>
        <v>-1.1500000000000021</v>
      </c>
      <c r="I248" s="13">
        <f t="shared" si="95"/>
        <v>172325.47376543205</v>
      </c>
      <c r="J248" s="13">
        <f t="shared" si="104"/>
        <v>5743.7901234568562</v>
      </c>
      <c r="K248" s="26" t="str">
        <f t="shared" si="105"/>
        <v>Yes</v>
      </c>
      <c r="L248" s="13">
        <f t="shared" si="96"/>
        <v>64.766090277777778</v>
      </c>
      <c r="M248" s="13">
        <f t="shared" si="97"/>
        <v>187.05217500000001</v>
      </c>
      <c r="N248" s="22">
        <f t="shared" si="98"/>
        <v>-609.10069444444559</v>
      </c>
      <c r="O248" s="13">
        <f t="shared" si="99"/>
        <v>-357.28242916666778</v>
      </c>
      <c r="P248" s="13">
        <f t="shared" si="100"/>
        <v>-4803.4637699074219</v>
      </c>
      <c r="Q248" s="13">
        <f t="shared" si="101"/>
        <v>-4803.4637699074219</v>
      </c>
      <c r="R248" s="13">
        <f t="shared" si="106"/>
        <v>609.10069444444559</v>
      </c>
      <c r="S248" s="72">
        <f t="shared" si="124"/>
        <v>940.32635354943432</v>
      </c>
      <c r="T248" s="30">
        <f t="shared" si="107"/>
        <v>8189.0204475308783</v>
      </c>
      <c r="U248" s="24">
        <f t="shared" si="108"/>
        <v>859511.49700570048</v>
      </c>
      <c r="V248" s="32">
        <f t="shared" si="109"/>
        <v>0.23875319361269459</v>
      </c>
      <c r="W248" s="28">
        <f t="shared" si="110"/>
        <v>321168.45432020654</v>
      </c>
      <c r="X248" s="35">
        <f t="shared" si="111"/>
        <v>8.9213459533390702E-2</v>
      </c>
      <c r="Y248" s="37">
        <f t="shared" si="102"/>
        <v>846.29371819449091</v>
      </c>
      <c r="Z248" s="37">
        <f t="shared" si="112"/>
        <v>803.97903228476628</v>
      </c>
      <c r="AA248" s="38">
        <f t="shared" si="113"/>
        <v>787.89945163907089</v>
      </c>
      <c r="AB248" s="38">
        <f t="shared" si="114"/>
        <v>748.50447905711735</v>
      </c>
      <c r="AC248" s="38">
        <f t="shared" si="115"/>
        <v>673.65403115140566</v>
      </c>
      <c r="AD248" s="38">
        <f t="shared" si="116"/>
        <v>606.2886280362651</v>
      </c>
      <c r="AE248" s="38">
        <f t="shared" si="117"/>
        <v>575.9741966344518</v>
      </c>
      <c r="AF248" s="38">
        <f t="shared" si="118"/>
        <v>564.45471270176279</v>
      </c>
      <c r="AG248" s="38">
        <f t="shared" si="119"/>
        <v>536.23197706667463</v>
      </c>
      <c r="AH248" s="38">
        <f t="shared" si="120"/>
        <v>482.60877936000719</v>
      </c>
      <c r="AI248" s="38">
        <f t="shared" si="121"/>
        <v>1.3405799426666865E-4</v>
      </c>
      <c r="AJ248" s="38">
        <f t="shared" si="125"/>
        <v>4.9458328078394037E-2</v>
      </c>
    </row>
    <row r="249" spans="2:36" x14ac:dyDescent="0.2">
      <c r="B249" s="11" t="s">
        <v>62</v>
      </c>
      <c r="C249" s="11">
        <v>239</v>
      </c>
      <c r="D249" s="11">
        <v>239</v>
      </c>
      <c r="E249" s="11">
        <f t="shared" si="103"/>
        <v>13.027777777777777</v>
      </c>
      <c r="F249" s="12">
        <v>46.9</v>
      </c>
      <c r="G249" s="13">
        <f t="shared" si="122"/>
        <v>-0.56944444444444464</v>
      </c>
      <c r="H249" s="13">
        <f t="shared" si="123"/>
        <v>-2.0500000000000007</v>
      </c>
      <c r="I249" s="13">
        <f t="shared" si="95"/>
        <v>161809.65923996913</v>
      </c>
      <c r="J249" s="13">
        <f t="shared" si="104"/>
        <v>10515.81452546292</v>
      </c>
      <c r="K249" s="26" t="str">
        <f t="shared" si="105"/>
        <v>Yes</v>
      </c>
      <c r="L249" s="13">
        <f t="shared" si="96"/>
        <v>60.813870225694451</v>
      </c>
      <c r="M249" s="13">
        <f t="shared" si="97"/>
        <v>187.05217500000001</v>
      </c>
      <c r="N249" s="22">
        <f t="shared" si="98"/>
        <v>-1085.7881944444448</v>
      </c>
      <c r="O249" s="13">
        <f t="shared" si="99"/>
        <v>-837.92214921875029</v>
      </c>
      <c r="P249" s="13">
        <f t="shared" si="100"/>
        <v>-10916.263555099829</v>
      </c>
      <c r="Q249" s="13">
        <f t="shared" si="101"/>
        <v>-10916.263555099829</v>
      </c>
      <c r="R249" s="13">
        <f t="shared" si="106"/>
        <v>1085.7881944444448</v>
      </c>
      <c r="S249" s="72">
        <f t="shared" si="124"/>
        <v>-400.44902963690947</v>
      </c>
      <c r="T249" s="30">
        <f t="shared" si="107"/>
        <v>14145.407310956794</v>
      </c>
      <c r="U249" s="24">
        <f t="shared" si="108"/>
        <v>859511.49700570048</v>
      </c>
      <c r="V249" s="32">
        <f t="shared" si="109"/>
        <v>0.23875319361269459</v>
      </c>
      <c r="W249" s="28">
        <f t="shared" si="110"/>
        <v>320768.00529056962</v>
      </c>
      <c r="X249" s="35">
        <f t="shared" si="111"/>
        <v>8.9102223691824897E-2</v>
      </c>
      <c r="Y249" s="37">
        <f t="shared" si="102"/>
        <v>-360.40412667321851</v>
      </c>
      <c r="Z249" s="37">
        <f t="shared" si="112"/>
        <v>-342.38392033955756</v>
      </c>
      <c r="AA249" s="38">
        <f t="shared" si="113"/>
        <v>-335.53624193276642</v>
      </c>
      <c r="AB249" s="38">
        <f t="shared" si="114"/>
        <v>-318.75942983612811</v>
      </c>
      <c r="AC249" s="38">
        <f t="shared" si="115"/>
        <v>-286.88348685251532</v>
      </c>
      <c r="AD249" s="38">
        <f t="shared" si="116"/>
        <v>-258.19513816726379</v>
      </c>
      <c r="AE249" s="38">
        <f t="shared" si="117"/>
        <v>-245.2853812589006</v>
      </c>
      <c r="AF249" s="38">
        <f t="shared" si="118"/>
        <v>-240.37967363372258</v>
      </c>
      <c r="AG249" s="38">
        <f t="shared" si="119"/>
        <v>-228.36068995203644</v>
      </c>
      <c r="AH249" s="38">
        <f t="shared" si="120"/>
        <v>-205.52462095683279</v>
      </c>
      <c r="AI249" s="38">
        <f t="shared" si="121"/>
        <v>-5.7090172488009109E-5</v>
      </c>
      <c r="AJ249" s="38">
        <f t="shared" si="125"/>
        <v>4.9458328078394037E-2</v>
      </c>
    </row>
    <row r="250" spans="2:36" x14ac:dyDescent="0.2">
      <c r="B250" s="11" t="s">
        <v>62</v>
      </c>
      <c r="C250" s="11">
        <v>240</v>
      </c>
      <c r="D250" s="11">
        <v>240</v>
      </c>
      <c r="E250" s="11">
        <f t="shared" si="103"/>
        <v>12.305555555555554</v>
      </c>
      <c r="F250" s="12">
        <v>44.3</v>
      </c>
      <c r="G250" s="13">
        <f t="shared" si="122"/>
        <v>-0.74999999999999978</v>
      </c>
      <c r="H250" s="13">
        <f t="shared" si="123"/>
        <v>-2.6999999999999993</v>
      </c>
      <c r="I250" s="13">
        <f t="shared" si="95"/>
        <v>144366.42775848761</v>
      </c>
      <c r="J250" s="13">
        <f t="shared" si="104"/>
        <v>17443.231481481518</v>
      </c>
      <c r="K250" s="26" t="str">
        <f t="shared" si="105"/>
        <v>Yes</v>
      </c>
      <c r="L250" s="13">
        <f t="shared" si="96"/>
        <v>54.258078559027773</v>
      </c>
      <c r="M250" s="13">
        <f t="shared" si="97"/>
        <v>187.05217500000001</v>
      </c>
      <c r="N250" s="22">
        <f t="shared" si="98"/>
        <v>-1430.0624999999995</v>
      </c>
      <c r="O250" s="13">
        <f t="shared" si="99"/>
        <v>-1188.7522464409717</v>
      </c>
      <c r="P250" s="13">
        <f t="shared" si="100"/>
        <v>-14628.256810370844</v>
      </c>
      <c r="Q250" s="13">
        <f t="shared" si="101"/>
        <v>-14628.256810370844</v>
      </c>
      <c r="R250" s="13">
        <f t="shared" si="106"/>
        <v>1430.0624999999995</v>
      </c>
      <c r="S250" s="72">
        <f t="shared" si="124"/>
        <v>2814.9746711106745</v>
      </c>
      <c r="T250" s="30">
        <f t="shared" si="107"/>
        <v>17597.713541666657</v>
      </c>
      <c r="U250" s="24">
        <f t="shared" si="108"/>
        <v>859511.49700570048</v>
      </c>
      <c r="V250" s="32">
        <f t="shared" si="109"/>
        <v>0.23875319361269459</v>
      </c>
      <c r="W250" s="28">
        <f t="shared" si="110"/>
        <v>323582.97996168031</v>
      </c>
      <c r="X250" s="35">
        <f t="shared" si="111"/>
        <v>8.988416110046675E-2</v>
      </c>
      <c r="Y250" s="37">
        <f t="shared" si="102"/>
        <v>2533.4772039996074</v>
      </c>
      <c r="Z250" s="37">
        <f t="shared" si="112"/>
        <v>2406.8033437996269</v>
      </c>
      <c r="AA250" s="38">
        <f t="shared" si="113"/>
        <v>2358.6672769236343</v>
      </c>
      <c r="AB250" s="38">
        <f t="shared" si="114"/>
        <v>2240.7339130774526</v>
      </c>
      <c r="AC250" s="38">
        <f t="shared" si="115"/>
        <v>2016.6605217697074</v>
      </c>
      <c r="AD250" s="38">
        <f t="shared" si="116"/>
        <v>1814.9944695927368</v>
      </c>
      <c r="AE250" s="38">
        <f t="shared" si="117"/>
        <v>1724.2447461130998</v>
      </c>
      <c r="AF250" s="38">
        <f t="shared" si="118"/>
        <v>1689.7598511908377</v>
      </c>
      <c r="AG250" s="38">
        <f t="shared" si="119"/>
        <v>1605.2718586312958</v>
      </c>
      <c r="AH250" s="38">
        <f t="shared" si="120"/>
        <v>1444.7446727681663</v>
      </c>
      <c r="AI250" s="38">
        <f t="shared" si="121"/>
        <v>4.0131796465782399E-4</v>
      </c>
      <c r="AJ250" s="38">
        <f t="shared" si="125"/>
        <v>4.9859646043051861E-2</v>
      </c>
    </row>
    <row r="251" spans="2:36" x14ac:dyDescent="0.2">
      <c r="B251" s="11" t="s">
        <v>62</v>
      </c>
      <c r="C251" s="11">
        <v>241</v>
      </c>
      <c r="D251" s="11">
        <v>241</v>
      </c>
      <c r="E251" s="11">
        <f t="shared" si="103"/>
        <v>11.527777777777777</v>
      </c>
      <c r="F251" s="12">
        <v>41.5</v>
      </c>
      <c r="G251" s="13">
        <f t="shared" si="122"/>
        <v>-0.6666666666666663</v>
      </c>
      <c r="H251" s="13">
        <f t="shared" si="123"/>
        <v>-2.3999999999999986</v>
      </c>
      <c r="I251" s="13">
        <f t="shared" si="95"/>
        <v>126693.68007330244</v>
      </c>
      <c r="J251" s="13">
        <f t="shared" si="104"/>
        <v>17672.747685185168</v>
      </c>
      <c r="K251" s="26" t="str">
        <f t="shared" si="105"/>
        <v>Yes</v>
      </c>
      <c r="L251" s="13">
        <f t="shared" si="96"/>
        <v>47.616026475694447</v>
      </c>
      <c r="M251" s="13">
        <f t="shared" si="97"/>
        <v>187.05217500000001</v>
      </c>
      <c r="N251" s="22">
        <f t="shared" si="98"/>
        <v>-1271.1666666666661</v>
      </c>
      <c r="O251" s="13">
        <f t="shared" si="99"/>
        <v>-1036.4984651909715</v>
      </c>
      <c r="P251" s="13">
        <f t="shared" si="100"/>
        <v>-11948.523973729254</v>
      </c>
      <c r="Q251" s="13">
        <f t="shared" si="101"/>
        <v>-11948.523973729254</v>
      </c>
      <c r="R251" s="13">
        <f t="shared" si="106"/>
        <v>1271.1666666666661</v>
      </c>
      <c r="S251" s="72">
        <f t="shared" si="124"/>
        <v>5724.2237114559139</v>
      </c>
      <c r="T251" s="30">
        <f t="shared" si="107"/>
        <v>14653.726851851843</v>
      </c>
      <c r="U251" s="24">
        <f t="shared" si="108"/>
        <v>859511.49700570048</v>
      </c>
      <c r="V251" s="32">
        <f t="shared" si="109"/>
        <v>0.23875319361269459</v>
      </c>
      <c r="W251" s="28">
        <f t="shared" si="110"/>
        <v>329307.20367313625</v>
      </c>
      <c r="X251" s="35">
        <f t="shared" si="111"/>
        <v>9.1474223242537844E-2</v>
      </c>
      <c r="Y251" s="37">
        <f t="shared" si="102"/>
        <v>5151.8013403103223</v>
      </c>
      <c r="Z251" s="37">
        <f t="shared" si="112"/>
        <v>4894.2112732948062</v>
      </c>
      <c r="AA251" s="38">
        <f t="shared" si="113"/>
        <v>4796.3270478289096</v>
      </c>
      <c r="AB251" s="38">
        <f t="shared" si="114"/>
        <v>4556.5106954374642</v>
      </c>
      <c r="AC251" s="38">
        <f t="shared" si="115"/>
        <v>4100.8596258937177</v>
      </c>
      <c r="AD251" s="38">
        <f t="shared" si="116"/>
        <v>3690.773663304346</v>
      </c>
      <c r="AE251" s="38">
        <f t="shared" si="117"/>
        <v>3506.2349801391283</v>
      </c>
      <c r="AF251" s="38">
        <f t="shared" si="118"/>
        <v>3436.1102805363457</v>
      </c>
      <c r="AG251" s="38">
        <f t="shared" si="119"/>
        <v>3264.3047665095282</v>
      </c>
      <c r="AH251" s="38">
        <f t="shared" si="120"/>
        <v>2937.8742898585756</v>
      </c>
      <c r="AI251" s="38">
        <f t="shared" si="121"/>
        <v>8.1607619162738215E-4</v>
      </c>
      <c r="AJ251" s="38">
        <f t="shared" si="125"/>
        <v>5.0675722234679241E-2</v>
      </c>
    </row>
    <row r="252" spans="2:36" x14ac:dyDescent="0.2">
      <c r="B252" s="11" t="s">
        <v>62</v>
      </c>
      <c r="C252" s="11">
        <v>242</v>
      </c>
      <c r="D252" s="11">
        <v>242</v>
      </c>
      <c r="E252" s="11">
        <f t="shared" si="103"/>
        <v>10.972222222222221</v>
      </c>
      <c r="F252" s="12">
        <v>39.5</v>
      </c>
      <c r="G252" s="13">
        <f t="shared" si="122"/>
        <v>-0.625</v>
      </c>
      <c r="H252" s="13">
        <f t="shared" si="123"/>
        <v>-2.25</v>
      </c>
      <c r="I252" s="13">
        <f t="shared" si="95"/>
        <v>114776.49257330244</v>
      </c>
      <c r="J252" s="13">
        <f t="shared" si="104"/>
        <v>11917.1875</v>
      </c>
      <c r="K252" s="26" t="str">
        <f t="shared" si="105"/>
        <v>Yes</v>
      </c>
      <c r="L252" s="13">
        <f t="shared" si="96"/>
        <v>43.137120225694446</v>
      </c>
      <c r="M252" s="13">
        <f t="shared" si="97"/>
        <v>187.05217500000001</v>
      </c>
      <c r="N252" s="22">
        <f t="shared" si="98"/>
        <v>-1191.71875</v>
      </c>
      <c r="O252" s="13">
        <f t="shared" si="99"/>
        <v>-961.52945477430558</v>
      </c>
      <c r="P252" s="13">
        <f t="shared" si="100"/>
        <v>-10550.114850995853</v>
      </c>
      <c r="Q252" s="13">
        <f t="shared" si="101"/>
        <v>-10550.114850995853</v>
      </c>
      <c r="R252" s="13">
        <f t="shared" si="106"/>
        <v>1191.71875</v>
      </c>
      <c r="S252" s="72">
        <f t="shared" si="124"/>
        <v>1367.072649004147</v>
      </c>
      <c r="T252" s="30">
        <f t="shared" si="107"/>
        <v>13075.802951388889</v>
      </c>
      <c r="U252" s="24">
        <f t="shared" si="108"/>
        <v>859511.49700570048</v>
      </c>
      <c r="V252" s="32">
        <f t="shared" si="109"/>
        <v>0.23875319361269459</v>
      </c>
      <c r="W252" s="28">
        <f t="shared" si="110"/>
        <v>330674.27632214042</v>
      </c>
      <c r="X252" s="35">
        <f t="shared" si="111"/>
        <v>9.1853965645039004E-2</v>
      </c>
      <c r="Y252" s="37">
        <f t="shared" si="102"/>
        <v>1230.3653841037324</v>
      </c>
      <c r="Z252" s="37">
        <f t="shared" si="112"/>
        <v>1168.8471148985457</v>
      </c>
      <c r="AA252" s="38">
        <f t="shared" si="113"/>
        <v>1145.4701726005746</v>
      </c>
      <c r="AB252" s="38">
        <f t="shared" si="114"/>
        <v>1088.1966639705458</v>
      </c>
      <c r="AC252" s="38">
        <f t="shared" si="115"/>
        <v>979.37699757349128</v>
      </c>
      <c r="AD252" s="38">
        <f t="shared" si="116"/>
        <v>881.43929781614213</v>
      </c>
      <c r="AE252" s="38">
        <f t="shared" si="117"/>
        <v>837.36733292533495</v>
      </c>
      <c r="AF252" s="38">
        <f t="shared" si="118"/>
        <v>820.61998626682828</v>
      </c>
      <c r="AG252" s="38">
        <f t="shared" si="119"/>
        <v>779.58898695348682</v>
      </c>
      <c r="AH252" s="38">
        <f t="shared" si="120"/>
        <v>701.63008825813813</v>
      </c>
      <c r="AI252" s="38">
        <f t="shared" si="121"/>
        <v>1.9489724673837171E-4</v>
      </c>
      <c r="AJ252" s="38">
        <f t="shared" si="125"/>
        <v>5.0870619481417613E-2</v>
      </c>
    </row>
    <row r="253" spans="2:36" x14ac:dyDescent="0.2">
      <c r="B253" s="11" t="s">
        <v>62</v>
      </c>
      <c r="C253" s="11">
        <v>243</v>
      </c>
      <c r="D253" s="11">
        <v>243</v>
      </c>
      <c r="E253" s="11">
        <f t="shared" si="103"/>
        <v>10.277777777777777</v>
      </c>
      <c r="F253" s="12">
        <v>37</v>
      </c>
      <c r="G253" s="13">
        <f t="shared" si="122"/>
        <v>-0.68055555555555536</v>
      </c>
      <c r="H253" s="13">
        <f t="shared" si="123"/>
        <v>-2.4499999999999993</v>
      </c>
      <c r="I253" s="13">
        <f t="shared" si="95"/>
        <v>100707.59066358022</v>
      </c>
      <c r="J253" s="13">
        <f t="shared" si="104"/>
        <v>14068.901909722219</v>
      </c>
      <c r="K253" s="26" t="str">
        <f t="shared" si="105"/>
        <v>Yes</v>
      </c>
      <c r="L253" s="13">
        <f t="shared" si="96"/>
        <v>37.849522569444446</v>
      </c>
      <c r="M253" s="13">
        <f t="shared" si="97"/>
        <v>187.05217500000001</v>
      </c>
      <c r="N253" s="22">
        <f t="shared" si="98"/>
        <v>-1297.6493055555552</v>
      </c>
      <c r="O253" s="13">
        <f t="shared" si="99"/>
        <v>-1072.7476079861108</v>
      </c>
      <c r="P253" s="13">
        <f t="shared" si="100"/>
        <v>-11025.461526523915</v>
      </c>
      <c r="Q253" s="13">
        <f t="shared" si="101"/>
        <v>-11025.461526523915</v>
      </c>
      <c r="R253" s="13">
        <f t="shared" si="106"/>
        <v>1297.6493055555552</v>
      </c>
      <c r="S253" s="72">
        <f t="shared" si="124"/>
        <v>3043.4403831983036</v>
      </c>
      <c r="T253" s="30">
        <f t="shared" si="107"/>
        <v>13336.951195987649</v>
      </c>
      <c r="U253" s="24">
        <f t="shared" si="108"/>
        <v>859511.49700570048</v>
      </c>
      <c r="V253" s="32">
        <f t="shared" si="109"/>
        <v>0.23875319361269459</v>
      </c>
      <c r="W253" s="28">
        <f t="shared" si="110"/>
        <v>333717.71670533874</v>
      </c>
      <c r="X253" s="35">
        <f t="shared" si="111"/>
        <v>9.2699365751482979E-2</v>
      </c>
      <c r="Y253" s="37">
        <f t="shared" si="102"/>
        <v>2739.0963448784732</v>
      </c>
      <c r="Z253" s="37">
        <f t="shared" si="112"/>
        <v>2602.1415276345497</v>
      </c>
      <c r="AA253" s="38">
        <f t="shared" si="113"/>
        <v>2550.0986970818585</v>
      </c>
      <c r="AB253" s="38">
        <f t="shared" si="114"/>
        <v>2422.5937622277656</v>
      </c>
      <c r="AC253" s="38">
        <f t="shared" si="115"/>
        <v>2180.334386004989</v>
      </c>
      <c r="AD253" s="38">
        <f t="shared" si="116"/>
        <v>1962.3009474044902</v>
      </c>
      <c r="AE253" s="38">
        <f t="shared" si="117"/>
        <v>1864.1859000342656</v>
      </c>
      <c r="AF253" s="38">
        <f t="shared" si="118"/>
        <v>1826.9021820335802</v>
      </c>
      <c r="AG253" s="38">
        <f t="shared" si="119"/>
        <v>1735.5570729319011</v>
      </c>
      <c r="AH253" s="38">
        <f t="shared" si="120"/>
        <v>1562.0013656387109</v>
      </c>
      <c r="AI253" s="38">
        <f t="shared" si="121"/>
        <v>4.3388926823297524E-4</v>
      </c>
      <c r="AJ253" s="38">
        <f t="shared" si="125"/>
        <v>5.130450874965059E-2</v>
      </c>
    </row>
    <row r="254" spans="2:36" x14ac:dyDescent="0.2">
      <c r="B254" s="11" t="s">
        <v>62</v>
      </c>
      <c r="C254" s="11">
        <v>244</v>
      </c>
      <c r="D254" s="11">
        <v>244</v>
      </c>
      <c r="E254" s="11">
        <f t="shared" si="103"/>
        <v>9.6111111111111107</v>
      </c>
      <c r="F254" s="12">
        <v>34.6</v>
      </c>
      <c r="G254" s="13">
        <f t="shared" si="122"/>
        <v>-0.65277777777777812</v>
      </c>
      <c r="H254" s="13">
        <f t="shared" si="123"/>
        <v>-2.3500000000000014</v>
      </c>
      <c r="I254" s="13">
        <f t="shared" si="95"/>
        <v>88066.544367283946</v>
      </c>
      <c r="J254" s="13">
        <f t="shared" si="104"/>
        <v>12641.046296296277</v>
      </c>
      <c r="K254" s="26" t="str">
        <f t="shared" si="105"/>
        <v>Yes</v>
      </c>
      <c r="L254" s="13">
        <f t="shared" si="96"/>
        <v>33.098564236111116</v>
      </c>
      <c r="M254" s="13">
        <f t="shared" si="97"/>
        <v>187.05217500000001</v>
      </c>
      <c r="N254" s="22">
        <f t="shared" si="98"/>
        <v>-1244.6840277777785</v>
      </c>
      <c r="O254" s="13">
        <f t="shared" si="99"/>
        <v>-1024.5332885416674</v>
      </c>
      <c r="P254" s="13">
        <f t="shared" si="100"/>
        <v>-9846.9032732060259</v>
      </c>
      <c r="Q254" s="13">
        <f t="shared" si="101"/>
        <v>-9846.9032732060259</v>
      </c>
      <c r="R254" s="13">
        <f t="shared" si="106"/>
        <v>1244.6840277777785</v>
      </c>
      <c r="S254" s="72">
        <f t="shared" si="124"/>
        <v>2794.1430230902515</v>
      </c>
      <c r="T254" s="30">
        <f t="shared" si="107"/>
        <v>11962.796489197537</v>
      </c>
      <c r="U254" s="24">
        <f t="shared" si="108"/>
        <v>859511.49700570048</v>
      </c>
      <c r="V254" s="32">
        <f t="shared" si="109"/>
        <v>0.23875319361269459</v>
      </c>
      <c r="W254" s="28">
        <f t="shared" si="110"/>
        <v>336511.859728429</v>
      </c>
      <c r="X254" s="35">
        <f t="shared" si="111"/>
        <v>9.3475516591230282E-2</v>
      </c>
      <c r="Y254" s="37">
        <f t="shared" si="102"/>
        <v>2514.7287207812265</v>
      </c>
      <c r="Z254" s="37">
        <f t="shared" si="112"/>
        <v>2388.9922847421649</v>
      </c>
      <c r="AA254" s="38">
        <f t="shared" si="113"/>
        <v>2341.2124390473214</v>
      </c>
      <c r="AB254" s="38">
        <f t="shared" si="114"/>
        <v>2224.1518170949553</v>
      </c>
      <c r="AC254" s="38">
        <f t="shared" si="115"/>
        <v>2001.7366353854597</v>
      </c>
      <c r="AD254" s="38">
        <f t="shared" si="116"/>
        <v>1801.5629718469138</v>
      </c>
      <c r="AE254" s="38">
        <f t="shared" si="117"/>
        <v>1711.484823254568</v>
      </c>
      <c r="AF254" s="38">
        <f t="shared" si="118"/>
        <v>1677.2551267894767</v>
      </c>
      <c r="AG254" s="38">
        <f t="shared" si="119"/>
        <v>1593.3923704500028</v>
      </c>
      <c r="AH254" s="38">
        <f t="shared" si="120"/>
        <v>1434.0531334050024</v>
      </c>
      <c r="AI254" s="38">
        <f t="shared" si="121"/>
        <v>3.9834809261250065E-4</v>
      </c>
      <c r="AJ254" s="38">
        <f t="shared" si="125"/>
        <v>5.1702856842263091E-2</v>
      </c>
    </row>
    <row r="255" spans="2:36" x14ac:dyDescent="0.2">
      <c r="B255" s="11" t="s">
        <v>62</v>
      </c>
      <c r="C255" s="11">
        <v>245</v>
      </c>
      <c r="D255" s="11">
        <v>245</v>
      </c>
      <c r="E255" s="11">
        <f t="shared" si="103"/>
        <v>8.9722222222222214</v>
      </c>
      <c r="F255" s="12">
        <v>32.299999999999997</v>
      </c>
      <c r="G255" s="13">
        <f t="shared" si="122"/>
        <v>-0.7777777777777779</v>
      </c>
      <c r="H255" s="13">
        <f t="shared" si="123"/>
        <v>-2.8000000000000007</v>
      </c>
      <c r="I255" s="13">
        <f t="shared" si="95"/>
        <v>76747.423128858005</v>
      </c>
      <c r="J255" s="13">
        <f t="shared" si="104"/>
        <v>11319.121238425942</v>
      </c>
      <c r="K255" s="26" t="str">
        <f t="shared" si="105"/>
        <v>Yes</v>
      </c>
      <c r="L255" s="13">
        <f t="shared" si="96"/>
        <v>28.844432725694443</v>
      </c>
      <c r="M255" s="13">
        <f t="shared" si="97"/>
        <v>187.05217500000001</v>
      </c>
      <c r="N255" s="22">
        <f t="shared" si="98"/>
        <v>-1483.0277777777781</v>
      </c>
      <c r="O255" s="13">
        <f t="shared" si="99"/>
        <v>-1267.1311700520837</v>
      </c>
      <c r="P255" s="13">
        <f t="shared" si="100"/>
        <v>-11368.982442411751</v>
      </c>
      <c r="Q255" s="13">
        <f t="shared" si="101"/>
        <v>-11368.982442411751</v>
      </c>
      <c r="R255" s="13">
        <f t="shared" si="106"/>
        <v>1483.0277777777781</v>
      </c>
      <c r="S255" s="72">
        <f t="shared" si="124"/>
        <v>-49.86120398580897</v>
      </c>
      <c r="T255" s="30">
        <f t="shared" si="107"/>
        <v>13306.054783950618</v>
      </c>
      <c r="U255" s="24">
        <f t="shared" si="108"/>
        <v>859511.49700570048</v>
      </c>
      <c r="V255" s="32">
        <f t="shared" si="109"/>
        <v>0.23875319361269459</v>
      </c>
      <c r="W255" s="28">
        <f t="shared" si="110"/>
        <v>336461.99852444319</v>
      </c>
      <c r="X255" s="35">
        <f t="shared" si="111"/>
        <v>9.3461666256789769E-2</v>
      </c>
      <c r="Y255" s="37">
        <f t="shared" si="102"/>
        <v>-44.875083587228076</v>
      </c>
      <c r="Z255" s="37">
        <f t="shared" si="112"/>
        <v>-42.631329407866673</v>
      </c>
      <c r="AA255" s="38">
        <f t="shared" si="113"/>
        <v>-41.778702819709338</v>
      </c>
      <c r="AB255" s="38">
        <f t="shared" si="114"/>
        <v>-39.689767678723868</v>
      </c>
      <c r="AC255" s="38">
        <f t="shared" si="115"/>
        <v>-35.720790910851484</v>
      </c>
      <c r="AD255" s="38">
        <f t="shared" si="116"/>
        <v>-32.148711819766334</v>
      </c>
      <c r="AE255" s="38">
        <f t="shared" si="117"/>
        <v>-30.541276228778017</v>
      </c>
      <c r="AF255" s="38">
        <f t="shared" si="118"/>
        <v>-29.930450704202457</v>
      </c>
      <c r="AG255" s="38">
        <f t="shared" si="119"/>
        <v>-28.433928168992331</v>
      </c>
      <c r="AH255" s="38">
        <f t="shared" si="120"/>
        <v>-25.590535352093099</v>
      </c>
      <c r="AI255" s="38">
        <f t="shared" si="121"/>
        <v>-7.1084820422480829E-6</v>
      </c>
      <c r="AJ255" s="38">
        <f t="shared" si="125"/>
        <v>5.1702856842263091E-2</v>
      </c>
    </row>
    <row r="256" spans="2:36" x14ac:dyDescent="0.2">
      <c r="B256" s="11" t="s">
        <v>62</v>
      </c>
      <c r="C256" s="11">
        <v>246</v>
      </c>
      <c r="D256" s="11">
        <v>246</v>
      </c>
      <c r="E256" s="11">
        <f t="shared" si="103"/>
        <v>8.0555555555555554</v>
      </c>
      <c r="F256" s="12">
        <v>29</v>
      </c>
      <c r="G256" s="13">
        <f t="shared" si="122"/>
        <v>-0.99999999999999933</v>
      </c>
      <c r="H256" s="13">
        <f t="shared" si="123"/>
        <v>-3.5999999999999979</v>
      </c>
      <c r="I256" s="13">
        <f t="shared" si="95"/>
        <v>61866.386959876545</v>
      </c>
      <c r="J256" s="13">
        <f t="shared" si="104"/>
        <v>14881.03616898146</v>
      </c>
      <c r="K256" s="26" t="str">
        <f t="shared" si="105"/>
        <v>Yes</v>
      </c>
      <c r="L256" s="13">
        <f t="shared" si="96"/>
        <v>23.251605902777783</v>
      </c>
      <c r="M256" s="13">
        <f t="shared" si="97"/>
        <v>187.05217500000001</v>
      </c>
      <c r="N256" s="22">
        <f t="shared" si="98"/>
        <v>-1906.7499999999986</v>
      </c>
      <c r="O256" s="13">
        <f t="shared" si="99"/>
        <v>-1696.4462190972208</v>
      </c>
      <c r="P256" s="13">
        <f t="shared" si="100"/>
        <v>-13665.816764949834</v>
      </c>
      <c r="Q256" s="13">
        <f t="shared" si="101"/>
        <v>-13665.816764949834</v>
      </c>
      <c r="R256" s="13">
        <f t="shared" si="106"/>
        <v>1906.7499999999986</v>
      </c>
      <c r="S256" s="72">
        <f t="shared" si="124"/>
        <v>1215.2194040316263</v>
      </c>
      <c r="T256" s="30">
        <f t="shared" si="107"/>
        <v>15359.930555555544</v>
      </c>
      <c r="U256" s="24">
        <f t="shared" si="108"/>
        <v>859511.49700570048</v>
      </c>
      <c r="V256" s="32">
        <f t="shared" si="109"/>
        <v>0.23875319361269459</v>
      </c>
      <c r="W256" s="28">
        <f t="shared" si="110"/>
        <v>337677.21792847483</v>
      </c>
      <c r="X256" s="35">
        <f t="shared" si="111"/>
        <v>9.3799227202354118E-2</v>
      </c>
      <c r="Y256" s="37">
        <f t="shared" si="102"/>
        <v>1093.6974636284638</v>
      </c>
      <c r="Z256" s="37">
        <f t="shared" si="112"/>
        <v>1039.0125904470406</v>
      </c>
      <c r="AA256" s="38">
        <f t="shared" si="113"/>
        <v>1018.2323386380997</v>
      </c>
      <c r="AB256" s="38">
        <f t="shared" si="114"/>
        <v>967.32072170619472</v>
      </c>
      <c r="AC256" s="38">
        <f t="shared" si="115"/>
        <v>870.58864953557531</v>
      </c>
      <c r="AD256" s="38">
        <f t="shared" si="116"/>
        <v>783.52978458201778</v>
      </c>
      <c r="AE256" s="38">
        <f t="shared" si="117"/>
        <v>744.3532953529168</v>
      </c>
      <c r="AF256" s="38">
        <f t="shared" si="118"/>
        <v>729.4662294458584</v>
      </c>
      <c r="AG256" s="38">
        <f t="shared" si="119"/>
        <v>692.99291797356545</v>
      </c>
      <c r="AH256" s="38">
        <f t="shared" si="120"/>
        <v>623.69362617620891</v>
      </c>
      <c r="AI256" s="38">
        <f t="shared" si="121"/>
        <v>1.7324822949339136E-4</v>
      </c>
      <c r="AJ256" s="38">
        <f t="shared" si="125"/>
        <v>5.1876105071756481E-2</v>
      </c>
    </row>
    <row r="257" spans="2:36" x14ac:dyDescent="0.2">
      <c r="B257" s="11" t="s">
        <v>62</v>
      </c>
      <c r="C257" s="11">
        <v>247</v>
      </c>
      <c r="D257" s="11">
        <v>247</v>
      </c>
      <c r="E257" s="11">
        <f t="shared" si="103"/>
        <v>6.9722222222222223</v>
      </c>
      <c r="F257" s="12">
        <v>25.1</v>
      </c>
      <c r="G257" s="13">
        <f t="shared" si="122"/>
        <v>-0.94444444444444453</v>
      </c>
      <c r="H257" s="13">
        <f t="shared" si="123"/>
        <v>-3.4000000000000004</v>
      </c>
      <c r="I257" s="13">
        <f t="shared" si="95"/>
        <v>46345.353684413582</v>
      </c>
      <c r="J257" s="13">
        <f t="shared" si="104"/>
        <v>15521.033275462964</v>
      </c>
      <c r="K257" s="26" t="str">
        <f t="shared" si="105"/>
        <v>Yes</v>
      </c>
      <c r="L257" s="13">
        <f t="shared" si="96"/>
        <v>17.418245225694449</v>
      </c>
      <c r="M257" s="13">
        <f t="shared" si="97"/>
        <v>187.05217500000001</v>
      </c>
      <c r="N257" s="22">
        <f t="shared" si="98"/>
        <v>-1800.8194444444446</v>
      </c>
      <c r="O257" s="13">
        <f t="shared" si="99"/>
        <v>-1596.3490242187502</v>
      </c>
      <c r="P257" s="13">
        <f t="shared" si="100"/>
        <v>-11130.100141080731</v>
      </c>
      <c r="Q257" s="13">
        <f t="shared" si="101"/>
        <v>-11130.100141080731</v>
      </c>
      <c r="R257" s="13">
        <f t="shared" si="106"/>
        <v>1800.8194444444446</v>
      </c>
      <c r="S257" s="72">
        <f t="shared" si="124"/>
        <v>4390.9331343822323</v>
      </c>
      <c r="T257" s="30">
        <f t="shared" si="107"/>
        <v>12555.713348765434</v>
      </c>
      <c r="U257" s="24">
        <f t="shared" si="108"/>
        <v>859511.49700570048</v>
      </c>
      <c r="V257" s="32">
        <f t="shared" si="109"/>
        <v>0.23875319361269459</v>
      </c>
      <c r="W257" s="28">
        <f t="shared" si="110"/>
        <v>342068.15106285707</v>
      </c>
      <c r="X257" s="35">
        <f t="shared" si="111"/>
        <v>9.5018930850793631E-2</v>
      </c>
      <c r="Y257" s="37">
        <f t="shared" si="102"/>
        <v>3951.8398209440093</v>
      </c>
      <c r="Z257" s="37">
        <f t="shared" si="112"/>
        <v>3754.2478298968085</v>
      </c>
      <c r="AA257" s="38">
        <f t="shared" si="113"/>
        <v>3679.1628732988725</v>
      </c>
      <c r="AB257" s="38">
        <f t="shared" si="114"/>
        <v>3495.2047296339288</v>
      </c>
      <c r="AC257" s="38">
        <f t="shared" si="115"/>
        <v>3145.6842566705359</v>
      </c>
      <c r="AD257" s="38">
        <f t="shared" si="116"/>
        <v>2831.1158310034825</v>
      </c>
      <c r="AE257" s="38">
        <f t="shared" si="117"/>
        <v>2689.5600394533085</v>
      </c>
      <c r="AF257" s="38">
        <f t="shared" si="118"/>
        <v>2635.7688386642421</v>
      </c>
      <c r="AG257" s="38">
        <f t="shared" si="119"/>
        <v>2503.9803967310299</v>
      </c>
      <c r="AH257" s="38">
        <f t="shared" si="120"/>
        <v>2253.5823570579269</v>
      </c>
      <c r="AI257" s="38">
        <f t="shared" si="121"/>
        <v>6.2599509918275745E-4</v>
      </c>
      <c r="AJ257" s="38">
        <f t="shared" si="125"/>
        <v>5.2502100170939238E-2</v>
      </c>
    </row>
    <row r="258" spans="2:36" x14ac:dyDescent="0.2">
      <c r="B258" s="11" t="s">
        <v>62</v>
      </c>
      <c r="C258" s="11">
        <v>248</v>
      </c>
      <c r="D258" s="11">
        <v>248</v>
      </c>
      <c r="E258" s="11">
        <f t="shared" si="103"/>
        <v>6.1666666666666661</v>
      </c>
      <c r="F258" s="12">
        <v>22.2</v>
      </c>
      <c r="G258" s="13">
        <f t="shared" si="122"/>
        <v>-0.5833333333333337</v>
      </c>
      <c r="H258" s="13">
        <f t="shared" si="123"/>
        <v>-2.1000000000000014</v>
      </c>
      <c r="I258" s="13">
        <f t="shared" si="95"/>
        <v>36254.732638888883</v>
      </c>
      <c r="J258" s="13">
        <f t="shared" si="104"/>
        <v>10090.621045524698</v>
      </c>
      <c r="K258" s="26" t="str">
        <f t="shared" si="105"/>
        <v>Yes</v>
      </c>
      <c r="L258" s="13">
        <f t="shared" si="96"/>
        <v>13.625828125000002</v>
      </c>
      <c r="M258" s="13">
        <f t="shared" si="97"/>
        <v>187.05217500000001</v>
      </c>
      <c r="N258" s="22">
        <f t="shared" si="98"/>
        <v>-1112.2708333333339</v>
      </c>
      <c r="O258" s="13">
        <f t="shared" si="99"/>
        <v>-911.59283020833391</v>
      </c>
      <c r="P258" s="13">
        <f t="shared" si="100"/>
        <v>-5621.4891196180588</v>
      </c>
      <c r="Q258" s="13">
        <f t="shared" si="101"/>
        <v>-5621.4891196180588</v>
      </c>
      <c r="R258" s="13">
        <f t="shared" si="106"/>
        <v>1112.2708333333339</v>
      </c>
      <c r="S258" s="72">
        <f t="shared" si="124"/>
        <v>4469.1319259066395</v>
      </c>
      <c r="T258" s="30">
        <f t="shared" si="107"/>
        <v>6859.0034722222254</v>
      </c>
      <c r="U258" s="24">
        <f t="shared" si="108"/>
        <v>859511.49700570048</v>
      </c>
      <c r="V258" s="32">
        <f t="shared" si="109"/>
        <v>0.23875319361269459</v>
      </c>
      <c r="W258" s="28">
        <f t="shared" si="110"/>
        <v>346537.28298876371</v>
      </c>
      <c r="X258" s="35">
        <f t="shared" si="111"/>
        <v>9.6260356385767701E-2</v>
      </c>
      <c r="Y258" s="37">
        <f t="shared" si="102"/>
        <v>4022.2187333159754</v>
      </c>
      <c r="Z258" s="37">
        <f t="shared" si="112"/>
        <v>3821.1077966501766</v>
      </c>
      <c r="AA258" s="38">
        <f t="shared" si="113"/>
        <v>3744.6856407171731</v>
      </c>
      <c r="AB258" s="38">
        <f t="shared" si="114"/>
        <v>3557.4513586813141</v>
      </c>
      <c r="AC258" s="38">
        <f t="shared" si="115"/>
        <v>3201.7062228131826</v>
      </c>
      <c r="AD258" s="38">
        <f t="shared" si="116"/>
        <v>2881.5356005318645</v>
      </c>
      <c r="AE258" s="38">
        <f t="shared" si="117"/>
        <v>2737.458820505271</v>
      </c>
      <c r="AF258" s="38">
        <f t="shared" si="118"/>
        <v>2682.7096440951655</v>
      </c>
      <c r="AG258" s="38">
        <f t="shared" si="119"/>
        <v>2548.5741618904071</v>
      </c>
      <c r="AH258" s="38">
        <f t="shared" si="120"/>
        <v>2293.7167457013666</v>
      </c>
      <c r="AI258" s="38">
        <f t="shared" si="121"/>
        <v>6.3714354047260185E-4</v>
      </c>
      <c r="AJ258" s="38">
        <f t="shared" si="125"/>
        <v>5.3139243711411842E-2</v>
      </c>
    </row>
    <row r="259" spans="2:36" x14ac:dyDescent="0.2">
      <c r="B259" s="11" t="s">
        <v>62</v>
      </c>
      <c r="C259" s="11">
        <v>249</v>
      </c>
      <c r="D259" s="11">
        <v>249</v>
      </c>
      <c r="E259" s="11">
        <f t="shared" si="103"/>
        <v>5.8055555555555554</v>
      </c>
      <c r="F259" s="12">
        <v>20.9</v>
      </c>
      <c r="G259" s="13">
        <f t="shared" si="122"/>
        <v>-0.25000000000000011</v>
      </c>
      <c r="H259" s="13">
        <f t="shared" si="123"/>
        <v>-0.90000000000000036</v>
      </c>
      <c r="I259" s="13">
        <f t="shared" si="95"/>
        <v>32133.004147376541</v>
      </c>
      <c r="J259" s="13">
        <f t="shared" si="104"/>
        <v>4121.7284915123419</v>
      </c>
      <c r="K259" s="26" t="str">
        <f t="shared" si="105"/>
        <v>Yes</v>
      </c>
      <c r="L259" s="13">
        <f t="shared" si="96"/>
        <v>12.07673480902778</v>
      </c>
      <c r="M259" s="13">
        <f t="shared" si="97"/>
        <v>187.05217500000001</v>
      </c>
      <c r="N259" s="22">
        <f t="shared" si="98"/>
        <v>-476.68750000000023</v>
      </c>
      <c r="O259" s="13">
        <f t="shared" si="99"/>
        <v>-277.55859019097244</v>
      </c>
      <c r="P259" s="13">
        <f t="shared" si="100"/>
        <v>-1611.3818152753677</v>
      </c>
      <c r="Q259" s="13">
        <f t="shared" si="101"/>
        <v>-1611.3818152753677</v>
      </c>
      <c r="R259" s="13">
        <f t="shared" si="106"/>
        <v>476.68750000000023</v>
      </c>
      <c r="S259" s="72">
        <f t="shared" si="124"/>
        <v>2510.3466762369744</v>
      </c>
      <c r="T259" s="30">
        <f t="shared" si="107"/>
        <v>2767.4357638888901</v>
      </c>
      <c r="U259" s="24">
        <f t="shared" si="108"/>
        <v>859511.49700570048</v>
      </c>
      <c r="V259" s="32">
        <f t="shared" si="109"/>
        <v>0.23875319361269459</v>
      </c>
      <c r="W259" s="28">
        <f t="shared" si="110"/>
        <v>349047.62966500066</v>
      </c>
      <c r="X259" s="35">
        <f t="shared" si="111"/>
        <v>9.6957674906944624E-2</v>
      </c>
      <c r="Y259" s="37">
        <f t="shared" si="102"/>
        <v>2259.3120086132772</v>
      </c>
      <c r="Z259" s="37">
        <f t="shared" si="112"/>
        <v>2146.3464081826132</v>
      </c>
      <c r="AA259" s="38">
        <f t="shared" si="113"/>
        <v>2103.4194800189607</v>
      </c>
      <c r="AB259" s="38">
        <f t="shared" si="114"/>
        <v>1998.2485060180127</v>
      </c>
      <c r="AC259" s="38">
        <f t="shared" si="115"/>
        <v>1798.4236554162114</v>
      </c>
      <c r="AD259" s="38">
        <f t="shared" si="116"/>
        <v>1618.5812898745903</v>
      </c>
      <c r="AE259" s="38">
        <f t="shared" si="117"/>
        <v>1537.6522253808607</v>
      </c>
      <c r="AF259" s="38">
        <f t="shared" si="118"/>
        <v>1506.8991808732435</v>
      </c>
      <c r="AG259" s="38">
        <f t="shared" si="119"/>
        <v>1431.5542218295814</v>
      </c>
      <c r="AH259" s="38">
        <f t="shared" si="120"/>
        <v>1288.3987996466233</v>
      </c>
      <c r="AI259" s="38">
        <f t="shared" si="121"/>
        <v>3.5788855545739536E-4</v>
      </c>
      <c r="AJ259" s="38">
        <f t="shared" si="125"/>
        <v>5.3497132266869238E-2</v>
      </c>
    </row>
    <row r="260" spans="2:36" x14ac:dyDescent="0.2">
      <c r="B260" s="11" t="s">
        <v>62</v>
      </c>
      <c r="C260" s="11">
        <v>250</v>
      </c>
      <c r="D260" s="11">
        <v>250</v>
      </c>
      <c r="E260" s="11">
        <f t="shared" si="103"/>
        <v>5.6666666666666661</v>
      </c>
      <c r="F260" s="12">
        <v>20.399999999999999</v>
      </c>
      <c r="G260" s="13">
        <f t="shared" si="122"/>
        <v>-0.19444444444444425</v>
      </c>
      <c r="H260" s="13">
        <f t="shared" si="123"/>
        <v>-0.69999999999999929</v>
      </c>
      <c r="I260" s="13">
        <f t="shared" si="95"/>
        <v>30613.930555555551</v>
      </c>
      <c r="J260" s="13">
        <f t="shared" si="104"/>
        <v>1519.0735918209903</v>
      </c>
      <c r="K260" s="26" t="str">
        <f t="shared" si="105"/>
        <v>Yes</v>
      </c>
      <c r="L260" s="13">
        <f t="shared" si="96"/>
        <v>11.505812500000001</v>
      </c>
      <c r="M260" s="13">
        <f t="shared" si="97"/>
        <v>187.05217500000001</v>
      </c>
      <c r="N260" s="22">
        <f t="shared" si="98"/>
        <v>-370.75694444444406</v>
      </c>
      <c r="O260" s="13">
        <f t="shared" si="99"/>
        <v>-172.19895694444406</v>
      </c>
      <c r="P260" s="13">
        <f t="shared" si="100"/>
        <v>-975.79408935184961</v>
      </c>
      <c r="Q260" s="13">
        <f t="shared" si="101"/>
        <v>-975.79408935184961</v>
      </c>
      <c r="R260" s="13">
        <f t="shared" si="106"/>
        <v>370.75694444444406</v>
      </c>
      <c r="S260" s="72">
        <f t="shared" si="124"/>
        <v>543.27950246914065</v>
      </c>
      <c r="T260" s="30">
        <f t="shared" si="107"/>
        <v>2100.956018518516</v>
      </c>
      <c r="U260" s="24">
        <f t="shared" si="108"/>
        <v>859511.49700570048</v>
      </c>
      <c r="V260" s="32">
        <f t="shared" si="109"/>
        <v>0.23875319361269459</v>
      </c>
      <c r="W260" s="28">
        <f t="shared" si="110"/>
        <v>349590.90916746977</v>
      </c>
      <c r="X260" s="35">
        <f t="shared" si="111"/>
        <v>9.7108585879852716E-2</v>
      </c>
      <c r="Y260" s="37">
        <f t="shared" si="102"/>
        <v>488.95155222222661</v>
      </c>
      <c r="Z260" s="37">
        <f t="shared" si="112"/>
        <v>464.50397461111527</v>
      </c>
      <c r="AA260" s="38">
        <f t="shared" si="113"/>
        <v>455.21389511889294</v>
      </c>
      <c r="AB260" s="38">
        <f t="shared" si="114"/>
        <v>432.45320036294828</v>
      </c>
      <c r="AC260" s="38">
        <f t="shared" si="115"/>
        <v>389.20788032665348</v>
      </c>
      <c r="AD260" s="38">
        <f t="shared" si="116"/>
        <v>350.28709229398817</v>
      </c>
      <c r="AE260" s="38">
        <f t="shared" si="117"/>
        <v>332.77273767928875</v>
      </c>
      <c r="AF260" s="38">
        <f t="shared" si="118"/>
        <v>326.11728292570297</v>
      </c>
      <c r="AG260" s="38">
        <f t="shared" si="119"/>
        <v>309.81141877941781</v>
      </c>
      <c r="AH260" s="38">
        <f t="shared" si="120"/>
        <v>278.83027690147605</v>
      </c>
      <c r="AI260" s="38">
        <f t="shared" si="121"/>
        <v>7.7452854694854458E-5</v>
      </c>
      <c r="AJ260" s="38">
        <f t="shared" si="125"/>
        <v>5.3574585121564093E-2</v>
      </c>
    </row>
    <row r="261" spans="2:36" x14ac:dyDescent="0.2">
      <c r="B261" s="11" t="s">
        <v>62</v>
      </c>
      <c r="C261" s="11">
        <v>251</v>
      </c>
      <c r="D261" s="11">
        <v>251</v>
      </c>
      <c r="E261" s="11">
        <f t="shared" si="103"/>
        <v>5.416666666666667</v>
      </c>
      <c r="F261" s="12">
        <v>19.5</v>
      </c>
      <c r="G261" s="13">
        <f t="shared" si="122"/>
        <v>-0.27777777777777779</v>
      </c>
      <c r="H261" s="13">
        <f t="shared" si="123"/>
        <v>-1</v>
      </c>
      <c r="I261" s="13">
        <f t="shared" si="95"/>
        <v>27972.287326388894</v>
      </c>
      <c r="J261" s="13">
        <f t="shared" si="104"/>
        <v>2641.643229166657</v>
      </c>
      <c r="K261" s="26" t="str">
        <f t="shared" si="105"/>
        <v>Yes</v>
      </c>
      <c r="L261" s="13">
        <f t="shared" si="96"/>
        <v>10.512988281250005</v>
      </c>
      <c r="M261" s="13">
        <f t="shared" si="97"/>
        <v>187.05217500000001</v>
      </c>
      <c r="N261" s="22">
        <f t="shared" si="98"/>
        <v>-529.65277777777783</v>
      </c>
      <c r="O261" s="13">
        <f t="shared" si="99"/>
        <v>-332.08761449652781</v>
      </c>
      <c r="P261" s="13">
        <f t="shared" si="100"/>
        <v>-1798.8079118561923</v>
      </c>
      <c r="Q261" s="13">
        <f t="shared" si="101"/>
        <v>-1798.8079118561923</v>
      </c>
      <c r="R261" s="13">
        <f t="shared" si="106"/>
        <v>529.65277777777783</v>
      </c>
      <c r="S261" s="72">
        <f t="shared" si="124"/>
        <v>842.83531731046469</v>
      </c>
      <c r="T261" s="30">
        <f t="shared" si="107"/>
        <v>2868.9525462962965</v>
      </c>
      <c r="U261" s="24">
        <f t="shared" si="108"/>
        <v>859511.49700570048</v>
      </c>
      <c r="V261" s="32">
        <f t="shared" si="109"/>
        <v>0.23875319361269459</v>
      </c>
      <c r="W261" s="28">
        <f t="shared" si="110"/>
        <v>350433.74448478024</v>
      </c>
      <c r="X261" s="35">
        <f t="shared" si="111"/>
        <v>9.7342706801327838E-2</v>
      </c>
      <c r="Y261" s="37">
        <f t="shared" si="102"/>
        <v>758.55178557941827</v>
      </c>
      <c r="Z261" s="37">
        <f t="shared" si="112"/>
        <v>720.62419630044735</v>
      </c>
      <c r="AA261" s="38">
        <f t="shared" si="113"/>
        <v>706.21171237443843</v>
      </c>
      <c r="AB261" s="38">
        <f t="shared" si="114"/>
        <v>670.90112675571652</v>
      </c>
      <c r="AC261" s="38">
        <f t="shared" si="115"/>
        <v>603.8110140801449</v>
      </c>
      <c r="AD261" s="38">
        <f t="shared" si="116"/>
        <v>543.4299126721304</v>
      </c>
      <c r="AE261" s="38">
        <f t="shared" si="117"/>
        <v>516.25841703852382</v>
      </c>
      <c r="AF261" s="38">
        <f t="shared" si="118"/>
        <v>505.93324869775336</v>
      </c>
      <c r="AG261" s="38">
        <f t="shared" si="119"/>
        <v>480.63658626286565</v>
      </c>
      <c r="AH261" s="38">
        <f t="shared" si="120"/>
        <v>432.5729276365791</v>
      </c>
      <c r="AI261" s="38">
        <f t="shared" si="121"/>
        <v>1.2015914656571642E-4</v>
      </c>
      <c r="AJ261" s="38">
        <f t="shared" si="125"/>
        <v>5.3694744268129813E-2</v>
      </c>
    </row>
    <row r="262" spans="2:36" x14ac:dyDescent="0.2">
      <c r="B262" s="11" t="s">
        <v>62</v>
      </c>
      <c r="C262" s="11">
        <v>252</v>
      </c>
      <c r="D262" s="11">
        <v>252</v>
      </c>
      <c r="E262" s="11">
        <f t="shared" si="103"/>
        <v>5.1111111111111107</v>
      </c>
      <c r="F262" s="12">
        <v>18.399999999999999</v>
      </c>
      <c r="G262" s="13">
        <f t="shared" si="122"/>
        <v>-0.23611111111111099</v>
      </c>
      <c r="H262" s="13">
        <f t="shared" si="123"/>
        <v>-0.84999999999999964</v>
      </c>
      <c r="I262" s="13">
        <f t="shared" si="95"/>
        <v>24905.450617283946</v>
      </c>
      <c r="J262" s="13">
        <f t="shared" si="104"/>
        <v>3066.8367091049477</v>
      </c>
      <c r="K262" s="26" t="str">
        <f t="shared" si="105"/>
        <v>Yes</v>
      </c>
      <c r="L262" s="13">
        <f t="shared" si="96"/>
        <v>9.3603611111111125</v>
      </c>
      <c r="M262" s="13">
        <f t="shared" si="97"/>
        <v>187.05217500000001</v>
      </c>
      <c r="N262" s="22">
        <f t="shared" si="98"/>
        <v>-450.20486111111092</v>
      </c>
      <c r="O262" s="13">
        <f t="shared" si="99"/>
        <v>-253.79232499999983</v>
      </c>
      <c r="P262" s="13">
        <f t="shared" si="100"/>
        <v>-1297.1607722222213</v>
      </c>
      <c r="Q262" s="13">
        <f t="shared" si="101"/>
        <v>-1297.1607722222213</v>
      </c>
      <c r="R262" s="13">
        <f t="shared" si="106"/>
        <v>450.20486111111092</v>
      </c>
      <c r="S262" s="72">
        <f t="shared" si="124"/>
        <v>1769.6759368827263</v>
      </c>
      <c r="T262" s="30">
        <f t="shared" si="107"/>
        <v>2301.0470679012333</v>
      </c>
      <c r="U262" s="24">
        <f t="shared" si="108"/>
        <v>859511.49700570048</v>
      </c>
      <c r="V262" s="32">
        <f t="shared" si="109"/>
        <v>0.23875319361269459</v>
      </c>
      <c r="W262" s="28">
        <f t="shared" si="110"/>
        <v>352203.42042166297</v>
      </c>
      <c r="X262" s="35">
        <f t="shared" si="111"/>
        <v>9.783428345046194E-2</v>
      </c>
      <c r="Y262" s="37">
        <f t="shared" si="102"/>
        <v>1592.7083431944536</v>
      </c>
      <c r="Z262" s="37">
        <f t="shared" si="112"/>
        <v>1513.0729260347309</v>
      </c>
      <c r="AA262" s="38">
        <f t="shared" si="113"/>
        <v>1482.8114675140364</v>
      </c>
      <c r="AB262" s="38">
        <f t="shared" si="114"/>
        <v>1408.6708941383345</v>
      </c>
      <c r="AC262" s="38">
        <f t="shared" si="115"/>
        <v>1267.8038047245011</v>
      </c>
      <c r="AD262" s="38">
        <f t="shared" si="116"/>
        <v>1141.023424252051</v>
      </c>
      <c r="AE262" s="38">
        <f t="shared" si="117"/>
        <v>1083.9722530394483</v>
      </c>
      <c r="AF262" s="38">
        <f t="shared" si="118"/>
        <v>1062.2928079786593</v>
      </c>
      <c r="AG262" s="38">
        <f t="shared" si="119"/>
        <v>1009.1781675797263</v>
      </c>
      <c r="AH262" s="38">
        <f t="shared" si="120"/>
        <v>908.26035082175372</v>
      </c>
      <c r="AI262" s="38">
        <f t="shared" si="121"/>
        <v>2.5229454189493156E-4</v>
      </c>
      <c r="AJ262" s="38">
        <f t="shared" si="125"/>
        <v>5.3947038810024744E-2</v>
      </c>
    </row>
    <row r="263" spans="2:36" x14ac:dyDescent="0.2">
      <c r="B263" s="11" t="s">
        <v>62</v>
      </c>
      <c r="C263" s="11">
        <v>253</v>
      </c>
      <c r="D263" s="11">
        <v>253</v>
      </c>
      <c r="E263" s="11">
        <f t="shared" si="103"/>
        <v>4.9444444444444446</v>
      </c>
      <c r="F263" s="12">
        <v>17.8</v>
      </c>
      <c r="G263" s="13">
        <f t="shared" si="122"/>
        <v>-8.3333333333333037E-2</v>
      </c>
      <c r="H263" s="13">
        <f t="shared" si="123"/>
        <v>-0.29999999999999893</v>
      </c>
      <c r="I263" s="13">
        <f t="shared" si="95"/>
        <v>23307.664737654322</v>
      </c>
      <c r="J263" s="13">
        <f t="shared" si="104"/>
        <v>1597.7858796296241</v>
      </c>
      <c r="K263" s="26" t="str">
        <f t="shared" si="105"/>
        <v>Yes</v>
      </c>
      <c r="L263" s="13">
        <f t="shared" si="96"/>
        <v>8.7598559027777796</v>
      </c>
      <c r="M263" s="13">
        <f t="shared" si="97"/>
        <v>187.05217500000001</v>
      </c>
      <c r="N263" s="22">
        <f t="shared" si="98"/>
        <v>-158.89583333333277</v>
      </c>
      <c r="O263" s="13">
        <f t="shared" si="99"/>
        <v>36.916197569445011</v>
      </c>
      <c r="P263" s="13">
        <f t="shared" si="100"/>
        <v>182.53008798225591</v>
      </c>
      <c r="Q263" s="13">
        <f t="shared" si="101"/>
        <v>182.53008798225591</v>
      </c>
      <c r="R263" s="13">
        <f t="shared" si="106"/>
        <v>158.89583333333277</v>
      </c>
      <c r="S263" s="72">
        <f t="shared" si="124"/>
        <v>1780.3159676118801</v>
      </c>
      <c r="T263" s="30">
        <f t="shared" si="107"/>
        <v>785.6516203703676</v>
      </c>
      <c r="U263" s="24">
        <f t="shared" si="108"/>
        <v>859694.02709368279</v>
      </c>
      <c r="V263" s="32">
        <f t="shared" si="109"/>
        <v>0.2388038964149119</v>
      </c>
      <c r="W263" s="28">
        <f t="shared" si="110"/>
        <v>353983.73638927483</v>
      </c>
      <c r="X263" s="35">
        <f t="shared" si="111"/>
        <v>9.8328815663687452E-2</v>
      </c>
      <c r="Y263" s="37">
        <f t="shared" si="102"/>
        <v>1602.2843708506921</v>
      </c>
      <c r="Z263" s="37">
        <f t="shared" si="112"/>
        <v>1522.1701523081574</v>
      </c>
      <c r="AA263" s="38">
        <f t="shared" si="113"/>
        <v>1491.7267492619942</v>
      </c>
      <c r="AB263" s="38">
        <f t="shared" si="114"/>
        <v>1417.1404117988943</v>
      </c>
      <c r="AC263" s="38">
        <f t="shared" si="115"/>
        <v>1275.426370619005</v>
      </c>
      <c r="AD263" s="38">
        <f t="shared" si="116"/>
        <v>1147.8837335571045</v>
      </c>
      <c r="AE263" s="38">
        <f t="shared" si="117"/>
        <v>1090.4895468792492</v>
      </c>
      <c r="AF263" s="38">
        <f t="shared" si="118"/>
        <v>1068.6797559416643</v>
      </c>
      <c r="AG263" s="38">
        <f t="shared" si="119"/>
        <v>1015.245768144581</v>
      </c>
      <c r="AH263" s="38">
        <f t="shared" si="120"/>
        <v>913.72119133012291</v>
      </c>
      <c r="AI263" s="38">
        <f t="shared" si="121"/>
        <v>2.5381144203614526E-4</v>
      </c>
      <c r="AJ263" s="38">
        <f t="shared" si="125"/>
        <v>5.4200850252060888E-2</v>
      </c>
    </row>
    <row r="264" spans="2:36" x14ac:dyDescent="0.2">
      <c r="B264" s="11" t="s">
        <v>62</v>
      </c>
      <c r="C264" s="11">
        <v>254</v>
      </c>
      <c r="D264" s="11">
        <v>254</v>
      </c>
      <c r="E264" s="11">
        <f t="shared" si="103"/>
        <v>4.9444444444444446</v>
      </c>
      <c r="F264" s="12">
        <v>17.8</v>
      </c>
      <c r="G264" s="13">
        <f t="shared" si="122"/>
        <v>-5.5555555555555851E-2</v>
      </c>
      <c r="H264" s="13">
        <f t="shared" si="123"/>
        <v>-0.20000000000000107</v>
      </c>
      <c r="I264" s="13">
        <f t="shared" si="95"/>
        <v>23307.664737654322</v>
      </c>
      <c r="J264" s="13">
        <f t="shared" si="104"/>
        <v>0</v>
      </c>
      <c r="K264" s="26" t="str">
        <f t="shared" si="105"/>
        <v>Yes</v>
      </c>
      <c r="L264" s="13">
        <f t="shared" si="96"/>
        <v>8.7598559027777796</v>
      </c>
      <c r="M264" s="13">
        <f t="shared" si="97"/>
        <v>187.05217500000001</v>
      </c>
      <c r="N264" s="22">
        <f t="shared" si="98"/>
        <v>-105.93055555555613</v>
      </c>
      <c r="O264" s="13">
        <f t="shared" si="99"/>
        <v>89.881475347221652</v>
      </c>
      <c r="P264" s="13">
        <f t="shared" si="100"/>
        <v>444.41396143904041</v>
      </c>
      <c r="Q264" s="13">
        <f t="shared" si="101"/>
        <v>444.41396143904041</v>
      </c>
      <c r="R264" s="13">
        <f t="shared" si="106"/>
        <v>105.93055555555613</v>
      </c>
      <c r="S264" s="72">
        <f t="shared" si="124"/>
        <v>444.41396143904041</v>
      </c>
      <c r="T264" s="30">
        <f t="shared" si="107"/>
        <v>523.7677469135831</v>
      </c>
      <c r="U264" s="24">
        <f t="shared" si="108"/>
        <v>860138.44105512183</v>
      </c>
      <c r="V264" s="32">
        <f t="shared" si="109"/>
        <v>0.23892734473753385</v>
      </c>
      <c r="W264" s="28">
        <f t="shared" si="110"/>
        <v>354428.15035071387</v>
      </c>
      <c r="X264" s="35">
        <f t="shared" si="111"/>
        <v>9.8452263986309407E-2</v>
      </c>
      <c r="Y264" s="37">
        <f t="shared" si="102"/>
        <v>399.97256529513635</v>
      </c>
      <c r="Z264" s="37">
        <f t="shared" si="112"/>
        <v>379.97393703037949</v>
      </c>
      <c r="AA264" s="38">
        <f t="shared" si="113"/>
        <v>372.37445828977189</v>
      </c>
      <c r="AB264" s="38">
        <f t="shared" si="114"/>
        <v>353.75573537528328</v>
      </c>
      <c r="AC264" s="38">
        <f t="shared" si="115"/>
        <v>318.38016183775494</v>
      </c>
      <c r="AD264" s="38">
        <f t="shared" si="116"/>
        <v>286.54214565397945</v>
      </c>
      <c r="AE264" s="38">
        <f t="shared" si="117"/>
        <v>272.21503837128046</v>
      </c>
      <c r="AF264" s="38">
        <f t="shared" si="118"/>
        <v>266.77073760385485</v>
      </c>
      <c r="AG264" s="38">
        <f t="shared" si="119"/>
        <v>253.43220072366211</v>
      </c>
      <c r="AH264" s="38">
        <f t="shared" si="120"/>
        <v>228.08898065129591</v>
      </c>
      <c r="AI264" s="38">
        <f t="shared" si="121"/>
        <v>6.3358050180915533E-5</v>
      </c>
      <c r="AJ264" s="38">
        <f t="shared" si="125"/>
        <v>5.4264208302241802E-2</v>
      </c>
    </row>
    <row r="265" spans="2:36" x14ac:dyDescent="0.2">
      <c r="B265" s="11" t="s">
        <v>62</v>
      </c>
      <c r="C265" s="11">
        <v>255</v>
      </c>
      <c r="D265" s="11">
        <v>255</v>
      </c>
      <c r="E265" s="11">
        <f t="shared" si="103"/>
        <v>4.833333333333333</v>
      </c>
      <c r="F265" s="12">
        <v>17.399999999999999</v>
      </c>
      <c r="G265" s="13">
        <f t="shared" si="122"/>
        <v>-0.29166666666666685</v>
      </c>
      <c r="H265" s="13">
        <f t="shared" si="123"/>
        <v>-1.0500000000000007</v>
      </c>
      <c r="I265" s="13">
        <f t="shared" si="95"/>
        <v>22271.899305555551</v>
      </c>
      <c r="J265" s="13">
        <f t="shared" si="104"/>
        <v>1035.7654320987713</v>
      </c>
      <c r="K265" s="26" t="str">
        <f t="shared" si="105"/>
        <v>Yes</v>
      </c>
      <c r="L265" s="13">
        <f t="shared" si="96"/>
        <v>8.3705781250000015</v>
      </c>
      <c r="M265" s="13">
        <f t="shared" si="97"/>
        <v>187.05217500000001</v>
      </c>
      <c r="N265" s="22">
        <f t="shared" si="98"/>
        <v>-556.13541666666697</v>
      </c>
      <c r="O265" s="13">
        <f t="shared" si="99"/>
        <v>-360.71266354166693</v>
      </c>
      <c r="P265" s="13">
        <f t="shared" si="100"/>
        <v>-1743.4445404513901</v>
      </c>
      <c r="Q265" s="13">
        <f t="shared" si="101"/>
        <v>-1743.4445404513901</v>
      </c>
      <c r="R265" s="13">
        <f t="shared" si="106"/>
        <v>556.13541666666697</v>
      </c>
      <c r="S265" s="72">
        <f t="shared" si="124"/>
        <v>-707.67910835261887</v>
      </c>
      <c r="T265" s="30">
        <f t="shared" si="107"/>
        <v>2687.9878472222235</v>
      </c>
      <c r="U265" s="24">
        <f t="shared" si="108"/>
        <v>860138.44105512183</v>
      </c>
      <c r="V265" s="32">
        <f t="shared" si="109"/>
        <v>0.23892734473753385</v>
      </c>
      <c r="W265" s="28">
        <f t="shared" si="110"/>
        <v>353720.47124236124</v>
      </c>
      <c r="X265" s="35">
        <f t="shared" si="111"/>
        <v>9.8255686456211452E-2</v>
      </c>
      <c r="Y265" s="37">
        <f t="shared" si="102"/>
        <v>-636.91119751735698</v>
      </c>
      <c r="Z265" s="37">
        <f t="shared" si="112"/>
        <v>-605.06563764148916</v>
      </c>
      <c r="AA265" s="38">
        <f t="shared" si="113"/>
        <v>-592.96432488865935</v>
      </c>
      <c r="AB265" s="38">
        <f t="shared" si="114"/>
        <v>-563.31610864422635</v>
      </c>
      <c r="AC265" s="38">
        <f t="shared" si="115"/>
        <v>-506.98449777980375</v>
      </c>
      <c r="AD265" s="38">
        <f t="shared" si="116"/>
        <v>-456.28604800182336</v>
      </c>
      <c r="AE265" s="38">
        <f t="shared" si="117"/>
        <v>-433.47174560173215</v>
      </c>
      <c r="AF265" s="38">
        <f t="shared" si="118"/>
        <v>-424.80231068969749</v>
      </c>
      <c r="AG265" s="38">
        <f t="shared" si="119"/>
        <v>-403.56219515521258</v>
      </c>
      <c r="AH265" s="38">
        <f t="shared" si="120"/>
        <v>-363.2059756396913</v>
      </c>
      <c r="AI265" s="38">
        <f t="shared" si="121"/>
        <v>-1.0089054878880314E-4</v>
      </c>
      <c r="AJ265" s="38">
        <f t="shared" si="125"/>
        <v>5.4264208302241802E-2</v>
      </c>
    </row>
    <row r="266" spans="2:36" x14ac:dyDescent="0.2">
      <c r="B266" s="11" t="s">
        <v>62</v>
      </c>
      <c r="C266" s="11">
        <v>256</v>
      </c>
      <c r="D266" s="11">
        <v>256</v>
      </c>
      <c r="E266" s="11">
        <f t="shared" si="103"/>
        <v>4.3611111111111107</v>
      </c>
      <c r="F266" s="12">
        <v>15.7</v>
      </c>
      <c r="G266" s="13">
        <f t="shared" si="122"/>
        <v>-0.40277777777777757</v>
      </c>
      <c r="H266" s="13">
        <f t="shared" si="123"/>
        <v>-1.4499999999999993</v>
      </c>
      <c r="I266" s="13">
        <f t="shared" ref="I266:I329" si="126">0.5*$F$4*(E266)^2</f>
        <v>18132.515721450614</v>
      </c>
      <c r="J266" s="13">
        <f t="shared" si="104"/>
        <v>4139.3835841049367</v>
      </c>
      <c r="K266" s="26" t="str">
        <f t="shared" si="105"/>
        <v>Yes</v>
      </c>
      <c r="L266" s="13">
        <f t="shared" ref="L266:L329" si="127">0.5 * $F$1*$F$2*$F$3*E266^2</f>
        <v>6.8148493923611122</v>
      </c>
      <c r="M266" s="13">
        <f t="shared" ref="M266:M329" si="128">$F$5*$F$4*$F$6</f>
        <v>187.05217500000001</v>
      </c>
      <c r="N266" s="22">
        <f t="shared" ref="N266:N329" si="129">$F$4*G266</f>
        <v>-767.99652777777737</v>
      </c>
      <c r="O266" s="13">
        <f t="shared" ref="O266:O329" si="130">N266+M266+L266</f>
        <v>-574.12950338541623</v>
      </c>
      <c r="P266" s="13">
        <f t="shared" ref="P266:P329" si="131">O266*E266</f>
        <v>-2503.8425564308427</v>
      </c>
      <c r="Q266" s="13">
        <f t="shared" ref="Q266:Q329" si="132">P266*1</f>
        <v>-2503.8425564308427</v>
      </c>
      <c r="R266" s="13">
        <f t="shared" si="106"/>
        <v>767.99652777777737</v>
      </c>
      <c r="S266" s="72">
        <f t="shared" si="124"/>
        <v>1635.541027674094</v>
      </c>
      <c r="T266" s="30">
        <f t="shared" si="107"/>
        <v>3349.3181905864176</v>
      </c>
      <c r="U266" s="24">
        <f t="shared" si="108"/>
        <v>860138.44105512183</v>
      </c>
      <c r="V266" s="32">
        <f t="shared" si="109"/>
        <v>0.23892734473753385</v>
      </c>
      <c r="W266" s="28">
        <f t="shared" si="110"/>
        <v>355356.01227003534</v>
      </c>
      <c r="X266" s="35">
        <f t="shared" si="111"/>
        <v>9.8710003408343155E-2</v>
      </c>
      <c r="Y266" s="37">
        <f t="shared" ref="Y266:Y329" si="133">S266*0.9</f>
        <v>1471.9869249066846</v>
      </c>
      <c r="Z266" s="37">
        <f t="shared" si="112"/>
        <v>1398.3875786613503</v>
      </c>
      <c r="AA266" s="38">
        <f t="shared" si="113"/>
        <v>1370.4198270881232</v>
      </c>
      <c r="AB266" s="38">
        <f t="shared" si="114"/>
        <v>1301.8988357337169</v>
      </c>
      <c r="AC266" s="38">
        <f t="shared" si="115"/>
        <v>1171.7089521603452</v>
      </c>
      <c r="AD266" s="38">
        <f t="shared" si="116"/>
        <v>1054.5380569443107</v>
      </c>
      <c r="AE266" s="38">
        <f t="shared" ref="AE266" si="134">AD266*0.95</f>
        <v>1001.8111540970951</v>
      </c>
      <c r="AF266" s="38">
        <f t="shared" si="118"/>
        <v>981.77493101515324</v>
      </c>
      <c r="AG266" s="38">
        <f t="shared" si="119"/>
        <v>932.68618446439552</v>
      </c>
      <c r="AH266" s="38">
        <f t="shared" si="120"/>
        <v>839.41756601795601</v>
      </c>
      <c r="AI266" s="38">
        <f t="shared" si="121"/>
        <v>2.3317154611609888E-4</v>
      </c>
      <c r="AJ266" s="38">
        <f t="shared" si="125"/>
        <v>5.4497379848357903E-2</v>
      </c>
    </row>
    <row r="267" spans="2:36" x14ac:dyDescent="0.2">
      <c r="B267" s="11" t="s">
        <v>62</v>
      </c>
      <c r="C267" s="11">
        <v>257</v>
      </c>
      <c r="D267" s="11">
        <v>257</v>
      </c>
      <c r="E267" s="11">
        <f t="shared" ref="E267:E330" si="135">F267/3.6</f>
        <v>4.0277777777777777</v>
      </c>
      <c r="F267" s="12">
        <v>14.5</v>
      </c>
      <c r="G267" s="13">
        <f t="shared" si="122"/>
        <v>-4.1666666666666519E-2</v>
      </c>
      <c r="H267" s="13">
        <f t="shared" si="123"/>
        <v>-0.14999999999999947</v>
      </c>
      <c r="I267" s="13">
        <f t="shared" si="126"/>
        <v>15466.596739969136</v>
      </c>
      <c r="J267" s="13">
        <f t="shared" ref="J267:J330" si="136">I266-I267</f>
        <v>2665.9189814814781</v>
      </c>
      <c r="K267" s="26" t="str">
        <f t="shared" ref="K267:K330" si="137">IF((G267)&lt;0,"Yes","No")</f>
        <v>Yes</v>
      </c>
      <c r="L267" s="13">
        <f t="shared" si="127"/>
        <v>5.8129014756944457</v>
      </c>
      <c r="M267" s="13">
        <f t="shared" si="128"/>
        <v>187.05217500000001</v>
      </c>
      <c r="N267" s="22">
        <f t="shared" si="129"/>
        <v>-79.447916666666387</v>
      </c>
      <c r="O267" s="13">
        <f t="shared" si="130"/>
        <v>113.41715980902806</v>
      </c>
      <c r="P267" s="13">
        <f t="shared" si="131"/>
        <v>456.81911589747415</v>
      </c>
      <c r="Q267" s="13">
        <f t="shared" si="132"/>
        <v>456.81911589747415</v>
      </c>
      <c r="R267" s="13">
        <f t="shared" ref="R267:R330" si="138">IF((G267&gt;0), 0, $F$4*G267)*-1</f>
        <v>79.447916666666387</v>
      </c>
      <c r="S267" s="72">
        <f t="shared" si="124"/>
        <v>3122.7380973789523</v>
      </c>
      <c r="T267" s="30">
        <f t="shared" ref="T267:T330" si="139">R267*E267</f>
        <v>319.99855324073962</v>
      </c>
      <c r="U267" s="24">
        <f t="shared" ref="U267:U330" si="140">IF(Q267&gt;0, (Q267+U266),(U266))</f>
        <v>860595.26017101936</v>
      </c>
      <c r="V267" s="32">
        <f t="shared" ref="V267:V330" si="141">U267/3600000</f>
        <v>0.23905423893639427</v>
      </c>
      <c r="W267" s="28">
        <f t="shared" ref="W267:W330" si="142">W266+S267</f>
        <v>358478.75036741426</v>
      </c>
      <c r="X267" s="35">
        <f t="shared" ref="X267:X330" si="143">W267/3600000</f>
        <v>9.9577430657615068E-2</v>
      </c>
      <c r="Y267" s="37">
        <f t="shared" si="133"/>
        <v>2810.4642876410571</v>
      </c>
      <c r="Z267" s="37">
        <f t="shared" ref="Z267:Z330" si="144">Y267*0.95</f>
        <v>2669.941073259004</v>
      </c>
      <c r="AA267" s="38">
        <f t="shared" ref="AA267:AA330" si="145">Z267*0.98</f>
        <v>2616.5422517938241</v>
      </c>
      <c r="AB267" s="38">
        <f t="shared" ref="AB267:AB330" si="146">AA267*0.95</f>
        <v>2485.7151392041328</v>
      </c>
      <c r="AC267" s="38">
        <f t="shared" ref="AC267:AC330" si="147">AB267*0.9</f>
        <v>2237.1436252837198</v>
      </c>
      <c r="AD267" s="38">
        <f t="shared" ref="AD267:AD330" si="148">AC267*0.9</f>
        <v>2013.4292627553477</v>
      </c>
      <c r="AE267" s="38">
        <f t="shared" ref="AE267:AE330" si="149">AD267*0.95</f>
        <v>1912.7577996175803</v>
      </c>
      <c r="AF267" s="38">
        <f t="shared" ref="AF267:AF330" si="150">AE267*0.98</f>
        <v>1874.5026436252288</v>
      </c>
      <c r="AG267" s="38">
        <f t="shared" ref="AG267:AG330" si="151">AF267*0.95</f>
        <v>1780.7775114439673</v>
      </c>
      <c r="AH267" s="38">
        <f t="shared" ref="AH267:AH330" si="152">AG267*0.9</f>
        <v>1602.6997602995707</v>
      </c>
      <c r="AI267" s="38">
        <f t="shared" ref="AI267:AI330" si="153">AH267/3600000</f>
        <v>4.4519437786099184E-4</v>
      </c>
      <c r="AJ267" s="38">
        <f t="shared" si="125"/>
        <v>5.4942574226218892E-2</v>
      </c>
    </row>
    <row r="268" spans="2:36" x14ac:dyDescent="0.2">
      <c r="B268" s="11" t="s">
        <v>62</v>
      </c>
      <c r="C268" s="11">
        <v>258</v>
      </c>
      <c r="D268" s="11">
        <v>258</v>
      </c>
      <c r="E268" s="11">
        <f t="shared" si="135"/>
        <v>4.2777777777777777</v>
      </c>
      <c r="F268" s="12">
        <v>15.4</v>
      </c>
      <c r="G268" s="13">
        <f t="shared" ref="G268:G331" si="154">($F269-$F267)/2/3.6</f>
        <v>0.47222222222222199</v>
      </c>
      <c r="H268" s="13">
        <f t="shared" ref="H268:H331" si="155">($F269-$F267)/2</f>
        <v>1.6999999999999993</v>
      </c>
      <c r="I268" s="13">
        <f t="shared" si="126"/>
        <v>17446.173996913582</v>
      </c>
      <c r="J268" s="13">
        <f t="shared" si="136"/>
        <v>-1979.5772569444453</v>
      </c>
      <c r="K268" s="26" t="str">
        <f t="shared" si="137"/>
        <v>No</v>
      </c>
      <c r="L268" s="13">
        <f t="shared" si="127"/>
        <v>6.5568975694444465</v>
      </c>
      <c r="M268" s="13">
        <f t="shared" si="128"/>
        <v>187.05217500000001</v>
      </c>
      <c r="N268" s="22">
        <f t="shared" si="129"/>
        <v>900.40972222222183</v>
      </c>
      <c r="O268" s="13">
        <f t="shared" si="130"/>
        <v>1094.0187947916661</v>
      </c>
      <c r="P268" s="13">
        <f t="shared" si="131"/>
        <v>4679.9692888310155</v>
      </c>
      <c r="Q268" s="13">
        <f t="shared" si="132"/>
        <v>4679.9692888310155</v>
      </c>
      <c r="R268" s="13">
        <f t="shared" si="138"/>
        <v>0</v>
      </c>
      <c r="S268" s="72">
        <f t="shared" ref="S268:S331" si="156">J268-Q268*-1</f>
        <v>2700.3920318865703</v>
      </c>
      <c r="T268" s="30">
        <f t="shared" si="139"/>
        <v>0</v>
      </c>
      <c r="U268" s="24">
        <f t="shared" si="140"/>
        <v>865275.22945985035</v>
      </c>
      <c r="V268" s="32">
        <f t="shared" si="141"/>
        <v>0.24035423040551399</v>
      </c>
      <c r="W268" s="28">
        <f t="shared" si="142"/>
        <v>361179.14239930082</v>
      </c>
      <c r="X268" s="35">
        <f t="shared" si="143"/>
        <v>0.10032753955536133</v>
      </c>
      <c r="Y268" s="37">
        <f t="shared" si="133"/>
        <v>2430.3528286979135</v>
      </c>
      <c r="Z268" s="37">
        <f t="shared" si="144"/>
        <v>2308.8351872630178</v>
      </c>
      <c r="AA268" s="38">
        <f t="shared" si="145"/>
        <v>2262.6584835177573</v>
      </c>
      <c r="AB268" s="38">
        <f t="shared" si="146"/>
        <v>2149.5255593418692</v>
      </c>
      <c r="AC268" s="38">
        <f t="shared" si="147"/>
        <v>1934.5730034076823</v>
      </c>
      <c r="AD268" s="38">
        <f t="shared" si="148"/>
        <v>1741.1157030669142</v>
      </c>
      <c r="AE268" s="38">
        <f t="shared" si="149"/>
        <v>1654.0599179135684</v>
      </c>
      <c r="AF268" s="38">
        <f t="shared" si="150"/>
        <v>1620.9787195552969</v>
      </c>
      <c r="AG268" s="38">
        <f t="shared" si="151"/>
        <v>1539.9297835775321</v>
      </c>
      <c r="AH268" s="38">
        <f t="shared" si="152"/>
        <v>1385.936805219779</v>
      </c>
      <c r="AI268" s="38">
        <f t="shared" si="153"/>
        <v>3.8498244589438307E-4</v>
      </c>
      <c r="AJ268" s="38">
        <f t="shared" ref="AJ268:AJ331" si="157">IF((AI268)&lt;0, AJ267, AI268+AJ267)</f>
        <v>5.5327556672113275E-2</v>
      </c>
    </row>
    <row r="269" spans="2:36" x14ac:dyDescent="0.2">
      <c r="B269" s="11" t="s">
        <v>62</v>
      </c>
      <c r="C269" s="11">
        <v>259</v>
      </c>
      <c r="D269" s="11">
        <v>259</v>
      </c>
      <c r="E269" s="11">
        <f t="shared" si="135"/>
        <v>4.9722222222222214</v>
      </c>
      <c r="F269" s="12">
        <v>17.899999999999999</v>
      </c>
      <c r="G269" s="13">
        <f t="shared" si="154"/>
        <v>0.72222222222222232</v>
      </c>
      <c r="H269" s="13">
        <f t="shared" si="155"/>
        <v>2.6000000000000005</v>
      </c>
      <c r="I269" s="13">
        <f t="shared" si="126"/>
        <v>23570.284239969129</v>
      </c>
      <c r="J269" s="13">
        <f t="shared" si="136"/>
        <v>-6124.1102430555475</v>
      </c>
      <c r="K269" s="26" t="str">
        <f t="shared" si="137"/>
        <v>No</v>
      </c>
      <c r="L269" s="13">
        <f t="shared" si="127"/>
        <v>8.8585577256944443</v>
      </c>
      <c r="M269" s="13">
        <f t="shared" si="128"/>
        <v>187.05217500000001</v>
      </c>
      <c r="N269" s="22">
        <f t="shared" si="129"/>
        <v>1377.0972222222224</v>
      </c>
      <c r="O269" s="13">
        <f t="shared" si="130"/>
        <v>1573.0079549479169</v>
      </c>
      <c r="P269" s="13">
        <f t="shared" si="131"/>
        <v>7821.345109324363</v>
      </c>
      <c r="Q269" s="13">
        <f t="shared" si="132"/>
        <v>7821.345109324363</v>
      </c>
      <c r="R269" s="13">
        <f t="shared" si="138"/>
        <v>0</v>
      </c>
      <c r="S269" s="72">
        <f t="shared" si="156"/>
        <v>1697.2348662688155</v>
      </c>
      <c r="T269" s="30">
        <f t="shared" si="139"/>
        <v>0</v>
      </c>
      <c r="U269" s="24">
        <f t="shared" si="140"/>
        <v>873096.57456917467</v>
      </c>
      <c r="V269" s="32">
        <f t="shared" si="141"/>
        <v>0.24252682626921518</v>
      </c>
      <c r="W269" s="28">
        <f t="shared" si="142"/>
        <v>362876.37726556964</v>
      </c>
      <c r="X269" s="35">
        <f t="shared" si="143"/>
        <v>0.10079899368488046</v>
      </c>
      <c r="Y269" s="37">
        <f t="shared" si="133"/>
        <v>1527.5113796419339</v>
      </c>
      <c r="Z269" s="37">
        <f t="shared" si="144"/>
        <v>1451.135810659837</v>
      </c>
      <c r="AA269" s="38">
        <f t="shared" si="145"/>
        <v>1422.1130944466402</v>
      </c>
      <c r="AB269" s="38">
        <f t="shared" si="146"/>
        <v>1351.0074397243081</v>
      </c>
      <c r="AC269" s="38">
        <f t="shared" si="147"/>
        <v>1215.9066957518774</v>
      </c>
      <c r="AD269" s="38">
        <f t="shared" si="148"/>
        <v>1094.3160261766895</v>
      </c>
      <c r="AE269" s="38">
        <f t="shared" si="149"/>
        <v>1039.6002248678551</v>
      </c>
      <c r="AF269" s="38">
        <f t="shared" si="150"/>
        <v>1018.808220370498</v>
      </c>
      <c r="AG269" s="38">
        <f t="shared" si="151"/>
        <v>967.86780935197305</v>
      </c>
      <c r="AH269" s="38">
        <f t="shared" si="152"/>
        <v>871.08102841677578</v>
      </c>
      <c r="AI269" s="38">
        <f t="shared" si="153"/>
        <v>2.4196695233799328E-4</v>
      </c>
      <c r="AJ269" s="38">
        <f t="shared" si="157"/>
        <v>5.5569523624451271E-2</v>
      </c>
    </row>
    <row r="270" spans="2:36" x14ac:dyDescent="0.2">
      <c r="B270" s="11" t="s">
        <v>62</v>
      </c>
      <c r="C270" s="11">
        <v>260</v>
      </c>
      <c r="D270" s="11">
        <v>260</v>
      </c>
      <c r="E270" s="11">
        <f t="shared" si="135"/>
        <v>5.7222222222222223</v>
      </c>
      <c r="F270" s="12">
        <v>20.6</v>
      </c>
      <c r="G270" s="13">
        <f t="shared" si="154"/>
        <v>0.73611111111111116</v>
      </c>
      <c r="H270" s="13">
        <f t="shared" si="155"/>
        <v>2.6500000000000004</v>
      </c>
      <c r="I270" s="13">
        <f t="shared" si="126"/>
        <v>31217.146219135804</v>
      </c>
      <c r="J270" s="13">
        <f t="shared" si="136"/>
        <v>-7646.8619791666752</v>
      </c>
      <c r="K270" s="26" t="str">
        <f t="shared" si="137"/>
        <v>No</v>
      </c>
      <c r="L270" s="13">
        <f t="shared" si="127"/>
        <v>11.732522569444448</v>
      </c>
      <c r="M270" s="13">
        <f t="shared" si="128"/>
        <v>187.05217500000001</v>
      </c>
      <c r="N270" s="22">
        <f t="shared" si="129"/>
        <v>1403.5798611111113</v>
      </c>
      <c r="O270" s="13">
        <f t="shared" si="130"/>
        <v>1602.3645586805558</v>
      </c>
      <c r="P270" s="13">
        <f t="shared" si="131"/>
        <v>9169.0860857831813</v>
      </c>
      <c r="Q270" s="13">
        <f t="shared" si="132"/>
        <v>9169.0860857831813</v>
      </c>
      <c r="R270" s="13">
        <f t="shared" si="138"/>
        <v>0</v>
      </c>
      <c r="S270" s="72">
        <f t="shared" si="156"/>
        <v>1522.2241066165061</v>
      </c>
      <c r="T270" s="30">
        <f t="shared" si="139"/>
        <v>0</v>
      </c>
      <c r="U270" s="24">
        <f t="shared" si="140"/>
        <v>882265.66065495787</v>
      </c>
      <c r="V270" s="32">
        <f t="shared" si="141"/>
        <v>0.24507379462637718</v>
      </c>
      <c r="W270" s="28">
        <f t="shared" si="142"/>
        <v>364398.60137218615</v>
      </c>
      <c r="X270" s="35">
        <f t="shared" si="143"/>
        <v>0.10122183371449615</v>
      </c>
      <c r="Y270" s="37">
        <f t="shared" si="133"/>
        <v>1370.0016959548554</v>
      </c>
      <c r="Z270" s="37">
        <f t="shared" si="144"/>
        <v>1301.5016111571126</v>
      </c>
      <c r="AA270" s="38">
        <f t="shared" si="145"/>
        <v>1275.4715789339702</v>
      </c>
      <c r="AB270" s="38">
        <f t="shared" si="146"/>
        <v>1211.6979999872717</v>
      </c>
      <c r="AC270" s="38">
        <f t="shared" si="147"/>
        <v>1090.5281999885447</v>
      </c>
      <c r="AD270" s="38">
        <f t="shared" si="148"/>
        <v>981.47537998969017</v>
      </c>
      <c r="AE270" s="38">
        <f t="shared" si="149"/>
        <v>932.40161099020565</v>
      </c>
      <c r="AF270" s="38">
        <f t="shared" si="150"/>
        <v>913.75357877040153</v>
      </c>
      <c r="AG270" s="38">
        <f t="shared" si="151"/>
        <v>868.06589983188144</v>
      </c>
      <c r="AH270" s="38">
        <f t="shared" si="152"/>
        <v>781.25930984869331</v>
      </c>
      <c r="AI270" s="38">
        <f t="shared" si="153"/>
        <v>2.1701647495797036E-4</v>
      </c>
      <c r="AJ270" s="38">
        <f t="shared" si="157"/>
        <v>5.578654009940924E-2</v>
      </c>
    </row>
    <row r="271" spans="2:36" x14ac:dyDescent="0.2">
      <c r="B271" s="11" t="s">
        <v>62</v>
      </c>
      <c r="C271" s="11">
        <v>261</v>
      </c>
      <c r="D271" s="11">
        <v>261</v>
      </c>
      <c r="E271" s="11">
        <f t="shared" si="135"/>
        <v>6.4444444444444438</v>
      </c>
      <c r="F271" s="12">
        <v>23.2</v>
      </c>
      <c r="G271" s="13">
        <f t="shared" si="154"/>
        <v>0.70833333333333304</v>
      </c>
      <c r="H271" s="13">
        <f t="shared" si="155"/>
        <v>2.5499999999999989</v>
      </c>
      <c r="I271" s="13">
        <f t="shared" si="126"/>
        <v>39594.487654320976</v>
      </c>
      <c r="J271" s="13">
        <f t="shared" si="136"/>
        <v>-8377.3414351851716</v>
      </c>
      <c r="K271" s="26" t="str">
        <f t="shared" si="137"/>
        <v>No</v>
      </c>
      <c r="L271" s="13">
        <f t="shared" si="127"/>
        <v>14.881027777777778</v>
      </c>
      <c r="M271" s="13">
        <f t="shared" si="128"/>
        <v>187.05217500000001</v>
      </c>
      <c r="N271" s="22">
        <f t="shared" si="129"/>
        <v>1350.6145833333328</v>
      </c>
      <c r="O271" s="13">
        <f t="shared" si="130"/>
        <v>1552.5477861111106</v>
      </c>
      <c r="P271" s="13">
        <f t="shared" si="131"/>
        <v>10005.307954938267</v>
      </c>
      <c r="Q271" s="13">
        <f t="shared" si="132"/>
        <v>10005.307954938267</v>
      </c>
      <c r="R271" s="13">
        <f t="shared" si="138"/>
        <v>0</v>
      </c>
      <c r="S271" s="72">
        <f t="shared" si="156"/>
        <v>1627.9665197530958</v>
      </c>
      <c r="T271" s="30">
        <f t="shared" si="139"/>
        <v>0</v>
      </c>
      <c r="U271" s="24">
        <f t="shared" si="140"/>
        <v>892270.96860989614</v>
      </c>
      <c r="V271" s="32">
        <f t="shared" si="141"/>
        <v>0.24785304683608225</v>
      </c>
      <c r="W271" s="28">
        <f t="shared" si="142"/>
        <v>366026.56789193925</v>
      </c>
      <c r="X271" s="35">
        <f t="shared" si="143"/>
        <v>0.10167404663664979</v>
      </c>
      <c r="Y271" s="37">
        <f t="shared" si="133"/>
        <v>1465.1698677777863</v>
      </c>
      <c r="Z271" s="37">
        <f t="shared" si="144"/>
        <v>1391.911374388897</v>
      </c>
      <c r="AA271" s="38">
        <f t="shared" si="145"/>
        <v>1364.0731469011191</v>
      </c>
      <c r="AB271" s="38">
        <f t="shared" si="146"/>
        <v>1295.8694895560632</v>
      </c>
      <c r="AC271" s="38">
        <f t="shared" si="147"/>
        <v>1166.282540600457</v>
      </c>
      <c r="AD271" s="38">
        <f t="shared" si="148"/>
        <v>1049.6542865404112</v>
      </c>
      <c r="AE271" s="38">
        <f t="shared" si="149"/>
        <v>997.17157221339062</v>
      </c>
      <c r="AF271" s="38">
        <f t="shared" si="150"/>
        <v>977.22814076912277</v>
      </c>
      <c r="AG271" s="38">
        <f t="shared" si="151"/>
        <v>928.36673373066662</v>
      </c>
      <c r="AH271" s="38">
        <f t="shared" si="152"/>
        <v>835.53006035759995</v>
      </c>
      <c r="AI271" s="38">
        <f t="shared" si="153"/>
        <v>2.3209168343266666E-4</v>
      </c>
      <c r="AJ271" s="38">
        <f t="shared" si="157"/>
        <v>5.6018631782841909E-2</v>
      </c>
    </row>
    <row r="272" spans="2:36" x14ac:dyDescent="0.2">
      <c r="B272" s="11" t="s">
        <v>62</v>
      </c>
      <c r="C272" s="11">
        <v>262</v>
      </c>
      <c r="D272" s="11">
        <v>262</v>
      </c>
      <c r="E272" s="11">
        <f t="shared" si="135"/>
        <v>7.1388888888888884</v>
      </c>
      <c r="F272" s="12">
        <v>25.7</v>
      </c>
      <c r="G272" s="13">
        <f t="shared" si="154"/>
        <v>0.76388888888888884</v>
      </c>
      <c r="H272" s="13">
        <f t="shared" si="155"/>
        <v>2.75</v>
      </c>
      <c r="I272" s="13">
        <f t="shared" si="126"/>
        <v>48587.55044367283</v>
      </c>
      <c r="J272" s="13">
        <f t="shared" si="136"/>
        <v>-8993.062789351854</v>
      </c>
      <c r="K272" s="26" t="str">
        <f t="shared" si="137"/>
        <v>No</v>
      </c>
      <c r="L272" s="13">
        <f t="shared" si="127"/>
        <v>18.260943142361114</v>
      </c>
      <c r="M272" s="13">
        <f t="shared" si="128"/>
        <v>187.05217500000001</v>
      </c>
      <c r="N272" s="22">
        <f t="shared" si="129"/>
        <v>1456.5451388888887</v>
      </c>
      <c r="O272" s="13">
        <f t="shared" si="130"/>
        <v>1661.8582570312499</v>
      </c>
      <c r="P272" s="13">
        <f t="shared" si="131"/>
        <v>11863.821446028644</v>
      </c>
      <c r="Q272" s="13">
        <f t="shared" si="132"/>
        <v>11863.821446028644</v>
      </c>
      <c r="R272" s="13">
        <f t="shared" si="138"/>
        <v>0</v>
      </c>
      <c r="S272" s="72">
        <f t="shared" si="156"/>
        <v>2870.7586566767895</v>
      </c>
      <c r="T272" s="30">
        <f t="shared" si="139"/>
        <v>0</v>
      </c>
      <c r="U272" s="24">
        <f t="shared" si="140"/>
        <v>904134.79005592479</v>
      </c>
      <c r="V272" s="32">
        <f t="shared" si="141"/>
        <v>0.25114855279331244</v>
      </c>
      <c r="W272" s="28">
        <f t="shared" si="142"/>
        <v>368897.32654861605</v>
      </c>
      <c r="X272" s="35">
        <f t="shared" si="143"/>
        <v>0.10247147959683779</v>
      </c>
      <c r="Y272" s="37">
        <f t="shared" si="133"/>
        <v>2583.6827910091106</v>
      </c>
      <c r="Z272" s="37">
        <f t="shared" si="144"/>
        <v>2454.4986514586549</v>
      </c>
      <c r="AA272" s="38">
        <f t="shared" si="145"/>
        <v>2405.4086784294818</v>
      </c>
      <c r="AB272" s="38">
        <f t="shared" si="146"/>
        <v>2285.1382445080076</v>
      </c>
      <c r="AC272" s="38">
        <f t="shared" si="147"/>
        <v>2056.6244200572069</v>
      </c>
      <c r="AD272" s="38">
        <f t="shared" si="148"/>
        <v>1850.9619780514863</v>
      </c>
      <c r="AE272" s="38">
        <f t="shared" si="149"/>
        <v>1758.413879148912</v>
      </c>
      <c r="AF272" s="38">
        <f t="shared" si="150"/>
        <v>1723.2456015659336</v>
      </c>
      <c r="AG272" s="38">
        <f t="shared" si="151"/>
        <v>1637.0833214876368</v>
      </c>
      <c r="AH272" s="38">
        <f t="shared" si="152"/>
        <v>1473.3749893388731</v>
      </c>
      <c r="AI272" s="38">
        <f t="shared" si="153"/>
        <v>4.0927083037190919E-4</v>
      </c>
      <c r="AJ272" s="38">
        <f t="shared" si="157"/>
        <v>5.6427902613213815E-2</v>
      </c>
    </row>
    <row r="273" spans="2:36" x14ac:dyDescent="0.2">
      <c r="B273" s="11" t="s">
        <v>62</v>
      </c>
      <c r="C273" s="11">
        <v>263</v>
      </c>
      <c r="D273" s="11">
        <v>263</v>
      </c>
      <c r="E273" s="11">
        <f t="shared" si="135"/>
        <v>7.9722222222222214</v>
      </c>
      <c r="F273" s="12">
        <v>28.7</v>
      </c>
      <c r="G273" s="13">
        <f t="shared" si="154"/>
        <v>0.94444444444444453</v>
      </c>
      <c r="H273" s="13">
        <f t="shared" si="155"/>
        <v>3.4000000000000004</v>
      </c>
      <c r="I273" s="13">
        <f t="shared" si="126"/>
        <v>60593.013406635793</v>
      </c>
      <c r="J273" s="13">
        <f t="shared" si="136"/>
        <v>-12005.462962962964</v>
      </c>
      <c r="K273" s="26" t="str">
        <f t="shared" si="137"/>
        <v>No</v>
      </c>
      <c r="L273" s="13">
        <f t="shared" si="127"/>
        <v>22.773026475694447</v>
      </c>
      <c r="M273" s="13">
        <f t="shared" si="128"/>
        <v>187.05217500000001</v>
      </c>
      <c r="N273" s="22">
        <f t="shared" si="129"/>
        <v>1800.8194444444446</v>
      </c>
      <c r="O273" s="13">
        <f t="shared" si="130"/>
        <v>2010.6446459201391</v>
      </c>
      <c r="P273" s="13">
        <f t="shared" si="131"/>
        <v>16029.305927196663</v>
      </c>
      <c r="Q273" s="13">
        <f t="shared" si="132"/>
        <v>16029.305927196663</v>
      </c>
      <c r="R273" s="13">
        <f t="shared" si="138"/>
        <v>0</v>
      </c>
      <c r="S273" s="72">
        <f t="shared" si="156"/>
        <v>4023.8429642336996</v>
      </c>
      <c r="T273" s="30">
        <f t="shared" si="139"/>
        <v>0</v>
      </c>
      <c r="U273" s="24">
        <f t="shared" si="140"/>
        <v>920164.09598312143</v>
      </c>
      <c r="V273" s="32">
        <f t="shared" si="141"/>
        <v>0.25560113777308929</v>
      </c>
      <c r="W273" s="28">
        <f t="shared" si="142"/>
        <v>372921.16951284977</v>
      </c>
      <c r="X273" s="35">
        <f t="shared" si="143"/>
        <v>0.10358921375356937</v>
      </c>
      <c r="Y273" s="37">
        <f t="shared" si="133"/>
        <v>3621.4586678103296</v>
      </c>
      <c r="Z273" s="37">
        <f t="shared" si="144"/>
        <v>3440.3857344198132</v>
      </c>
      <c r="AA273" s="38">
        <f t="shared" si="145"/>
        <v>3371.578019731417</v>
      </c>
      <c r="AB273" s="38">
        <f t="shared" si="146"/>
        <v>3202.9991187448459</v>
      </c>
      <c r="AC273" s="38">
        <f t="shared" si="147"/>
        <v>2882.6992068703612</v>
      </c>
      <c r="AD273" s="38">
        <f t="shared" si="148"/>
        <v>2594.4292861833251</v>
      </c>
      <c r="AE273" s="38">
        <f t="shared" si="149"/>
        <v>2464.7078218741585</v>
      </c>
      <c r="AF273" s="38">
        <f t="shared" si="150"/>
        <v>2415.4136654366753</v>
      </c>
      <c r="AG273" s="38">
        <f t="shared" si="151"/>
        <v>2294.6429821648412</v>
      </c>
      <c r="AH273" s="38">
        <f t="shared" si="152"/>
        <v>2065.178683948357</v>
      </c>
      <c r="AI273" s="38">
        <f t="shared" si="153"/>
        <v>5.7366074554121029E-4</v>
      </c>
      <c r="AJ273" s="38">
        <f t="shared" si="157"/>
        <v>5.7001563358755024E-2</v>
      </c>
    </row>
    <row r="274" spans="2:36" x14ac:dyDescent="0.2">
      <c r="B274" s="11" t="s">
        <v>62</v>
      </c>
      <c r="C274" s="11">
        <v>264</v>
      </c>
      <c r="D274" s="11">
        <v>264</v>
      </c>
      <c r="E274" s="11">
        <f t="shared" si="135"/>
        <v>9.0277777777777768</v>
      </c>
      <c r="F274" s="12">
        <v>32.5</v>
      </c>
      <c r="G274" s="13">
        <f t="shared" si="154"/>
        <v>1.0277777777777781</v>
      </c>
      <c r="H274" s="13">
        <f t="shared" si="155"/>
        <v>3.7000000000000011</v>
      </c>
      <c r="I274" s="13">
        <f t="shared" si="126"/>
        <v>77700.798128858005</v>
      </c>
      <c r="J274" s="13">
        <f t="shared" si="136"/>
        <v>-17107.784722222212</v>
      </c>
      <c r="K274" s="26" t="str">
        <f t="shared" si="137"/>
        <v>No</v>
      </c>
      <c r="L274" s="13">
        <f t="shared" si="127"/>
        <v>29.202745225694443</v>
      </c>
      <c r="M274" s="13">
        <f t="shared" si="128"/>
        <v>187.05217500000001</v>
      </c>
      <c r="N274" s="22">
        <f t="shared" si="129"/>
        <v>1959.7152777777785</v>
      </c>
      <c r="O274" s="13">
        <f t="shared" si="130"/>
        <v>2175.9701980034729</v>
      </c>
      <c r="P274" s="13">
        <f t="shared" si="131"/>
        <v>19644.175398642463</v>
      </c>
      <c r="Q274" s="13">
        <f t="shared" si="132"/>
        <v>19644.175398642463</v>
      </c>
      <c r="R274" s="13">
        <f t="shared" si="138"/>
        <v>0</v>
      </c>
      <c r="S274" s="72">
        <f t="shared" si="156"/>
        <v>2536.3906764202511</v>
      </c>
      <c r="T274" s="30">
        <f t="shared" si="139"/>
        <v>0</v>
      </c>
      <c r="U274" s="24">
        <f t="shared" si="140"/>
        <v>939808.27138176386</v>
      </c>
      <c r="V274" s="32">
        <f t="shared" si="141"/>
        <v>0.26105785316160107</v>
      </c>
      <c r="W274" s="28">
        <f t="shared" si="142"/>
        <v>375457.56018927001</v>
      </c>
      <c r="X274" s="35">
        <f t="shared" si="143"/>
        <v>0.10429376671924166</v>
      </c>
      <c r="Y274" s="37">
        <f t="shared" si="133"/>
        <v>2282.751608778226</v>
      </c>
      <c r="Z274" s="37">
        <f t="shared" si="144"/>
        <v>2168.6140283393147</v>
      </c>
      <c r="AA274" s="38">
        <f t="shared" si="145"/>
        <v>2125.2417477725285</v>
      </c>
      <c r="AB274" s="38">
        <f t="shared" si="146"/>
        <v>2018.979660383902</v>
      </c>
      <c r="AC274" s="38">
        <f t="shared" si="147"/>
        <v>1817.0816943455118</v>
      </c>
      <c r="AD274" s="38">
        <f t="shared" si="148"/>
        <v>1635.3735249109607</v>
      </c>
      <c r="AE274" s="38">
        <f t="shared" si="149"/>
        <v>1553.6048486654126</v>
      </c>
      <c r="AF274" s="38">
        <f t="shared" si="150"/>
        <v>1522.5327516921043</v>
      </c>
      <c r="AG274" s="38">
        <f t="shared" si="151"/>
        <v>1446.406114107499</v>
      </c>
      <c r="AH274" s="38">
        <f t="shared" si="152"/>
        <v>1301.7655026967491</v>
      </c>
      <c r="AI274" s="38">
        <f t="shared" si="153"/>
        <v>3.6160152852687474E-4</v>
      </c>
      <c r="AJ274" s="38">
        <f t="shared" si="157"/>
        <v>5.7363164887281902E-2</v>
      </c>
    </row>
    <row r="275" spans="2:36" x14ac:dyDescent="0.2">
      <c r="B275" s="11" t="s">
        <v>62</v>
      </c>
      <c r="C275" s="11">
        <v>265</v>
      </c>
      <c r="D275" s="11">
        <v>265</v>
      </c>
      <c r="E275" s="11">
        <f t="shared" si="135"/>
        <v>10.027777777777779</v>
      </c>
      <c r="F275" s="12">
        <v>36.1</v>
      </c>
      <c r="G275" s="13">
        <f t="shared" si="154"/>
        <v>0.90277777777777779</v>
      </c>
      <c r="H275" s="13">
        <f t="shared" si="155"/>
        <v>3.25</v>
      </c>
      <c r="I275" s="13">
        <f t="shared" si="126"/>
        <v>95867.888406635815</v>
      </c>
      <c r="J275" s="13">
        <f t="shared" si="136"/>
        <v>-18167.09027777781</v>
      </c>
      <c r="K275" s="26" t="str">
        <f t="shared" si="137"/>
        <v>No</v>
      </c>
      <c r="L275" s="13">
        <f t="shared" si="127"/>
        <v>36.030588975694457</v>
      </c>
      <c r="M275" s="13">
        <f t="shared" si="128"/>
        <v>187.05217500000001</v>
      </c>
      <c r="N275" s="22">
        <f t="shared" si="129"/>
        <v>1721.3715277777778</v>
      </c>
      <c r="O275" s="13">
        <f t="shared" si="130"/>
        <v>1944.4542917534723</v>
      </c>
      <c r="P275" s="13">
        <f t="shared" si="131"/>
        <v>19498.5555367501</v>
      </c>
      <c r="Q275" s="13">
        <f t="shared" si="132"/>
        <v>19498.5555367501</v>
      </c>
      <c r="R275" s="13">
        <f t="shared" si="138"/>
        <v>0</v>
      </c>
      <c r="S275" s="72">
        <f t="shared" si="156"/>
        <v>1331.46525897229</v>
      </c>
      <c r="T275" s="30">
        <f t="shared" si="139"/>
        <v>0</v>
      </c>
      <c r="U275" s="24">
        <f t="shared" si="140"/>
        <v>959306.82691851398</v>
      </c>
      <c r="V275" s="32">
        <f t="shared" si="141"/>
        <v>0.26647411858847608</v>
      </c>
      <c r="W275" s="28">
        <f t="shared" si="142"/>
        <v>376789.02544824232</v>
      </c>
      <c r="X275" s="35">
        <f t="shared" si="143"/>
        <v>0.10466361818006731</v>
      </c>
      <c r="Y275" s="37">
        <f t="shared" si="133"/>
        <v>1198.3187330750611</v>
      </c>
      <c r="Z275" s="37">
        <f t="shared" si="144"/>
        <v>1138.402796421308</v>
      </c>
      <c r="AA275" s="38">
        <f t="shared" si="145"/>
        <v>1115.6347404928817</v>
      </c>
      <c r="AB275" s="38">
        <f t="shared" si="146"/>
        <v>1059.8530034682376</v>
      </c>
      <c r="AC275" s="38">
        <f t="shared" si="147"/>
        <v>953.86770312141391</v>
      </c>
      <c r="AD275" s="38">
        <f t="shared" si="148"/>
        <v>858.48093280927253</v>
      </c>
      <c r="AE275" s="38">
        <f t="shared" si="149"/>
        <v>815.55688616880889</v>
      </c>
      <c r="AF275" s="38">
        <f t="shared" si="150"/>
        <v>799.2457484454327</v>
      </c>
      <c r="AG275" s="38">
        <f t="shared" si="151"/>
        <v>759.28346102316107</v>
      </c>
      <c r="AH275" s="38">
        <f t="shared" si="152"/>
        <v>683.35511492084493</v>
      </c>
      <c r="AI275" s="38">
        <f t="shared" si="153"/>
        <v>1.8982086525579027E-4</v>
      </c>
      <c r="AJ275" s="38">
        <f t="shared" si="157"/>
        <v>5.7552985752537693E-2</v>
      </c>
    </row>
    <row r="276" spans="2:36" x14ac:dyDescent="0.2">
      <c r="B276" s="11" t="s">
        <v>62</v>
      </c>
      <c r="C276" s="11">
        <v>266</v>
      </c>
      <c r="D276" s="11">
        <v>266</v>
      </c>
      <c r="E276" s="11">
        <f t="shared" si="135"/>
        <v>10.833333333333334</v>
      </c>
      <c r="F276" s="12">
        <v>39</v>
      </c>
      <c r="G276" s="13">
        <f t="shared" si="154"/>
        <v>0.65277777777777712</v>
      </c>
      <c r="H276" s="13">
        <f t="shared" si="155"/>
        <v>2.3499999999999979</v>
      </c>
      <c r="I276" s="13">
        <f t="shared" si="126"/>
        <v>111889.14930555558</v>
      </c>
      <c r="J276" s="13">
        <f t="shared" si="136"/>
        <v>-16021.260898919762</v>
      </c>
      <c r="K276" s="26" t="str">
        <f t="shared" si="137"/>
        <v>No</v>
      </c>
      <c r="L276" s="13">
        <f t="shared" si="127"/>
        <v>42.051953125000018</v>
      </c>
      <c r="M276" s="13">
        <f t="shared" si="128"/>
        <v>187.05217500000001</v>
      </c>
      <c r="N276" s="22">
        <f t="shared" si="129"/>
        <v>1244.6840277777765</v>
      </c>
      <c r="O276" s="13">
        <f t="shared" si="130"/>
        <v>1473.7881559027765</v>
      </c>
      <c r="P276" s="13">
        <f t="shared" si="131"/>
        <v>15966.038355613413</v>
      </c>
      <c r="Q276" s="13">
        <f t="shared" si="132"/>
        <v>15966.038355613413</v>
      </c>
      <c r="R276" s="13">
        <f t="shared" si="138"/>
        <v>0</v>
      </c>
      <c r="S276" s="72">
        <f t="shared" si="156"/>
        <v>-55.222543306348598</v>
      </c>
      <c r="T276" s="30">
        <f t="shared" si="139"/>
        <v>0</v>
      </c>
      <c r="U276" s="24">
        <f t="shared" si="140"/>
        <v>975272.86527412734</v>
      </c>
      <c r="V276" s="32">
        <f t="shared" si="141"/>
        <v>0.27090912924281313</v>
      </c>
      <c r="W276" s="28">
        <f t="shared" si="142"/>
        <v>376733.80290493596</v>
      </c>
      <c r="X276" s="35">
        <f t="shared" si="143"/>
        <v>0.10464827858470444</v>
      </c>
      <c r="Y276" s="37">
        <f t="shared" si="133"/>
        <v>-49.70028897571374</v>
      </c>
      <c r="Z276" s="37">
        <f t="shared" si="144"/>
        <v>-47.215274526928049</v>
      </c>
      <c r="AA276" s="38">
        <f t="shared" si="145"/>
        <v>-46.270969036389488</v>
      </c>
      <c r="AB276" s="38">
        <f t="shared" si="146"/>
        <v>-43.957420584570009</v>
      </c>
      <c r="AC276" s="38">
        <f t="shared" si="147"/>
        <v>-39.561678526113006</v>
      </c>
      <c r="AD276" s="38">
        <f t="shared" si="148"/>
        <v>-35.605510673501705</v>
      </c>
      <c r="AE276" s="38">
        <f t="shared" si="149"/>
        <v>-33.825235139826617</v>
      </c>
      <c r="AF276" s="38">
        <f t="shared" si="150"/>
        <v>-33.148730437030082</v>
      </c>
      <c r="AG276" s="38">
        <f t="shared" si="151"/>
        <v>-31.491293915178577</v>
      </c>
      <c r="AH276" s="38">
        <f t="shared" si="152"/>
        <v>-28.34216452366072</v>
      </c>
      <c r="AI276" s="38">
        <f t="shared" si="153"/>
        <v>-7.8728234787946449E-6</v>
      </c>
      <c r="AJ276" s="38">
        <f t="shared" si="157"/>
        <v>5.7552985752537693E-2</v>
      </c>
    </row>
    <row r="277" spans="2:36" x14ac:dyDescent="0.2">
      <c r="B277" s="11" t="s">
        <v>62</v>
      </c>
      <c r="C277" s="11">
        <v>267</v>
      </c>
      <c r="D277" s="11">
        <v>267</v>
      </c>
      <c r="E277" s="11">
        <f t="shared" si="135"/>
        <v>11.333333333333332</v>
      </c>
      <c r="F277" s="12">
        <v>40.799999999999997</v>
      </c>
      <c r="G277" s="13">
        <f t="shared" si="154"/>
        <v>0.54166666666666641</v>
      </c>
      <c r="H277" s="13">
        <f t="shared" si="155"/>
        <v>1.9499999999999993</v>
      </c>
      <c r="I277" s="13">
        <f t="shared" si="126"/>
        <v>122455.7222222222</v>
      </c>
      <c r="J277" s="13">
        <f t="shared" si="136"/>
        <v>-10566.572916666628</v>
      </c>
      <c r="K277" s="26" t="str">
        <f t="shared" si="137"/>
        <v>No</v>
      </c>
      <c r="L277" s="13">
        <f t="shared" si="127"/>
        <v>46.023250000000004</v>
      </c>
      <c r="M277" s="13">
        <f t="shared" si="128"/>
        <v>187.05217500000001</v>
      </c>
      <c r="N277" s="22">
        <f t="shared" si="129"/>
        <v>1032.8229166666661</v>
      </c>
      <c r="O277" s="13">
        <f t="shared" si="130"/>
        <v>1265.8983416666661</v>
      </c>
      <c r="P277" s="13">
        <f t="shared" si="131"/>
        <v>14346.847872222213</v>
      </c>
      <c r="Q277" s="13">
        <f t="shared" si="132"/>
        <v>14346.847872222213</v>
      </c>
      <c r="R277" s="13">
        <f t="shared" si="138"/>
        <v>0</v>
      </c>
      <c r="S277" s="72">
        <f t="shared" si="156"/>
        <v>3780.2749555555856</v>
      </c>
      <c r="T277" s="30">
        <f t="shared" si="139"/>
        <v>0</v>
      </c>
      <c r="U277" s="24">
        <f t="shared" si="140"/>
        <v>989619.71314634953</v>
      </c>
      <c r="V277" s="32">
        <f t="shared" si="141"/>
        <v>0.27489436476287488</v>
      </c>
      <c r="W277" s="28">
        <f t="shared" si="142"/>
        <v>380514.07786049152</v>
      </c>
      <c r="X277" s="35">
        <f t="shared" si="143"/>
        <v>0.10569835496124765</v>
      </c>
      <c r="Y277" s="37">
        <f t="shared" si="133"/>
        <v>3402.2474600000273</v>
      </c>
      <c r="Z277" s="37">
        <f t="shared" si="144"/>
        <v>3232.135087000026</v>
      </c>
      <c r="AA277" s="38">
        <f t="shared" si="145"/>
        <v>3167.4923852600255</v>
      </c>
      <c r="AB277" s="38">
        <f t="shared" si="146"/>
        <v>3009.117765997024</v>
      </c>
      <c r="AC277" s="38">
        <f t="shared" si="147"/>
        <v>2708.2059893973214</v>
      </c>
      <c r="AD277" s="38">
        <f t="shared" si="148"/>
        <v>2437.3853904575894</v>
      </c>
      <c r="AE277" s="38">
        <f t="shared" si="149"/>
        <v>2315.5161209347098</v>
      </c>
      <c r="AF277" s="38">
        <f t="shared" si="150"/>
        <v>2269.2057985160154</v>
      </c>
      <c r="AG277" s="38">
        <f t="shared" si="151"/>
        <v>2155.7455085902147</v>
      </c>
      <c r="AH277" s="38">
        <f t="shared" si="152"/>
        <v>1940.1709577311933</v>
      </c>
      <c r="AI277" s="38">
        <f t="shared" si="153"/>
        <v>5.389363771475537E-4</v>
      </c>
      <c r="AJ277" s="38">
        <f t="shared" si="157"/>
        <v>5.8091922129685246E-2</v>
      </c>
    </row>
    <row r="278" spans="2:36" x14ac:dyDescent="0.2">
      <c r="B278" s="11" t="s">
        <v>62</v>
      </c>
      <c r="C278" s="11">
        <v>268</v>
      </c>
      <c r="D278" s="11">
        <v>268</v>
      </c>
      <c r="E278" s="11">
        <f t="shared" si="135"/>
        <v>11.916666666666666</v>
      </c>
      <c r="F278" s="12">
        <v>42.9</v>
      </c>
      <c r="G278" s="13">
        <f t="shared" si="154"/>
        <v>0.50000000000000022</v>
      </c>
      <c r="H278" s="13">
        <f t="shared" si="155"/>
        <v>1.8000000000000007</v>
      </c>
      <c r="I278" s="13">
        <f t="shared" si="126"/>
        <v>135385.87065972222</v>
      </c>
      <c r="J278" s="13">
        <f t="shared" si="136"/>
        <v>-12930.148437500015</v>
      </c>
      <c r="K278" s="26" t="str">
        <f t="shared" si="137"/>
        <v>No</v>
      </c>
      <c r="L278" s="13">
        <f t="shared" si="127"/>
        <v>50.88286328125001</v>
      </c>
      <c r="M278" s="13">
        <f t="shared" si="128"/>
        <v>187.05217500000001</v>
      </c>
      <c r="N278" s="22">
        <f t="shared" si="129"/>
        <v>953.37500000000045</v>
      </c>
      <c r="O278" s="13">
        <f t="shared" si="130"/>
        <v>1191.3100382812504</v>
      </c>
      <c r="P278" s="13">
        <f t="shared" si="131"/>
        <v>14196.444622851566</v>
      </c>
      <c r="Q278" s="13">
        <f t="shared" si="132"/>
        <v>14196.444622851566</v>
      </c>
      <c r="R278" s="13">
        <f t="shared" si="138"/>
        <v>0</v>
      </c>
      <c r="S278" s="72">
        <f t="shared" si="156"/>
        <v>1266.2961853515517</v>
      </c>
      <c r="T278" s="30">
        <f t="shared" si="139"/>
        <v>0</v>
      </c>
      <c r="U278" s="24">
        <f t="shared" si="140"/>
        <v>1003816.1577692011</v>
      </c>
      <c r="V278" s="32">
        <f t="shared" si="141"/>
        <v>0.27883782160255588</v>
      </c>
      <c r="W278" s="28">
        <f t="shared" si="142"/>
        <v>381780.37404584308</v>
      </c>
      <c r="X278" s="35">
        <f t="shared" si="143"/>
        <v>0.10605010390162307</v>
      </c>
      <c r="Y278" s="37">
        <f t="shared" si="133"/>
        <v>1139.6665668163967</v>
      </c>
      <c r="Z278" s="37">
        <f t="shared" si="144"/>
        <v>1082.6832384755767</v>
      </c>
      <c r="AA278" s="38">
        <f t="shared" si="145"/>
        <v>1061.0295737060651</v>
      </c>
      <c r="AB278" s="38">
        <f t="shared" si="146"/>
        <v>1007.9780950207618</v>
      </c>
      <c r="AC278" s="38">
        <f t="shared" si="147"/>
        <v>907.18028551868565</v>
      </c>
      <c r="AD278" s="38">
        <f t="shared" si="148"/>
        <v>816.46225696681711</v>
      </c>
      <c r="AE278" s="38">
        <f t="shared" si="149"/>
        <v>775.63914411847622</v>
      </c>
      <c r="AF278" s="38">
        <f t="shared" si="150"/>
        <v>760.12636123610673</v>
      </c>
      <c r="AG278" s="38">
        <f t="shared" si="151"/>
        <v>722.12004317430137</v>
      </c>
      <c r="AH278" s="38">
        <f t="shared" si="152"/>
        <v>649.90803885687126</v>
      </c>
      <c r="AI278" s="38">
        <f t="shared" si="153"/>
        <v>1.8053001079357535E-4</v>
      </c>
      <c r="AJ278" s="38">
        <f t="shared" si="157"/>
        <v>5.8272452140478818E-2</v>
      </c>
    </row>
    <row r="279" spans="2:36" x14ac:dyDescent="0.2">
      <c r="B279" s="11" t="s">
        <v>62</v>
      </c>
      <c r="C279" s="11">
        <v>269</v>
      </c>
      <c r="D279" s="11">
        <v>269</v>
      </c>
      <c r="E279" s="11">
        <f t="shared" si="135"/>
        <v>12.333333333333332</v>
      </c>
      <c r="F279" s="12">
        <v>44.4</v>
      </c>
      <c r="G279" s="13">
        <f t="shared" si="154"/>
        <v>0.41666666666666663</v>
      </c>
      <c r="H279" s="13">
        <f t="shared" si="155"/>
        <v>1.5</v>
      </c>
      <c r="I279" s="13">
        <f t="shared" si="126"/>
        <v>145018.93055555553</v>
      </c>
      <c r="J279" s="13">
        <f t="shared" si="136"/>
        <v>-9633.0598958333139</v>
      </c>
      <c r="K279" s="26" t="str">
        <f t="shared" si="137"/>
        <v>No</v>
      </c>
      <c r="L279" s="13">
        <f t="shared" si="127"/>
        <v>54.503312500000007</v>
      </c>
      <c r="M279" s="13">
        <f t="shared" si="128"/>
        <v>187.05217500000001</v>
      </c>
      <c r="N279" s="22">
        <f t="shared" si="129"/>
        <v>794.47916666666663</v>
      </c>
      <c r="O279" s="13">
        <f t="shared" si="130"/>
        <v>1036.0346541666668</v>
      </c>
      <c r="P279" s="13">
        <f t="shared" si="131"/>
        <v>12777.760734722222</v>
      </c>
      <c r="Q279" s="13">
        <f t="shared" si="132"/>
        <v>12777.760734722222</v>
      </c>
      <c r="R279" s="13">
        <f t="shared" si="138"/>
        <v>0</v>
      </c>
      <c r="S279" s="72">
        <f t="shared" si="156"/>
        <v>3144.700838888908</v>
      </c>
      <c r="T279" s="30">
        <f t="shared" si="139"/>
        <v>0</v>
      </c>
      <c r="U279" s="24">
        <f t="shared" si="140"/>
        <v>1016593.9185039233</v>
      </c>
      <c r="V279" s="32">
        <f t="shared" si="141"/>
        <v>0.28238719958442315</v>
      </c>
      <c r="W279" s="28">
        <f t="shared" si="142"/>
        <v>384925.07488473202</v>
      </c>
      <c r="X279" s="35">
        <f t="shared" si="143"/>
        <v>0.10692363191242556</v>
      </c>
      <c r="Y279" s="37">
        <f t="shared" si="133"/>
        <v>2830.2307550000173</v>
      </c>
      <c r="Z279" s="37">
        <f t="shared" si="144"/>
        <v>2688.7192172500163</v>
      </c>
      <c r="AA279" s="38">
        <f t="shared" si="145"/>
        <v>2634.944832905016</v>
      </c>
      <c r="AB279" s="38">
        <f t="shared" si="146"/>
        <v>2503.197591259765</v>
      </c>
      <c r="AC279" s="38">
        <f t="shared" si="147"/>
        <v>2252.8778321337886</v>
      </c>
      <c r="AD279" s="38">
        <f t="shared" si="148"/>
        <v>2027.5900489204098</v>
      </c>
      <c r="AE279" s="38">
        <f t="shared" si="149"/>
        <v>1926.2105464743893</v>
      </c>
      <c r="AF279" s="38">
        <f t="shared" si="150"/>
        <v>1887.6863355449016</v>
      </c>
      <c r="AG279" s="38">
        <f t="shared" si="151"/>
        <v>1793.3020187676564</v>
      </c>
      <c r="AH279" s="38">
        <f t="shared" si="152"/>
        <v>1613.9718168908908</v>
      </c>
      <c r="AI279" s="38">
        <f t="shared" si="153"/>
        <v>4.4832550469191409E-4</v>
      </c>
      <c r="AJ279" s="38">
        <f t="shared" si="157"/>
        <v>5.8720777645170731E-2</v>
      </c>
    </row>
    <row r="280" spans="2:36" x14ac:dyDescent="0.2">
      <c r="B280" s="11" t="s">
        <v>62</v>
      </c>
      <c r="C280" s="11">
        <v>270</v>
      </c>
      <c r="D280" s="11">
        <v>270</v>
      </c>
      <c r="E280" s="11">
        <f t="shared" si="135"/>
        <v>12.75</v>
      </c>
      <c r="F280" s="12">
        <v>45.9</v>
      </c>
      <c r="G280" s="13">
        <f t="shared" si="154"/>
        <v>0.2222222222222224</v>
      </c>
      <c r="H280" s="13">
        <f t="shared" si="155"/>
        <v>0.80000000000000071</v>
      </c>
      <c r="I280" s="13">
        <f t="shared" si="126"/>
        <v>154983.0234375</v>
      </c>
      <c r="J280" s="13">
        <f t="shared" si="136"/>
        <v>-9964.0928819444671</v>
      </c>
      <c r="K280" s="26" t="str">
        <f t="shared" si="137"/>
        <v>No</v>
      </c>
      <c r="L280" s="13">
        <f t="shared" si="127"/>
        <v>58.248175781250012</v>
      </c>
      <c r="M280" s="13">
        <f t="shared" si="128"/>
        <v>187.05217500000001</v>
      </c>
      <c r="N280" s="22">
        <f t="shared" si="129"/>
        <v>423.72222222222257</v>
      </c>
      <c r="O280" s="13">
        <f t="shared" si="130"/>
        <v>669.02257300347253</v>
      </c>
      <c r="P280" s="13">
        <f t="shared" si="131"/>
        <v>8530.0378057942744</v>
      </c>
      <c r="Q280" s="13">
        <f t="shared" si="132"/>
        <v>8530.0378057942744</v>
      </c>
      <c r="R280" s="13">
        <f t="shared" si="138"/>
        <v>0</v>
      </c>
      <c r="S280" s="72">
        <f t="shared" si="156"/>
        <v>-1434.0550761501927</v>
      </c>
      <c r="T280" s="30">
        <f t="shared" si="139"/>
        <v>0</v>
      </c>
      <c r="U280" s="24">
        <f t="shared" si="140"/>
        <v>1025123.9563097176</v>
      </c>
      <c r="V280" s="32">
        <f t="shared" si="141"/>
        <v>0.2847566545304771</v>
      </c>
      <c r="W280" s="28">
        <f t="shared" si="142"/>
        <v>383491.01980858186</v>
      </c>
      <c r="X280" s="35">
        <f t="shared" si="143"/>
        <v>0.10652528328016163</v>
      </c>
      <c r="Y280" s="37">
        <f t="shared" si="133"/>
        <v>-1290.6495685351736</v>
      </c>
      <c r="Z280" s="37">
        <f t="shared" si="144"/>
        <v>-1226.1170901084149</v>
      </c>
      <c r="AA280" s="38">
        <f t="shared" si="145"/>
        <v>-1201.5947483062466</v>
      </c>
      <c r="AB280" s="38">
        <f t="shared" si="146"/>
        <v>-1141.5150108909343</v>
      </c>
      <c r="AC280" s="38">
        <f t="shared" si="147"/>
        <v>-1027.3635098018408</v>
      </c>
      <c r="AD280" s="38">
        <f t="shared" si="148"/>
        <v>-924.62715882165674</v>
      </c>
      <c r="AE280" s="38">
        <f t="shared" si="149"/>
        <v>-878.3958008805738</v>
      </c>
      <c r="AF280" s="38">
        <f t="shared" si="150"/>
        <v>-860.82788486296226</v>
      </c>
      <c r="AG280" s="38">
        <f t="shared" si="151"/>
        <v>-817.78649061981412</v>
      </c>
      <c r="AH280" s="38">
        <f t="shared" si="152"/>
        <v>-736.00784155783276</v>
      </c>
      <c r="AI280" s="38">
        <f t="shared" si="153"/>
        <v>-2.0444662265495356E-4</v>
      </c>
      <c r="AJ280" s="38">
        <f t="shared" si="157"/>
        <v>5.8720777645170731E-2</v>
      </c>
    </row>
    <row r="281" spans="2:36" x14ac:dyDescent="0.2">
      <c r="B281" s="11" t="s">
        <v>62</v>
      </c>
      <c r="C281" s="11">
        <v>271</v>
      </c>
      <c r="D281" s="11">
        <v>271</v>
      </c>
      <c r="E281" s="11">
        <f t="shared" si="135"/>
        <v>12.777777777777777</v>
      </c>
      <c r="F281" s="12">
        <v>46</v>
      </c>
      <c r="G281" s="13">
        <f t="shared" si="154"/>
        <v>-4.1666666666666269E-2</v>
      </c>
      <c r="H281" s="13">
        <f t="shared" si="155"/>
        <v>-0.14999999999999858</v>
      </c>
      <c r="I281" s="13">
        <f t="shared" si="126"/>
        <v>155659.06635802469</v>
      </c>
      <c r="J281" s="13">
        <f t="shared" si="136"/>
        <v>-676.042920524691</v>
      </c>
      <c r="K281" s="26" t="str">
        <f t="shared" si="137"/>
        <v>Yes</v>
      </c>
      <c r="L281" s="13">
        <f t="shared" si="127"/>
        <v>58.502256944444454</v>
      </c>
      <c r="M281" s="13">
        <f t="shared" si="128"/>
        <v>187.05217500000001</v>
      </c>
      <c r="N281" s="22">
        <f t="shared" si="129"/>
        <v>-79.447916666665904</v>
      </c>
      <c r="O281" s="13">
        <f t="shared" si="130"/>
        <v>166.10651527777856</v>
      </c>
      <c r="P281" s="13">
        <f t="shared" si="131"/>
        <v>2122.4721396605037</v>
      </c>
      <c r="Q281" s="13">
        <f t="shared" si="132"/>
        <v>2122.4721396605037</v>
      </c>
      <c r="R281" s="13">
        <f t="shared" si="138"/>
        <v>79.447916666665904</v>
      </c>
      <c r="S281" s="72">
        <f t="shared" si="156"/>
        <v>1446.4292191358127</v>
      </c>
      <c r="T281" s="30">
        <f t="shared" si="139"/>
        <v>1015.1678240740642</v>
      </c>
      <c r="U281" s="24">
        <f t="shared" si="140"/>
        <v>1027246.4284493781</v>
      </c>
      <c r="V281" s="32">
        <f t="shared" si="141"/>
        <v>0.28534623012482724</v>
      </c>
      <c r="W281" s="28">
        <f t="shared" si="142"/>
        <v>384937.4490277177</v>
      </c>
      <c r="X281" s="35">
        <f t="shared" si="143"/>
        <v>0.10692706917436602</v>
      </c>
      <c r="Y281" s="37">
        <f t="shared" si="133"/>
        <v>1301.7862972222315</v>
      </c>
      <c r="Z281" s="37">
        <f t="shared" si="144"/>
        <v>1236.6969823611198</v>
      </c>
      <c r="AA281" s="38">
        <f t="shared" si="145"/>
        <v>1211.9630427138975</v>
      </c>
      <c r="AB281" s="38">
        <f t="shared" si="146"/>
        <v>1151.3648905782027</v>
      </c>
      <c r="AC281" s="38">
        <f t="shared" si="147"/>
        <v>1036.2284015203825</v>
      </c>
      <c r="AD281" s="38">
        <f t="shared" si="148"/>
        <v>932.6055613683443</v>
      </c>
      <c r="AE281" s="38">
        <f t="shared" si="149"/>
        <v>885.97528329992701</v>
      </c>
      <c r="AF281" s="38">
        <f t="shared" si="150"/>
        <v>868.25577763392846</v>
      </c>
      <c r="AG281" s="38">
        <f t="shared" si="151"/>
        <v>824.84298875223203</v>
      </c>
      <c r="AH281" s="38">
        <f t="shared" si="152"/>
        <v>742.35868987700883</v>
      </c>
      <c r="AI281" s="38">
        <f t="shared" si="153"/>
        <v>2.06210747188058E-4</v>
      </c>
      <c r="AJ281" s="38">
        <f t="shared" si="157"/>
        <v>5.8926988392358791E-2</v>
      </c>
    </row>
    <row r="282" spans="2:36" x14ac:dyDescent="0.2">
      <c r="B282" s="11" t="s">
        <v>62</v>
      </c>
      <c r="C282" s="11">
        <v>272</v>
      </c>
      <c r="D282" s="11">
        <v>272</v>
      </c>
      <c r="E282" s="11">
        <f t="shared" si="135"/>
        <v>12.666666666666666</v>
      </c>
      <c r="F282" s="12">
        <v>45.6</v>
      </c>
      <c r="G282" s="13">
        <f t="shared" si="154"/>
        <v>-9.7222222222222612E-2</v>
      </c>
      <c r="H282" s="13">
        <f t="shared" si="155"/>
        <v>-0.35000000000000142</v>
      </c>
      <c r="I282" s="13">
        <f t="shared" si="126"/>
        <v>152963.72222222222</v>
      </c>
      <c r="J282" s="13">
        <f t="shared" si="136"/>
        <v>2695.344135802472</v>
      </c>
      <c r="K282" s="26" t="str">
        <f t="shared" si="137"/>
        <v>Yes</v>
      </c>
      <c r="L282" s="13">
        <f t="shared" si="127"/>
        <v>57.489250000000006</v>
      </c>
      <c r="M282" s="13">
        <f t="shared" si="128"/>
        <v>187.05217500000001</v>
      </c>
      <c r="N282" s="22">
        <f t="shared" si="129"/>
        <v>-185.37847222222297</v>
      </c>
      <c r="O282" s="13">
        <f t="shared" si="130"/>
        <v>59.162952777777043</v>
      </c>
      <c r="P282" s="13">
        <f t="shared" si="131"/>
        <v>749.39740185184246</v>
      </c>
      <c r="Q282" s="13">
        <f t="shared" si="132"/>
        <v>749.39740185184246</v>
      </c>
      <c r="R282" s="13">
        <f t="shared" si="138"/>
        <v>185.37847222222297</v>
      </c>
      <c r="S282" s="72">
        <f t="shared" si="156"/>
        <v>3444.7415376543145</v>
      </c>
      <c r="T282" s="30">
        <f t="shared" si="139"/>
        <v>2348.1273148148243</v>
      </c>
      <c r="U282" s="24">
        <f t="shared" si="140"/>
        <v>1027995.82585123</v>
      </c>
      <c r="V282" s="32">
        <f t="shared" si="141"/>
        <v>0.28555439606978611</v>
      </c>
      <c r="W282" s="28">
        <f t="shared" si="142"/>
        <v>388382.190565372</v>
      </c>
      <c r="X282" s="35">
        <f t="shared" si="143"/>
        <v>0.10788394182371444</v>
      </c>
      <c r="Y282" s="37">
        <f t="shared" si="133"/>
        <v>3100.2673838888832</v>
      </c>
      <c r="Z282" s="37">
        <f t="shared" si="144"/>
        <v>2945.2540146944389</v>
      </c>
      <c r="AA282" s="38">
        <f t="shared" si="145"/>
        <v>2886.3489344005502</v>
      </c>
      <c r="AB282" s="38">
        <f t="shared" si="146"/>
        <v>2742.0314876805228</v>
      </c>
      <c r="AC282" s="38">
        <f t="shared" si="147"/>
        <v>2467.8283389124704</v>
      </c>
      <c r="AD282" s="38">
        <f t="shared" si="148"/>
        <v>2221.0455050212236</v>
      </c>
      <c r="AE282" s="38">
        <f t="shared" si="149"/>
        <v>2109.9932297701621</v>
      </c>
      <c r="AF282" s="38">
        <f t="shared" si="150"/>
        <v>2067.7933651747589</v>
      </c>
      <c r="AG282" s="38">
        <f t="shared" si="151"/>
        <v>1964.4036969160209</v>
      </c>
      <c r="AH282" s="38">
        <f t="shared" si="152"/>
        <v>1767.9633272244189</v>
      </c>
      <c r="AI282" s="38">
        <f t="shared" si="153"/>
        <v>4.9110092422900524E-4</v>
      </c>
      <c r="AJ282" s="38">
        <f t="shared" si="157"/>
        <v>5.9418089316587798E-2</v>
      </c>
    </row>
    <row r="283" spans="2:36" x14ac:dyDescent="0.2">
      <c r="B283" s="11" t="s">
        <v>62</v>
      </c>
      <c r="C283" s="11">
        <v>273</v>
      </c>
      <c r="D283" s="11">
        <v>273</v>
      </c>
      <c r="E283" s="11">
        <f t="shared" si="135"/>
        <v>12.583333333333332</v>
      </c>
      <c r="F283" s="12">
        <v>45.3</v>
      </c>
      <c r="G283" s="13">
        <f t="shared" si="154"/>
        <v>-0.26388888888888867</v>
      </c>
      <c r="H283" s="13">
        <f t="shared" si="155"/>
        <v>-0.94999999999999929</v>
      </c>
      <c r="I283" s="13">
        <f t="shared" si="126"/>
        <v>150957.66232638885</v>
      </c>
      <c r="J283" s="13">
        <f t="shared" si="136"/>
        <v>2006.0598958333721</v>
      </c>
      <c r="K283" s="26" t="str">
        <f t="shared" si="137"/>
        <v>Yes</v>
      </c>
      <c r="L283" s="13">
        <f t="shared" si="127"/>
        <v>56.735300781250004</v>
      </c>
      <c r="M283" s="13">
        <f t="shared" si="128"/>
        <v>187.05217500000001</v>
      </c>
      <c r="N283" s="22">
        <f t="shared" si="129"/>
        <v>-503.17013888888846</v>
      </c>
      <c r="O283" s="13">
        <f t="shared" si="130"/>
        <v>-259.38266310763845</v>
      </c>
      <c r="P283" s="13">
        <f t="shared" si="131"/>
        <v>-3263.8985107711169</v>
      </c>
      <c r="Q283" s="13">
        <f t="shared" si="132"/>
        <v>-3263.8985107711169</v>
      </c>
      <c r="R283" s="13">
        <f t="shared" si="138"/>
        <v>503.17013888888846</v>
      </c>
      <c r="S283" s="72">
        <f t="shared" si="156"/>
        <v>-1257.8386149377448</v>
      </c>
      <c r="T283" s="30">
        <f t="shared" si="139"/>
        <v>6331.5575810185128</v>
      </c>
      <c r="U283" s="24">
        <f t="shared" si="140"/>
        <v>1027995.82585123</v>
      </c>
      <c r="V283" s="32">
        <f t="shared" si="141"/>
        <v>0.28555439606978611</v>
      </c>
      <c r="W283" s="28">
        <f t="shared" si="142"/>
        <v>387124.35195043427</v>
      </c>
      <c r="X283" s="35">
        <f t="shared" si="143"/>
        <v>0.10753454220845396</v>
      </c>
      <c r="Y283" s="37">
        <f t="shared" si="133"/>
        <v>-1132.0547534439704</v>
      </c>
      <c r="Z283" s="37">
        <f t="shared" si="144"/>
        <v>-1075.4520157717718</v>
      </c>
      <c r="AA283" s="38">
        <f t="shared" si="145"/>
        <v>-1053.9429754563364</v>
      </c>
      <c r="AB283" s="38">
        <f t="shared" si="146"/>
        <v>-1001.2458266835196</v>
      </c>
      <c r="AC283" s="38">
        <f t="shared" si="147"/>
        <v>-901.12124401516758</v>
      </c>
      <c r="AD283" s="38">
        <f t="shared" si="148"/>
        <v>-811.0091196136508</v>
      </c>
      <c r="AE283" s="38">
        <f t="shared" si="149"/>
        <v>-770.45866363296818</v>
      </c>
      <c r="AF283" s="38">
        <f t="shared" si="150"/>
        <v>-755.04949036030882</v>
      </c>
      <c r="AG283" s="38">
        <f t="shared" si="151"/>
        <v>-717.29701584229338</v>
      </c>
      <c r="AH283" s="38">
        <f t="shared" si="152"/>
        <v>-645.56731425806402</v>
      </c>
      <c r="AI283" s="38">
        <f t="shared" si="153"/>
        <v>-1.7932425396057335E-4</v>
      </c>
      <c r="AJ283" s="38">
        <f t="shared" si="157"/>
        <v>5.9418089316587798E-2</v>
      </c>
    </row>
    <row r="284" spans="2:36" x14ac:dyDescent="0.2">
      <c r="B284" s="11" t="s">
        <v>62</v>
      </c>
      <c r="C284" s="11">
        <v>274</v>
      </c>
      <c r="D284" s="11">
        <v>274</v>
      </c>
      <c r="E284" s="11">
        <f t="shared" si="135"/>
        <v>12.138888888888889</v>
      </c>
      <c r="F284" s="12">
        <v>43.7</v>
      </c>
      <c r="G284" s="13">
        <f t="shared" si="154"/>
        <v>-0.625</v>
      </c>
      <c r="H284" s="13">
        <f t="shared" si="155"/>
        <v>-2.25</v>
      </c>
      <c r="I284" s="13">
        <f t="shared" si="126"/>
        <v>140482.30738811727</v>
      </c>
      <c r="J284" s="13">
        <f t="shared" si="136"/>
        <v>10475.354938271572</v>
      </c>
      <c r="K284" s="26" t="str">
        <f t="shared" si="137"/>
        <v>Yes</v>
      </c>
      <c r="L284" s="13">
        <f t="shared" si="127"/>
        <v>52.798286892361126</v>
      </c>
      <c r="M284" s="13">
        <f t="shared" si="128"/>
        <v>187.05217500000001</v>
      </c>
      <c r="N284" s="22">
        <f t="shared" si="129"/>
        <v>-1191.71875</v>
      </c>
      <c r="O284" s="13">
        <f t="shared" si="130"/>
        <v>-951.86828810763882</v>
      </c>
      <c r="P284" s="13">
        <f t="shared" si="131"/>
        <v>-11554.623386195504</v>
      </c>
      <c r="Q284" s="13">
        <f t="shared" si="132"/>
        <v>-11554.623386195504</v>
      </c>
      <c r="R284" s="13">
        <f t="shared" si="138"/>
        <v>1191.71875</v>
      </c>
      <c r="S284" s="72">
        <f t="shared" si="156"/>
        <v>-1079.2684479239324</v>
      </c>
      <c r="T284" s="30">
        <f t="shared" si="139"/>
        <v>14466.141493055557</v>
      </c>
      <c r="U284" s="24">
        <f t="shared" si="140"/>
        <v>1027995.82585123</v>
      </c>
      <c r="V284" s="32">
        <f t="shared" si="141"/>
        <v>0.28555439606978611</v>
      </c>
      <c r="W284" s="28">
        <f t="shared" si="142"/>
        <v>386045.08350251033</v>
      </c>
      <c r="X284" s="35">
        <f t="shared" si="143"/>
        <v>0.10723474541736398</v>
      </c>
      <c r="Y284" s="37">
        <f t="shared" si="133"/>
        <v>-971.34160313153916</v>
      </c>
      <c r="Z284" s="37">
        <f t="shared" si="144"/>
        <v>-922.77452297496211</v>
      </c>
      <c r="AA284" s="38">
        <f t="shared" si="145"/>
        <v>-904.31903251546282</v>
      </c>
      <c r="AB284" s="38">
        <f t="shared" si="146"/>
        <v>-859.10308088968964</v>
      </c>
      <c r="AC284" s="38">
        <f t="shared" si="147"/>
        <v>-773.19277280072072</v>
      </c>
      <c r="AD284" s="38">
        <f t="shared" si="148"/>
        <v>-695.8734955206487</v>
      </c>
      <c r="AE284" s="38">
        <f t="shared" si="149"/>
        <v>-661.0798207446162</v>
      </c>
      <c r="AF284" s="38">
        <f t="shared" si="150"/>
        <v>-647.85822432972384</v>
      </c>
      <c r="AG284" s="38">
        <f t="shared" si="151"/>
        <v>-615.46531311323758</v>
      </c>
      <c r="AH284" s="38">
        <f t="shared" si="152"/>
        <v>-553.91878180191384</v>
      </c>
      <c r="AI284" s="38">
        <f t="shared" si="153"/>
        <v>-1.5386632827830941E-4</v>
      </c>
      <c r="AJ284" s="38">
        <f t="shared" si="157"/>
        <v>5.9418089316587798E-2</v>
      </c>
    </row>
    <row r="285" spans="2:36" x14ac:dyDescent="0.2">
      <c r="B285" s="11" t="s">
        <v>62</v>
      </c>
      <c r="C285" s="11">
        <v>275</v>
      </c>
      <c r="D285" s="11">
        <v>275</v>
      </c>
      <c r="E285" s="11">
        <f t="shared" si="135"/>
        <v>11.333333333333332</v>
      </c>
      <c r="F285" s="12">
        <v>40.799999999999997</v>
      </c>
      <c r="G285" s="13">
        <f t="shared" si="154"/>
        <v>-0.79166666666666707</v>
      </c>
      <c r="H285" s="13">
        <f t="shared" si="155"/>
        <v>-2.8500000000000014</v>
      </c>
      <c r="I285" s="13">
        <f t="shared" si="126"/>
        <v>122455.7222222222</v>
      </c>
      <c r="J285" s="13">
        <f t="shared" si="136"/>
        <v>18026.585165895071</v>
      </c>
      <c r="K285" s="26" t="str">
        <f t="shared" si="137"/>
        <v>Yes</v>
      </c>
      <c r="L285" s="13">
        <f t="shared" si="127"/>
        <v>46.023250000000004</v>
      </c>
      <c r="M285" s="13">
        <f t="shared" si="128"/>
        <v>187.05217500000001</v>
      </c>
      <c r="N285" s="22">
        <f t="shared" si="129"/>
        <v>-1509.5104166666674</v>
      </c>
      <c r="O285" s="13">
        <f t="shared" si="130"/>
        <v>-1276.4349916666674</v>
      </c>
      <c r="P285" s="13">
        <f t="shared" si="131"/>
        <v>-14466.263238888896</v>
      </c>
      <c r="Q285" s="13">
        <f t="shared" si="132"/>
        <v>-14466.263238888896</v>
      </c>
      <c r="R285" s="13">
        <f t="shared" si="138"/>
        <v>1509.5104166666674</v>
      </c>
      <c r="S285" s="72">
        <f t="shared" si="156"/>
        <v>3560.3219270061745</v>
      </c>
      <c r="T285" s="30">
        <f t="shared" si="139"/>
        <v>17107.78472222223</v>
      </c>
      <c r="U285" s="24">
        <f t="shared" si="140"/>
        <v>1027995.82585123</v>
      </c>
      <c r="V285" s="32">
        <f t="shared" si="141"/>
        <v>0.28555439606978611</v>
      </c>
      <c r="W285" s="28">
        <f t="shared" si="142"/>
        <v>389605.40542951651</v>
      </c>
      <c r="X285" s="35">
        <f t="shared" si="143"/>
        <v>0.10822372373042126</v>
      </c>
      <c r="Y285" s="37">
        <f t="shared" si="133"/>
        <v>3204.289734305557</v>
      </c>
      <c r="Z285" s="37">
        <f t="shared" si="144"/>
        <v>3044.0752475902791</v>
      </c>
      <c r="AA285" s="38">
        <f t="shared" si="145"/>
        <v>2983.1937426384734</v>
      </c>
      <c r="AB285" s="38">
        <f t="shared" si="146"/>
        <v>2834.0340555065495</v>
      </c>
      <c r="AC285" s="38">
        <f t="shared" si="147"/>
        <v>2550.6306499558946</v>
      </c>
      <c r="AD285" s="38">
        <f t="shared" si="148"/>
        <v>2295.5675849603053</v>
      </c>
      <c r="AE285" s="38">
        <f t="shared" si="149"/>
        <v>2180.7892057122899</v>
      </c>
      <c r="AF285" s="38">
        <f t="shared" si="150"/>
        <v>2137.1734215980441</v>
      </c>
      <c r="AG285" s="38">
        <f t="shared" si="151"/>
        <v>2030.3147505181419</v>
      </c>
      <c r="AH285" s="38">
        <f t="shared" si="152"/>
        <v>1827.2832754663277</v>
      </c>
      <c r="AI285" s="38">
        <f t="shared" si="153"/>
        <v>5.0757868762953552E-4</v>
      </c>
      <c r="AJ285" s="38">
        <f t="shared" si="157"/>
        <v>5.9925668004217336E-2</v>
      </c>
    </row>
    <row r="286" spans="2:36" x14ac:dyDescent="0.2">
      <c r="B286" s="11" t="s">
        <v>62</v>
      </c>
      <c r="C286" s="11">
        <v>276</v>
      </c>
      <c r="D286" s="11">
        <v>276</v>
      </c>
      <c r="E286" s="11">
        <f t="shared" si="135"/>
        <v>10.555555555555555</v>
      </c>
      <c r="F286" s="12">
        <v>38</v>
      </c>
      <c r="G286" s="13">
        <f t="shared" si="154"/>
        <v>-0.88888888888888862</v>
      </c>
      <c r="H286" s="13">
        <f t="shared" si="155"/>
        <v>-3.1999999999999993</v>
      </c>
      <c r="I286" s="13">
        <f t="shared" si="126"/>
        <v>106224.80709876542</v>
      </c>
      <c r="J286" s="13">
        <f t="shared" si="136"/>
        <v>16230.915123456783</v>
      </c>
      <c r="K286" s="26" t="str">
        <f t="shared" si="137"/>
        <v>Yes</v>
      </c>
      <c r="L286" s="13">
        <f t="shared" si="127"/>
        <v>39.923090277777789</v>
      </c>
      <c r="M286" s="13">
        <f t="shared" si="128"/>
        <v>187.05217500000001</v>
      </c>
      <c r="N286" s="22">
        <f t="shared" si="129"/>
        <v>-1694.8888888888885</v>
      </c>
      <c r="O286" s="13">
        <f t="shared" si="130"/>
        <v>-1467.9136236111106</v>
      </c>
      <c r="P286" s="13">
        <f t="shared" si="131"/>
        <v>-15494.643804783944</v>
      </c>
      <c r="Q286" s="13">
        <f t="shared" si="132"/>
        <v>-15494.643804783944</v>
      </c>
      <c r="R286" s="13">
        <f t="shared" si="138"/>
        <v>1694.8888888888885</v>
      </c>
      <c r="S286" s="72">
        <f t="shared" si="156"/>
        <v>736.2713186728397</v>
      </c>
      <c r="T286" s="30">
        <f t="shared" si="139"/>
        <v>17890.493827160488</v>
      </c>
      <c r="U286" s="24">
        <f t="shared" si="140"/>
        <v>1027995.82585123</v>
      </c>
      <c r="V286" s="32">
        <f t="shared" si="141"/>
        <v>0.28555439606978611</v>
      </c>
      <c r="W286" s="28">
        <f t="shared" si="142"/>
        <v>390341.67674818938</v>
      </c>
      <c r="X286" s="35">
        <f t="shared" si="143"/>
        <v>0.10842824354116372</v>
      </c>
      <c r="Y286" s="37">
        <f t="shared" si="133"/>
        <v>662.64418680555571</v>
      </c>
      <c r="Z286" s="37">
        <f t="shared" si="144"/>
        <v>629.51197746527794</v>
      </c>
      <c r="AA286" s="38">
        <f t="shared" si="145"/>
        <v>616.92173791597236</v>
      </c>
      <c r="AB286" s="38">
        <f t="shared" si="146"/>
        <v>586.07565102017372</v>
      </c>
      <c r="AC286" s="38">
        <f t="shared" si="147"/>
        <v>527.46808591815636</v>
      </c>
      <c r="AD286" s="38">
        <f t="shared" si="148"/>
        <v>474.72127732634073</v>
      </c>
      <c r="AE286" s="38">
        <f t="shared" si="149"/>
        <v>450.98521346002366</v>
      </c>
      <c r="AF286" s="38">
        <f t="shared" si="150"/>
        <v>441.96550919082318</v>
      </c>
      <c r="AG286" s="38">
        <f t="shared" si="151"/>
        <v>419.867233731282</v>
      </c>
      <c r="AH286" s="38">
        <f t="shared" si="152"/>
        <v>377.8805103581538</v>
      </c>
      <c r="AI286" s="38">
        <f t="shared" si="153"/>
        <v>1.0496680843282049E-4</v>
      </c>
      <c r="AJ286" s="38">
        <f t="shared" si="157"/>
        <v>6.0030634812650155E-2</v>
      </c>
    </row>
    <row r="287" spans="2:36" x14ac:dyDescent="0.2">
      <c r="B287" s="11" t="s">
        <v>62</v>
      </c>
      <c r="C287" s="11">
        <v>277</v>
      </c>
      <c r="D287" s="11">
        <v>277</v>
      </c>
      <c r="E287" s="11">
        <f t="shared" si="135"/>
        <v>9.5555555555555554</v>
      </c>
      <c r="F287" s="12">
        <v>34.4</v>
      </c>
      <c r="G287" s="13">
        <f t="shared" si="154"/>
        <v>-0.98611111111111127</v>
      </c>
      <c r="H287" s="13">
        <f t="shared" si="155"/>
        <v>-3.5500000000000007</v>
      </c>
      <c r="I287" s="13">
        <f t="shared" si="126"/>
        <v>87051.376543209873</v>
      </c>
      <c r="J287" s="13">
        <f t="shared" si="136"/>
        <v>19173.430555555547</v>
      </c>
      <c r="K287" s="26" t="str">
        <f t="shared" si="137"/>
        <v>Yes</v>
      </c>
      <c r="L287" s="13">
        <f t="shared" si="127"/>
        <v>32.71702777777778</v>
      </c>
      <c r="M287" s="13">
        <f t="shared" si="128"/>
        <v>187.05217500000001</v>
      </c>
      <c r="N287" s="22">
        <f t="shared" si="129"/>
        <v>-1880.2673611111113</v>
      </c>
      <c r="O287" s="13">
        <f t="shared" si="130"/>
        <v>-1660.4981583333335</v>
      </c>
      <c r="P287" s="13">
        <f t="shared" si="131"/>
        <v>-15866.982401851854</v>
      </c>
      <c r="Q287" s="13">
        <f t="shared" si="132"/>
        <v>-15866.982401851854</v>
      </c>
      <c r="R287" s="13">
        <f t="shared" si="138"/>
        <v>1880.2673611111113</v>
      </c>
      <c r="S287" s="72">
        <f t="shared" si="156"/>
        <v>3306.4481537036936</v>
      </c>
      <c r="T287" s="30">
        <f t="shared" si="139"/>
        <v>17966.999228395063</v>
      </c>
      <c r="U287" s="24">
        <f t="shared" si="140"/>
        <v>1027995.82585123</v>
      </c>
      <c r="V287" s="32">
        <f t="shared" si="141"/>
        <v>0.28555439606978611</v>
      </c>
      <c r="W287" s="28">
        <f t="shared" si="142"/>
        <v>393648.12490189308</v>
      </c>
      <c r="X287" s="35">
        <f t="shared" si="143"/>
        <v>0.10934670136163696</v>
      </c>
      <c r="Y287" s="37">
        <f t="shared" si="133"/>
        <v>2975.8033383333245</v>
      </c>
      <c r="Z287" s="37">
        <f t="shared" si="144"/>
        <v>2827.0131714166582</v>
      </c>
      <c r="AA287" s="38">
        <f t="shared" si="145"/>
        <v>2770.472907988325</v>
      </c>
      <c r="AB287" s="38">
        <f t="shared" si="146"/>
        <v>2631.9492625889088</v>
      </c>
      <c r="AC287" s="38">
        <f t="shared" si="147"/>
        <v>2368.7543363300178</v>
      </c>
      <c r="AD287" s="38">
        <f t="shared" si="148"/>
        <v>2131.8789026970162</v>
      </c>
      <c r="AE287" s="38">
        <f t="shared" si="149"/>
        <v>2025.2849575621653</v>
      </c>
      <c r="AF287" s="38">
        <f t="shared" si="150"/>
        <v>1984.779258410922</v>
      </c>
      <c r="AG287" s="38">
        <f t="shared" si="151"/>
        <v>1885.5402954903759</v>
      </c>
      <c r="AH287" s="38">
        <f t="shared" si="152"/>
        <v>1696.9862659413384</v>
      </c>
      <c r="AI287" s="38">
        <f t="shared" si="153"/>
        <v>4.7138507387259402E-4</v>
      </c>
      <c r="AJ287" s="38">
        <f t="shared" si="157"/>
        <v>6.0502019886522748E-2</v>
      </c>
    </row>
    <row r="288" spans="2:36" x14ac:dyDescent="0.2">
      <c r="B288" s="11" t="s">
        <v>62</v>
      </c>
      <c r="C288" s="11">
        <v>278</v>
      </c>
      <c r="D288" s="11">
        <v>278</v>
      </c>
      <c r="E288" s="11">
        <f t="shared" si="135"/>
        <v>8.5833333333333321</v>
      </c>
      <c r="F288" s="12">
        <v>30.9</v>
      </c>
      <c r="G288" s="13">
        <f t="shared" si="154"/>
        <v>-1.2361111111111109</v>
      </c>
      <c r="H288" s="13">
        <f t="shared" si="155"/>
        <v>-4.4499999999999993</v>
      </c>
      <c r="I288" s="13">
        <f t="shared" si="126"/>
        <v>70238.578993055533</v>
      </c>
      <c r="J288" s="13">
        <f t="shared" si="136"/>
        <v>16812.797550154341</v>
      </c>
      <c r="K288" s="26" t="str">
        <f t="shared" si="137"/>
        <v>Yes</v>
      </c>
      <c r="L288" s="13">
        <f t="shared" si="127"/>
        <v>26.398175781249996</v>
      </c>
      <c r="M288" s="13">
        <f t="shared" si="128"/>
        <v>187.05217500000001</v>
      </c>
      <c r="N288" s="22">
        <f t="shared" si="129"/>
        <v>-2356.9548611111109</v>
      </c>
      <c r="O288" s="13">
        <f t="shared" si="130"/>
        <v>-2143.5045103298612</v>
      </c>
      <c r="P288" s="13">
        <f t="shared" si="131"/>
        <v>-18398.413713664639</v>
      </c>
      <c r="Q288" s="13">
        <f t="shared" si="132"/>
        <v>-18398.413713664639</v>
      </c>
      <c r="R288" s="13">
        <f t="shared" si="138"/>
        <v>2356.9548611111109</v>
      </c>
      <c r="S288" s="72">
        <f t="shared" si="156"/>
        <v>-1585.6161635102981</v>
      </c>
      <c r="T288" s="30">
        <f t="shared" si="139"/>
        <v>20230.529224537033</v>
      </c>
      <c r="U288" s="24">
        <f t="shared" si="140"/>
        <v>1027995.82585123</v>
      </c>
      <c r="V288" s="32">
        <f t="shared" si="141"/>
        <v>0.28555439606978611</v>
      </c>
      <c r="W288" s="28">
        <f t="shared" si="142"/>
        <v>392062.50873838278</v>
      </c>
      <c r="X288" s="35">
        <f t="shared" si="143"/>
        <v>0.10890625242732854</v>
      </c>
      <c r="Y288" s="37">
        <f t="shared" si="133"/>
        <v>-1427.0545471592684</v>
      </c>
      <c r="Z288" s="37">
        <f t="shared" si="144"/>
        <v>-1355.701819801305</v>
      </c>
      <c r="AA288" s="38">
        <f t="shared" si="145"/>
        <v>-1328.5877834052787</v>
      </c>
      <c r="AB288" s="38">
        <f t="shared" si="146"/>
        <v>-1262.1583942350148</v>
      </c>
      <c r="AC288" s="38">
        <f t="shared" si="147"/>
        <v>-1135.9425548115134</v>
      </c>
      <c r="AD288" s="38">
        <f t="shared" si="148"/>
        <v>-1022.3482993303621</v>
      </c>
      <c r="AE288" s="38">
        <f t="shared" si="149"/>
        <v>-971.23088436384398</v>
      </c>
      <c r="AF288" s="38">
        <f t="shared" si="150"/>
        <v>-951.80626667656713</v>
      </c>
      <c r="AG288" s="38">
        <f t="shared" si="151"/>
        <v>-904.21595334273877</v>
      </c>
      <c r="AH288" s="38">
        <f t="shared" si="152"/>
        <v>-813.79435800846488</v>
      </c>
      <c r="AI288" s="38">
        <f t="shared" si="153"/>
        <v>-2.2605398833568468E-4</v>
      </c>
      <c r="AJ288" s="38">
        <f t="shared" si="157"/>
        <v>6.0502019886522748E-2</v>
      </c>
    </row>
    <row r="289" spans="2:36" x14ac:dyDescent="0.2">
      <c r="B289" s="11" t="s">
        <v>62</v>
      </c>
      <c r="C289" s="11">
        <v>279</v>
      </c>
      <c r="D289" s="11">
        <v>279</v>
      </c>
      <c r="E289" s="11">
        <f t="shared" si="135"/>
        <v>7.083333333333333</v>
      </c>
      <c r="F289" s="12">
        <v>25.5</v>
      </c>
      <c r="G289" s="13">
        <f t="shared" si="154"/>
        <v>-1.3194444444444444</v>
      </c>
      <c r="H289" s="13">
        <f t="shared" si="155"/>
        <v>-4.75</v>
      </c>
      <c r="I289" s="13">
        <f t="shared" si="126"/>
        <v>47834.266493055555</v>
      </c>
      <c r="J289" s="13">
        <f t="shared" si="136"/>
        <v>22404.312499999978</v>
      </c>
      <c r="K289" s="26" t="str">
        <f t="shared" si="137"/>
        <v>Yes</v>
      </c>
      <c r="L289" s="13">
        <f t="shared" si="127"/>
        <v>17.977832031250003</v>
      </c>
      <c r="M289" s="13">
        <f t="shared" si="128"/>
        <v>187.05217500000001</v>
      </c>
      <c r="N289" s="22">
        <f t="shared" si="129"/>
        <v>-2515.8506944444443</v>
      </c>
      <c r="O289" s="13">
        <f t="shared" si="130"/>
        <v>-2310.8206874131947</v>
      </c>
      <c r="P289" s="13">
        <f t="shared" si="131"/>
        <v>-16368.313202510128</v>
      </c>
      <c r="Q289" s="13">
        <f t="shared" si="132"/>
        <v>-16368.313202510128</v>
      </c>
      <c r="R289" s="13">
        <f t="shared" si="138"/>
        <v>2515.8506944444443</v>
      </c>
      <c r="S289" s="72">
        <f t="shared" si="156"/>
        <v>6035.9992974898505</v>
      </c>
      <c r="T289" s="30">
        <f t="shared" si="139"/>
        <v>17820.609085648146</v>
      </c>
      <c r="U289" s="24">
        <f t="shared" si="140"/>
        <v>1027995.82585123</v>
      </c>
      <c r="V289" s="32">
        <f t="shared" si="141"/>
        <v>0.28555439606978611</v>
      </c>
      <c r="W289" s="28">
        <f t="shared" si="142"/>
        <v>398098.50803587266</v>
      </c>
      <c r="X289" s="35">
        <f t="shared" si="143"/>
        <v>0.11058291889885352</v>
      </c>
      <c r="Y289" s="37">
        <f t="shared" si="133"/>
        <v>5432.3993677408653</v>
      </c>
      <c r="Z289" s="37">
        <f t="shared" si="144"/>
        <v>5160.7793993538216</v>
      </c>
      <c r="AA289" s="38">
        <f t="shared" si="145"/>
        <v>5057.5638113667455</v>
      </c>
      <c r="AB289" s="38">
        <f t="shared" si="146"/>
        <v>4804.6856207984083</v>
      </c>
      <c r="AC289" s="38">
        <f t="shared" si="147"/>
        <v>4324.2170587185674</v>
      </c>
      <c r="AD289" s="38">
        <f t="shared" si="148"/>
        <v>3891.7953528467106</v>
      </c>
      <c r="AE289" s="38">
        <f t="shared" si="149"/>
        <v>3697.205585204375</v>
      </c>
      <c r="AF289" s="38">
        <f t="shared" si="150"/>
        <v>3623.2614735002876</v>
      </c>
      <c r="AG289" s="38">
        <f t="shared" si="151"/>
        <v>3442.0983998252732</v>
      </c>
      <c r="AH289" s="38">
        <f t="shared" si="152"/>
        <v>3097.888559842746</v>
      </c>
      <c r="AI289" s="38">
        <f t="shared" si="153"/>
        <v>8.6052459995631834E-4</v>
      </c>
      <c r="AJ289" s="38">
        <f t="shared" si="157"/>
        <v>6.1362544486479063E-2</v>
      </c>
    </row>
    <row r="290" spans="2:36" x14ac:dyDescent="0.2">
      <c r="B290" s="11" t="s">
        <v>62</v>
      </c>
      <c r="C290" s="11">
        <v>280</v>
      </c>
      <c r="D290" s="11">
        <v>280</v>
      </c>
      <c r="E290" s="11">
        <f t="shared" si="135"/>
        <v>5.9444444444444438</v>
      </c>
      <c r="F290" s="12">
        <v>21.4</v>
      </c>
      <c r="G290" s="13">
        <f t="shared" si="154"/>
        <v>-0.73611111111111116</v>
      </c>
      <c r="H290" s="13">
        <f t="shared" si="155"/>
        <v>-2.6500000000000004</v>
      </c>
      <c r="I290" s="13">
        <f t="shared" si="126"/>
        <v>33688.859182098757</v>
      </c>
      <c r="J290" s="13">
        <f t="shared" si="136"/>
        <v>14145.407310956798</v>
      </c>
      <c r="K290" s="26" t="str">
        <f t="shared" si="137"/>
        <v>Yes</v>
      </c>
      <c r="L290" s="13">
        <f t="shared" si="127"/>
        <v>12.661480902777777</v>
      </c>
      <c r="M290" s="13">
        <f t="shared" si="128"/>
        <v>187.05217500000001</v>
      </c>
      <c r="N290" s="22">
        <f t="shared" si="129"/>
        <v>-1403.5798611111113</v>
      </c>
      <c r="O290" s="13">
        <f t="shared" si="130"/>
        <v>-1203.8662052083334</v>
      </c>
      <c r="P290" s="13">
        <f t="shared" si="131"/>
        <v>-7156.3157754050926</v>
      </c>
      <c r="Q290" s="13">
        <f t="shared" si="132"/>
        <v>-7156.3157754050926</v>
      </c>
      <c r="R290" s="13">
        <f t="shared" si="138"/>
        <v>1403.5798611111113</v>
      </c>
      <c r="S290" s="72">
        <f t="shared" si="156"/>
        <v>6989.0915355517054</v>
      </c>
      <c r="T290" s="30">
        <f t="shared" si="139"/>
        <v>8343.5025077160499</v>
      </c>
      <c r="U290" s="24">
        <f t="shared" si="140"/>
        <v>1027995.82585123</v>
      </c>
      <c r="V290" s="32">
        <f t="shared" si="141"/>
        <v>0.28555439606978611</v>
      </c>
      <c r="W290" s="28">
        <f t="shared" si="142"/>
        <v>405087.59957142436</v>
      </c>
      <c r="X290" s="35">
        <f t="shared" si="143"/>
        <v>0.11252433321428454</v>
      </c>
      <c r="Y290" s="37">
        <f t="shared" si="133"/>
        <v>6290.1823819965348</v>
      </c>
      <c r="Z290" s="37">
        <f t="shared" si="144"/>
        <v>5975.6732628967075</v>
      </c>
      <c r="AA290" s="38">
        <f t="shared" si="145"/>
        <v>5856.1597976387729</v>
      </c>
      <c r="AB290" s="38">
        <f t="shared" si="146"/>
        <v>5563.3518077568342</v>
      </c>
      <c r="AC290" s="38">
        <f t="shared" si="147"/>
        <v>5007.0166269811507</v>
      </c>
      <c r="AD290" s="38">
        <f t="shared" si="148"/>
        <v>4506.3149642830358</v>
      </c>
      <c r="AE290" s="38">
        <f t="shared" si="149"/>
        <v>4280.9992160688835</v>
      </c>
      <c r="AF290" s="38">
        <f t="shared" si="150"/>
        <v>4195.3792317475054</v>
      </c>
      <c r="AG290" s="38">
        <f t="shared" si="151"/>
        <v>3985.6102701601299</v>
      </c>
      <c r="AH290" s="38">
        <f t="shared" si="152"/>
        <v>3587.0492431441171</v>
      </c>
      <c r="AI290" s="38">
        <f t="shared" si="153"/>
        <v>9.9640256754003251E-4</v>
      </c>
      <c r="AJ290" s="38">
        <f t="shared" si="157"/>
        <v>6.2358947054019093E-2</v>
      </c>
    </row>
    <row r="291" spans="2:36" x14ac:dyDescent="0.2">
      <c r="B291" s="11" t="s">
        <v>62</v>
      </c>
      <c r="C291" s="11">
        <v>281</v>
      </c>
      <c r="D291" s="11">
        <v>281</v>
      </c>
      <c r="E291" s="11">
        <f t="shared" si="135"/>
        <v>5.6111111111111107</v>
      </c>
      <c r="F291" s="12">
        <v>20.2</v>
      </c>
      <c r="G291" s="13">
        <f t="shared" si="154"/>
        <v>0.20833333333333331</v>
      </c>
      <c r="H291" s="13">
        <f t="shared" si="155"/>
        <v>0.75</v>
      </c>
      <c r="I291" s="13">
        <f t="shared" si="126"/>
        <v>30016.599922839501</v>
      </c>
      <c r="J291" s="13">
        <f t="shared" si="136"/>
        <v>3672.2592592592555</v>
      </c>
      <c r="K291" s="26" t="str">
        <f t="shared" si="137"/>
        <v>No</v>
      </c>
      <c r="L291" s="13">
        <f t="shared" si="127"/>
        <v>11.281314236111113</v>
      </c>
      <c r="M291" s="13">
        <f t="shared" si="128"/>
        <v>187.05217500000001</v>
      </c>
      <c r="N291" s="22">
        <f t="shared" si="129"/>
        <v>397.23958333333331</v>
      </c>
      <c r="O291" s="13">
        <f t="shared" si="130"/>
        <v>595.57307256944443</v>
      </c>
      <c r="P291" s="13">
        <f t="shared" si="131"/>
        <v>3341.8266849729935</v>
      </c>
      <c r="Q291" s="13">
        <f t="shared" si="132"/>
        <v>3341.8266849729935</v>
      </c>
      <c r="R291" s="13">
        <f t="shared" si="138"/>
        <v>0</v>
      </c>
      <c r="S291" s="72">
        <f t="shared" si="156"/>
        <v>7014.0859442322489</v>
      </c>
      <c r="T291" s="30">
        <f t="shared" si="139"/>
        <v>0</v>
      </c>
      <c r="U291" s="24">
        <f t="shared" si="140"/>
        <v>1031337.6525362029</v>
      </c>
      <c r="V291" s="32">
        <f t="shared" si="141"/>
        <v>0.28648268126005638</v>
      </c>
      <c r="W291" s="28">
        <f t="shared" si="142"/>
        <v>412101.6855156566</v>
      </c>
      <c r="X291" s="35">
        <f t="shared" si="143"/>
        <v>0.11447269042101572</v>
      </c>
      <c r="Y291" s="37">
        <f t="shared" si="133"/>
        <v>6312.6773498090242</v>
      </c>
      <c r="Z291" s="37">
        <f t="shared" si="144"/>
        <v>5997.0434823185724</v>
      </c>
      <c r="AA291" s="38">
        <f t="shared" si="145"/>
        <v>5877.1026126722008</v>
      </c>
      <c r="AB291" s="38">
        <f t="shared" si="146"/>
        <v>5583.2474820385905</v>
      </c>
      <c r="AC291" s="38">
        <f t="shared" si="147"/>
        <v>5024.9227338347318</v>
      </c>
      <c r="AD291" s="38">
        <f t="shared" si="148"/>
        <v>4522.430460451259</v>
      </c>
      <c r="AE291" s="38">
        <f t="shared" si="149"/>
        <v>4296.3089374286956</v>
      </c>
      <c r="AF291" s="38">
        <f t="shared" si="150"/>
        <v>4210.3827586801217</v>
      </c>
      <c r="AG291" s="38">
        <f t="shared" si="151"/>
        <v>3999.8636207461154</v>
      </c>
      <c r="AH291" s="38">
        <f t="shared" si="152"/>
        <v>3599.877258671504</v>
      </c>
      <c r="AI291" s="38">
        <f t="shared" si="153"/>
        <v>9.9996590518652883E-4</v>
      </c>
      <c r="AJ291" s="38">
        <f t="shared" si="157"/>
        <v>6.3358912959205621E-2</v>
      </c>
    </row>
    <row r="292" spans="2:36" x14ac:dyDescent="0.2">
      <c r="B292" s="11" t="s">
        <v>62</v>
      </c>
      <c r="C292" s="11">
        <v>282</v>
      </c>
      <c r="D292" s="11">
        <v>282</v>
      </c>
      <c r="E292" s="11">
        <f t="shared" si="135"/>
        <v>6.3611111111111107</v>
      </c>
      <c r="F292" s="12">
        <v>22.9</v>
      </c>
      <c r="G292" s="13">
        <f t="shared" si="154"/>
        <v>0.88888888888888917</v>
      </c>
      <c r="H292" s="13">
        <f t="shared" si="155"/>
        <v>3.2000000000000011</v>
      </c>
      <c r="I292" s="13">
        <f t="shared" si="126"/>
        <v>38577.11294367283</v>
      </c>
      <c r="J292" s="13">
        <f t="shared" si="136"/>
        <v>-8560.5130208333285</v>
      </c>
      <c r="K292" s="26" t="str">
        <f t="shared" si="137"/>
        <v>No</v>
      </c>
      <c r="L292" s="13">
        <f t="shared" si="127"/>
        <v>14.498661892361111</v>
      </c>
      <c r="M292" s="13">
        <f t="shared" si="128"/>
        <v>187.05217500000001</v>
      </c>
      <c r="N292" s="22">
        <f t="shared" si="129"/>
        <v>1694.8888888888894</v>
      </c>
      <c r="O292" s="13">
        <f t="shared" si="130"/>
        <v>1896.4397257812504</v>
      </c>
      <c r="P292" s="13">
        <f t="shared" si="131"/>
        <v>12063.463811219621</v>
      </c>
      <c r="Q292" s="13">
        <f t="shared" si="132"/>
        <v>12063.463811219621</v>
      </c>
      <c r="R292" s="13">
        <f t="shared" si="138"/>
        <v>0</v>
      </c>
      <c r="S292" s="72">
        <f t="shared" si="156"/>
        <v>3502.9507903862923</v>
      </c>
      <c r="T292" s="30">
        <f t="shared" si="139"/>
        <v>0</v>
      </c>
      <c r="U292" s="24">
        <f t="shared" si="140"/>
        <v>1043401.1163474226</v>
      </c>
      <c r="V292" s="32">
        <f t="shared" si="141"/>
        <v>0.28983364342983958</v>
      </c>
      <c r="W292" s="28">
        <f t="shared" si="142"/>
        <v>415604.6363060429</v>
      </c>
      <c r="X292" s="35">
        <f t="shared" si="143"/>
        <v>0.11544573230723414</v>
      </c>
      <c r="Y292" s="37">
        <f t="shared" si="133"/>
        <v>3152.6557113476633</v>
      </c>
      <c r="Z292" s="37">
        <f t="shared" si="144"/>
        <v>2995.0229257802798</v>
      </c>
      <c r="AA292" s="38">
        <f t="shared" si="145"/>
        <v>2935.122467264674</v>
      </c>
      <c r="AB292" s="38">
        <f t="shared" si="146"/>
        <v>2788.3663439014404</v>
      </c>
      <c r="AC292" s="38">
        <f t="shared" si="147"/>
        <v>2509.5297095112965</v>
      </c>
      <c r="AD292" s="38">
        <f t="shared" si="148"/>
        <v>2258.5767385601671</v>
      </c>
      <c r="AE292" s="38">
        <f t="shared" si="149"/>
        <v>2145.6479016321587</v>
      </c>
      <c r="AF292" s="38">
        <f t="shared" si="150"/>
        <v>2102.7349435995156</v>
      </c>
      <c r="AG292" s="38">
        <f t="shared" si="151"/>
        <v>1997.5981964195398</v>
      </c>
      <c r="AH292" s="38">
        <f t="shared" si="152"/>
        <v>1797.8383767775858</v>
      </c>
      <c r="AI292" s="38">
        <f t="shared" si="153"/>
        <v>4.9939954910488491E-4</v>
      </c>
      <c r="AJ292" s="38">
        <f t="shared" si="157"/>
        <v>6.3858312508310505E-2</v>
      </c>
    </row>
    <row r="293" spans="2:36" x14ac:dyDescent="0.2">
      <c r="B293" s="11" t="s">
        <v>62</v>
      </c>
      <c r="C293" s="11">
        <v>283</v>
      </c>
      <c r="D293" s="11">
        <v>283</v>
      </c>
      <c r="E293" s="11">
        <f t="shared" si="135"/>
        <v>7.3888888888888893</v>
      </c>
      <c r="F293" s="12">
        <v>26.6</v>
      </c>
      <c r="G293" s="13">
        <f t="shared" si="154"/>
        <v>1.0138888888888891</v>
      </c>
      <c r="H293" s="13">
        <f t="shared" si="155"/>
        <v>3.6500000000000004</v>
      </c>
      <c r="I293" s="13">
        <f t="shared" si="126"/>
        <v>52050.155478395063</v>
      </c>
      <c r="J293" s="13">
        <f t="shared" si="136"/>
        <v>-13473.042534722234</v>
      </c>
      <c r="K293" s="26" t="str">
        <f t="shared" si="137"/>
        <v>No</v>
      </c>
      <c r="L293" s="13">
        <f t="shared" si="127"/>
        <v>19.562314236111117</v>
      </c>
      <c r="M293" s="13">
        <f t="shared" si="128"/>
        <v>187.05217500000001</v>
      </c>
      <c r="N293" s="22">
        <f t="shared" si="129"/>
        <v>1933.2326388888891</v>
      </c>
      <c r="O293" s="13">
        <f t="shared" si="130"/>
        <v>2139.8471281249999</v>
      </c>
      <c r="P293" s="13">
        <f t="shared" si="131"/>
        <v>15811.092668923611</v>
      </c>
      <c r="Q293" s="13">
        <f t="shared" si="132"/>
        <v>15811.092668923611</v>
      </c>
      <c r="R293" s="13">
        <f t="shared" si="138"/>
        <v>0</v>
      </c>
      <c r="S293" s="72">
        <f t="shared" si="156"/>
        <v>2338.0501342013777</v>
      </c>
      <c r="T293" s="30">
        <f t="shared" si="139"/>
        <v>0</v>
      </c>
      <c r="U293" s="24">
        <f t="shared" si="140"/>
        <v>1059212.2090163461</v>
      </c>
      <c r="V293" s="32">
        <f t="shared" si="141"/>
        <v>0.29422561361565169</v>
      </c>
      <c r="W293" s="28">
        <f t="shared" si="142"/>
        <v>417942.68644024426</v>
      </c>
      <c r="X293" s="35">
        <f t="shared" si="143"/>
        <v>0.11609519067784563</v>
      </c>
      <c r="Y293" s="37">
        <f t="shared" si="133"/>
        <v>2104.2451207812401</v>
      </c>
      <c r="Z293" s="37">
        <f t="shared" si="144"/>
        <v>1999.0328647421779</v>
      </c>
      <c r="AA293" s="38">
        <f t="shared" si="145"/>
        <v>1959.0522074473342</v>
      </c>
      <c r="AB293" s="38">
        <f t="shared" si="146"/>
        <v>1861.0995970749675</v>
      </c>
      <c r="AC293" s="38">
        <f t="shared" si="147"/>
        <v>1674.9896373674708</v>
      </c>
      <c r="AD293" s="38">
        <f t="shared" si="148"/>
        <v>1507.4906736307237</v>
      </c>
      <c r="AE293" s="38">
        <f t="shared" si="149"/>
        <v>1432.1161399491875</v>
      </c>
      <c r="AF293" s="38">
        <f t="shared" si="150"/>
        <v>1403.4738171502038</v>
      </c>
      <c r="AG293" s="38">
        <f t="shared" si="151"/>
        <v>1333.3001262926934</v>
      </c>
      <c r="AH293" s="38">
        <f t="shared" si="152"/>
        <v>1199.9701136634242</v>
      </c>
      <c r="AI293" s="38">
        <f t="shared" si="153"/>
        <v>3.3332503157317337E-4</v>
      </c>
      <c r="AJ293" s="38">
        <f t="shared" si="157"/>
        <v>6.4191637539883675E-2</v>
      </c>
    </row>
    <row r="294" spans="2:36" x14ac:dyDescent="0.2">
      <c r="B294" s="11" t="s">
        <v>62</v>
      </c>
      <c r="C294" s="11">
        <v>284</v>
      </c>
      <c r="D294" s="11">
        <v>284</v>
      </c>
      <c r="E294" s="11">
        <f t="shared" si="135"/>
        <v>8.3888888888888893</v>
      </c>
      <c r="F294" s="12">
        <v>30.2</v>
      </c>
      <c r="G294" s="13">
        <f t="shared" si="154"/>
        <v>1.0416666666666667</v>
      </c>
      <c r="H294" s="13">
        <f t="shared" si="155"/>
        <v>3.75</v>
      </c>
      <c r="I294" s="13">
        <f t="shared" si="126"/>
        <v>67092.294367283961</v>
      </c>
      <c r="J294" s="13">
        <f t="shared" si="136"/>
        <v>-15042.138888888898</v>
      </c>
      <c r="K294" s="26" t="str">
        <f t="shared" si="137"/>
        <v>No</v>
      </c>
      <c r="L294" s="13">
        <f t="shared" si="127"/>
        <v>25.215689236111121</v>
      </c>
      <c r="M294" s="13">
        <f t="shared" si="128"/>
        <v>187.05217500000001</v>
      </c>
      <c r="N294" s="22">
        <f t="shared" si="129"/>
        <v>1986.1979166666667</v>
      </c>
      <c r="O294" s="13">
        <f t="shared" si="130"/>
        <v>2198.4657809027781</v>
      </c>
      <c r="P294" s="13">
        <f t="shared" si="131"/>
        <v>18442.685162017751</v>
      </c>
      <c r="Q294" s="13">
        <f t="shared" si="132"/>
        <v>18442.685162017751</v>
      </c>
      <c r="R294" s="13">
        <f t="shared" si="138"/>
        <v>0</v>
      </c>
      <c r="S294" s="72">
        <f t="shared" si="156"/>
        <v>3400.5462731288535</v>
      </c>
      <c r="T294" s="30">
        <f t="shared" si="139"/>
        <v>0</v>
      </c>
      <c r="U294" s="24">
        <f t="shared" si="140"/>
        <v>1077654.894178364</v>
      </c>
      <c r="V294" s="32">
        <f t="shared" si="141"/>
        <v>0.2993485817162122</v>
      </c>
      <c r="W294" s="28">
        <f t="shared" si="142"/>
        <v>421343.23271337309</v>
      </c>
      <c r="X294" s="35">
        <f t="shared" si="143"/>
        <v>0.11703978686482586</v>
      </c>
      <c r="Y294" s="37">
        <f t="shared" si="133"/>
        <v>3060.4916458159682</v>
      </c>
      <c r="Z294" s="37">
        <f t="shared" si="144"/>
        <v>2907.4670635251696</v>
      </c>
      <c r="AA294" s="38">
        <f t="shared" si="145"/>
        <v>2849.317722254666</v>
      </c>
      <c r="AB294" s="38">
        <f t="shared" si="146"/>
        <v>2706.8518361419324</v>
      </c>
      <c r="AC294" s="38">
        <f t="shared" si="147"/>
        <v>2436.1666525277392</v>
      </c>
      <c r="AD294" s="38">
        <f t="shared" si="148"/>
        <v>2192.5499872749651</v>
      </c>
      <c r="AE294" s="38">
        <f t="shared" si="149"/>
        <v>2082.9224879112166</v>
      </c>
      <c r="AF294" s="38">
        <f t="shared" si="150"/>
        <v>2041.2640381529923</v>
      </c>
      <c r="AG294" s="38">
        <f t="shared" si="151"/>
        <v>1939.2008362453425</v>
      </c>
      <c r="AH294" s="38">
        <f t="shared" si="152"/>
        <v>1745.2807526208082</v>
      </c>
      <c r="AI294" s="38">
        <f t="shared" si="153"/>
        <v>4.8480020906133565E-4</v>
      </c>
      <c r="AJ294" s="38">
        <f t="shared" si="157"/>
        <v>6.4676437748945007E-2</v>
      </c>
    </row>
    <row r="295" spans="2:36" x14ac:dyDescent="0.2">
      <c r="B295" s="11" t="s">
        <v>62</v>
      </c>
      <c r="C295" s="11">
        <v>285</v>
      </c>
      <c r="D295" s="11">
        <v>285</v>
      </c>
      <c r="E295" s="11">
        <f t="shared" si="135"/>
        <v>9.4722222222222232</v>
      </c>
      <c r="F295" s="12">
        <v>34.1</v>
      </c>
      <c r="G295" s="13">
        <f t="shared" si="154"/>
        <v>0.99999999999999989</v>
      </c>
      <c r="H295" s="13">
        <f t="shared" si="155"/>
        <v>3.5999999999999996</v>
      </c>
      <c r="I295" s="13">
        <f t="shared" si="126"/>
        <v>85539.659239969144</v>
      </c>
      <c r="J295" s="13">
        <f t="shared" si="136"/>
        <v>-18447.364872685182</v>
      </c>
      <c r="K295" s="26" t="str">
        <f t="shared" si="137"/>
        <v>No</v>
      </c>
      <c r="L295" s="13">
        <f t="shared" si="127"/>
        <v>32.148870225694459</v>
      </c>
      <c r="M295" s="13">
        <f t="shared" si="128"/>
        <v>187.05217500000001</v>
      </c>
      <c r="N295" s="22">
        <f t="shared" si="129"/>
        <v>1906.7499999999998</v>
      </c>
      <c r="O295" s="13">
        <f t="shared" si="130"/>
        <v>2125.9510452256941</v>
      </c>
      <c r="P295" s="13">
        <f t="shared" si="131"/>
        <v>20137.480733943383</v>
      </c>
      <c r="Q295" s="13">
        <f t="shared" si="132"/>
        <v>20137.480733943383</v>
      </c>
      <c r="R295" s="13">
        <f t="shared" si="138"/>
        <v>0</v>
      </c>
      <c r="S295" s="72">
        <f t="shared" si="156"/>
        <v>1690.1158612582003</v>
      </c>
      <c r="T295" s="30">
        <f t="shared" si="139"/>
        <v>0</v>
      </c>
      <c r="U295" s="24">
        <f t="shared" si="140"/>
        <v>1097792.3749123074</v>
      </c>
      <c r="V295" s="32">
        <f t="shared" si="141"/>
        <v>0.30494232636452984</v>
      </c>
      <c r="W295" s="28">
        <f t="shared" si="142"/>
        <v>423033.34857463127</v>
      </c>
      <c r="X295" s="35">
        <f t="shared" si="143"/>
        <v>0.11750926349295313</v>
      </c>
      <c r="Y295" s="37">
        <f t="shared" si="133"/>
        <v>1521.1042751323803</v>
      </c>
      <c r="Z295" s="37">
        <f t="shared" si="144"/>
        <v>1445.0490613757613</v>
      </c>
      <c r="AA295" s="38">
        <f t="shared" si="145"/>
        <v>1416.148080148246</v>
      </c>
      <c r="AB295" s="38">
        <f t="shared" si="146"/>
        <v>1345.3406761408337</v>
      </c>
      <c r="AC295" s="38">
        <f t="shared" si="147"/>
        <v>1210.8066085267503</v>
      </c>
      <c r="AD295" s="38">
        <f t="shared" si="148"/>
        <v>1089.7259476740753</v>
      </c>
      <c r="AE295" s="38">
        <f t="shared" si="149"/>
        <v>1035.2396502903714</v>
      </c>
      <c r="AF295" s="38">
        <f t="shared" si="150"/>
        <v>1014.5348572845639</v>
      </c>
      <c r="AG295" s="38">
        <f t="shared" si="151"/>
        <v>963.80811442033576</v>
      </c>
      <c r="AH295" s="38">
        <f t="shared" si="152"/>
        <v>867.42730297830224</v>
      </c>
      <c r="AI295" s="38">
        <f t="shared" si="153"/>
        <v>2.4095202860508397E-4</v>
      </c>
      <c r="AJ295" s="38">
        <f t="shared" si="157"/>
        <v>6.4917389777550086E-2</v>
      </c>
    </row>
    <row r="296" spans="2:36" x14ac:dyDescent="0.2">
      <c r="B296" s="11" t="s">
        <v>62</v>
      </c>
      <c r="C296" s="11">
        <v>286</v>
      </c>
      <c r="D296" s="11">
        <v>286</v>
      </c>
      <c r="E296" s="11">
        <f t="shared" si="135"/>
        <v>10.388888888888888</v>
      </c>
      <c r="F296" s="12">
        <v>37.4</v>
      </c>
      <c r="G296" s="13">
        <f t="shared" si="154"/>
        <v>0.91666666666666685</v>
      </c>
      <c r="H296" s="13">
        <f t="shared" si="155"/>
        <v>3.3000000000000007</v>
      </c>
      <c r="I296" s="13">
        <f t="shared" si="126"/>
        <v>102896.8221450617</v>
      </c>
      <c r="J296" s="13">
        <f t="shared" si="136"/>
        <v>-17357.162905092555</v>
      </c>
      <c r="K296" s="26" t="str">
        <f t="shared" si="137"/>
        <v>No</v>
      </c>
      <c r="L296" s="13">
        <f t="shared" si="127"/>
        <v>38.672314236111113</v>
      </c>
      <c r="M296" s="13">
        <f t="shared" si="128"/>
        <v>187.05217500000001</v>
      </c>
      <c r="N296" s="22">
        <f t="shared" si="129"/>
        <v>1747.854166666667</v>
      </c>
      <c r="O296" s="13">
        <f t="shared" si="130"/>
        <v>1973.5786559027781</v>
      </c>
      <c r="P296" s="13">
        <f t="shared" si="131"/>
        <v>20503.289369656635</v>
      </c>
      <c r="Q296" s="13">
        <f t="shared" si="132"/>
        <v>20503.289369656635</v>
      </c>
      <c r="R296" s="13">
        <f t="shared" si="138"/>
        <v>0</v>
      </c>
      <c r="S296" s="72">
        <f t="shared" si="156"/>
        <v>3146.1264645640804</v>
      </c>
      <c r="T296" s="30">
        <f t="shared" si="139"/>
        <v>0</v>
      </c>
      <c r="U296" s="24">
        <f t="shared" si="140"/>
        <v>1118295.6642819641</v>
      </c>
      <c r="V296" s="32">
        <f t="shared" si="141"/>
        <v>0.3106376845227678</v>
      </c>
      <c r="W296" s="28">
        <f t="shared" si="142"/>
        <v>426179.47503919533</v>
      </c>
      <c r="X296" s="35">
        <f t="shared" si="143"/>
        <v>0.1183831875108876</v>
      </c>
      <c r="Y296" s="37">
        <f t="shared" si="133"/>
        <v>2831.5138181076723</v>
      </c>
      <c r="Z296" s="37">
        <f t="shared" si="144"/>
        <v>2689.9381272022883</v>
      </c>
      <c r="AA296" s="38">
        <f t="shared" si="145"/>
        <v>2636.1393646582424</v>
      </c>
      <c r="AB296" s="38">
        <f t="shared" si="146"/>
        <v>2504.33239642533</v>
      </c>
      <c r="AC296" s="38">
        <f t="shared" si="147"/>
        <v>2253.899156782797</v>
      </c>
      <c r="AD296" s="38">
        <f t="shared" si="148"/>
        <v>2028.5092411045173</v>
      </c>
      <c r="AE296" s="38">
        <f t="shared" si="149"/>
        <v>1927.0837790492913</v>
      </c>
      <c r="AF296" s="38">
        <f t="shared" si="150"/>
        <v>1888.5421034683054</v>
      </c>
      <c r="AG296" s="38">
        <f t="shared" si="151"/>
        <v>1794.11499829489</v>
      </c>
      <c r="AH296" s="38">
        <f t="shared" si="152"/>
        <v>1614.703498465401</v>
      </c>
      <c r="AI296" s="38">
        <f t="shared" si="153"/>
        <v>4.4852874957372249E-4</v>
      </c>
      <c r="AJ296" s="38">
        <f t="shared" si="157"/>
        <v>6.5365918527123812E-2</v>
      </c>
    </row>
    <row r="297" spans="2:36" x14ac:dyDescent="0.2">
      <c r="B297" s="11" t="s">
        <v>62</v>
      </c>
      <c r="C297" s="11">
        <v>287</v>
      </c>
      <c r="D297" s="11">
        <v>287</v>
      </c>
      <c r="E297" s="11">
        <f t="shared" si="135"/>
        <v>11.305555555555555</v>
      </c>
      <c r="F297" s="12">
        <v>40.700000000000003</v>
      </c>
      <c r="G297" s="13">
        <f t="shared" si="154"/>
        <v>0.91666666666666685</v>
      </c>
      <c r="H297" s="13">
        <f t="shared" si="155"/>
        <v>3.3000000000000007</v>
      </c>
      <c r="I297" s="13">
        <f t="shared" si="126"/>
        <v>121856.18470293211</v>
      </c>
      <c r="J297" s="13">
        <f t="shared" si="136"/>
        <v>-18959.362557870409</v>
      </c>
      <c r="K297" s="26" t="str">
        <f t="shared" si="137"/>
        <v>No</v>
      </c>
      <c r="L297" s="13">
        <f t="shared" si="127"/>
        <v>45.79792230902779</v>
      </c>
      <c r="M297" s="13">
        <f t="shared" si="128"/>
        <v>187.05217500000001</v>
      </c>
      <c r="N297" s="22">
        <f t="shared" si="129"/>
        <v>1747.854166666667</v>
      </c>
      <c r="O297" s="13">
        <f t="shared" si="130"/>
        <v>1980.7042639756949</v>
      </c>
      <c r="P297" s="13">
        <f t="shared" si="131"/>
        <v>22392.962095502993</v>
      </c>
      <c r="Q297" s="13">
        <f t="shared" si="132"/>
        <v>22392.962095502993</v>
      </c>
      <c r="R297" s="13">
        <f t="shared" si="138"/>
        <v>0</v>
      </c>
      <c r="S297" s="72">
        <f t="shared" si="156"/>
        <v>3433.5995376325845</v>
      </c>
      <c r="T297" s="30">
        <f t="shared" si="139"/>
        <v>0</v>
      </c>
      <c r="U297" s="24">
        <f t="shared" si="140"/>
        <v>1140688.6263774671</v>
      </c>
      <c r="V297" s="32">
        <f t="shared" si="141"/>
        <v>0.31685795177151865</v>
      </c>
      <c r="W297" s="28">
        <f t="shared" si="142"/>
        <v>429613.07457682793</v>
      </c>
      <c r="X297" s="35">
        <f t="shared" si="143"/>
        <v>0.11933696516022999</v>
      </c>
      <c r="Y297" s="37">
        <f t="shared" si="133"/>
        <v>3090.239583869326</v>
      </c>
      <c r="Z297" s="37">
        <f t="shared" si="144"/>
        <v>2935.7276046758598</v>
      </c>
      <c r="AA297" s="38">
        <f t="shared" si="145"/>
        <v>2877.0130525823424</v>
      </c>
      <c r="AB297" s="38">
        <f t="shared" si="146"/>
        <v>2733.1623999532253</v>
      </c>
      <c r="AC297" s="38">
        <f t="shared" si="147"/>
        <v>2459.8461599579027</v>
      </c>
      <c r="AD297" s="38">
        <f t="shared" si="148"/>
        <v>2213.8615439621126</v>
      </c>
      <c r="AE297" s="38">
        <f t="shared" si="149"/>
        <v>2103.168466764007</v>
      </c>
      <c r="AF297" s="38">
        <f t="shared" si="150"/>
        <v>2061.1050974287268</v>
      </c>
      <c r="AG297" s="38">
        <f t="shared" si="151"/>
        <v>1958.0498425572903</v>
      </c>
      <c r="AH297" s="38">
        <f t="shared" si="152"/>
        <v>1762.2448583015612</v>
      </c>
      <c r="AI297" s="38">
        <f t="shared" si="153"/>
        <v>4.8951246063932258E-4</v>
      </c>
      <c r="AJ297" s="38">
        <f t="shared" si="157"/>
        <v>6.5855430987763128E-2</v>
      </c>
    </row>
    <row r="298" spans="2:36" x14ac:dyDescent="0.2">
      <c r="B298" s="11" t="s">
        <v>62</v>
      </c>
      <c r="C298" s="11">
        <v>288</v>
      </c>
      <c r="D298" s="11">
        <v>288</v>
      </c>
      <c r="E298" s="11">
        <f t="shared" si="135"/>
        <v>12.222222222222221</v>
      </c>
      <c r="F298" s="12">
        <v>44</v>
      </c>
      <c r="G298" s="13">
        <f t="shared" si="154"/>
        <v>0.91666666666666585</v>
      </c>
      <c r="H298" s="13">
        <f t="shared" si="155"/>
        <v>3.2999999999999972</v>
      </c>
      <c r="I298" s="13">
        <f t="shared" si="126"/>
        <v>142417.74691358025</v>
      </c>
      <c r="J298" s="13">
        <f t="shared" si="136"/>
        <v>-20561.562210648146</v>
      </c>
      <c r="K298" s="26" t="str">
        <f t="shared" si="137"/>
        <v>No</v>
      </c>
      <c r="L298" s="13">
        <f t="shared" si="127"/>
        <v>53.525694444444454</v>
      </c>
      <c r="M298" s="13">
        <f t="shared" si="128"/>
        <v>187.05217500000001</v>
      </c>
      <c r="N298" s="22">
        <f t="shared" si="129"/>
        <v>1747.8541666666652</v>
      </c>
      <c r="O298" s="13">
        <f t="shared" si="130"/>
        <v>1988.4320361111097</v>
      </c>
      <c r="P298" s="13">
        <f t="shared" si="131"/>
        <v>24303.058219135783</v>
      </c>
      <c r="Q298" s="13">
        <f t="shared" si="132"/>
        <v>24303.058219135783</v>
      </c>
      <c r="R298" s="13">
        <f t="shared" si="138"/>
        <v>0</v>
      </c>
      <c r="S298" s="72">
        <f t="shared" si="156"/>
        <v>3741.4960084876366</v>
      </c>
      <c r="T298" s="30">
        <f t="shared" si="139"/>
        <v>0</v>
      </c>
      <c r="U298" s="24">
        <f t="shared" si="140"/>
        <v>1164991.6845966028</v>
      </c>
      <c r="V298" s="32">
        <f t="shared" si="141"/>
        <v>0.32360880127683411</v>
      </c>
      <c r="W298" s="28">
        <f t="shared" si="142"/>
        <v>433354.57058531558</v>
      </c>
      <c r="X298" s="35">
        <f t="shared" si="143"/>
        <v>0.1203762696070321</v>
      </c>
      <c r="Y298" s="37">
        <f t="shared" si="133"/>
        <v>3367.3464076388732</v>
      </c>
      <c r="Z298" s="37">
        <f t="shared" si="144"/>
        <v>3198.9790872569292</v>
      </c>
      <c r="AA298" s="38">
        <f t="shared" si="145"/>
        <v>3134.9995055117906</v>
      </c>
      <c r="AB298" s="38">
        <f t="shared" si="146"/>
        <v>2978.2495302362008</v>
      </c>
      <c r="AC298" s="38">
        <f t="shared" si="147"/>
        <v>2680.424577212581</v>
      </c>
      <c r="AD298" s="38">
        <f t="shared" si="148"/>
        <v>2412.382119491323</v>
      </c>
      <c r="AE298" s="38">
        <f t="shared" si="149"/>
        <v>2291.7630135167569</v>
      </c>
      <c r="AF298" s="38">
        <f t="shared" si="150"/>
        <v>2245.9277532464216</v>
      </c>
      <c r="AG298" s="38">
        <f t="shared" si="151"/>
        <v>2133.6313655841004</v>
      </c>
      <c r="AH298" s="38">
        <f t="shared" si="152"/>
        <v>1920.2682290256905</v>
      </c>
      <c r="AI298" s="38">
        <f t="shared" si="153"/>
        <v>5.3340784139602518E-4</v>
      </c>
      <c r="AJ298" s="38">
        <f t="shared" si="157"/>
        <v>6.638883882915915E-2</v>
      </c>
    </row>
    <row r="299" spans="2:36" x14ac:dyDescent="0.2">
      <c r="B299" s="11" t="s">
        <v>62</v>
      </c>
      <c r="C299" s="11">
        <v>289</v>
      </c>
      <c r="D299" s="11">
        <v>289</v>
      </c>
      <c r="E299" s="11">
        <f t="shared" si="135"/>
        <v>13.138888888888888</v>
      </c>
      <c r="F299" s="12">
        <v>47.3</v>
      </c>
      <c r="G299" s="13">
        <f t="shared" si="154"/>
        <v>0.72222222222222265</v>
      </c>
      <c r="H299" s="13">
        <f t="shared" si="155"/>
        <v>2.6000000000000014</v>
      </c>
      <c r="I299" s="13">
        <f t="shared" si="126"/>
        <v>164581.50877700615</v>
      </c>
      <c r="J299" s="13">
        <f t="shared" si="136"/>
        <v>-22163.761863425898</v>
      </c>
      <c r="K299" s="26" t="str">
        <f t="shared" si="137"/>
        <v>No</v>
      </c>
      <c r="L299" s="13">
        <f t="shared" si="127"/>
        <v>61.855630642361113</v>
      </c>
      <c r="M299" s="13">
        <f t="shared" si="128"/>
        <v>187.05217500000001</v>
      </c>
      <c r="N299" s="22">
        <f t="shared" si="129"/>
        <v>1377.0972222222231</v>
      </c>
      <c r="O299" s="13">
        <f t="shared" si="130"/>
        <v>1626.0050278645842</v>
      </c>
      <c r="P299" s="13">
        <f t="shared" si="131"/>
        <v>21363.899393887452</v>
      </c>
      <c r="Q299" s="13">
        <f t="shared" si="132"/>
        <v>21363.899393887452</v>
      </c>
      <c r="R299" s="13">
        <f t="shared" si="138"/>
        <v>0</v>
      </c>
      <c r="S299" s="72">
        <f t="shared" si="156"/>
        <v>-799.86246953844602</v>
      </c>
      <c r="T299" s="30">
        <f t="shared" si="139"/>
        <v>0</v>
      </c>
      <c r="U299" s="24">
        <f t="shared" si="140"/>
        <v>1186355.5839904903</v>
      </c>
      <c r="V299" s="32">
        <f t="shared" si="141"/>
        <v>0.32954321777513618</v>
      </c>
      <c r="W299" s="28">
        <f t="shared" si="142"/>
        <v>432554.70811577712</v>
      </c>
      <c r="X299" s="35">
        <f t="shared" si="143"/>
        <v>0.12015408558771587</v>
      </c>
      <c r="Y299" s="37">
        <f t="shared" si="133"/>
        <v>-719.87622258460146</v>
      </c>
      <c r="Z299" s="37">
        <f t="shared" si="144"/>
        <v>-683.88241145537131</v>
      </c>
      <c r="AA299" s="38">
        <f t="shared" si="145"/>
        <v>-670.20476322626382</v>
      </c>
      <c r="AB299" s="38">
        <f t="shared" si="146"/>
        <v>-636.69452506495065</v>
      </c>
      <c r="AC299" s="38">
        <f t="shared" si="147"/>
        <v>-573.02507255845558</v>
      </c>
      <c r="AD299" s="38">
        <f t="shared" si="148"/>
        <v>-515.72256530261006</v>
      </c>
      <c r="AE299" s="38">
        <f t="shared" si="149"/>
        <v>-489.93643703747955</v>
      </c>
      <c r="AF299" s="38">
        <f t="shared" si="150"/>
        <v>-480.13770829672995</v>
      </c>
      <c r="AG299" s="38">
        <f t="shared" si="151"/>
        <v>-456.13082288189344</v>
      </c>
      <c r="AH299" s="38">
        <f t="shared" si="152"/>
        <v>-410.5177405937041</v>
      </c>
      <c r="AI299" s="38">
        <f t="shared" si="153"/>
        <v>-1.1403270572047336E-4</v>
      </c>
      <c r="AJ299" s="38">
        <f t="shared" si="157"/>
        <v>6.638883882915915E-2</v>
      </c>
    </row>
    <row r="300" spans="2:36" x14ac:dyDescent="0.2">
      <c r="B300" s="11" t="s">
        <v>62</v>
      </c>
      <c r="C300" s="11">
        <v>290</v>
      </c>
      <c r="D300" s="11">
        <v>290</v>
      </c>
      <c r="E300" s="11">
        <f t="shared" si="135"/>
        <v>13.666666666666668</v>
      </c>
      <c r="F300" s="12">
        <v>49.2</v>
      </c>
      <c r="G300" s="13">
        <f t="shared" si="154"/>
        <v>0.34722222222222221</v>
      </c>
      <c r="H300" s="13">
        <f t="shared" si="155"/>
        <v>1.25</v>
      </c>
      <c r="I300" s="13">
        <f t="shared" si="126"/>
        <v>178069.26388888891</v>
      </c>
      <c r="J300" s="13">
        <f t="shared" si="136"/>
        <v>-13487.755111882754</v>
      </c>
      <c r="K300" s="26" t="str">
        <f t="shared" si="137"/>
        <v>No</v>
      </c>
      <c r="L300" s="13">
        <f t="shared" si="127"/>
        <v>66.92481250000003</v>
      </c>
      <c r="M300" s="13">
        <f t="shared" si="128"/>
        <v>187.05217500000001</v>
      </c>
      <c r="N300" s="22">
        <f t="shared" si="129"/>
        <v>662.06597222222217</v>
      </c>
      <c r="O300" s="13">
        <f t="shared" si="130"/>
        <v>916.04295972222224</v>
      </c>
      <c r="P300" s="13">
        <f t="shared" si="131"/>
        <v>12519.253782870372</v>
      </c>
      <c r="Q300" s="13">
        <f t="shared" si="132"/>
        <v>12519.253782870372</v>
      </c>
      <c r="R300" s="13">
        <f t="shared" si="138"/>
        <v>0</v>
      </c>
      <c r="S300" s="72">
        <f t="shared" si="156"/>
        <v>-968.50132901238248</v>
      </c>
      <c r="T300" s="30">
        <f t="shared" si="139"/>
        <v>0</v>
      </c>
      <c r="U300" s="24">
        <f t="shared" si="140"/>
        <v>1198874.8377733608</v>
      </c>
      <c r="V300" s="32">
        <f t="shared" si="141"/>
        <v>0.33302078827037801</v>
      </c>
      <c r="W300" s="28">
        <f t="shared" si="142"/>
        <v>431586.20678676473</v>
      </c>
      <c r="X300" s="35">
        <f t="shared" si="143"/>
        <v>0.11988505744076798</v>
      </c>
      <c r="Y300" s="37">
        <f t="shared" si="133"/>
        <v>-871.65119611114426</v>
      </c>
      <c r="Z300" s="37">
        <f t="shared" si="144"/>
        <v>-828.06863630558701</v>
      </c>
      <c r="AA300" s="38">
        <f t="shared" si="145"/>
        <v>-811.50726357947531</v>
      </c>
      <c r="AB300" s="38">
        <f t="shared" si="146"/>
        <v>-770.93190040050149</v>
      </c>
      <c r="AC300" s="38">
        <f t="shared" si="147"/>
        <v>-693.83871036045139</v>
      </c>
      <c r="AD300" s="38">
        <f t="shared" si="148"/>
        <v>-624.45483932440629</v>
      </c>
      <c r="AE300" s="38">
        <f t="shared" si="149"/>
        <v>-593.23209735818591</v>
      </c>
      <c r="AF300" s="38">
        <f t="shared" si="150"/>
        <v>-581.36745541102221</v>
      </c>
      <c r="AG300" s="38">
        <f t="shared" si="151"/>
        <v>-552.29908264047106</v>
      </c>
      <c r="AH300" s="38">
        <f t="shared" si="152"/>
        <v>-497.06917437642397</v>
      </c>
      <c r="AI300" s="38">
        <f t="shared" si="153"/>
        <v>-1.3807477066011777E-4</v>
      </c>
      <c r="AJ300" s="38">
        <f t="shared" si="157"/>
        <v>6.638883882915915E-2</v>
      </c>
    </row>
    <row r="301" spans="2:36" x14ac:dyDescent="0.2">
      <c r="B301" s="11" t="s">
        <v>62</v>
      </c>
      <c r="C301" s="11">
        <v>291</v>
      </c>
      <c r="D301" s="11">
        <v>291</v>
      </c>
      <c r="E301" s="11">
        <f t="shared" si="135"/>
        <v>13.833333333333332</v>
      </c>
      <c r="F301" s="12">
        <v>49.8</v>
      </c>
      <c r="G301" s="13">
        <f t="shared" si="154"/>
        <v>0</v>
      </c>
      <c r="H301" s="13">
        <f t="shared" si="155"/>
        <v>0</v>
      </c>
      <c r="I301" s="13">
        <f t="shared" si="126"/>
        <v>182438.89930555553</v>
      </c>
      <c r="J301" s="13">
        <f t="shared" si="136"/>
        <v>-4369.6354166666279</v>
      </c>
      <c r="K301" s="26" t="str">
        <f t="shared" si="137"/>
        <v>No</v>
      </c>
      <c r="L301" s="13">
        <f t="shared" si="127"/>
        <v>68.567078125000009</v>
      </c>
      <c r="M301" s="13">
        <f t="shared" si="128"/>
        <v>187.05217500000001</v>
      </c>
      <c r="N301" s="22">
        <f t="shared" si="129"/>
        <v>0</v>
      </c>
      <c r="O301" s="13">
        <f t="shared" si="130"/>
        <v>255.619253125</v>
      </c>
      <c r="P301" s="13">
        <f t="shared" si="131"/>
        <v>3536.0663348958328</v>
      </c>
      <c r="Q301" s="13">
        <f t="shared" si="132"/>
        <v>3536.0663348958328</v>
      </c>
      <c r="R301" s="13">
        <f t="shared" si="138"/>
        <v>0</v>
      </c>
      <c r="S301" s="72">
        <f t="shared" si="156"/>
        <v>-833.56908177079504</v>
      </c>
      <c r="T301" s="30">
        <f t="shared" si="139"/>
        <v>0</v>
      </c>
      <c r="U301" s="24">
        <f t="shared" si="140"/>
        <v>1202410.9041082566</v>
      </c>
      <c r="V301" s="32">
        <f t="shared" si="141"/>
        <v>0.33400302891896017</v>
      </c>
      <c r="W301" s="28">
        <f t="shared" si="142"/>
        <v>430752.63770499395</v>
      </c>
      <c r="X301" s="35">
        <f t="shared" si="143"/>
        <v>0.11965351047360943</v>
      </c>
      <c r="Y301" s="37">
        <f t="shared" si="133"/>
        <v>-750.21217359371553</v>
      </c>
      <c r="Z301" s="37">
        <f t="shared" si="144"/>
        <v>-712.70156491402975</v>
      </c>
      <c r="AA301" s="38">
        <f t="shared" si="145"/>
        <v>-698.44753361574919</v>
      </c>
      <c r="AB301" s="38">
        <f t="shared" si="146"/>
        <v>-663.52515693496173</v>
      </c>
      <c r="AC301" s="38">
        <f t="shared" si="147"/>
        <v>-597.17264124146561</v>
      </c>
      <c r="AD301" s="38">
        <f t="shared" si="148"/>
        <v>-537.45537711731902</v>
      </c>
      <c r="AE301" s="38">
        <f t="shared" si="149"/>
        <v>-510.58260826145306</v>
      </c>
      <c r="AF301" s="38">
        <f t="shared" si="150"/>
        <v>-500.37095609622401</v>
      </c>
      <c r="AG301" s="38">
        <f t="shared" si="151"/>
        <v>-475.35240829141276</v>
      </c>
      <c r="AH301" s="38">
        <f t="shared" si="152"/>
        <v>-427.81716746227147</v>
      </c>
      <c r="AI301" s="38">
        <f t="shared" si="153"/>
        <v>-1.1883810207285318E-4</v>
      </c>
      <c r="AJ301" s="38">
        <f t="shared" si="157"/>
        <v>6.638883882915915E-2</v>
      </c>
    </row>
    <row r="302" spans="2:36" x14ac:dyDescent="0.2">
      <c r="B302" s="11" t="s">
        <v>62</v>
      </c>
      <c r="C302" s="11">
        <v>292</v>
      </c>
      <c r="D302" s="11">
        <v>292</v>
      </c>
      <c r="E302" s="11">
        <f t="shared" si="135"/>
        <v>13.666666666666668</v>
      </c>
      <c r="F302" s="12">
        <v>49.2</v>
      </c>
      <c r="G302" s="13">
        <f t="shared" si="154"/>
        <v>-0.23611111111111052</v>
      </c>
      <c r="H302" s="13">
        <f t="shared" si="155"/>
        <v>-0.84999999999999787</v>
      </c>
      <c r="I302" s="13">
        <f t="shared" si="126"/>
        <v>178069.26388888891</v>
      </c>
      <c r="J302" s="13">
        <f t="shared" si="136"/>
        <v>4369.6354166666279</v>
      </c>
      <c r="K302" s="26" t="str">
        <f t="shared" si="137"/>
        <v>Yes</v>
      </c>
      <c r="L302" s="13">
        <f t="shared" si="127"/>
        <v>66.92481250000003</v>
      </c>
      <c r="M302" s="13">
        <f t="shared" si="128"/>
        <v>187.05217500000001</v>
      </c>
      <c r="N302" s="22">
        <f t="shared" si="129"/>
        <v>-450.20486111111001</v>
      </c>
      <c r="O302" s="13">
        <f t="shared" si="130"/>
        <v>-196.22787361111</v>
      </c>
      <c r="P302" s="13">
        <f t="shared" si="131"/>
        <v>-2681.7809393518369</v>
      </c>
      <c r="Q302" s="13">
        <f t="shared" si="132"/>
        <v>-2681.7809393518369</v>
      </c>
      <c r="R302" s="13">
        <f t="shared" si="138"/>
        <v>450.20486111111001</v>
      </c>
      <c r="S302" s="72">
        <f t="shared" si="156"/>
        <v>1687.854477314791</v>
      </c>
      <c r="T302" s="30">
        <f t="shared" si="139"/>
        <v>6152.7997685185037</v>
      </c>
      <c r="U302" s="24">
        <f t="shared" si="140"/>
        <v>1202410.9041082566</v>
      </c>
      <c r="V302" s="32">
        <f t="shared" si="141"/>
        <v>0.33400302891896017</v>
      </c>
      <c r="W302" s="28">
        <f t="shared" si="142"/>
        <v>432440.49218230875</v>
      </c>
      <c r="X302" s="35">
        <f t="shared" si="143"/>
        <v>0.1201223589395302</v>
      </c>
      <c r="Y302" s="37">
        <f t="shared" si="133"/>
        <v>1519.0690295833119</v>
      </c>
      <c r="Z302" s="37">
        <f t="shared" si="144"/>
        <v>1443.1155781041464</v>
      </c>
      <c r="AA302" s="38">
        <f t="shared" si="145"/>
        <v>1414.2532665420633</v>
      </c>
      <c r="AB302" s="38">
        <f t="shared" si="146"/>
        <v>1343.5406032149601</v>
      </c>
      <c r="AC302" s="38">
        <f t="shared" si="147"/>
        <v>1209.1865428934641</v>
      </c>
      <c r="AD302" s="38">
        <f t="shared" si="148"/>
        <v>1088.2678886041176</v>
      </c>
      <c r="AE302" s="38">
        <f t="shared" si="149"/>
        <v>1033.8544941739117</v>
      </c>
      <c r="AF302" s="38">
        <f t="shared" si="150"/>
        <v>1013.1774042904334</v>
      </c>
      <c r="AG302" s="38">
        <f t="shared" si="151"/>
        <v>962.5185340759117</v>
      </c>
      <c r="AH302" s="38">
        <f t="shared" si="152"/>
        <v>866.26668066832053</v>
      </c>
      <c r="AI302" s="38">
        <f t="shared" si="153"/>
        <v>2.4062963351897793E-4</v>
      </c>
      <c r="AJ302" s="38">
        <f t="shared" si="157"/>
        <v>6.6629468462678129E-2</v>
      </c>
    </row>
    <row r="303" spans="2:36" x14ac:dyDescent="0.2">
      <c r="B303" s="11" t="s">
        <v>62</v>
      </c>
      <c r="C303" s="11">
        <v>293</v>
      </c>
      <c r="D303" s="11">
        <v>293</v>
      </c>
      <c r="E303" s="11">
        <f t="shared" si="135"/>
        <v>13.361111111111111</v>
      </c>
      <c r="F303" s="12">
        <v>48.1</v>
      </c>
      <c r="G303" s="13">
        <f t="shared" si="154"/>
        <v>-0.26388888888888967</v>
      </c>
      <c r="H303" s="13">
        <f t="shared" si="155"/>
        <v>-0.95000000000000284</v>
      </c>
      <c r="I303" s="13">
        <f t="shared" si="126"/>
        <v>170195.82822145062</v>
      </c>
      <c r="J303" s="13">
        <f t="shared" si="136"/>
        <v>7873.4356674382871</v>
      </c>
      <c r="K303" s="26" t="str">
        <f t="shared" si="137"/>
        <v>Yes</v>
      </c>
      <c r="L303" s="13">
        <f t="shared" si="127"/>
        <v>63.965693142361125</v>
      </c>
      <c r="M303" s="13">
        <f t="shared" si="128"/>
        <v>187.05217500000001</v>
      </c>
      <c r="N303" s="22">
        <f t="shared" si="129"/>
        <v>-503.17013888889039</v>
      </c>
      <c r="O303" s="13">
        <f t="shared" si="130"/>
        <v>-252.15227074652924</v>
      </c>
      <c r="P303" s="13">
        <f t="shared" si="131"/>
        <v>-3369.034506363349</v>
      </c>
      <c r="Q303" s="13">
        <f t="shared" si="132"/>
        <v>-3369.034506363349</v>
      </c>
      <c r="R303" s="13">
        <f t="shared" si="138"/>
        <v>503.17013888889039</v>
      </c>
      <c r="S303" s="72">
        <f t="shared" si="156"/>
        <v>4504.4011610749385</v>
      </c>
      <c r="T303" s="30">
        <f t="shared" si="139"/>
        <v>6722.9121334876745</v>
      </c>
      <c r="U303" s="24">
        <f t="shared" si="140"/>
        <v>1202410.9041082566</v>
      </c>
      <c r="V303" s="32">
        <f t="shared" si="141"/>
        <v>0.33400302891896017</v>
      </c>
      <c r="W303" s="28">
        <f t="shared" si="142"/>
        <v>436944.89334338368</v>
      </c>
      <c r="X303" s="35">
        <f t="shared" si="143"/>
        <v>0.12137358148427324</v>
      </c>
      <c r="Y303" s="37">
        <f t="shared" si="133"/>
        <v>4053.9610449674446</v>
      </c>
      <c r="Z303" s="37">
        <f t="shared" si="144"/>
        <v>3851.2629927190724</v>
      </c>
      <c r="AA303" s="38">
        <f t="shared" si="145"/>
        <v>3774.2377328646908</v>
      </c>
      <c r="AB303" s="38">
        <f t="shared" si="146"/>
        <v>3585.525846221456</v>
      </c>
      <c r="AC303" s="38">
        <f t="shared" si="147"/>
        <v>3226.9732615993107</v>
      </c>
      <c r="AD303" s="38">
        <f t="shared" si="148"/>
        <v>2904.2759354393797</v>
      </c>
      <c r="AE303" s="38">
        <f t="shared" si="149"/>
        <v>2759.0621386674106</v>
      </c>
      <c r="AF303" s="38">
        <f t="shared" si="150"/>
        <v>2703.8808958940622</v>
      </c>
      <c r="AG303" s="38">
        <f t="shared" si="151"/>
        <v>2568.686851099359</v>
      </c>
      <c r="AH303" s="38">
        <f t="shared" si="152"/>
        <v>2311.8181659894231</v>
      </c>
      <c r="AI303" s="38">
        <f t="shared" si="153"/>
        <v>6.4217171277483978E-4</v>
      </c>
      <c r="AJ303" s="38">
        <f t="shared" si="157"/>
        <v>6.7271640175452965E-2</v>
      </c>
    </row>
    <row r="304" spans="2:36" x14ac:dyDescent="0.2">
      <c r="B304" s="11" t="s">
        <v>62</v>
      </c>
      <c r="C304" s="11">
        <v>294</v>
      </c>
      <c r="D304" s="11">
        <v>294</v>
      </c>
      <c r="E304" s="11">
        <f t="shared" si="135"/>
        <v>13.138888888888888</v>
      </c>
      <c r="F304" s="12">
        <v>47.3</v>
      </c>
      <c r="G304" s="13">
        <f t="shared" si="154"/>
        <v>-0.18055555555555614</v>
      </c>
      <c r="H304" s="13">
        <f t="shared" si="155"/>
        <v>-0.65000000000000213</v>
      </c>
      <c r="I304" s="13">
        <f t="shared" si="126"/>
        <v>164581.50877700615</v>
      </c>
      <c r="J304" s="13">
        <f t="shared" si="136"/>
        <v>5614.3194444444671</v>
      </c>
      <c r="K304" s="26" t="str">
        <f t="shared" si="137"/>
        <v>Yes</v>
      </c>
      <c r="L304" s="13">
        <f t="shared" si="127"/>
        <v>61.855630642361113</v>
      </c>
      <c r="M304" s="13">
        <f t="shared" si="128"/>
        <v>187.05217500000001</v>
      </c>
      <c r="N304" s="22">
        <f t="shared" si="129"/>
        <v>-344.27430555555668</v>
      </c>
      <c r="O304" s="13">
        <f t="shared" si="130"/>
        <v>-95.366499913195554</v>
      </c>
      <c r="P304" s="13">
        <f t="shared" si="131"/>
        <v>-1253.009846081708</v>
      </c>
      <c r="Q304" s="13">
        <f t="shared" si="132"/>
        <v>-1253.009846081708</v>
      </c>
      <c r="R304" s="13">
        <f t="shared" si="138"/>
        <v>344.27430555555668</v>
      </c>
      <c r="S304" s="72">
        <f t="shared" si="156"/>
        <v>4361.3095983627591</v>
      </c>
      <c r="T304" s="30">
        <f t="shared" si="139"/>
        <v>4523.3818479938418</v>
      </c>
      <c r="U304" s="24">
        <f t="shared" si="140"/>
        <v>1202410.9041082566</v>
      </c>
      <c r="V304" s="32">
        <f t="shared" si="141"/>
        <v>0.33400302891896017</v>
      </c>
      <c r="W304" s="28">
        <f t="shared" si="142"/>
        <v>441306.20294174645</v>
      </c>
      <c r="X304" s="35">
        <f t="shared" si="143"/>
        <v>0.12258505637270735</v>
      </c>
      <c r="Y304" s="37">
        <f t="shared" si="133"/>
        <v>3925.1786385264832</v>
      </c>
      <c r="Z304" s="37">
        <f t="shared" si="144"/>
        <v>3728.9197066001589</v>
      </c>
      <c r="AA304" s="38">
        <f t="shared" si="145"/>
        <v>3654.3413124681556</v>
      </c>
      <c r="AB304" s="38">
        <f t="shared" si="146"/>
        <v>3471.6242468447476</v>
      </c>
      <c r="AC304" s="38">
        <f t="shared" si="147"/>
        <v>3124.4618221602727</v>
      </c>
      <c r="AD304" s="38">
        <f t="shared" si="148"/>
        <v>2812.0156399442453</v>
      </c>
      <c r="AE304" s="38">
        <f t="shared" si="149"/>
        <v>2671.4148579470329</v>
      </c>
      <c r="AF304" s="38">
        <f t="shared" si="150"/>
        <v>2617.9865607880924</v>
      </c>
      <c r="AG304" s="38">
        <f t="shared" si="151"/>
        <v>2487.0872327486877</v>
      </c>
      <c r="AH304" s="38">
        <f t="shared" si="152"/>
        <v>2238.3785094738191</v>
      </c>
      <c r="AI304" s="38">
        <f t="shared" si="153"/>
        <v>6.2177180818717194E-4</v>
      </c>
      <c r="AJ304" s="38">
        <f t="shared" si="157"/>
        <v>6.7893411983640142E-2</v>
      </c>
    </row>
    <row r="305" spans="2:36" x14ac:dyDescent="0.2">
      <c r="B305" s="11" t="s">
        <v>62</v>
      </c>
      <c r="C305" s="11">
        <v>295</v>
      </c>
      <c r="D305" s="11">
        <v>295</v>
      </c>
      <c r="E305" s="11">
        <f t="shared" si="135"/>
        <v>12.999999999999998</v>
      </c>
      <c r="F305" s="12">
        <v>46.8</v>
      </c>
      <c r="G305" s="13">
        <f t="shared" si="154"/>
        <v>-8.3333333333332538E-2</v>
      </c>
      <c r="H305" s="13">
        <f t="shared" si="155"/>
        <v>-0.29999999999999716</v>
      </c>
      <c r="I305" s="13">
        <f t="shared" si="126"/>
        <v>161120.37499999994</v>
      </c>
      <c r="J305" s="13">
        <f t="shared" si="136"/>
        <v>3461.1337770062091</v>
      </c>
      <c r="K305" s="26" t="str">
        <f t="shared" si="137"/>
        <v>Yes</v>
      </c>
      <c r="L305" s="13">
        <f t="shared" si="127"/>
        <v>60.554812499999997</v>
      </c>
      <c r="M305" s="13">
        <f t="shared" si="128"/>
        <v>187.05217500000001</v>
      </c>
      <c r="N305" s="22">
        <f t="shared" si="129"/>
        <v>-158.89583333333181</v>
      </c>
      <c r="O305" s="13">
        <f t="shared" si="130"/>
        <v>88.711154166668194</v>
      </c>
      <c r="P305" s="13">
        <f t="shared" si="131"/>
        <v>1153.2450041666864</v>
      </c>
      <c r="Q305" s="13">
        <f t="shared" si="132"/>
        <v>1153.2450041666864</v>
      </c>
      <c r="R305" s="13">
        <f t="shared" si="138"/>
        <v>158.89583333333181</v>
      </c>
      <c r="S305" s="72">
        <f t="shared" si="156"/>
        <v>4614.3787811728953</v>
      </c>
      <c r="T305" s="30">
        <f t="shared" si="139"/>
        <v>2065.645833333313</v>
      </c>
      <c r="U305" s="24">
        <f t="shared" si="140"/>
        <v>1203564.1491124232</v>
      </c>
      <c r="V305" s="32">
        <f t="shared" si="141"/>
        <v>0.33432337475345086</v>
      </c>
      <c r="W305" s="28">
        <f t="shared" si="142"/>
        <v>445920.58172291936</v>
      </c>
      <c r="X305" s="35">
        <f t="shared" si="143"/>
        <v>0.1238668282563665</v>
      </c>
      <c r="Y305" s="37">
        <f t="shared" si="133"/>
        <v>4152.9409030556062</v>
      </c>
      <c r="Z305" s="37">
        <f t="shared" si="144"/>
        <v>3945.2938579028255</v>
      </c>
      <c r="AA305" s="38">
        <f t="shared" si="145"/>
        <v>3866.3879807447688</v>
      </c>
      <c r="AB305" s="38">
        <f t="shared" si="146"/>
        <v>3673.06858170753</v>
      </c>
      <c r="AC305" s="38">
        <f t="shared" si="147"/>
        <v>3305.761723536777</v>
      </c>
      <c r="AD305" s="38">
        <f t="shared" si="148"/>
        <v>2975.1855511830995</v>
      </c>
      <c r="AE305" s="38">
        <f t="shared" si="149"/>
        <v>2826.4262736239443</v>
      </c>
      <c r="AF305" s="38">
        <f t="shared" si="150"/>
        <v>2769.8977481514653</v>
      </c>
      <c r="AG305" s="38">
        <f t="shared" si="151"/>
        <v>2631.4028607438918</v>
      </c>
      <c r="AH305" s="38">
        <f t="shared" si="152"/>
        <v>2368.2625746695026</v>
      </c>
      <c r="AI305" s="38">
        <f t="shared" si="153"/>
        <v>6.5785071518597291E-4</v>
      </c>
      <c r="AJ305" s="38">
        <f t="shared" si="157"/>
        <v>6.855126269882611E-2</v>
      </c>
    </row>
    <row r="306" spans="2:36" x14ac:dyDescent="0.2">
      <c r="B306" s="11" t="s">
        <v>62</v>
      </c>
      <c r="C306" s="11">
        <v>296</v>
      </c>
      <c r="D306" s="11">
        <v>296</v>
      </c>
      <c r="E306" s="11">
        <f t="shared" si="135"/>
        <v>12.972222222222223</v>
      </c>
      <c r="F306" s="12">
        <v>46.7</v>
      </c>
      <c r="G306" s="13">
        <f t="shared" si="154"/>
        <v>0</v>
      </c>
      <c r="H306" s="13">
        <f t="shared" si="155"/>
        <v>0</v>
      </c>
      <c r="I306" s="13">
        <f t="shared" si="126"/>
        <v>160432.56201774694</v>
      </c>
      <c r="J306" s="13">
        <f t="shared" si="136"/>
        <v>687.8129822530027</v>
      </c>
      <c r="K306" s="26" t="str">
        <f t="shared" si="137"/>
        <v>No</v>
      </c>
      <c r="L306" s="13">
        <f t="shared" si="127"/>
        <v>60.296307725694469</v>
      </c>
      <c r="M306" s="13">
        <f t="shared" si="128"/>
        <v>187.05217500000001</v>
      </c>
      <c r="N306" s="22">
        <f t="shared" si="129"/>
        <v>0</v>
      </c>
      <c r="O306" s="13">
        <f t="shared" si="130"/>
        <v>247.34848272569448</v>
      </c>
      <c r="P306" s="13">
        <f t="shared" si="131"/>
        <v>3208.6594842472036</v>
      </c>
      <c r="Q306" s="13">
        <f t="shared" si="132"/>
        <v>3208.6594842472036</v>
      </c>
      <c r="R306" s="13">
        <f t="shared" si="138"/>
        <v>0</v>
      </c>
      <c r="S306" s="72">
        <f t="shared" si="156"/>
        <v>3896.4724665002063</v>
      </c>
      <c r="T306" s="30">
        <f t="shared" si="139"/>
        <v>0</v>
      </c>
      <c r="U306" s="24">
        <f t="shared" si="140"/>
        <v>1206772.8085966704</v>
      </c>
      <c r="V306" s="32">
        <f t="shared" si="141"/>
        <v>0.33521466905463065</v>
      </c>
      <c r="W306" s="28">
        <f t="shared" si="142"/>
        <v>449817.05418941955</v>
      </c>
      <c r="X306" s="35">
        <f t="shared" si="143"/>
        <v>0.12494918171928321</v>
      </c>
      <c r="Y306" s="37">
        <f t="shared" si="133"/>
        <v>3506.8252198501859</v>
      </c>
      <c r="Z306" s="37">
        <f t="shared" si="144"/>
        <v>3331.4839588576765</v>
      </c>
      <c r="AA306" s="38">
        <f t="shared" si="145"/>
        <v>3264.8542796805227</v>
      </c>
      <c r="AB306" s="38">
        <f t="shared" si="146"/>
        <v>3101.6115656964967</v>
      </c>
      <c r="AC306" s="38">
        <f t="shared" si="147"/>
        <v>2791.4504091268473</v>
      </c>
      <c r="AD306" s="38">
        <f t="shared" si="148"/>
        <v>2512.3053682141626</v>
      </c>
      <c r="AE306" s="38">
        <f t="shared" si="149"/>
        <v>2386.6900998034544</v>
      </c>
      <c r="AF306" s="38">
        <f t="shared" si="150"/>
        <v>2338.9562978073855</v>
      </c>
      <c r="AG306" s="38">
        <f t="shared" si="151"/>
        <v>2222.008482917016</v>
      </c>
      <c r="AH306" s="38">
        <f t="shared" si="152"/>
        <v>1999.8076346253144</v>
      </c>
      <c r="AI306" s="38">
        <f t="shared" si="153"/>
        <v>5.55502120729254E-4</v>
      </c>
      <c r="AJ306" s="38">
        <f t="shared" si="157"/>
        <v>6.9106764819555369E-2</v>
      </c>
    </row>
    <row r="307" spans="2:36" x14ac:dyDescent="0.2">
      <c r="B307" s="11" t="s">
        <v>62</v>
      </c>
      <c r="C307" s="11">
        <v>297</v>
      </c>
      <c r="D307" s="11">
        <v>297</v>
      </c>
      <c r="E307" s="11">
        <f t="shared" si="135"/>
        <v>12.999999999999998</v>
      </c>
      <c r="F307" s="12">
        <v>46.8</v>
      </c>
      <c r="G307" s="13">
        <f t="shared" si="154"/>
        <v>5.5555555555555358E-2</v>
      </c>
      <c r="H307" s="13">
        <f t="shared" si="155"/>
        <v>0.19999999999999929</v>
      </c>
      <c r="I307" s="13">
        <f t="shared" si="126"/>
        <v>161120.37499999994</v>
      </c>
      <c r="J307" s="13">
        <f t="shared" si="136"/>
        <v>-687.8129822530027</v>
      </c>
      <c r="K307" s="26" t="str">
        <f t="shared" si="137"/>
        <v>No</v>
      </c>
      <c r="L307" s="13">
        <f t="shared" si="127"/>
        <v>60.554812499999997</v>
      </c>
      <c r="M307" s="13">
        <f t="shared" si="128"/>
        <v>187.05217500000001</v>
      </c>
      <c r="N307" s="22">
        <f t="shared" si="129"/>
        <v>105.93055555555517</v>
      </c>
      <c r="O307" s="13">
        <f t="shared" si="130"/>
        <v>353.53754305555515</v>
      </c>
      <c r="P307" s="13">
        <f t="shared" si="131"/>
        <v>4595.9880597222163</v>
      </c>
      <c r="Q307" s="13">
        <f t="shared" si="132"/>
        <v>4595.9880597222163</v>
      </c>
      <c r="R307" s="13">
        <f t="shared" si="138"/>
        <v>0</v>
      </c>
      <c r="S307" s="72">
        <f t="shared" si="156"/>
        <v>3908.1750774692136</v>
      </c>
      <c r="T307" s="30">
        <f t="shared" si="139"/>
        <v>0</v>
      </c>
      <c r="U307" s="24">
        <f t="shared" si="140"/>
        <v>1211368.7966563925</v>
      </c>
      <c r="V307" s="32">
        <f t="shared" si="141"/>
        <v>0.33649133240455348</v>
      </c>
      <c r="W307" s="28">
        <f t="shared" si="142"/>
        <v>453725.22926688875</v>
      </c>
      <c r="X307" s="35">
        <f t="shared" si="143"/>
        <v>0.12603478590746911</v>
      </c>
      <c r="Y307" s="37">
        <f t="shared" si="133"/>
        <v>3517.3575697222923</v>
      </c>
      <c r="Z307" s="37">
        <f t="shared" si="144"/>
        <v>3341.4896912361774</v>
      </c>
      <c r="AA307" s="38">
        <f t="shared" si="145"/>
        <v>3274.6598974114536</v>
      </c>
      <c r="AB307" s="38">
        <f t="shared" si="146"/>
        <v>3110.9269025408807</v>
      </c>
      <c r="AC307" s="38">
        <f t="shared" si="147"/>
        <v>2799.8342122867925</v>
      </c>
      <c r="AD307" s="38">
        <f t="shared" si="148"/>
        <v>2519.8507910581134</v>
      </c>
      <c r="AE307" s="38">
        <f t="shared" si="149"/>
        <v>2393.8582515052076</v>
      </c>
      <c r="AF307" s="38">
        <f t="shared" si="150"/>
        <v>2345.9810864751034</v>
      </c>
      <c r="AG307" s="38">
        <f t="shared" si="151"/>
        <v>2228.6820321513483</v>
      </c>
      <c r="AH307" s="38">
        <f t="shared" si="152"/>
        <v>2005.8138289362134</v>
      </c>
      <c r="AI307" s="38">
        <f t="shared" si="153"/>
        <v>5.5717050803783712E-4</v>
      </c>
      <c r="AJ307" s="38">
        <f t="shared" si="157"/>
        <v>6.9663935327593213E-2</v>
      </c>
    </row>
    <row r="308" spans="2:36" x14ac:dyDescent="0.2">
      <c r="B308" s="11" t="s">
        <v>62</v>
      </c>
      <c r="C308" s="11">
        <v>298</v>
      </c>
      <c r="D308" s="11">
        <v>298</v>
      </c>
      <c r="E308" s="11">
        <f t="shared" si="135"/>
        <v>13.083333333333334</v>
      </c>
      <c r="F308" s="12">
        <v>47.1</v>
      </c>
      <c r="G308" s="13">
        <f t="shared" si="154"/>
        <v>6.9444444444444448E-2</v>
      </c>
      <c r="H308" s="13">
        <f t="shared" si="155"/>
        <v>0.25</v>
      </c>
      <c r="I308" s="13">
        <f t="shared" si="126"/>
        <v>163192.64149305556</v>
      </c>
      <c r="J308" s="13">
        <f t="shared" si="136"/>
        <v>-2072.2664930556202</v>
      </c>
      <c r="K308" s="26" t="str">
        <f t="shared" si="137"/>
        <v>No</v>
      </c>
      <c r="L308" s="13">
        <f t="shared" si="127"/>
        <v>61.333644531250016</v>
      </c>
      <c r="M308" s="13">
        <f t="shared" si="128"/>
        <v>187.05217500000001</v>
      </c>
      <c r="N308" s="22">
        <f t="shared" si="129"/>
        <v>132.41319444444446</v>
      </c>
      <c r="O308" s="13">
        <f t="shared" si="130"/>
        <v>380.79901397569449</v>
      </c>
      <c r="P308" s="13">
        <f t="shared" si="131"/>
        <v>4982.1204328486701</v>
      </c>
      <c r="Q308" s="13">
        <f t="shared" si="132"/>
        <v>4982.1204328486701</v>
      </c>
      <c r="R308" s="13">
        <f t="shared" si="138"/>
        <v>0</v>
      </c>
      <c r="S308" s="72">
        <f t="shared" si="156"/>
        <v>2909.8539397930499</v>
      </c>
      <c r="T308" s="30">
        <f t="shared" si="139"/>
        <v>0</v>
      </c>
      <c r="U308" s="24">
        <f t="shared" si="140"/>
        <v>1216350.9170892411</v>
      </c>
      <c r="V308" s="32">
        <f t="shared" si="141"/>
        <v>0.33787525474701141</v>
      </c>
      <c r="W308" s="28">
        <f t="shared" si="142"/>
        <v>456635.08320668183</v>
      </c>
      <c r="X308" s="35">
        <f t="shared" si="143"/>
        <v>0.12684307866852274</v>
      </c>
      <c r="Y308" s="37">
        <f t="shared" si="133"/>
        <v>2618.8685458137452</v>
      </c>
      <c r="Z308" s="37">
        <f t="shared" si="144"/>
        <v>2487.9251185230578</v>
      </c>
      <c r="AA308" s="38">
        <f t="shared" si="145"/>
        <v>2438.1666161525968</v>
      </c>
      <c r="AB308" s="38">
        <f t="shared" si="146"/>
        <v>2316.2582853449667</v>
      </c>
      <c r="AC308" s="38">
        <f t="shared" si="147"/>
        <v>2084.6324568104701</v>
      </c>
      <c r="AD308" s="38">
        <f t="shared" si="148"/>
        <v>1876.169211129423</v>
      </c>
      <c r="AE308" s="38">
        <f t="shared" si="149"/>
        <v>1782.3607505729517</v>
      </c>
      <c r="AF308" s="38">
        <f t="shared" si="150"/>
        <v>1746.7135355614926</v>
      </c>
      <c r="AG308" s="38">
        <f t="shared" si="151"/>
        <v>1659.3778587834179</v>
      </c>
      <c r="AH308" s="38">
        <f t="shared" si="152"/>
        <v>1493.440072905076</v>
      </c>
      <c r="AI308" s="38">
        <f t="shared" si="153"/>
        <v>4.1484446469585443E-4</v>
      </c>
      <c r="AJ308" s="38">
        <f t="shared" si="157"/>
        <v>7.0078779792289062E-2</v>
      </c>
    </row>
    <row r="309" spans="2:36" x14ac:dyDescent="0.2">
      <c r="B309" s="11" t="s">
        <v>62</v>
      </c>
      <c r="C309" s="11">
        <v>299</v>
      </c>
      <c r="D309" s="11">
        <v>299</v>
      </c>
      <c r="E309" s="11">
        <f t="shared" si="135"/>
        <v>13.138888888888888</v>
      </c>
      <c r="F309" s="12">
        <v>47.3</v>
      </c>
      <c r="G309" s="13">
        <f t="shared" si="154"/>
        <v>2.7777777777777186E-2</v>
      </c>
      <c r="H309" s="13">
        <f t="shared" si="155"/>
        <v>9.9999999999997868E-2</v>
      </c>
      <c r="I309" s="13">
        <f t="shared" si="126"/>
        <v>164581.50877700615</v>
      </c>
      <c r="J309" s="13">
        <f t="shared" si="136"/>
        <v>-1388.8672839505889</v>
      </c>
      <c r="K309" s="26" t="str">
        <f t="shared" si="137"/>
        <v>No</v>
      </c>
      <c r="L309" s="13">
        <f t="shared" si="127"/>
        <v>61.855630642361113</v>
      </c>
      <c r="M309" s="13">
        <f t="shared" si="128"/>
        <v>187.05217500000001</v>
      </c>
      <c r="N309" s="22">
        <f t="shared" si="129"/>
        <v>52.965277777776649</v>
      </c>
      <c r="O309" s="13">
        <f t="shared" si="130"/>
        <v>301.87308342013779</v>
      </c>
      <c r="P309" s="13">
        <f t="shared" si="131"/>
        <v>3966.2769016034767</v>
      </c>
      <c r="Q309" s="13">
        <f t="shared" si="132"/>
        <v>3966.2769016034767</v>
      </c>
      <c r="R309" s="13">
        <f t="shared" si="138"/>
        <v>0</v>
      </c>
      <c r="S309" s="72">
        <f t="shared" si="156"/>
        <v>2577.4096176528878</v>
      </c>
      <c r="T309" s="30">
        <f t="shared" si="139"/>
        <v>0</v>
      </c>
      <c r="U309" s="24">
        <f t="shared" si="140"/>
        <v>1220317.1939908445</v>
      </c>
      <c r="V309" s="32">
        <f t="shared" si="141"/>
        <v>0.33897699833079015</v>
      </c>
      <c r="W309" s="28">
        <f t="shared" si="142"/>
        <v>459212.49282433471</v>
      </c>
      <c r="X309" s="35">
        <f t="shared" si="143"/>
        <v>0.12755902578453743</v>
      </c>
      <c r="Y309" s="37">
        <f t="shared" si="133"/>
        <v>2319.668655887599</v>
      </c>
      <c r="Z309" s="37">
        <f t="shared" si="144"/>
        <v>2203.6852230932191</v>
      </c>
      <c r="AA309" s="38">
        <f t="shared" si="145"/>
        <v>2159.6115186313546</v>
      </c>
      <c r="AB309" s="38">
        <f t="shared" si="146"/>
        <v>2051.6309426997868</v>
      </c>
      <c r="AC309" s="38">
        <f t="shared" si="147"/>
        <v>1846.4678484298081</v>
      </c>
      <c r="AD309" s="38">
        <f t="shared" si="148"/>
        <v>1661.8210635868272</v>
      </c>
      <c r="AE309" s="38">
        <f t="shared" si="149"/>
        <v>1578.7300104074857</v>
      </c>
      <c r="AF309" s="38">
        <f t="shared" si="150"/>
        <v>1547.1554101993358</v>
      </c>
      <c r="AG309" s="38">
        <f t="shared" si="151"/>
        <v>1469.7976396893689</v>
      </c>
      <c r="AH309" s="38">
        <f t="shared" si="152"/>
        <v>1322.8178757204321</v>
      </c>
      <c r="AI309" s="38">
        <f t="shared" si="153"/>
        <v>3.6744940992234227E-4</v>
      </c>
      <c r="AJ309" s="38">
        <f t="shared" si="157"/>
        <v>7.04462292022114E-2</v>
      </c>
    </row>
    <row r="310" spans="2:36" x14ac:dyDescent="0.2">
      <c r="B310" s="11" t="s">
        <v>62</v>
      </c>
      <c r="C310" s="11">
        <v>300</v>
      </c>
      <c r="D310" s="11">
        <v>300</v>
      </c>
      <c r="E310" s="11">
        <f t="shared" si="135"/>
        <v>13.138888888888888</v>
      </c>
      <c r="F310" s="12">
        <v>47.3</v>
      </c>
      <c r="G310" s="13">
        <f t="shared" si="154"/>
        <v>-2.7777777777777186E-2</v>
      </c>
      <c r="H310" s="13">
        <f t="shared" si="155"/>
        <v>-9.9999999999997868E-2</v>
      </c>
      <c r="I310" s="13">
        <f t="shared" si="126"/>
        <v>164581.50877700615</v>
      </c>
      <c r="J310" s="13">
        <f t="shared" si="136"/>
        <v>0</v>
      </c>
      <c r="K310" s="26" t="str">
        <f t="shared" si="137"/>
        <v>Yes</v>
      </c>
      <c r="L310" s="13">
        <f t="shared" si="127"/>
        <v>61.855630642361113</v>
      </c>
      <c r="M310" s="13">
        <f t="shared" si="128"/>
        <v>187.05217500000001</v>
      </c>
      <c r="N310" s="22">
        <f t="shared" si="129"/>
        <v>-52.965277777776649</v>
      </c>
      <c r="O310" s="13">
        <f t="shared" si="130"/>
        <v>195.94252786458446</v>
      </c>
      <c r="P310" s="13">
        <f t="shared" si="131"/>
        <v>2574.4671022207899</v>
      </c>
      <c r="Q310" s="13">
        <f t="shared" si="132"/>
        <v>2574.4671022207899</v>
      </c>
      <c r="R310" s="13">
        <f t="shared" si="138"/>
        <v>52.965277777776649</v>
      </c>
      <c r="S310" s="72">
        <f t="shared" si="156"/>
        <v>2574.4671022207899</v>
      </c>
      <c r="T310" s="30">
        <f t="shared" si="139"/>
        <v>695.90489969134308</v>
      </c>
      <c r="U310" s="24">
        <f t="shared" si="140"/>
        <v>1222891.6610930653</v>
      </c>
      <c r="V310" s="32">
        <f t="shared" si="141"/>
        <v>0.33969212808140703</v>
      </c>
      <c r="W310" s="28">
        <f t="shared" si="142"/>
        <v>461786.95992655552</v>
      </c>
      <c r="X310" s="35">
        <f t="shared" si="143"/>
        <v>0.12827415553515431</v>
      </c>
      <c r="Y310" s="37">
        <f t="shared" si="133"/>
        <v>2317.0203919987111</v>
      </c>
      <c r="Z310" s="37">
        <f t="shared" si="144"/>
        <v>2201.1693723987755</v>
      </c>
      <c r="AA310" s="38">
        <f t="shared" si="145"/>
        <v>2157.1459849508001</v>
      </c>
      <c r="AB310" s="38">
        <f t="shared" si="146"/>
        <v>2049.2886857032599</v>
      </c>
      <c r="AC310" s="38">
        <f t="shared" si="147"/>
        <v>1844.359817132934</v>
      </c>
      <c r="AD310" s="38">
        <f t="shared" si="148"/>
        <v>1659.9238354196407</v>
      </c>
      <c r="AE310" s="38">
        <f t="shared" si="149"/>
        <v>1576.9276436486587</v>
      </c>
      <c r="AF310" s="38">
        <f t="shared" si="150"/>
        <v>1545.3890907756854</v>
      </c>
      <c r="AG310" s="38">
        <f t="shared" si="151"/>
        <v>1468.119636236901</v>
      </c>
      <c r="AH310" s="38">
        <f t="shared" si="152"/>
        <v>1321.307672613211</v>
      </c>
      <c r="AI310" s="38">
        <f t="shared" si="153"/>
        <v>3.670299090592253E-4</v>
      </c>
      <c r="AJ310" s="38">
        <f t="shared" si="157"/>
        <v>7.0813259111270621E-2</v>
      </c>
    </row>
    <row r="311" spans="2:36" x14ac:dyDescent="0.2">
      <c r="B311" s="11" t="s">
        <v>62</v>
      </c>
      <c r="C311" s="11">
        <v>301</v>
      </c>
      <c r="D311" s="11">
        <v>301</v>
      </c>
      <c r="E311" s="11">
        <f t="shared" si="135"/>
        <v>13.083333333333334</v>
      </c>
      <c r="F311" s="12">
        <v>47.1</v>
      </c>
      <c r="G311" s="13">
        <f t="shared" si="154"/>
        <v>-9.7222222222221627E-2</v>
      </c>
      <c r="H311" s="13">
        <f t="shared" si="155"/>
        <v>-0.34999999999999787</v>
      </c>
      <c r="I311" s="13">
        <f t="shared" si="126"/>
        <v>163192.64149305556</v>
      </c>
      <c r="J311" s="13">
        <f t="shared" si="136"/>
        <v>1388.8672839505889</v>
      </c>
      <c r="K311" s="26" t="str">
        <f t="shared" si="137"/>
        <v>Yes</v>
      </c>
      <c r="L311" s="13">
        <f t="shared" si="127"/>
        <v>61.333644531250016</v>
      </c>
      <c r="M311" s="13">
        <f t="shared" si="128"/>
        <v>187.05217500000001</v>
      </c>
      <c r="N311" s="22">
        <f t="shared" si="129"/>
        <v>-185.37847222222109</v>
      </c>
      <c r="O311" s="13">
        <f t="shared" si="130"/>
        <v>63.00734730902893</v>
      </c>
      <c r="P311" s="13">
        <f t="shared" si="131"/>
        <v>824.34612729312857</v>
      </c>
      <c r="Q311" s="13">
        <f t="shared" si="132"/>
        <v>824.34612729312857</v>
      </c>
      <c r="R311" s="13">
        <f t="shared" si="138"/>
        <v>185.37847222222109</v>
      </c>
      <c r="S311" s="72">
        <f t="shared" si="156"/>
        <v>2213.2134112437175</v>
      </c>
      <c r="T311" s="30">
        <f t="shared" si="139"/>
        <v>2425.3683449073928</v>
      </c>
      <c r="U311" s="24">
        <f t="shared" si="140"/>
        <v>1223716.0072203584</v>
      </c>
      <c r="V311" s="32">
        <f t="shared" si="141"/>
        <v>0.3399211131167662</v>
      </c>
      <c r="W311" s="28">
        <f t="shared" si="142"/>
        <v>464000.17333779921</v>
      </c>
      <c r="X311" s="35">
        <f t="shared" si="143"/>
        <v>0.12888893703827756</v>
      </c>
      <c r="Y311" s="37">
        <f t="shared" si="133"/>
        <v>1991.8920701193458</v>
      </c>
      <c r="Z311" s="37">
        <f t="shared" si="144"/>
        <v>1892.2974666133784</v>
      </c>
      <c r="AA311" s="38">
        <f t="shared" si="145"/>
        <v>1854.4515172811109</v>
      </c>
      <c r="AB311" s="38">
        <f t="shared" si="146"/>
        <v>1761.7289414170552</v>
      </c>
      <c r="AC311" s="38">
        <f t="shared" si="147"/>
        <v>1585.5560472753498</v>
      </c>
      <c r="AD311" s="38">
        <f t="shared" si="148"/>
        <v>1427.0004425478148</v>
      </c>
      <c r="AE311" s="38">
        <f t="shared" si="149"/>
        <v>1355.6504204204241</v>
      </c>
      <c r="AF311" s="38">
        <f t="shared" si="150"/>
        <v>1328.5374120120157</v>
      </c>
      <c r="AG311" s="38">
        <f t="shared" si="151"/>
        <v>1262.1105414114149</v>
      </c>
      <c r="AH311" s="38">
        <f t="shared" si="152"/>
        <v>1135.8994872702735</v>
      </c>
      <c r="AI311" s="38">
        <f t="shared" si="153"/>
        <v>3.1552763535285379E-4</v>
      </c>
      <c r="AJ311" s="38">
        <f t="shared" si="157"/>
        <v>7.1128786746623471E-2</v>
      </c>
    </row>
    <row r="312" spans="2:36" x14ac:dyDescent="0.2">
      <c r="B312" s="11" t="s">
        <v>62</v>
      </c>
      <c r="C312" s="11">
        <v>302</v>
      </c>
      <c r="D312" s="11">
        <v>302</v>
      </c>
      <c r="E312" s="11">
        <f t="shared" si="135"/>
        <v>12.944444444444445</v>
      </c>
      <c r="F312" s="12">
        <v>46.6</v>
      </c>
      <c r="G312" s="13">
        <f t="shared" si="154"/>
        <v>-0.18055555555555614</v>
      </c>
      <c r="H312" s="13">
        <f t="shared" si="155"/>
        <v>-0.65000000000000213</v>
      </c>
      <c r="I312" s="13">
        <f t="shared" si="126"/>
        <v>159746.22029320989</v>
      </c>
      <c r="J312" s="13">
        <f t="shared" si="136"/>
        <v>3446.421199845674</v>
      </c>
      <c r="K312" s="26" t="str">
        <f t="shared" si="137"/>
        <v>Yes</v>
      </c>
      <c r="L312" s="13">
        <f t="shared" si="127"/>
        <v>60.038355902777802</v>
      </c>
      <c r="M312" s="13">
        <f t="shared" si="128"/>
        <v>187.05217500000001</v>
      </c>
      <c r="N312" s="22">
        <f t="shared" si="129"/>
        <v>-344.27430555555668</v>
      </c>
      <c r="O312" s="13">
        <f t="shared" si="130"/>
        <v>-97.183774652778879</v>
      </c>
      <c r="P312" s="13">
        <f t="shared" si="131"/>
        <v>-1257.9899718943045</v>
      </c>
      <c r="Q312" s="13">
        <f t="shared" si="132"/>
        <v>-1257.9899718943045</v>
      </c>
      <c r="R312" s="13">
        <f t="shared" si="138"/>
        <v>344.27430555555668</v>
      </c>
      <c r="S312" s="72">
        <f t="shared" si="156"/>
        <v>2188.4312279513697</v>
      </c>
      <c r="T312" s="30">
        <f t="shared" si="139"/>
        <v>4456.4396219135951</v>
      </c>
      <c r="U312" s="24">
        <f t="shared" si="140"/>
        <v>1223716.0072203584</v>
      </c>
      <c r="V312" s="32">
        <f t="shared" si="141"/>
        <v>0.3399211131167662</v>
      </c>
      <c r="W312" s="28">
        <f t="shared" si="142"/>
        <v>466188.60456575057</v>
      </c>
      <c r="X312" s="35">
        <f t="shared" si="143"/>
        <v>0.12949683460159739</v>
      </c>
      <c r="Y312" s="37">
        <f t="shared" si="133"/>
        <v>1969.5881051562328</v>
      </c>
      <c r="Z312" s="37">
        <f t="shared" si="144"/>
        <v>1871.108699898421</v>
      </c>
      <c r="AA312" s="38">
        <f t="shared" si="145"/>
        <v>1833.6865259004526</v>
      </c>
      <c r="AB312" s="38">
        <f t="shared" si="146"/>
        <v>1742.00219960543</v>
      </c>
      <c r="AC312" s="38">
        <f t="shared" si="147"/>
        <v>1567.8019796448871</v>
      </c>
      <c r="AD312" s="38">
        <f t="shared" si="148"/>
        <v>1411.0217816803984</v>
      </c>
      <c r="AE312" s="38">
        <f t="shared" si="149"/>
        <v>1340.4706925963783</v>
      </c>
      <c r="AF312" s="38">
        <f t="shared" si="150"/>
        <v>1313.6612787444508</v>
      </c>
      <c r="AG312" s="38">
        <f t="shared" si="151"/>
        <v>1247.9782148072281</v>
      </c>
      <c r="AH312" s="38">
        <f t="shared" si="152"/>
        <v>1123.1803933265053</v>
      </c>
      <c r="AI312" s="38">
        <f t="shared" si="153"/>
        <v>3.1199455370180701E-4</v>
      </c>
      <c r="AJ312" s="38">
        <f t="shared" si="157"/>
        <v>7.1440781300325273E-2</v>
      </c>
    </row>
    <row r="313" spans="2:36" x14ac:dyDescent="0.2">
      <c r="B313" s="11" t="s">
        <v>62</v>
      </c>
      <c r="C313" s="11">
        <v>303</v>
      </c>
      <c r="D313" s="11">
        <v>303</v>
      </c>
      <c r="E313" s="11">
        <f t="shared" si="135"/>
        <v>12.722222222222221</v>
      </c>
      <c r="F313" s="12">
        <v>45.8</v>
      </c>
      <c r="G313" s="13">
        <f t="shared" si="154"/>
        <v>-0.25000000000000061</v>
      </c>
      <c r="H313" s="13">
        <f t="shared" si="155"/>
        <v>-0.90000000000000213</v>
      </c>
      <c r="I313" s="13">
        <f t="shared" si="126"/>
        <v>154308.45177469132</v>
      </c>
      <c r="J313" s="13">
        <f t="shared" si="136"/>
        <v>5437.7685185185692</v>
      </c>
      <c r="K313" s="26" t="str">
        <f t="shared" si="137"/>
        <v>Yes</v>
      </c>
      <c r="L313" s="13">
        <f t="shared" si="127"/>
        <v>57.994647569444446</v>
      </c>
      <c r="M313" s="13">
        <f t="shared" si="128"/>
        <v>187.05217500000001</v>
      </c>
      <c r="N313" s="22">
        <f t="shared" si="129"/>
        <v>-476.68750000000114</v>
      </c>
      <c r="O313" s="13">
        <f t="shared" si="130"/>
        <v>-231.64067743055665</v>
      </c>
      <c r="P313" s="13">
        <f t="shared" si="131"/>
        <v>-2946.9841739776371</v>
      </c>
      <c r="Q313" s="13">
        <f t="shared" si="132"/>
        <v>-2946.9841739776371</v>
      </c>
      <c r="R313" s="13">
        <f t="shared" si="138"/>
        <v>476.68750000000114</v>
      </c>
      <c r="S313" s="72">
        <f t="shared" si="156"/>
        <v>2490.7843445409321</v>
      </c>
      <c r="T313" s="30">
        <f t="shared" si="139"/>
        <v>6064.5243055555693</v>
      </c>
      <c r="U313" s="24">
        <f t="shared" si="140"/>
        <v>1223716.0072203584</v>
      </c>
      <c r="V313" s="32">
        <f t="shared" si="141"/>
        <v>0.3399211131167662</v>
      </c>
      <c r="W313" s="28">
        <f t="shared" si="142"/>
        <v>468679.38891029148</v>
      </c>
      <c r="X313" s="35">
        <f t="shared" si="143"/>
        <v>0.13018871914174762</v>
      </c>
      <c r="Y313" s="37">
        <f t="shared" si="133"/>
        <v>2241.7059100868391</v>
      </c>
      <c r="Z313" s="37">
        <f t="shared" si="144"/>
        <v>2129.6206145824972</v>
      </c>
      <c r="AA313" s="38">
        <f t="shared" si="145"/>
        <v>2087.0282022908473</v>
      </c>
      <c r="AB313" s="38">
        <f t="shared" si="146"/>
        <v>1982.6767921763048</v>
      </c>
      <c r="AC313" s="38">
        <f t="shared" si="147"/>
        <v>1784.4091129586743</v>
      </c>
      <c r="AD313" s="38">
        <f t="shared" si="148"/>
        <v>1605.9682016628069</v>
      </c>
      <c r="AE313" s="38">
        <f t="shared" si="149"/>
        <v>1525.6697915796665</v>
      </c>
      <c r="AF313" s="38">
        <f t="shared" si="150"/>
        <v>1495.1563957480732</v>
      </c>
      <c r="AG313" s="38">
        <f t="shared" si="151"/>
        <v>1420.3985759606694</v>
      </c>
      <c r="AH313" s="38">
        <f t="shared" si="152"/>
        <v>1278.3587183646025</v>
      </c>
      <c r="AI313" s="38">
        <f t="shared" si="153"/>
        <v>3.5509964399016734E-4</v>
      </c>
      <c r="AJ313" s="38">
        <f t="shared" si="157"/>
        <v>7.1795880944315438E-2</v>
      </c>
    </row>
    <row r="314" spans="2:36" x14ac:dyDescent="0.2">
      <c r="B314" s="11" t="s">
        <v>62</v>
      </c>
      <c r="C314" s="11">
        <v>304</v>
      </c>
      <c r="D314" s="11">
        <v>304</v>
      </c>
      <c r="E314" s="11">
        <f t="shared" si="135"/>
        <v>12.444444444444443</v>
      </c>
      <c r="F314" s="12">
        <v>44.8</v>
      </c>
      <c r="G314" s="13">
        <f t="shared" si="154"/>
        <v>-0.34722222222222221</v>
      </c>
      <c r="H314" s="13">
        <f t="shared" si="155"/>
        <v>-1.25</v>
      </c>
      <c r="I314" s="13">
        <f t="shared" si="126"/>
        <v>147643.65432098761</v>
      </c>
      <c r="J314" s="13">
        <f t="shared" si="136"/>
        <v>6664.797453703708</v>
      </c>
      <c r="K314" s="26" t="str">
        <f t="shared" si="137"/>
        <v>Yes</v>
      </c>
      <c r="L314" s="13">
        <f t="shared" si="127"/>
        <v>55.489777777777775</v>
      </c>
      <c r="M314" s="13">
        <f t="shared" si="128"/>
        <v>187.05217500000001</v>
      </c>
      <c r="N314" s="22">
        <f t="shared" si="129"/>
        <v>-662.06597222222217</v>
      </c>
      <c r="O314" s="13">
        <f t="shared" si="130"/>
        <v>-419.52401944444438</v>
      </c>
      <c r="P314" s="13">
        <f t="shared" si="131"/>
        <v>-5220.7433530864182</v>
      </c>
      <c r="Q314" s="13">
        <f t="shared" si="132"/>
        <v>-5220.7433530864182</v>
      </c>
      <c r="R314" s="13">
        <f t="shared" si="138"/>
        <v>662.06597222222217</v>
      </c>
      <c r="S314" s="72">
        <f t="shared" si="156"/>
        <v>1444.0541006172898</v>
      </c>
      <c r="T314" s="30">
        <f t="shared" si="139"/>
        <v>8239.0432098765414</v>
      </c>
      <c r="U314" s="24">
        <f t="shared" si="140"/>
        <v>1223716.0072203584</v>
      </c>
      <c r="V314" s="32">
        <f t="shared" si="141"/>
        <v>0.3399211131167662</v>
      </c>
      <c r="W314" s="28">
        <f t="shared" si="142"/>
        <v>470123.44301090878</v>
      </c>
      <c r="X314" s="35">
        <f t="shared" si="143"/>
        <v>0.130589845280808</v>
      </c>
      <c r="Y314" s="37">
        <f t="shared" si="133"/>
        <v>1299.648690555561</v>
      </c>
      <c r="Z314" s="37">
        <f t="shared" si="144"/>
        <v>1234.6662560277828</v>
      </c>
      <c r="AA314" s="38">
        <f t="shared" si="145"/>
        <v>1209.972930907227</v>
      </c>
      <c r="AB314" s="38">
        <f t="shared" si="146"/>
        <v>1149.4742843618656</v>
      </c>
      <c r="AC314" s="38">
        <f t="shared" si="147"/>
        <v>1034.526855925679</v>
      </c>
      <c r="AD314" s="38">
        <f t="shared" si="148"/>
        <v>931.07417033311117</v>
      </c>
      <c r="AE314" s="38">
        <f t="shared" si="149"/>
        <v>884.52046181645562</v>
      </c>
      <c r="AF314" s="38">
        <f t="shared" si="150"/>
        <v>866.83005258012645</v>
      </c>
      <c r="AG314" s="38">
        <f t="shared" si="151"/>
        <v>823.48854995112004</v>
      </c>
      <c r="AH314" s="38">
        <f t="shared" si="152"/>
        <v>741.13969495600804</v>
      </c>
      <c r="AI314" s="38">
        <f t="shared" si="153"/>
        <v>2.0587213748778001E-4</v>
      </c>
      <c r="AJ314" s="38">
        <f t="shared" si="157"/>
        <v>7.2001753081803219E-2</v>
      </c>
    </row>
    <row r="315" spans="2:36" x14ac:dyDescent="0.2">
      <c r="B315" s="11" t="s">
        <v>62</v>
      </c>
      <c r="C315" s="11">
        <v>305</v>
      </c>
      <c r="D315" s="11">
        <v>305</v>
      </c>
      <c r="E315" s="11">
        <f t="shared" si="135"/>
        <v>12.027777777777777</v>
      </c>
      <c r="F315" s="12">
        <v>43.3</v>
      </c>
      <c r="G315" s="13">
        <f t="shared" si="154"/>
        <v>-0.41666666666666663</v>
      </c>
      <c r="H315" s="13">
        <f t="shared" si="155"/>
        <v>-1.5</v>
      </c>
      <c r="I315" s="13">
        <f t="shared" si="126"/>
        <v>137922.31896219132</v>
      </c>
      <c r="J315" s="13">
        <f t="shared" si="136"/>
        <v>9721.335358796292</v>
      </c>
      <c r="K315" s="26" t="str">
        <f t="shared" si="137"/>
        <v>Yes</v>
      </c>
      <c r="L315" s="13">
        <f t="shared" si="127"/>
        <v>51.836151475694443</v>
      </c>
      <c r="M315" s="13">
        <f t="shared" si="128"/>
        <v>187.05217500000001</v>
      </c>
      <c r="N315" s="22">
        <f t="shared" si="129"/>
        <v>-794.47916666666663</v>
      </c>
      <c r="O315" s="13">
        <f t="shared" si="130"/>
        <v>-555.59084019097213</v>
      </c>
      <c r="P315" s="13">
        <f t="shared" si="131"/>
        <v>-6682.523161185859</v>
      </c>
      <c r="Q315" s="13">
        <f t="shared" si="132"/>
        <v>-6682.523161185859</v>
      </c>
      <c r="R315" s="13">
        <f t="shared" si="138"/>
        <v>794.47916666666663</v>
      </c>
      <c r="S315" s="72">
        <f t="shared" si="156"/>
        <v>3038.812197610433</v>
      </c>
      <c r="T315" s="30">
        <f t="shared" si="139"/>
        <v>9555.8188657407391</v>
      </c>
      <c r="U315" s="24">
        <f t="shared" si="140"/>
        <v>1223716.0072203584</v>
      </c>
      <c r="V315" s="32">
        <f t="shared" si="141"/>
        <v>0.3399211131167662</v>
      </c>
      <c r="W315" s="28">
        <f t="shared" si="142"/>
        <v>473162.25520851923</v>
      </c>
      <c r="X315" s="35">
        <f t="shared" si="143"/>
        <v>0.13143395978014424</v>
      </c>
      <c r="Y315" s="37">
        <f t="shared" si="133"/>
        <v>2734.9309778493898</v>
      </c>
      <c r="Z315" s="37">
        <f t="shared" si="144"/>
        <v>2598.1844289569203</v>
      </c>
      <c r="AA315" s="38">
        <f t="shared" si="145"/>
        <v>2546.220740377782</v>
      </c>
      <c r="AB315" s="38">
        <f t="shared" si="146"/>
        <v>2418.9097033588928</v>
      </c>
      <c r="AC315" s="38">
        <f t="shared" si="147"/>
        <v>2177.0187330230037</v>
      </c>
      <c r="AD315" s="38">
        <f t="shared" si="148"/>
        <v>1959.3168597207034</v>
      </c>
      <c r="AE315" s="38">
        <f t="shared" si="149"/>
        <v>1861.3510167346681</v>
      </c>
      <c r="AF315" s="38">
        <f t="shared" si="150"/>
        <v>1824.1239963999747</v>
      </c>
      <c r="AG315" s="38">
        <f t="shared" si="151"/>
        <v>1732.9177965799759</v>
      </c>
      <c r="AH315" s="38">
        <f t="shared" si="152"/>
        <v>1559.6260169219784</v>
      </c>
      <c r="AI315" s="38">
        <f t="shared" si="153"/>
        <v>4.3322944914499397E-4</v>
      </c>
      <c r="AJ315" s="38">
        <f t="shared" si="157"/>
        <v>7.2434982530948211E-2</v>
      </c>
    </row>
    <row r="316" spans="2:36" x14ac:dyDescent="0.2">
      <c r="B316" s="11" t="s">
        <v>62</v>
      </c>
      <c r="C316" s="11">
        <v>306</v>
      </c>
      <c r="D316" s="11">
        <v>306</v>
      </c>
      <c r="E316" s="11">
        <f t="shared" si="135"/>
        <v>11.611111111111111</v>
      </c>
      <c r="F316" s="12">
        <v>41.8</v>
      </c>
      <c r="G316" s="13">
        <f t="shared" si="154"/>
        <v>-0.34722222222222221</v>
      </c>
      <c r="H316" s="13">
        <f t="shared" si="155"/>
        <v>-1.25</v>
      </c>
      <c r="I316" s="13">
        <f t="shared" si="126"/>
        <v>128532.01658950617</v>
      </c>
      <c r="J316" s="13">
        <f t="shared" si="136"/>
        <v>9390.3023726851534</v>
      </c>
      <c r="K316" s="26" t="str">
        <f t="shared" si="137"/>
        <v>Yes</v>
      </c>
      <c r="L316" s="13">
        <f t="shared" si="127"/>
        <v>48.30693923611112</v>
      </c>
      <c r="M316" s="13">
        <f t="shared" si="128"/>
        <v>187.05217500000001</v>
      </c>
      <c r="N316" s="22">
        <f t="shared" si="129"/>
        <v>-662.06597222222217</v>
      </c>
      <c r="O316" s="13">
        <f t="shared" si="130"/>
        <v>-426.706857986111</v>
      </c>
      <c r="P316" s="13">
        <f t="shared" si="131"/>
        <v>-4954.5407399498445</v>
      </c>
      <c r="Q316" s="13">
        <f t="shared" si="132"/>
        <v>-4954.5407399498445</v>
      </c>
      <c r="R316" s="13">
        <f t="shared" si="138"/>
        <v>662.06597222222217</v>
      </c>
      <c r="S316" s="72">
        <f t="shared" si="156"/>
        <v>4435.7616327353089</v>
      </c>
      <c r="T316" s="30">
        <f t="shared" si="139"/>
        <v>7687.321566358024</v>
      </c>
      <c r="U316" s="24">
        <f t="shared" si="140"/>
        <v>1223716.0072203584</v>
      </c>
      <c r="V316" s="32">
        <f t="shared" si="141"/>
        <v>0.3399211131167662</v>
      </c>
      <c r="W316" s="28">
        <f t="shared" si="142"/>
        <v>477598.01684125455</v>
      </c>
      <c r="X316" s="35">
        <f t="shared" si="143"/>
        <v>0.13266611578923737</v>
      </c>
      <c r="Y316" s="37">
        <f t="shared" si="133"/>
        <v>3992.1854694617782</v>
      </c>
      <c r="Z316" s="37">
        <f t="shared" si="144"/>
        <v>3792.5761959886891</v>
      </c>
      <c r="AA316" s="38">
        <f t="shared" si="145"/>
        <v>3716.7246720689154</v>
      </c>
      <c r="AB316" s="38">
        <f t="shared" si="146"/>
        <v>3530.8884384654693</v>
      </c>
      <c r="AC316" s="38">
        <f t="shared" si="147"/>
        <v>3177.7995946189226</v>
      </c>
      <c r="AD316" s="38">
        <f t="shared" si="148"/>
        <v>2860.0196351570303</v>
      </c>
      <c r="AE316" s="38">
        <f t="shared" si="149"/>
        <v>2717.0186533991787</v>
      </c>
      <c r="AF316" s="38">
        <f t="shared" si="150"/>
        <v>2662.6782803311949</v>
      </c>
      <c r="AG316" s="38">
        <f t="shared" si="151"/>
        <v>2529.5443663146348</v>
      </c>
      <c r="AH316" s="38">
        <f t="shared" si="152"/>
        <v>2276.5899296831712</v>
      </c>
      <c r="AI316" s="38">
        <f t="shared" si="153"/>
        <v>6.3238609157865869E-4</v>
      </c>
      <c r="AJ316" s="38">
        <f t="shared" si="157"/>
        <v>7.3067368622526871E-2</v>
      </c>
    </row>
    <row r="317" spans="2:36" x14ac:dyDescent="0.2">
      <c r="B317" s="11" t="s">
        <v>62</v>
      </c>
      <c r="C317" s="11">
        <v>307</v>
      </c>
      <c r="D317" s="11">
        <v>307</v>
      </c>
      <c r="E317" s="11">
        <f t="shared" si="135"/>
        <v>11.333333333333332</v>
      </c>
      <c r="F317" s="12">
        <v>40.799999999999997</v>
      </c>
      <c r="G317" s="13">
        <f t="shared" si="154"/>
        <v>-0.20833333333333331</v>
      </c>
      <c r="H317" s="13">
        <f t="shared" si="155"/>
        <v>-0.75</v>
      </c>
      <c r="I317" s="13">
        <f t="shared" si="126"/>
        <v>122455.7222222222</v>
      </c>
      <c r="J317" s="13">
        <f t="shared" si="136"/>
        <v>6076.294367283961</v>
      </c>
      <c r="K317" s="26" t="str">
        <f t="shared" si="137"/>
        <v>Yes</v>
      </c>
      <c r="L317" s="13">
        <f t="shared" si="127"/>
        <v>46.023250000000004</v>
      </c>
      <c r="M317" s="13">
        <f t="shared" si="128"/>
        <v>187.05217500000001</v>
      </c>
      <c r="N317" s="22">
        <f t="shared" si="129"/>
        <v>-397.23958333333331</v>
      </c>
      <c r="O317" s="13">
        <f t="shared" si="130"/>
        <v>-164.16415833333332</v>
      </c>
      <c r="P317" s="13">
        <f t="shared" si="131"/>
        <v>-1860.5271277777774</v>
      </c>
      <c r="Q317" s="13">
        <f t="shared" si="132"/>
        <v>-1860.5271277777774</v>
      </c>
      <c r="R317" s="13">
        <f t="shared" si="138"/>
        <v>397.23958333333331</v>
      </c>
      <c r="S317" s="72">
        <f t="shared" si="156"/>
        <v>4215.7672395061836</v>
      </c>
      <c r="T317" s="30">
        <f t="shared" si="139"/>
        <v>4502.0486111111104</v>
      </c>
      <c r="U317" s="24">
        <f t="shared" si="140"/>
        <v>1223716.0072203584</v>
      </c>
      <c r="V317" s="32">
        <f t="shared" si="141"/>
        <v>0.3399211131167662</v>
      </c>
      <c r="W317" s="28">
        <f t="shared" si="142"/>
        <v>481813.78408076073</v>
      </c>
      <c r="X317" s="35">
        <f t="shared" si="143"/>
        <v>0.13383716224465575</v>
      </c>
      <c r="Y317" s="37">
        <f t="shared" si="133"/>
        <v>3794.1905155555655</v>
      </c>
      <c r="Z317" s="37">
        <f t="shared" si="144"/>
        <v>3604.4809897777873</v>
      </c>
      <c r="AA317" s="38">
        <f t="shared" si="145"/>
        <v>3532.3913699822315</v>
      </c>
      <c r="AB317" s="38">
        <f t="shared" si="146"/>
        <v>3355.7718014831198</v>
      </c>
      <c r="AC317" s="38">
        <f t="shared" si="147"/>
        <v>3020.1946213348078</v>
      </c>
      <c r="AD317" s="38">
        <f t="shared" si="148"/>
        <v>2718.175159201327</v>
      </c>
      <c r="AE317" s="38">
        <f t="shared" si="149"/>
        <v>2582.2664012412606</v>
      </c>
      <c r="AF317" s="38">
        <f t="shared" si="150"/>
        <v>2530.6210732164354</v>
      </c>
      <c r="AG317" s="38">
        <f t="shared" si="151"/>
        <v>2404.0900195556137</v>
      </c>
      <c r="AH317" s="38">
        <f t="shared" si="152"/>
        <v>2163.6810176000522</v>
      </c>
      <c r="AI317" s="38">
        <f t="shared" si="153"/>
        <v>6.0102250488890336E-4</v>
      </c>
      <c r="AJ317" s="38">
        <f t="shared" si="157"/>
        <v>7.3668391127415772E-2</v>
      </c>
    </row>
    <row r="318" spans="2:36" x14ac:dyDescent="0.2">
      <c r="B318" s="11" t="s">
        <v>62</v>
      </c>
      <c r="C318" s="11">
        <v>308</v>
      </c>
      <c r="D318" s="11">
        <v>308</v>
      </c>
      <c r="E318" s="11">
        <f t="shared" si="135"/>
        <v>11.194444444444443</v>
      </c>
      <c r="F318" s="12">
        <v>40.299999999999997</v>
      </c>
      <c r="G318" s="13">
        <f t="shared" si="154"/>
        <v>-9.7222222222221627E-2</v>
      </c>
      <c r="H318" s="13">
        <f t="shared" si="155"/>
        <v>-0.34999999999999787</v>
      </c>
      <c r="I318" s="13">
        <f t="shared" si="126"/>
        <v>119472.74720293206</v>
      </c>
      <c r="J318" s="13">
        <f t="shared" si="136"/>
        <v>2982.9750192901411</v>
      </c>
      <c r="K318" s="26" t="str">
        <f t="shared" si="137"/>
        <v>Yes</v>
      </c>
      <c r="L318" s="13">
        <f t="shared" si="127"/>
        <v>44.902141059027777</v>
      </c>
      <c r="M318" s="13">
        <f t="shared" si="128"/>
        <v>187.05217500000001</v>
      </c>
      <c r="N318" s="22">
        <f t="shared" si="129"/>
        <v>-185.37847222222109</v>
      </c>
      <c r="O318" s="13">
        <f t="shared" si="130"/>
        <v>46.57584383680669</v>
      </c>
      <c r="P318" s="13">
        <f t="shared" si="131"/>
        <v>521.39069628425261</v>
      </c>
      <c r="Q318" s="13">
        <f t="shared" si="132"/>
        <v>521.39069628425261</v>
      </c>
      <c r="R318" s="13">
        <f t="shared" si="138"/>
        <v>185.37847222222109</v>
      </c>
      <c r="S318" s="72">
        <f t="shared" si="156"/>
        <v>3504.3657155743936</v>
      </c>
      <c r="T318" s="30">
        <f t="shared" si="139"/>
        <v>2075.2090084876413</v>
      </c>
      <c r="U318" s="24">
        <f t="shared" si="140"/>
        <v>1224237.3979166427</v>
      </c>
      <c r="V318" s="32">
        <f t="shared" si="141"/>
        <v>0.34006594386573408</v>
      </c>
      <c r="W318" s="28">
        <f t="shared" si="142"/>
        <v>485318.14979633514</v>
      </c>
      <c r="X318" s="35">
        <f t="shared" si="143"/>
        <v>0.13481059716564864</v>
      </c>
      <c r="Y318" s="37">
        <f t="shared" si="133"/>
        <v>3153.9291440169541</v>
      </c>
      <c r="Z318" s="37">
        <f t="shared" si="144"/>
        <v>2996.2326868161063</v>
      </c>
      <c r="AA318" s="38">
        <f t="shared" si="145"/>
        <v>2936.3080330797839</v>
      </c>
      <c r="AB318" s="38">
        <f t="shared" si="146"/>
        <v>2789.4926314257946</v>
      </c>
      <c r="AC318" s="38">
        <f t="shared" si="147"/>
        <v>2510.5433682832154</v>
      </c>
      <c r="AD318" s="38">
        <f t="shared" si="148"/>
        <v>2259.4890314548938</v>
      </c>
      <c r="AE318" s="38">
        <f t="shared" si="149"/>
        <v>2146.5145798821491</v>
      </c>
      <c r="AF318" s="38">
        <f t="shared" si="150"/>
        <v>2103.5842882845059</v>
      </c>
      <c r="AG318" s="38">
        <f t="shared" si="151"/>
        <v>1998.4050738702804</v>
      </c>
      <c r="AH318" s="38">
        <f t="shared" si="152"/>
        <v>1798.5645664832523</v>
      </c>
      <c r="AI318" s="38">
        <f t="shared" si="153"/>
        <v>4.9960126846757013E-4</v>
      </c>
      <c r="AJ318" s="38">
        <f t="shared" si="157"/>
        <v>7.4167992395883342E-2</v>
      </c>
    </row>
    <row r="319" spans="2:36" x14ac:dyDescent="0.2">
      <c r="B319" s="11" t="s">
        <v>62</v>
      </c>
      <c r="C319" s="11">
        <v>309</v>
      </c>
      <c r="D319" s="11">
        <v>309</v>
      </c>
      <c r="E319" s="11">
        <f t="shared" si="135"/>
        <v>11.138888888888889</v>
      </c>
      <c r="F319" s="12">
        <v>40.1</v>
      </c>
      <c r="G319" s="13">
        <f t="shared" si="154"/>
        <v>-8.3333333333332538E-2</v>
      </c>
      <c r="H319" s="13">
        <f t="shared" si="155"/>
        <v>-0.29999999999999716</v>
      </c>
      <c r="I319" s="13">
        <f t="shared" si="126"/>
        <v>118289.8559992284</v>
      </c>
      <c r="J319" s="13">
        <f t="shared" si="136"/>
        <v>1182.8912037036644</v>
      </c>
      <c r="K319" s="26" t="str">
        <f t="shared" si="137"/>
        <v>Yes</v>
      </c>
      <c r="L319" s="13">
        <f t="shared" si="127"/>
        <v>44.457568142361126</v>
      </c>
      <c r="M319" s="13">
        <f t="shared" si="128"/>
        <v>187.05217500000001</v>
      </c>
      <c r="N319" s="22">
        <f t="shared" si="129"/>
        <v>-158.89583333333181</v>
      </c>
      <c r="O319" s="13">
        <f t="shared" si="130"/>
        <v>72.613909809029323</v>
      </c>
      <c r="P319" s="13">
        <f t="shared" si="131"/>
        <v>808.8382731505767</v>
      </c>
      <c r="Q319" s="13">
        <f t="shared" si="132"/>
        <v>808.8382731505767</v>
      </c>
      <c r="R319" s="13">
        <f t="shared" si="138"/>
        <v>158.89583333333181</v>
      </c>
      <c r="S319" s="72">
        <f t="shared" si="156"/>
        <v>1991.7294768542411</v>
      </c>
      <c r="T319" s="30">
        <f t="shared" si="139"/>
        <v>1769.9230324073906</v>
      </c>
      <c r="U319" s="24">
        <f t="shared" si="140"/>
        <v>1225046.2361897933</v>
      </c>
      <c r="V319" s="32">
        <f t="shared" si="141"/>
        <v>0.34029062116383146</v>
      </c>
      <c r="W319" s="28">
        <f t="shared" si="142"/>
        <v>487309.87927318941</v>
      </c>
      <c r="X319" s="35">
        <f t="shared" si="143"/>
        <v>0.13536385535366371</v>
      </c>
      <c r="Y319" s="37">
        <f t="shared" si="133"/>
        <v>1792.556529168817</v>
      </c>
      <c r="Z319" s="37">
        <f t="shared" si="144"/>
        <v>1702.928702710376</v>
      </c>
      <c r="AA319" s="38">
        <f t="shared" si="145"/>
        <v>1668.8701286561684</v>
      </c>
      <c r="AB319" s="38">
        <f t="shared" si="146"/>
        <v>1585.4266222233598</v>
      </c>
      <c r="AC319" s="38">
        <f t="shared" si="147"/>
        <v>1426.8839600010238</v>
      </c>
      <c r="AD319" s="38">
        <f t="shared" si="148"/>
        <v>1284.1955640009214</v>
      </c>
      <c r="AE319" s="38">
        <f t="shared" si="149"/>
        <v>1219.9857858008752</v>
      </c>
      <c r="AF319" s="38">
        <f t="shared" si="150"/>
        <v>1195.5860700848577</v>
      </c>
      <c r="AG319" s="38">
        <f t="shared" si="151"/>
        <v>1135.8067665806147</v>
      </c>
      <c r="AH319" s="38">
        <f t="shared" si="152"/>
        <v>1022.2260899225533</v>
      </c>
      <c r="AI319" s="38">
        <f t="shared" si="153"/>
        <v>2.839516916451537E-4</v>
      </c>
      <c r="AJ319" s="38">
        <f t="shared" si="157"/>
        <v>7.445194408752849E-2</v>
      </c>
    </row>
    <row r="320" spans="2:36" x14ac:dyDescent="0.2">
      <c r="B320" s="11" t="s">
        <v>62</v>
      </c>
      <c r="C320" s="11">
        <v>310</v>
      </c>
      <c r="D320" s="11">
        <v>310</v>
      </c>
      <c r="E320" s="11">
        <f t="shared" si="135"/>
        <v>11.027777777777779</v>
      </c>
      <c r="F320" s="12">
        <v>39.700000000000003</v>
      </c>
      <c r="G320" s="13">
        <f t="shared" si="154"/>
        <v>-0.12499999999999981</v>
      </c>
      <c r="H320" s="13">
        <f t="shared" si="155"/>
        <v>-0.44999999999999929</v>
      </c>
      <c r="I320" s="13">
        <f t="shared" si="126"/>
        <v>115941.7286844136</v>
      </c>
      <c r="J320" s="13">
        <f t="shared" si="136"/>
        <v>2348.127314814803</v>
      </c>
      <c r="K320" s="26" t="str">
        <f t="shared" si="137"/>
        <v>Yes</v>
      </c>
      <c r="L320" s="13">
        <f t="shared" si="127"/>
        <v>43.575057725694457</v>
      </c>
      <c r="M320" s="13">
        <f t="shared" si="128"/>
        <v>187.05217500000001</v>
      </c>
      <c r="N320" s="22">
        <f t="shared" si="129"/>
        <v>-238.34374999999963</v>
      </c>
      <c r="O320" s="13">
        <f t="shared" si="130"/>
        <v>-7.7165172743051684</v>
      </c>
      <c r="P320" s="13">
        <f t="shared" si="131"/>
        <v>-85.096037719420892</v>
      </c>
      <c r="Q320" s="13">
        <f t="shared" si="132"/>
        <v>-85.096037719420892</v>
      </c>
      <c r="R320" s="13">
        <f t="shared" si="138"/>
        <v>238.34374999999963</v>
      </c>
      <c r="S320" s="72">
        <f t="shared" si="156"/>
        <v>2263.0312770953819</v>
      </c>
      <c r="T320" s="30">
        <f t="shared" si="139"/>
        <v>2628.4019097222185</v>
      </c>
      <c r="U320" s="24">
        <f t="shared" si="140"/>
        <v>1225046.2361897933</v>
      </c>
      <c r="V320" s="32">
        <f t="shared" si="141"/>
        <v>0.34029062116383146</v>
      </c>
      <c r="W320" s="28">
        <f t="shared" si="142"/>
        <v>489572.91055028478</v>
      </c>
      <c r="X320" s="35">
        <f t="shared" si="143"/>
        <v>0.1359924751528569</v>
      </c>
      <c r="Y320" s="37">
        <f t="shared" si="133"/>
        <v>2036.7281493858438</v>
      </c>
      <c r="Z320" s="37">
        <f t="shared" si="144"/>
        <v>1934.8917419165516</v>
      </c>
      <c r="AA320" s="38">
        <f t="shared" si="145"/>
        <v>1896.1939070782205</v>
      </c>
      <c r="AB320" s="38">
        <f t="shared" si="146"/>
        <v>1801.3842117243094</v>
      </c>
      <c r="AC320" s="38">
        <f t="shared" si="147"/>
        <v>1621.2457905518784</v>
      </c>
      <c r="AD320" s="38">
        <f t="shared" si="148"/>
        <v>1459.1212114966906</v>
      </c>
      <c r="AE320" s="38">
        <f t="shared" si="149"/>
        <v>1386.1651509218561</v>
      </c>
      <c r="AF320" s="38">
        <f t="shared" si="150"/>
        <v>1358.4418479034191</v>
      </c>
      <c r="AG320" s="38">
        <f t="shared" si="151"/>
        <v>1290.5197555082482</v>
      </c>
      <c r="AH320" s="38">
        <f t="shared" si="152"/>
        <v>1161.4677799574233</v>
      </c>
      <c r="AI320" s="38">
        <f t="shared" si="153"/>
        <v>3.2262993887706204E-4</v>
      </c>
      <c r="AJ320" s="38">
        <f t="shared" si="157"/>
        <v>7.4774574026405555E-2</v>
      </c>
    </row>
    <row r="321" spans="2:36" x14ac:dyDescent="0.2">
      <c r="B321" s="11" t="s">
        <v>62</v>
      </c>
      <c r="C321" s="11">
        <v>311</v>
      </c>
      <c r="D321" s="11">
        <v>311</v>
      </c>
      <c r="E321" s="11">
        <f t="shared" si="135"/>
        <v>10.888888888888889</v>
      </c>
      <c r="F321" s="12">
        <v>39.200000000000003</v>
      </c>
      <c r="G321" s="13">
        <f t="shared" si="154"/>
        <v>-0.16666666666666705</v>
      </c>
      <c r="H321" s="13">
        <f t="shared" si="155"/>
        <v>-0.60000000000000142</v>
      </c>
      <c r="I321" s="13">
        <f t="shared" si="126"/>
        <v>113039.67283950618</v>
      </c>
      <c r="J321" s="13">
        <f t="shared" si="136"/>
        <v>2902.055844907416</v>
      </c>
      <c r="K321" s="26" t="str">
        <f t="shared" si="137"/>
        <v>Yes</v>
      </c>
      <c r="L321" s="13">
        <f t="shared" si="127"/>
        <v>42.484361111111127</v>
      </c>
      <c r="M321" s="13">
        <f t="shared" si="128"/>
        <v>187.05217500000001</v>
      </c>
      <c r="N321" s="22">
        <f t="shared" si="129"/>
        <v>-317.79166666666737</v>
      </c>
      <c r="O321" s="13">
        <f t="shared" si="130"/>
        <v>-88.255130555556235</v>
      </c>
      <c r="P321" s="13">
        <f t="shared" si="131"/>
        <v>-961.0003104938346</v>
      </c>
      <c r="Q321" s="13">
        <f t="shared" si="132"/>
        <v>-961.0003104938346</v>
      </c>
      <c r="R321" s="13">
        <f t="shared" si="138"/>
        <v>317.79166666666737</v>
      </c>
      <c r="S321" s="72">
        <f t="shared" si="156"/>
        <v>1941.0555344135814</v>
      </c>
      <c r="T321" s="30">
        <f t="shared" si="139"/>
        <v>3460.398148148156</v>
      </c>
      <c r="U321" s="24">
        <f t="shared" si="140"/>
        <v>1225046.2361897933</v>
      </c>
      <c r="V321" s="32">
        <f t="shared" si="141"/>
        <v>0.34029062116383146</v>
      </c>
      <c r="W321" s="28">
        <f t="shared" si="142"/>
        <v>491513.96608469839</v>
      </c>
      <c r="X321" s="35">
        <f t="shared" si="143"/>
        <v>0.13653165724574956</v>
      </c>
      <c r="Y321" s="37">
        <f t="shared" si="133"/>
        <v>1746.9499809722233</v>
      </c>
      <c r="Z321" s="37">
        <f t="shared" si="144"/>
        <v>1659.602481923612</v>
      </c>
      <c r="AA321" s="38">
        <f t="shared" si="145"/>
        <v>1626.4104322851397</v>
      </c>
      <c r="AB321" s="38">
        <f t="shared" si="146"/>
        <v>1545.0899106708825</v>
      </c>
      <c r="AC321" s="38">
        <f t="shared" si="147"/>
        <v>1390.5809196037944</v>
      </c>
      <c r="AD321" s="38">
        <f t="shared" si="148"/>
        <v>1251.522827643415</v>
      </c>
      <c r="AE321" s="38">
        <f t="shared" si="149"/>
        <v>1188.9466862612442</v>
      </c>
      <c r="AF321" s="38">
        <f t="shared" si="150"/>
        <v>1165.1677525360192</v>
      </c>
      <c r="AG321" s="38">
        <f t="shared" si="151"/>
        <v>1106.9093649092181</v>
      </c>
      <c r="AH321" s="38">
        <f t="shared" si="152"/>
        <v>996.2184284182963</v>
      </c>
      <c r="AI321" s="38">
        <f t="shared" si="153"/>
        <v>2.7672734122730455E-4</v>
      </c>
      <c r="AJ321" s="38">
        <f t="shared" si="157"/>
        <v>7.5051301367632856E-2</v>
      </c>
    </row>
    <row r="322" spans="2:36" x14ac:dyDescent="0.2">
      <c r="B322" s="11" t="s">
        <v>62</v>
      </c>
      <c r="C322" s="11">
        <v>312</v>
      </c>
      <c r="D322" s="11">
        <v>312</v>
      </c>
      <c r="E322" s="11">
        <f t="shared" si="135"/>
        <v>10.694444444444445</v>
      </c>
      <c r="F322" s="12">
        <v>38.5</v>
      </c>
      <c r="G322" s="13">
        <f t="shared" si="154"/>
        <v>-0.25000000000000061</v>
      </c>
      <c r="H322" s="13">
        <f t="shared" si="155"/>
        <v>-0.90000000000000213</v>
      </c>
      <c r="I322" s="13">
        <f t="shared" si="126"/>
        <v>109038.58748070987</v>
      </c>
      <c r="J322" s="13">
        <f t="shared" si="136"/>
        <v>4001.0853587963065</v>
      </c>
      <c r="K322" s="26" t="str">
        <f t="shared" si="137"/>
        <v>Yes</v>
      </c>
      <c r="L322" s="13">
        <f t="shared" si="127"/>
        <v>40.98060980902779</v>
      </c>
      <c r="M322" s="13">
        <f t="shared" si="128"/>
        <v>187.05217500000001</v>
      </c>
      <c r="N322" s="22">
        <f t="shared" si="129"/>
        <v>-476.68750000000114</v>
      </c>
      <c r="O322" s="13">
        <f t="shared" si="130"/>
        <v>-248.65471519097332</v>
      </c>
      <c r="P322" s="13">
        <f t="shared" si="131"/>
        <v>-2659.2240374590201</v>
      </c>
      <c r="Q322" s="13">
        <f t="shared" si="132"/>
        <v>-2659.2240374590201</v>
      </c>
      <c r="R322" s="13">
        <f t="shared" si="138"/>
        <v>476.68750000000114</v>
      </c>
      <c r="S322" s="72">
        <f t="shared" si="156"/>
        <v>1341.8613213372864</v>
      </c>
      <c r="T322" s="30">
        <f t="shared" si="139"/>
        <v>5097.9079861111231</v>
      </c>
      <c r="U322" s="24">
        <f t="shared" si="140"/>
        <v>1225046.2361897933</v>
      </c>
      <c r="V322" s="32">
        <f t="shared" si="141"/>
        <v>0.34029062116383146</v>
      </c>
      <c r="W322" s="28">
        <f t="shared" si="142"/>
        <v>492855.82740603568</v>
      </c>
      <c r="X322" s="35">
        <f t="shared" si="143"/>
        <v>0.13690439650167657</v>
      </c>
      <c r="Y322" s="37">
        <f t="shared" si="133"/>
        <v>1207.6751892035579</v>
      </c>
      <c r="Z322" s="37">
        <f t="shared" si="144"/>
        <v>1147.2914297433799</v>
      </c>
      <c r="AA322" s="38">
        <f t="shared" si="145"/>
        <v>1124.3456011485123</v>
      </c>
      <c r="AB322" s="38">
        <f t="shared" si="146"/>
        <v>1068.1283210910867</v>
      </c>
      <c r="AC322" s="38">
        <f t="shared" si="147"/>
        <v>961.31548898197809</v>
      </c>
      <c r="AD322" s="38">
        <f t="shared" si="148"/>
        <v>865.18394008378027</v>
      </c>
      <c r="AE322" s="38">
        <f t="shared" si="149"/>
        <v>821.92474307959117</v>
      </c>
      <c r="AF322" s="38">
        <f t="shared" si="150"/>
        <v>805.48624821799933</v>
      </c>
      <c r="AG322" s="38">
        <f t="shared" si="151"/>
        <v>765.21193580709928</v>
      </c>
      <c r="AH322" s="38">
        <f t="shared" si="152"/>
        <v>688.69074222638937</v>
      </c>
      <c r="AI322" s="38">
        <f t="shared" si="153"/>
        <v>1.9130298395177481E-4</v>
      </c>
      <c r="AJ322" s="38">
        <f t="shared" si="157"/>
        <v>7.5242604351584627E-2</v>
      </c>
    </row>
    <row r="323" spans="2:36" x14ac:dyDescent="0.2">
      <c r="B323" s="11" t="s">
        <v>62</v>
      </c>
      <c r="C323" s="11">
        <v>313</v>
      </c>
      <c r="D323" s="11">
        <v>313</v>
      </c>
      <c r="E323" s="11">
        <f t="shared" si="135"/>
        <v>10.388888888888888</v>
      </c>
      <c r="F323" s="12">
        <v>37.4</v>
      </c>
      <c r="G323" s="13">
        <f t="shared" si="154"/>
        <v>-0.34722222222222221</v>
      </c>
      <c r="H323" s="13">
        <f t="shared" si="155"/>
        <v>-1.25</v>
      </c>
      <c r="I323" s="13">
        <f t="shared" si="126"/>
        <v>102896.8221450617</v>
      </c>
      <c r="J323" s="13">
        <f t="shared" si="136"/>
        <v>6141.7653356481751</v>
      </c>
      <c r="K323" s="26" t="str">
        <f t="shared" si="137"/>
        <v>Yes</v>
      </c>
      <c r="L323" s="13">
        <f t="shared" si="127"/>
        <v>38.672314236111113</v>
      </c>
      <c r="M323" s="13">
        <f t="shared" si="128"/>
        <v>187.05217500000001</v>
      </c>
      <c r="N323" s="22">
        <f t="shared" si="129"/>
        <v>-662.06597222222217</v>
      </c>
      <c r="O323" s="13">
        <f t="shared" si="130"/>
        <v>-436.34148298611103</v>
      </c>
      <c r="P323" s="13">
        <f t="shared" si="131"/>
        <v>-4533.1031843557084</v>
      </c>
      <c r="Q323" s="13">
        <f t="shared" si="132"/>
        <v>-4533.1031843557084</v>
      </c>
      <c r="R323" s="13">
        <f t="shared" si="138"/>
        <v>662.06597222222217</v>
      </c>
      <c r="S323" s="72">
        <f t="shared" si="156"/>
        <v>1608.6621512924667</v>
      </c>
      <c r="T323" s="30">
        <f t="shared" si="139"/>
        <v>6878.1298225308628</v>
      </c>
      <c r="U323" s="24">
        <f t="shared" si="140"/>
        <v>1225046.2361897933</v>
      </c>
      <c r="V323" s="32">
        <f t="shared" si="141"/>
        <v>0.34029062116383146</v>
      </c>
      <c r="W323" s="28">
        <f t="shared" si="142"/>
        <v>494464.48955732817</v>
      </c>
      <c r="X323" s="35">
        <f t="shared" si="143"/>
        <v>0.13735124709925783</v>
      </c>
      <c r="Y323" s="37">
        <f t="shared" si="133"/>
        <v>1447.7959361632199</v>
      </c>
      <c r="Z323" s="37">
        <f t="shared" si="144"/>
        <v>1375.4061393550589</v>
      </c>
      <c r="AA323" s="38">
        <f t="shared" si="145"/>
        <v>1347.8980165679577</v>
      </c>
      <c r="AB323" s="38">
        <f t="shared" si="146"/>
        <v>1280.5031157395597</v>
      </c>
      <c r="AC323" s="38">
        <f t="shared" si="147"/>
        <v>1152.4528041656038</v>
      </c>
      <c r="AD323" s="38">
        <f t="shared" si="148"/>
        <v>1037.2075237490435</v>
      </c>
      <c r="AE323" s="38">
        <f t="shared" si="149"/>
        <v>985.34714756159133</v>
      </c>
      <c r="AF323" s="38">
        <f t="shared" si="150"/>
        <v>965.64020461035943</v>
      </c>
      <c r="AG323" s="38">
        <f t="shared" si="151"/>
        <v>917.35819437984139</v>
      </c>
      <c r="AH323" s="38">
        <f t="shared" si="152"/>
        <v>825.62237494185729</v>
      </c>
      <c r="AI323" s="38">
        <f t="shared" si="153"/>
        <v>2.2933954859496035E-4</v>
      </c>
      <c r="AJ323" s="38">
        <f t="shared" si="157"/>
        <v>7.5471943900179583E-2</v>
      </c>
    </row>
    <row r="324" spans="2:36" x14ac:dyDescent="0.2">
      <c r="B324" s="11" t="s">
        <v>62</v>
      </c>
      <c r="C324" s="11">
        <v>314</v>
      </c>
      <c r="D324" s="11">
        <v>314</v>
      </c>
      <c r="E324" s="11">
        <f t="shared" si="135"/>
        <v>10</v>
      </c>
      <c r="F324" s="12">
        <v>36</v>
      </c>
      <c r="G324" s="13">
        <f t="shared" si="154"/>
        <v>-0.41666666666666663</v>
      </c>
      <c r="H324" s="13">
        <f t="shared" si="155"/>
        <v>-1.5</v>
      </c>
      <c r="I324" s="13">
        <f t="shared" si="126"/>
        <v>95337.5</v>
      </c>
      <c r="J324" s="13">
        <f t="shared" si="136"/>
        <v>7559.3221450616984</v>
      </c>
      <c r="K324" s="26" t="str">
        <f t="shared" si="137"/>
        <v>Yes</v>
      </c>
      <c r="L324" s="13">
        <f t="shared" si="127"/>
        <v>35.831250000000011</v>
      </c>
      <c r="M324" s="13">
        <f t="shared" si="128"/>
        <v>187.05217500000001</v>
      </c>
      <c r="N324" s="22">
        <f t="shared" si="129"/>
        <v>-794.47916666666663</v>
      </c>
      <c r="O324" s="13">
        <f t="shared" si="130"/>
        <v>-571.59574166666653</v>
      </c>
      <c r="P324" s="13">
        <f t="shared" si="131"/>
        <v>-5715.9574166666653</v>
      </c>
      <c r="Q324" s="13">
        <f t="shared" si="132"/>
        <v>-5715.9574166666653</v>
      </c>
      <c r="R324" s="13">
        <f t="shared" si="138"/>
        <v>794.47916666666663</v>
      </c>
      <c r="S324" s="72">
        <f t="shared" si="156"/>
        <v>1843.3647283950331</v>
      </c>
      <c r="T324" s="30">
        <f t="shared" si="139"/>
        <v>7944.7916666666661</v>
      </c>
      <c r="U324" s="24">
        <f t="shared" si="140"/>
        <v>1225046.2361897933</v>
      </c>
      <c r="V324" s="32">
        <f t="shared" si="141"/>
        <v>0.34029062116383146</v>
      </c>
      <c r="W324" s="28">
        <f t="shared" si="142"/>
        <v>496307.85428572318</v>
      </c>
      <c r="X324" s="35">
        <f t="shared" si="143"/>
        <v>0.13786329285714533</v>
      </c>
      <c r="Y324" s="37">
        <f t="shared" si="133"/>
        <v>1659.0282555555298</v>
      </c>
      <c r="Z324" s="37">
        <f t="shared" si="144"/>
        <v>1576.0768427777532</v>
      </c>
      <c r="AA324" s="38">
        <f t="shared" si="145"/>
        <v>1544.5553059221982</v>
      </c>
      <c r="AB324" s="38">
        <f t="shared" si="146"/>
        <v>1467.3275406260882</v>
      </c>
      <c r="AC324" s="38">
        <f t="shared" si="147"/>
        <v>1320.5947865634794</v>
      </c>
      <c r="AD324" s="38">
        <f t="shared" si="148"/>
        <v>1188.5353079071315</v>
      </c>
      <c r="AE324" s="38">
        <f t="shared" si="149"/>
        <v>1129.1085425117749</v>
      </c>
      <c r="AF324" s="38">
        <f t="shared" si="150"/>
        <v>1106.5263716615393</v>
      </c>
      <c r="AG324" s="38">
        <f t="shared" si="151"/>
        <v>1051.2000530784624</v>
      </c>
      <c r="AH324" s="38">
        <f t="shared" si="152"/>
        <v>946.08004777061615</v>
      </c>
      <c r="AI324" s="38">
        <f t="shared" si="153"/>
        <v>2.6280001326961559E-4</v>
      </c>
      <c r="AJ324" s="38">
        <f t="shared" si="157"/>
        <v>7.5734743913449198E-2</v>
      </c>
    </row>
    <row r="325" spans="2:36" x14ac:dyDescent="0.2">
      <c r="B325" s="11" t="s">
        <v>62</v>
      </c>
      <c r="C325" s="11">
        <v>315</v>
      </c>
      <c r="D325" s="11">
        <v>315</v>
      </c>
      <c r="E325" s="11">
        <f t="shared" si="135"/>
        <v>9.5555555555555554</v>
      </c>
      <c r="F325" s="12">
        <v>34.4</v>
      </c>
      <c r="G325" s="13">
        <f t="shared" si="154"/>
        <v>-0.41666666666666663</v>
      </c>
      <c r="H325" s="13">
        <f t="shared" si="155"/>
        <v>-1.5</v>
      </c>
      <c r="I325" s="13">
        <f t="shared" si="126"/>
        <v>87051.376543209873</v>
      </c>
      <c r="J325" s="13">
        <f t="shared" si="136"/>
        <v>8286.1234567901265</v>
      </c>
      <c r="K325" s="26" t="str">
        <f t="shared" si="137"/>
        <v>Yes</v>
      </c>
      <c r="L325" s="13">
        <f t="shared" si="127"/>
        <v>32.71702777777778</v>
      </c>
      <c r="M325" s="13">
        <f t="shared" si="128"/>
        <v>187.05217500000001</v>
      </c>
      <c r="N325" s="22">
        <f t="shared" si="129"/>
        <v>-794.47916666666663</v>
      </c>
      <c r="O325" s="13">
        <f t="shared" si="130"/>
        <v>-574.70996388888886</v>
      </c>
      <c r="P325" s="13">
        <f t="shared" si="131"/>
        <v>-5491.6729882716045</v>
      </c>
      <c r="Q325" s="13">
        <f t="shared" si="132"/>
        <v>-5491.6729882716045</v>
      </c>
      <c r="R325" s="13">
        <f t="shared" si="138"/>
        <v>794.47916666666663</v>
      </c>
      <c r="S325" s="72">
        <f t="shared" si="156"/>
        <v>2794.450468518522</v>
      </c>
      <c r="T325" s="30">
        <f t="shared" si="139"/>
        <v>7591.6898148148139</v>
      </c>
      <c r="U325" s="24">
        <f t="shared" si="140"/>
        <v>1225046.2361897933</v>
      </c>
      <c r="V325" s="32">
        <f t="shared" si="141"/>
        <v>0.34029062116383146</v>
      </c>
      <c r="W325" s="28">
        <f t="shared" si="142"/>
        <v>499102.30475424172</v>
      </c>
      <c r="X325" s="35">
        <f t="shared" si="143"/>
        <v>0.13863952909840047</v>
      </c>
      <c r="Y325" s="37">
        <f t="shared" si="133"/>
        <v>2515.0054216666699</v>
      </c>
      <c r="Z325" s="37">
        <f t="shared" si="144"/>
        <v>2389.2551505833362</v>
      </c>
      <c r="AA325" s="38">
        <f t="shared" si="145"/>
        <v>2341.4700475716695</v>
      </c>
      <c r="AB325" s="38">
        <f t="shared" si="146"/>
        <v>2224.3965451930858</v>
      </c>
      <c r="AC325" s="38">
        <f t="shared" si="147"/>
        <v>2001.9568906737773</v>
      </c>
      <c r="AD325" s="38">
        <f t="shared" si="148"/>
        <v>1801.7612016063995</v>
      </c>
      <c r="AE325" s="38">
        <f t="shared" si="149"/>
        <v>1711.6731415260795</v>
      </c>
      <c r="AF325" s="38">
        <f t="shared" si="150"/>
        <v>1677.4396786955579</v>
      </c>
      <c r="AG325" s="38">
        <f t="shared" si="151"/>
        <v>1593.5676947607799</v>
      </c>
      <c r="AH325" s="38">
        <f t="shared" si="152"/>
        <v>1434.2109252847019</v>
      </c>
      <c r="AI325" s="38">
        <f t="shared" si="153"/>
        <v>3.9839192369019497E-4</v>
      </c>
      <c r="AJ325" s="38">
        <f t="shared" si="157"/>
        <v>7.613313583713939E-2</v>
      </c>
    </row>
    <row r="326" spans="2:36" x14ac:dyDescent="0.2">
      <c r="B326" s="11" t="s">
        <v>62</v>
      </c>
      <c r="C326" s="11">
        <v>316</v>
      </c>
      <c r="D326" s="11">
        <v>316</v>
      </c>
      <c r="E326" s="11">
        <f t="shared" si="135"/>
        <v>9.1666666666666661</v>
      </c>
      <c r="F326" s="12">
        <v>33</v>
      </c>
      <c r="G326" s="13">
        <f t="shared" si="154"/>
        <v>-0.37499999999999989</v>
      </c>
      <c r="H326" s="13">
        <f t="shared" si="155"/>
        <v>-1.3499999999999996</v>
      </c>
      <c r="I326" s="13">
        <f t="shared" si="126"/>
        <v>80109.982638888876</v>
      </c>
      <c r="J326" s="13">
        <f t="shared" si="136"/>
        <v>6941.3939043209975</v>
      </c>
      <c r="K326" s="26" t="str">
        <f t="shared" si="137"/>
        <v>Yes</v>
      </c>
      <c r="L326" s="13">
        <f t="shared" si="127"/>
        <v>30.108203125000006</v>
      </c>
      <c r="M326" s="13">
        <f t="shared" si="128"/>
        <v>187.05217500000001</v>
      </c>
      <c r="N326" s="22">
        <f t="shared" si="129"/>
        <v>-715.03124999999977</v>
      </c>
      <c r="O326" s="13">
        <f t="shared" si="130"/>
        <v>-497.87087187499975</v>
      </c>
      <c r="P326" s="13">
        <f t="shared" si="131"/>
        <v>-4563.816325520831</v>
      </c>
      <c r="Q326" s="13">
        <f t="shared" si="132"/>
        <v>-4563.816325520831</v>
      </c>
      <c r="R326" s="13">
        <f t="shared" si="138"/>
        <v>715.03124999999977</v>
      </c>
      <c r="S326" s="72">
        <f t="shared" si="156"/>
        <v>2377.5775788001665</v>
      </c>
      <c r="T326" s="30">
        <f t="shared" si="139"/>
        <v>6554.4531249999973</v>
      </c>
      <c r="U326" s="24">
        <f t="shared" si="140"/>
        <v>1225046.2361897933</v>
      </c>
      <c r="V326" s="32">
        <f t="shared" si="141"/>
        <v>0.34029062116383146</v>
      </c>
      <c r="W326" s="28">
        <f t="shared" si="142"/>
        <v>501479.88233304187</v>
      </c>
      <c r="X326" s="35">
        <f t="shared" si="143"/>
        <v>0.13929996731473385</v>
      </c>
      <c r="Y326" s="37">
        <f t="shared" si="133"/>
        <v>2139.8198209201501</v>
      </c>
      <c r="Z326" s="37">
        <f t="shared" si="144"/>
        <v>2032.8288298741425</v>
      </c>
      <c r="AA326" s="38">
        <f t="shared" si="145"/>
        <v>1992.1722532766596</v>
      </c>
      <c r="AB326" s="38">
        <f t="shared" si="146"/>
        <v>1892.5636406128265</v>
      </c>
      <c r="AC326" s="38">
        <f t="shared" si="147"/>
        <v>1703.307276551544</v>
      </c>
      <c r="AD326" s="38">
        <f t="shared" si="148"/>
        <v>1532.9765488963897</v>
      </c>
      <c r="AE326" s="38">
        <f t="shared" si="149"/>
        <v>1456.3277214515701</v>
      </c>
      <c r="AF326" s="38">
        <f t="shared" si="150"/>
        <v>1427.2011670225388</v>
      </c>
      <c r="AG326" s="38">
        <f t="shared" si="151"/>
        <v>1355.8411086714118</v>
      </c>
      <c r="AH326" s="38">
        <f t="shared" si="152"/>
        <v>1220.2569978042707</v>
      </c>
      <c r="AI326" s="38">
        <f t="shared" si="153"/>
        <v>3.3896027716785298E-4</v>
      </c>
      <c r="AJ326" s="38">
        <f t="shared" si="157"/>
        <v>7.6472096114307248E-2</v>
      </c>
    </row>
    <row r="327" spans="2:36" x14ac:dyDescent="0.2">
      <c r="B327" s="11" t="s">
        <v>62</v>
      </c>
      <c r="C327" s="11">
        <v>317</v>
      </c>
      <c r="D327" s="11">
        <v>317</v>
      </c>
      <c r="E327" s="11">
        <f t="shared" si="135"/>
        <v>8.8055555555555554</v>
      </c>
      <c r="F327" s="12">
        <v>31.7</v>
      </c>
      <c r="G327" s="13">
        <f t="shared" si="154"/>
        <v>-0.41666666666666663</v>
      </c>
      <c r="H327" s="13">
        <f t="shared" si="155"/>
        <v>-1.5</v>
      </c>
      <c r="I327" s="13">
        <f t="shared" si="126"/>
        <v>73922.608314043202</v>
      </c>
      <c r="J327" s="13">
        <f t="shared" si="136"/>
        <v>6187.374324845674</v>
      </c>
      <c r="K327" s="26" t="str">
        <f t="shared" si="137"/>
        <v>Yes</v>
      </c>
      <c r="L327" s="13">
        <f t="shared" si="127"/>
        <v>27.782766059027782</v>
      </c>
      <c r="M327" s="13">
        <f t="shared" si="128"/>
        <v>187.05217500000001</v>
      </c>
      <c r="N327" s="22">
        <f t="shared" si="129"/>
        <v>-794.47916666666663</v>
      </c>
      <c r="O327" s="13">
        <f t="shared" si="130"/>
        <v>-579.64422560763876</v>
      </c>
      <c r="P327" s="13">
        <f t="shared" si="131"/>
        <v>-5104.0894310450412</v>
      </c>
      <c r="Q327" s="13">
        <f t="shared" si="132"/>
        <v>-5104.0894310450412</v>
      </c>
      <c r="R327" s="13">
        <f t="shared" si="138"/>
        <v>794.47916666666663</v>
      </c>
      <c r="S327" s="72">
        <f t="shared" si="156"/>
        <v>1083.2848938006327</v>
      </c>
      <c r="T327" s="30">
        <f t="shared" si="139"/>
        <v>6995.8304398148139</v>
      </c>
      <c r="U327" s="24">
        <f t="shared" si="140"/>
        <v>1225046.2361897933</v>
      </c>
      <c r="V327" s="32">
        <f t="shared" si="141"/>
        <v>0.34029062116383146</v>
      </c>
      <c r="W327" s="28">
        <f t="shared" si="142"/>
        <v>502563.16722684249</v>
      </c>
      <c r="X327" s="35">
        <f t="shared" si="143"/>
        <v>0.13960087978523403</v>
      </c>
      <c r="Y327" s="37">
        <f t="shared" si="133"/>
        <v>974.95640442056947</v>
      </c>
      <c r="Z327" s="37">
        <f t="shared" si="144"/>
        <v>926.20858419954095</v>
      </c>
      <c r="AA327" s="38">
        <f t="shared" si="145"/>
        <v>907.68441251555009</v>
      </c>
      <c r="AB327" s="38">
        <f t="shared" si="146"/>
        <v>862.30019188977258</v>
      </c>
      <c r="AC327" s="38">
        <f t="shared" si="147"/>
        <v>776.0701727007953</v>
      </c>
      <c r="AD327" s="38">
        <f t="shared" si="148"/>
        <v>698.4631554307158</v>
      </c>
      <c r="AE327" s="38">
        <f t="shared" si="149"/>
        <v>663.53999765918002</v>
      </c>
      <c r="AF327" s="38">
        <f t="shared" si="150"/>
        <v>650.26919770599636</v>
      </c>
      <c r="AG327" s="38">
        <f t="shared" si="151"/>
        <v>617.75573782069648</v>
      </c>
      <c r="AH327" s="38">
        <f t="shared" si="152"/>
        <v>555.98016403862687</v>
      </c>
      <c r="AI327" s="38">
        <f t="shared" si="153"/>
        <v>1.5443893445517414E-4</v>
      </c>
      <c r="AJ327" s="38">
        <f t="shared" si="157"/>
        <v>7.662653504876242E-2</v>
      </c>
    </row>
    <row r="328" spans="2:36" x14ac:dyDescent="0.2">
      <c r="B328" s="11" t="s">
        <v>62</v>
      </c>
      <c r="C328" s="11">
        <v>318</v>
      </c>
      <c r="D328" s="11">
        <v>318</v>
      </c>
      <c r="E328" s="11">
        <f t="shared" si="135"/>
        <v>8.3333333333333339</v>
      </c>
      <c r="F328" s="12">
        <v>30</v>
      </c>
      <c r="G328" s="13">
        <f t="shared" si="154"/>
        <v>-0.51388888888888873</v>
      </c>
      <c r="H328" s="13">
        <f t="shared" si="155"/>
        <v>-1.8499999999999996</v>
      </c>
      <c r="I328" s="13">
        <f t="shared" si="126"/>
        <v>66206.597222222234</v>
      </c>
      <c r="J328" s="13">
        <f t="shared" si="136"/>
        <v>7716.0110918209684</v>
      </c>
      <c r="K328" s="26" t="str">
        <f t="shared" si="137"/>
        <v>Yes</v>
      </c>
      <c r="L328" s="13">
        <f t="shared" si="127"/>
        <v>24.882812500000011</v>
      </c>
      <c r="M328" s="13">
        <f t="shared" si="128"/>
        <v>187.05217500000001</v>
      </c>
      <c r="N328" s="22">
        <f t="shared" si="129"/>
        <v>-979.85763888888857</v>
      </c>
      <c r="O328" s="13">
        <f t="shared" si="130"/>
        <v>-767.92265138888854</v>
      </c>
      <c r="P328" s="13">
        <f t="shared" si="131"/>
        <v>-6399.3554282407385</v>
      </c>
      <c r="Q328" s="13">
        <f t="shared" si="132"/>
        <v>-6399.3554282407385</v>
      </c>
      <c r="R328" s="13">
        <f t="shared" si="138"/>
        <v>979.85763888888857</v>
      </c>
      <c r="S328" s="72">
        <f t="shared" si="156"/>
        <v>1316.6556635802299</v>
      </c>
      <c r="T328" s="30">
        <f t="shared" si="139"/>
        <v>8165.4803240740721</v>
      </c>
      <c r="U328" s="24">
        <f t="shared" si="140"/>
        <v>1225046.2361897933</v>
      </c>
      <c r="V328" s="32">
        <f t="shared" si="141"/>
        <v>0.34029062116383146</v>
      </c>
      <c r="W328" s="28">
        <f t="shared" si="142"/>
        <v>503879.82289042271</v>
      </c>
      <c r="X328" s="35">
        <f t="shared" si="143"/>
        <v>0.13996661746956188</v>
      </c>
      <c r="Y328" s="37">
        <f t="shared" si="133"/>
        <v>1184.9900972222069</v>
      </c>
      <c r="Z328" s="37">
        <f t="shared" si="144"/>
        <v>1125.7405923610966</v>
      </c>
      <c r="AA328" s="38">
        <f t="shared" si="145"/>
        <v>1103.2257805138745</v>
      </c>
      <c r="AB328" s="38">
        <f t="shared" si="146"/>
        <v>1048.0644914881807</v>
      </c>
      <c r="AC328" s="38">
        <f t="shared" si="147"/>
        <v>943.25804233936265</v>
      </c>
      <c r="AD328" s="38">
        <f t="shared" si="148"/>
        <v>848.93223810542645</v>
      </c>
      <c r="AE328" s="38">
        <f t="shared" si="149"/>
        <v>806.48562620015514</v>
      </c>
      <c r="AF328" s="38">
        <f t="shared" si="150"/>
        <v>790.355913676152</v>
      </c>
      <c r="AG328" s="38">
        <f t="shared" si="151"/>
        <v>750.83811799234434</v>
      </c>
      <c r="AH328" s="38">
        <f t="shared" si="152"/>
        <v>675.75430619310987</v>
      </c>
      <c r="AI328" s="38">
        <f t="shared" si="153"/>
        <v>1.8770952949808607E-4</v>
      </c>
      <c r="AJ328" s="38">
        <f t="shared" si="157"/>
        <v>7.6814244578260513E-2</v>
      </c>
    </row>
    <row r="329" spans="2:36" x14ac:dyDescent="0.2">
      <c r="B329" s="11" t="s">
        <v>62</v>
      </c>
      <c r="C329" s="11">
        <v>319</v>
      </c>
      <c r="D329" s="11">
        <v>319</v>
      </c>
      <c r="E329" s="11">
        <f t="shared" si="135"/>
        <v>7.7777777777777777</v>
      </c>
      <c r="F329" s="12">
        <v>28</v>
      </c>
      <c r="G329" s="13">
        <f t="shared" si="154"/>
        <v>-0.54166666666666641</v>
      </c>
      <c r="H329" s="13">
        <f t="shared" si="155"/>
        <v>-1.9499999999999993</v>
      </c>
      <c r="I329" s="13">
        <f t="shared" si="126"/>
        <v>57673.3024691358</v>
      </c>
      <c r="J329" s="13">
        <f t="shared" si="136"/>
        <v>8533.294753086433</v>
      </c>
      <c r="K329" s="26" t="str">
        <f t="shared" si="137"/>
        <v>Yes</v>
      </c>
      <c r="L329" s="13">
        <f t="shared" si="127"/>
        <v>21.675694444444449</v>
      </c>
      <c r="M329" s="13">
        <f t="shared" si="128"/>
        <v>187.05217500000001</v>
      </c>
      <c r="N329" s="22">
        <f t="shared" si="129"/>
        <v>-1032.8229166666661</v>
      </c>
      <c r="O329" s="13">
        <f t="shared" si="130"/>
        <v>-824.09504722222152</v>
      </c>
      <c r="P329" s="13">
        <f t="shared" si="131"/>
        <v>-6409.6281450617225</v>
      </c>
      <c r="Q329" s="13">
        <f t="shared" si="132"/>
        <v>-6409.6281450617225</v>
      </c>
      <c r="R329" s="13">
        <f t="shared" si="138"/>
        <v>1032.8229166666661</v>
      </c>
      <c r="S329" s="72">
        <f t="shared" si="156"/>
        <v>2123.6666080247105</v>
      </c>
      <c r="T329" s="30">
        <f t="shared" si="139"/>
        <v>8033.067129629625</v>
      </c>
      <c r="U329" s="24">
        <f t="shared" si="140"/>
        <v>1225046.2361897933</v>
      </c>
      <c r="V329" s="32">
        <f t="shared" si="141"/>
        <v>0.34029062116383146</v>
      </c>
      <c r="W329" s="28">
        <f t="shared" si="142"/>
        <v>506003.48949844745</v>
      </c>
      <c r="X329" s="35">
        <f t="shared" si="143"/>
        <v>0.14055652486067985</v>
      </c>
      <c r="Y329" s="37">
        <f t="shared" si="133"/>
        <v>1911.2999472222396</v>
      </c>
      <c r="Z329" s="37">
        <f t="shared" si="144"/>
        <v>1815.7349498611275</v>
      </c>
      <c r="AA329" s="38">
        <f t="shared" si="145"/>
        <v>1779.4202508639048</v>
      </c>
      <c r="AB329" s="38">
        <f t="shared" si="146"/>
        <v>1690.4492383207096</v>
      </c>
      <c r="AC329" s="38">
        <f t="shared" si="147"/>
        <v>1521.4043144886386</v>
      </c>
      <c r="AD329" s="38">
        <f t="shared" si="148"/>
        <v>1369.2638830397748</v>
      </c>
      <c r="AE329" s="38">
        <f t="shared" si="149"/>
        <v>1300.800688887786</v>
      </c>
      <c r="AF329" s="38">
        <f t="shared" si="150"/>
        <v>1274.7846751100303</v>
      </c>
      <c r="AG329" s="38">
        <f t="shared" si="151"/>
        <v>1211.0454413545287</v>
      </c>
      <c r="AH329" s="38">
        <f t="shared" si="152"/>
        <v>1089.9408972190759</v>
      </c>
      <c r="AI329" s="38">
        <f t="shared" si="153"/>
        <v>3.0276136033863217E-4</v>
      </c>
      <c r="AJ329" s="38">
        <f t="shared" si="157"/>
        <v>7.7117005938599145E-2</v>
      </c>
    </row>
    <row r="330" spans="2:36" x14ac:dyDescent="0.2">
      <c r="B330" s="11" t="s">
        <v>62</v>
      </c>
      <c r="C330" s="11">
        <v>320</v>
      </c>
      <c r="D330" s="11">
        <v>320</v>
      </c>
      <c r="E330" s="11">
        <f t="shared" si="135"/>
        <v>7.25</v>
      </c>
      <c r="F330" s="12">
        <v>26.1</v>
      </c>
      <c r="G330" s="13">
        <f t="shared" si="154"/>
        <v>-0.33333333333333315</v>
      </c>
      <c r="H330" s="13">
        <f t="shared" si="155"/>
        <v>-1.1999999999999993</v>
      </c>
      <c r="I330" s="13">
        <f t="shared" ref="I330:I393" si="158">0.5*$F$4*(E330)^2</f>
        <v>50111.7734375</v>
      </c>
      <c r="J330" s="13">
        <f t="shared" si="136"/>
        <v>7561.5290316358005</v>
      </c>
      <c r="K330" s="26" t="str">
        <f t="shared" si="137"/>
        <v>Yes</v>
      </c>
      <c r="L330" s="13">
        <f t="shared" ref="L330:L393" si="159">0.5 * $F$1*$F$2*$F$3*E330^2</f>
        <v>18.833800781250005</v>
      </c>
      <c r="M330" s="13">
        <f t="shared" ref="M330:M393" si="160">$F$5*$F$4*$F$6</f>
        <v>187.05217500000001</v>
      </c>
      <c r="N330" s="22">
        <f t="shared" ref="N330:N393" si="161">$F$4*G330</f>
        <v>-635.58333333333303</v>
      </c>
      <c r="O330" s="13">
        <f t="shared" ref="O330:O393" si="162">N330+M330+L330</f>
        <v>-429.69735755208296</v>
      </c>
      <c r="P330" s="13">
        <f t="shared" ref="P330:P393" si="163">O330*E330</f>
        <v>-3115.3058422526015</v>
      </c>
      <c r="Q330" s="13">
        <f t="shared" ref="Q330:Q393" si="164">P330*1</f>
        <v>-3115.3058422526015</v>
      </c>
      <c r="R330" s="13">
        <f t="shared" si="138"/>
        <v>635.58333333333303</v>
      </c>
      <c r="S330" s="72">
        <f t="shared" si="156"/>
        <v>4446.2231893831995</v>
      </c>
      <c r="T330" s="30">
        <f t="shared" si="139"/>
        <v>4607.9791666666642</v>
      </c>
      <c r="U330" s="24">
        <f t="shared" si="140"/>
        <v>1225046.2361897933</v>
      </c>
      <c r="V330" s="32">
        <f t="shared" si="141"/>
        <v>0.34029062116383146</v>
      </c>
      <c r="W330" s="28">
        <f t="shared" si="142"/>
        <v>510449.71268783067</v>
      </c>
      <c r="X330" s="35">
        <f t="shared" si="143"/>
        <v>0.14179158685773074</v>
      </c>
      <c r="Y330" s="37">
        <f t="shared" ref="Y330:Y393" si="165">S330*0.9</f>
        <v>4001.6008704448795</v>
      </c>
      <c r="Z330" s="37">
        <f t="shared" si="144"/>
        <v>3801.5208269226355</v>
      </c>
      <c r="AA330" s="38">
        <f t="shared" si="145"/>
        <v>3725.4904103841827</v>
      </c>
      <c r="AB330" s="38">
        <f t="shared" si="146"/>
        <v>3539.2158898649736</v>
      </c>
      <c r="AC330" s="38">
        <f t="shared" si="147"/>
        <v>3185.2943008784764</v>
      </c>
      <c r="AD330" s="38">
        <f t="shared" si="148"/>
        <v>2866.7648707906287</v>
      </c>
      <c r="AE330" s="38">
        <f t="shared" si="149"/>
        <v>2723.4266272510972</v>
      </c>
      <c r="AF330" s="38">
        <f t="shared" si="150"/>
        <v>2668.9580947060754</v>
      </c>
      <c r="AG330" s="38">
        <f t="shared" si="151"/>
        <v>2535.5101899707715</v>
      </c>
      <c r="AH330" s="38">
        <f t="shared" si="152"/>
        <v>2281.9591709736947</v>
      </c>
      <c r="AI330" s="38">
        <f t="shared" si="153"/>
        <v>6.3387754749269292E-4</v>
      </c>
      <c r="AJ330" s="38">
        <f t="shared" si="157"/>
        <v>7.775088348609184E-2</v>
      </c>
    </row>
    <row r="331" spans="2:36" x14ac:dyDescent="0.2">
      <c r="B331" s="11" t="s">
        <v>62</v>
      </c>
      <c r="C331" s="11">
        <v>321</v>
      </c>
      <c r="D331" s="11">
        <v>321</v>
      </c>
      <c r="E331" s="11">
        <f t="shared" ref="E331:E394" si="166">F331/3.6</f>
        <v>7.1111111111111116</v>
      </c>
      <c r="F331" s="12">
        <v>25.6</v>
      </c>
      <c r="G331" s="13">
        <f t="shared" si="154"/>
        <v>-0.16666666666666705</v>
      </c>
      <c r="H331" s="13">
        <f t="shared" si="155"/>
        <v>-0.60000000000000142</v>
      </c>
      <c r="I331" s="13">
        <f t="shared" si="158"/>
        <v>48210.17283950618</v>
      </c>
      <c r="J331" s="13">
        <f t="shared" ref="J331:J394" si="167">I330-I331</f>
        <v>1901.60059799382</v>
      </c>
      <c r="K331" s="26" t="str">
        <f t="shared" ref="K331:K394" si="168">IF((G331)&lt;0,"Yes","No")</f>
        <v>Yes</v>
      </c>
      <c r="L331" s="13">
        <f t="shared" si="159"/>
        <v>18.119111111111117</v>
      </c>
      <c r="M331" s="13">
        <f t="shared" si="160"/>
        <v>187.05217500000001</v>
      </c>
      <c r="N331" s="22">
        <f t="shared" si="161"/>
        <v>-317.79166666666737</v>
      </c>
      <c r="O331" s="13">
        <f t="shared" si="162"/>
        <v>-112.62038055555624</v>
      </c>
      <c r="P331" s="13">
        <f t="shared" si="163"/>
        <v>-800.85603950617769</v>
      </c>
      <c r="Q331" s="13">
        <f t="shared" si="164"/>
        <v>-800.85603950617769</v>
      </c>
      <c r="R331" s="13">
        <f t="shared" ref="R331:R394" si="169">IF((G331&gt;0), 0, $F$4*G331)*-1</f>
        <v>317.79166666666737</v>
      </c>
      <c r="S331" s="72">
        <f t="shared" si="156"/>
        <v>1100.7445584876423</v>
      </c>
      <c r="T331" s="30">
        <f t="shared" ref="T331:T394" si="170">R331*E331</f>
        <v>2259.8518518518572</v>
      </c>
      <c r="U331" s="24">
        <f t="shared" ref="U331:U394" si="171">IF(Q331&gt;0, (Q331+U330),(U330))</f>
        <v>1225046.2361897933</v>
      </c>
      <c r="V331" s="32">
        <f t="shared" ref="V331:V394" si="172">U331/3600000</f>
        <v>0.34029062116383146</v>
      </c>
      <c r="W331" s="28">
        <f t="shared" ref="W331:W394" si="173">W330+S331</f>
        <v>511550.45724631834</v>
      </c>
      <c r="X331" s="35">
        <f t="shared" ref="X331:X394" si="174">W331/3600000</f>
        <v>0.14209734923508843</v>
      </c>
      <c r="Y331" s="37">
        <f t="shared" si="165"/>
        <v>990.67010263887812</v>
      </c>
      <c r="Z331" s="37">
        <f t="shared" ref="Z331:Z394" si="175">Y331*0.95</f>
        <v>941.13659750693421</v>
      </c>
      <c r="AA331" s="38">
        <f t="shared" ref="AA331:AA394" si="176">Z331*0.98</f>
        <v>922.31386555679546</v>
      </c>
      <c r="AB331" s="38">
        <f t="shared" ref="AB331:AB394" si="177">AA331*0.95</f>
        <v>876.19817227895567</v>
      </c>
      <c r="AC331" s="38">
        <f t="shared" ref="AC331:AC394" si="178">AB331*0.9</f>
        <v>788.57835505106016</v>
      </c>
      <c r="AD331" s="38">
        <f t="shared" ref="AD331:AD394" si="179">AC331*0.9</f>
        <v>709.72051954595418</v>
      </c>
      <c r="AE331" s="38">
        <f t="shared" ref="AE331:AE393" si="180">AD331*0.95</f>
        <v>674.23449356865649</v>
      </c>
      <c r="AF331" s="38">
        <f t="shared" ref="AF331:AF394" si="181">AE331*0.98</f>
        <v>660.74980369728337</v>
      </c>
      <c r="AG331" s="38">
        <f t="shared" ref="AG331:AG394" si="182">AF331*0.95</f>
        <v>627.7123135124192</v>
      </c>
      <c r="AH331" s="38">
        <f t="shared" ref="AH331:AH394" si="183">AG331*0.9</f>
        <v>564.94108216117729</v>
      </c>
      <c r="AI331" s="38">
        <f t="shared" ref="AI331:AI394" si="184">AH331/3600000</f>
        <v>1.5692807837810481E-4</v>
      </c>
      <c r="AJ331" s="38">
        <f t="shared" si="157"/>
        <v>7.790781156446995E-2</v>
      </c>
    </row>
    <row r="332" spans="2:36" x14ac:dyDescent="0.2">
      <c r="B332" s="11" t="s">
        <v>62</v>
      </c>
      <c r="C332" s="11">
        <v>322</v>
      </c>
      <c r="D332" s="11">
        <v>322</v>
      </c>
      <c r="E332" s="11">
        <f t="shared" si="166"/>
        <v>6.9166666666666661</v>
      </c>
      <c r="F332" s="12">
        <v>24.9</v>
      </c>
      <c r="G332" s="13">
        <f t="shared" ref="G332:G395" si="185">($F333-$F331)/2/3.6</f>
        <v>-9.7222222222222612E-2</v>
      </c>
      <c r="H332" s="13">
        <f t="shared" ref="H332:H395" si="186">($F333-$F331)/2</f>
        <v>-0.35000000000000142</v>
      </c>
      <c r="I332" s="13">
        <f t="shared" si="158"/>
        <v>45609.724826388883</v>
      </c>
      <c r="J332" s="13">
        <f t="shared" si="167"/>
        <v>2600.4480131172968</v>
      </c>
      <c r="K332" s="26" t="str">
        <f t="shared" si="168"/>
        <v>Yes</v>
      </c>
      <c r="L332" s="13">
        <f t="shared" si="159"/>
        <v>17.141769531250002</v>
      </c>
      <c r="M332" s="13">
        <f t="shared" si="160"/>
        <v>187.05217500000001</v>
      </c>
      <c r="N332" s="22">
        <f t="shared" si="161"/>
        <v>-185.37847222222297</v>
      </c>
      <c r="O332" s="13">
        <f t="shared" si="162"/>
        <v>18.81547230902704</v>
      </c>
      <c r="P332" s="13">
        <f t="shared" si="163"/>
        <v>130.14035013743703</v>
      </c>
      <c r="Q332" s="13">
        <f t="shared" si="164"/>
        <v>130.14035013743703</v>
      </c>
      <c r="R332" s="13">
        <f t="shared" si="169"/>
        <v>185.37847222222297</v>
      </c>
      <c r="S332" s="72">
        <f t="shared" ref="S332:S395" si="187">J332-Q332*-1</f>
        <v>2730.5883632547338</v>
      </c>
      <c r="T332" s="30">
        <f t="shared" si="170"/>
        <v>1282.2010995370422</v>
      </c>
      <c r="U332" s="24">
        <f t="shared" si="171"/>
        <v>1225176.3765399307</v>
      </c>
      <c r="V332" s="32">
        <f t="shared" si="172"/>
        <v>0.34032677126109184</v>
      </c>
      <c r="W332" s="28">
        <f t="shared" si="173"/>
        <v>514281.04560957308</v>
      </c>
      <c r="X332" s="35">
        <f t="shared" si="174"/>
        <v>0.14285584600265919</v>
      </c>
      <c r="Y332" s="37">
        <f t="shared" si="165"/>
        <v>2457.5295269292606</v>
      </c>
      <c r="Z332" s="37">
        <f t="shared" si="175"/>
        <v>2334.6530505827973</v>
      </c>
      <c r="AA332" s="38">
        <f t="shared" si="176"/>
        <v>2287.9599895711413</v>
      </c>
      <c r="AB332" s="38">
        <f t="shared" si="177"/>
        <v>2173.561990092584</v>
      </c>
      <c r="AC332" s="38">
        <f t="shared" si="178"/>
        <v>1956.2057910833257</v>
      </c>
      <c r="AD332" s="38">
        <f t="shared" si="179"/>
        <v>1760.5852119749932</v>
      </c>
      <c r="AE332" s="38">
        <f t="shared" si="180"/>
        <v>1672.5559513762435</v>
      </c>
      <c r="AF332" s="38">
        <f t="shared" si="181"/>
        <v>1639.1048323487184</v>
      </c>
      <c r="AG332" s="38">
        <f t="shared" si="182"/>
        <v>1557.1495907312824</v>
      </c>
      <c r="AH332" s="38">
        <f t="shared" si="183"/>
        <v>1401.4346316581541</v>
      </c>
      <c r="AI332" s="38">
        <f t="shared" si="184"/>
        <v>3.8928739768282058E-4</v>
      </c>
      <c r="AJ332" s="38">
        <f t="shared" ref="AJ332:AJ395" si="188">IF((AI332)&lt;0, AJ331, AI332+AJ331)</f>
        <v>7.829709896215277E-2</v>
      </c>
    </row>
    <row r="333" spans="2:36" x14ac:dyDescent="0.2">
      <c r="B333" s="11" t="s">
        <v>62</v>
      </c>
      <c r="C333" s="11">
        <v>323</v>
      </c>
      <c r="D333" s="11">
        <v>323</v>
      </c>
      <c r="E333" s="11">
        <f t="shared" si="166"/>
        <v>6.9166666666666661</v>
      </c>
      <c r="F333" s="12">
        <v>24.9</v>
      </c>
      <c r="G333" s="13">
        <f t="shared" si="185"/>
        <v>-8.3333333333333037E-2</v>
      </c>
      <c r="H333" s="13">
        <f t="shared" si="186"/>
        <v>-0.29999999999999893</v>
      </c>
      <c r="I333" s="13">
        <f t="shared" si="158"/>
        <v>45609.724826388883</v>
      </c>
      <c r="J333" s="13">
        <f t="shared" si="167"/>
        <v>0</v>
      </c>
      <c r="K333" s="26" t="str">
        <f t="shared" si="168"/>
        <v>Yes</v>
      </c>
      <c r="L333" s="13">
        <f t="shared" si="159"/>
        <v>17.141769531250002</v>
      </c>
      <c r="M333" s="13">
        <f t="shared" si="160"/>
        <v>187.05217500000001</v>
      </c>
      <c r="N333" s="22">
        <f t="shared" si="161"/>
        <v>-158.89583333333277</v>
      </c>
      <c r="O333" s="13">
        <f t="shared" si="162"/>
        <v>45.298111197917237</v>
      </c>
      <c r="P333" s="13">
        <f t="shared" si="163"/>
        <v>313.31193578559419</v>
      </c>
      <c r="Q333" s="13">
        <f t="shared" si="164"/>
        <v>313.31193578559419</v>
      </c>
      <c r="R333" s="13">
        <f t="shared" si="169"/>
        <v>158.89583333333277</v>
      </c>
      <c r="S333" s="72">
        <f t="shared" si="187"/>
        <v>313.31193578559419</v>
      </c>
      <c r="T333" s="30">
        <f t="shared" si="170"/>
        <v>1099.0295138888848</v>
      </c>
      <c r="U333" s="24">
        <f t="shared" si="171"/>
        <v>1225489.6884757164</v>
      </c>
      <c r="V333" s="32">
        <f t="shared" si="172"/>
        <v>0.34041380235436569</v>
      </c>
      <c r="W333" s="28">
        <f t="shared" si="173"/>
        <v>514594.35754535865</v>
      </c>
      <c r="X333" s="35">
        <f t="shared" si="174"/>
        <v>0.14294287709593295</v>
      </c>
      <c r="Y333" s="37">
        <f t="shared" si="165"/>
        <v>281.98074220703478</v>
      </c>
      <c r="Z333" s="37">
        <f t="shared" si="175"/>
        <v>267.88170509668305</v>
      </c>
      <c r="AA333" s="38">
        <f t="shared" si="176"/>
        <v>262.52407099474937</v>
      </c>
      <c r="AB333" s="38">
        <f t="shared" si="177"/>
        <v>249.39786744501188</v>
      </c>
      <c r="AC333" s="38">
        <f t="shared" si="178"/>
        <v>224.45808070051069</v>
      </c>
      <c r="AD333" s="38">
        <f t="shared" si="179"/>
        <v>202.01227263045962</v>
      </c>
      <c r="AE333" s="38">
        <f t="shared" si="180"/>
        <v>191.91165899893662</v>
      </c>
      <c r="AF333" s="38">
        <f t="shared" si="181"/>
        <v>188.07342581895787</v>
      </c>
      <c r="AG333" s="38">
        <f t="shared" si="182"/>
        <v>178.66975452800997</v>
      </c>
      <c r="AH333" s="38">
        <f t="shared" si="183"/>
        <v>160.80277907520897</v>
      </c>
      <c r="AI333" s="38">
        <f t="shared" si="184"/>
        <v>4.4667438632002496E-5</v>
      </c>
      <c r="AJ333" s="38">
        <f t="shared" si="188"/>
        <v>7.8341766400784774E-2</v>
      </c>
    </row>
    <row r="334" spans="2:36" x14ac:dyDescent="0.2">
      <c r="B334" s="11" t="s">
        <v>62</v>
      </c>
      <c r="C334" s="11">
        <v>324</v>
      </c>
      <c r="D334" s="11">
        <v>324</v>
      </c>
      <c r="E334" s="11">
        <f t="shared" si="166"/>
        <v>6.75</v>
      </c>
      <c r="F334" s="12">
        <v>24.3</v>
      </c>
      <c r="G334" s="13">
        <f t="shared" si="185"/>
        <v>-0.1388888888888889</v>
      </c>
      <c r="H334" s="13">
        <f t="shared" si="186"/>
        <v>-0.5</v>
      </c>
      <c r="I334" s="13">
        <f t="shared" si="158"/>
        <v>43438.1484375</v>
      </c>
      <c r="J334" s="13">
        <f t="shared" si="167"/>
        <v>2171.5763888888832</v>
      </c>
      <c r="K334" s="26" t="str">
        <f t="shared" si="168"/>
        <v>Yes</v>
      </c>
      <c r="L334" s="13">
        <f t="shared" si="159"/>
        <v>16.325613281250003</v>
      </c>
      <c r="M334" s="13">
        <f t="shared" si="160"/>
        <v>187.05217500000001</v>
      </c>
      <c r="N334" s="22">
        <f t="shared" si="161"/>
        <v>-264.82638888888891</v>
      </c>
      <c r="O334" s="13">
        <f t="shared" si="162"/>
        <v>-61.448600607638909</v>
      </c>
      <c r="P334" s="13">
        <f t="shared" si="163"/>
        <v>-414.77805410156265</v>
      </c>
      <c r="Q334" s="13">
        <f t="shared" si="164"/>
        <v>-414.77805410156265</v>
      </c>
      <c r="R334" s="13">
        <f t="shared" si="169"/>
        <v>264.82638888888891</v>
      </c>
      <c r="S334" s="72">
        <f t="shared" si="187"/>
        <v>1756.7983347873205</v>
      </c>
      <c r="T334" s="30">
        <f t="shared" si="170"/>
        <v>1787.5781250000002</v>
      </c>
      <c r="U334" s="24">
        <f t="shared" si="171"/>
        <v>1225489.6884757164</v>
      </c>
      <c r="V334" s="32">
        <f t="shared" si="172"/>
        <v>0.34041380235436569</v>
      </c>
      <c r="W334" s="28">
        <f t="shared" si="173"/>
        <v>516351.15588014596</v>
      </c>
      <c r="X334" s="35">
        <f t="shared" si="174"/>
        <v>0.14343087663337387</v>
      </c>
      <c r="Y334" s="37">
        <f t="shared" si="165"/>
        <v>1581.1185013085885</v>
      </c>
      <c r="Z334" s="37">
        <f t="shared" si="175"/>
        <v>1502.0625762431591</v>
      </c>
      <c r="AA334" s="38">
        <f t="shared" si="176"/>
        <v>1472.021324718296</v>
      </c>
      <c r="AB334" s="38">
        <f t="shared" si="177"/>
        <v>1398.4202584823811</v>
      </c>
      <c r="AC334" s="38">
        <f t="shared" si="178"/>
        <v>1258.578232634143</v>
      </c>
      <c r="AD334" s="38">
        <f t="shared" si="179"/>
        <v>1132.7204093707287</v>
      </c>
      <c r="AE334" s="38">
        <f t="shared" si="180"/>
        <v>1076.0843889021921</v>
      </c>
      <c r="AF334" s="38">
        <f t="shared" si="181"/>
        <v>1054.5627011241484</v>
      </c>
      <c r="AG334" s="38">
        <f t="shared" si="182"/>
        <v>1001.8345660679408</v>
      </c>
      <c r="AH334" s="38">
        <f t="shared" si="183"/>
        <v>901.6511094611468</v>
      </c>
      <c r="AI334" s="38">
        <f t="shared" si="184"/>
        <v>2.5045864151698521E-4</v>
      </c>
      <c r="AJ334" s="38">
        <f t="shared" si="188"/>
        <v>7.8592225042301761E-2</v>
      </c>
    </row>
    <row r="335" spans="2:36" x14ac:dyDescent="0.2">
      <c r="B335" s="11" t="s">
        <v>62</v>
      </c>
      <c r="C335" s="11">
        <v>325</v>
      </c>
      <c r="D335" s="11">
        <v>325</v>
      </c>
      <c r="E335" s="11">
        <f t="shared" si="166"/>
        <v>6.6388888888888884</v>
      </c>
      <c r="F335" s="12">
        <v>23.9</v>
      </c>
      <c r="G335" s="13">
        <f t="shared" si="185"/>
        <v>-5.5555555555555851E-2</v>
      </c>
      <c r="H335" s="13">
        <f t="shared" si="186"/>
        <v>-0.20000000000000107</v>
      </c>
      <c r="I335" s="13">
        <f t="shared" si="158"/>
        <v>42019.855999228392</v>
      </c>
      <c r="J335" s="13">
        <f t="shared" si="167"/>
        <v>1418.2924382716083</v>
      </c>
      <c r="K335" s="26" t="str">
        <f t="shared" si="168"/>
        <v>Yes</v>
      </c>
      <c r="L335" s="13">
        <f t="shared" si="159"/>
        <v>15.792568142361114</v>
      </c>
      <c r="M335" s="13">
        <f t="shared" si="160"/>
        <v>187.05217500000001</v>
      </c>
      <c r="N335" s="22">
        <f t="shared" si="161"/>
        <v>-105.93055555555613</v>
      </c>
      <c r="O335" s="13">
        <f t="shared" si="162"/>
        <v>96.914187586804999</v>
      </c>
      <c r="P335" s="13">
        <f t="shared" si="163"/>
        <v>643.4025231457332</v>
      </c>
      <c r="Q335" s="13">
        <f t="shared" si="164"/>
        <v>643.4025231457332</v>
      </c>
      <c r="R335" s="13">
        <f t="shared" si="169"/>
        <v>105.93055555555613</v>
      </c>
      <c r="S335" s="72">
        <f t="shared" si="187"/>
        <v>2061.6949614173413</v>
      </c>
      <c r="T335" s="30">
        <f t="shared" si="170"/>
        <v>703.26118827160872</v>
      </c>
      <c r="U335" s="24">
        <f t="shared" si="171"/>
        <v>1226133.0909988622</v>
      </c>
      <c r="V335" s="32">
        <f t="shared" si="172"/>
        <v>0.3405925252774617</v>
      </c>
      <c r="W335" s="28">
        <f t="shared" si="173"/>
        <v>518412.85084156331</v>
      </c>
      <c r="X335" s="35">
        <f t="shared" si="174"/>
        <v>0.14400356967821204</v>
      </c>
      <c r="Y335" s="37">
        <f t="shared" si="165"/>
        <v>1855.5254652756073</v>
      </c>
      <c r="Z335" s="37">
        <f t="shared" si="175"/>
        <v>1762.7491920118268</v>
      </c>
      <c r="AA335" s="38">
        <f t="shared" si="176"/>
        <v>1727.4942081715903</v>
      </c>
      <c r="AB335" s="38">
        <f t="shared" si="177"/>
        <v>1641.1194977630107</v>
      </c>
      <c r="AC335" s="38">
        <f t="shared" si="178"/>
        <v>1477.0075479867096</v>
      </c>
      <c r="AD335" s="38">
        <f t="shared" si="179"/>
        <v>1329.3067931880387</v>
      </c>
      <c r="AE335" s="38">
        <f t="shared" si="180"/>
        <v>1262.8414535286367</v>
      </c>
      <c r="AF335" s="38">
        <f t="shared" si="181"/>
        <v>1237.5846244580639</v>
      </c>
      <c r="AG335" s="38">
        <f t="shared" si="182"/>
        <v>1175.7053932351607</v>
      </c>
      <c r="AH335" s="38">
        <f t="shared" si="183"/>
        <v>1058.1348539116448</v>
      </c>
      <c r="AI335" s="38">
        <f t="shared" si="184"/>
        <v>2.9392634830879019E-4</v>
      </c>
      <c r="AJ335" s="38">
        <f t="shared" si="188"/>
        <v>7.8886151390610545E-2</v>
      </c>
    </row>
    <row r="336" spans="2:36" x14ac:dyDescent="0.2">
      <c r="B336" s="11" t="s">
        <v>62</v>
      </c>
      <c r="C336" s="11">
        <v>326</v>
      </c>
      <c r="D336" s="11">
        <v>326</v>
      </c>
      <c r="E336" s="11">
        <f t="shared" si="166"/>
        <v>6.6388888888888884</v>
      </c>
      <c r="F336" s="12">
        <v>23.9</v>
      </c>
      <c r="G336" s="13">
        <f t="shared" si="185"/>
        <v>-4.1666666666666269E-2</v>
      </c>
      <c r="H336" s="13">
        <f t="shared" si="186"/>
        <v>-0.14999999999999858</v>
      </c>
      <c r="I336" s="13">
        <f t="shared" si="158"/>
        <v>42019.855999228392</v>
      </c>
      <c r="J336" s="13">
        <f t="shared" si="167"/>
        <v>0</v>
      </c>
      <c r="K336" s="26" t="str">
        <f t="shared" si="168"/>
        <v>Yes</v>
      </c>
      <c r="L336" s="13">
        <f t="shared" si="159"/>
        <v>15.792568142361114</v>
      </c>
      <c r="M336" s="13">
        <f t="shared" si="160"/>
        <v>187.05217500000001</v>
      </c>
      <c r="N336" s="22">
        <f t="shared" si="161"/>
        <v>-79.447916666665904</v>
      </c>
      <c r="O336" s="13">
        <f t="shared" si="162"/>
        <v>123.39682647569522</v>
      </c>
      <c r="P336" s="13">
        <f t="shared" si="163"/>
        <v>819.21782021364322</v>
      </c>
      <c r="Q336" s="13">
        <f t="shared" si="164"/>
        <v>819.21782021364322</v>
      </c>
      <c r="R336" s="13">
        <f t="shared" si="169"/>
        <v>79.447916666665904</v>
      </c>
      <c r="S336" s="72">
        <f t="shared" si="187"/>
        <v>819.21782021364322</v>
      </c>
      <c r="T336" s="30">
        <f t="shared" si="170"/>
        <v>527.44589120369858</v>
      </c>
      <c r="U336" s="24">
        <f t="shared" si="171"/>
        <v>1226952.3088190758</v>
      </c>
      <c r="V336" s="32">
        <f t="shared" si="172"/>
        <v>0.3408200857830766</v>
      </c>
      <c r="W336" s="28">
        <f t="shared" si="173"/>
        <v>519232.06866177695</v>
      </c>
      <c r="X336" s="35">
        <f t="shared" si="174"/>
        <v>0.14423113018382694</v>
      </c>
      <c r="Y336" s="37">
        <f t="shared" si="165"/>
        <v>737.29603819227896</v>
      </c>
      <c r="Z336" s="37">
        <f t="shared" si="175"/>
        <v>700.43123628266494</v>
      </c>
      <c r="AA336" s="38">
        <f t="shared" si="176"/>
        <v>686.42261155701158</v>
      </c>
      <c r="AB336" s="38">
        <f t="shared" si="177"/>
        <v>652.10148097916101</v>
      </c>
      <c r="AC336" s="38">
        <f t="shared" si="178"/>
        <v>586.89133288124492</v>
      </c>
      <c r="AD336" s="38">
        <f t="shared" si="179"/>
        <v>528.20219959312044</v>
      </c>
      <c r="AE336" s="38">
        <f t="shared" si="180"/>
        <v>501.79208961346438</v>
      </c>
      <c r="AF336" s="38">
        <f t="shared" si="181"/>
        <v>491.75624782119507</v>
      </c>
      <c r="AG336" s="38">
        <f t="shared" si="182"/>
        <v>467.16843543013528</v>
      </c>
      <c r="AH336" s="38">
        <f t="shared" si="183"/>
        <v>420.45159188712177</v>
      </c>
      <c r="AI336" s="38">
        <f t="shared" si="184"/>
        <v>1.1679210885753383E-4</v>
      </c>
      <c r="AJ336" s="38">
        <f t="shared" si="188"/>
        <v>7.9002943499468084E-2</v>
      </c>
    </row>
    <row r="337" spans="2:36" x14ac:dyDescent="0.2">
      <c r="B337" s="11" t="s">
        <v>62</v>
      </c>
      <c r="C337" s="11">
        <v>327</v>
      </c>
      <c r="D337" s="11">
        <v>327</v>
      </c>
      <c r="E337" s="11">
        <f t="shared" si="166"/>
        <v>6.5555555555555554</v>
      </c>
      <c r="F337" s="12">
        <v>23.6</v>
      </c>
      <c r="G337" s="13">
        <f t="shared" si="185"/>
        <v>-8.3333333333333037E-2</v>
      </c>
      <c r="H337" s="13">
        <f t="shared" si="186"/>
        <v>-0.29999999999999893</v>
      </c>
      <c r="I337" s="13">
        <f t="shared" si="158"/>
        <v>40971.584876543202</v>
      </c>
      <c r="J337" s="13">
        <f t="shared" si="167"/>
        <v>1048.2711226851898</v>
      </c>
      <c r="K337" s="26" t="str">
        <f t="shared" si="168"/>
        <v>Yes</v>
      </c>
      <c r="L337" s="13">
        <f t="shared" si="159"/>
        <v>15.39859027777778</v>
      </c>
      <c r="M337" s="13">
        <f t="shared" si="160"/>
        <v>187.05217500000001</v>
      </c>
      <c r="N337" s="22">
        <f t="shared" si="161"/>
        <v>-158.89583333333277</v>
      </c>
      <c r="O337" s="13">
        <f t="shared" si="162"/>
        <v>43.554931944445009</v>
      </c>
      <c r="P337" s="13">
        <f t="shared" si="163"/>
        <v>285.52677608025061</v>
      </c>
      <c r="Q337" s="13">
        <f t="shared" si="164"/>
        <v>285.52677608025061</v>
      </c>
      <c r="R337" s="13">
        <f t="shared" si="169"/>
        <v>158.89583333333277</v>
      </c>
      <c r="S337" s="72">
        <f t="shared" si="187"/>
        <v>1333.7978987654403</v>
      </c>
      <c r="T337" s="30">
        <f t="shared" si="170"/>
        <v>1041.6504629629592</v>
      </c>
      <c r="U337" s="24">
        <f t="shared" si="171"/>
        <v>1227237.8355951561</v>
      </c>
      <c r="V337" s="32">
        <f t="shared" si="172"/>
        <v>0.34089939877643222</v>
      </c>
      <c r="W337" s="28">
        <f t="shared" si="173"/>
        <v>520565.86656054237</v>
      </c>
      <c r="X337" s="35">
        <f t="shared" si="174"/>
        <v>0.14460162960015066</v>
      </c>
      <c r="Y337" s="37">
        <f t="shared" si="165"/>
        <v>1200.4181088888963</v>
      </c>
      <c r="Z337" s="37">
        <f t="shared" si="175"/>
        <v>1140.3972034444514</v>
      </c>
      <c r="AA337" s="38">
        <f t="shared" si="176"/>
        <v>1117.5892593755623</v>
      </c>
      <c r="AB337" s="38">
        <f t="shared" si="177"/>
        <v>1061.7097964067841</v>
      </c>
      <c r="AC337" s="38">
        <f t="shared" si="178"/>
        <v>955.5388167661057</v>
      </c>
      <c r="AD337" s="38">
        <f t="shared" si="179"/>
        <v>859.98493508949514</v>
      </c>
      <c r="AE337" s="38">
        <f t="shared" si="180"/>
        <v>816.98568833502031</v>
      </c>
      <c r="AF337" s="38">
        <f t="shared" si="181"/>
        <v>800.64597456831984</v>
      </c>
      <c r="AG337" s="38">
        <f t="shared" si="182"/>
        <v>760.61367583990386</v>
      </c>
      <c r="AH337" s="38">
        <f t="shared" si="183"/>
        <v>684.55230825591354</v>
      </c>
      <c r="AI337" s="38">
        <f t="shared" si="184"/>
        <v>1.9015341895997599E-4</v>
      </c>
      <c r="AJ337" s="38">
        <f t="shared" si="188"/>
        <v>7.919309691842806E-2</v>
      </c>
    </row>
    <row r="338" spans="2:36" x14ac:dyDescent="0.2">
      <c r="B338" s="11" t="s">
        <v>62</v>
      </c>
      <c r="C338" s="11">
        <v>328</v>
      </c>
      <c r="D338" s="11">
        <v>328</v>
      </c>
      <c r="E338" s="11">
        <f t="shared" si="166"/>
        <v>6.4722222222222223</v>
      </c>
      <c r="F338" s="12">
        <v>23.3</v>
      </c>
      <c r="G338" s="13">
        <f t="shared" si="185"/>
        <v>-0.43055555555555575</v>
      </c>
      <c r="H338" s="13">
        <f t="shared" si="186"/>
        <v>-1.5500000000000007</v>
      </c>
      <c r="I338" s="13">
        <f t="shared" si="158"/>
        <v>39936.555073302472</v>
      </c>
      <c r="J338" s="13">
        <f t="shared" si="167"/>
        <v>1035.02980324073</v>
      </c>
      <c r="K338" s="26" t="str">
        <f t="shared" si="168"/>
        <v>Yes</v>
      </c>
      <c r="L338" s="13">
        <f t="shared" si="159"/>
        <v>15.00958897569445</v>
      </c>
      <c r="M338" s="13">
        <f t="shared" si="160"/>
        <v>187.05217500000001</v>
      </c>
      <c r="N338" s="22">
        <f t="shared" si="161"/>
        <v>-820.96180555555588</v>
      </c>
      <c r="O338" s="13">
        <f t="shared" si="162"/>
        <v>-618.90004157986141</v>
      </c>
      <c r="P338" s="13">
        <f t="shared" si="163"/>
        <v>-4005.6586024474364</v>
      </c>
      <c r="Q338" s="13">
        <f t="shared" si="164"/>
        <v>-4005.6586024474364</v>
      </c>
      <c r="R338" s="13">
        <f t="shared" si="169"/>
        <v>820.96180555555588</v>
      </c>
      <c r="S338" s="72">
        <f t="shared" si="187"/>
        <v>-2970.6287992067064</v>
      </c>
      <c r="T338" s="30">
        <f t="shared" si="170"/>
        <v>5313.4472415123482</v>
      </c>
      <c r="U338" s="24">
        <f t="shared" si="171"/>
        <v>1227237.8355951561</v>
      </c>
      <c r="V338" s="32">
        <f t="shared" si="172"/>
        <v>0.34089939877643222</v>
      </c>
      <c r="W338" s="28">
        <f t="shared" si="173"/>
        <v>517595.23776133568</v>
      </c>
      <c r="X338" s="35">
        <f t="shared" si="174"/>
        <v>0.14377645493370436</v>
      </c>
      <c r="Y338" s="37">
        <f t="shared" si="165"/>
        <v>-2673.5659192860358</v>
      </c>
      <c r="Z338" s="37">
        <f t="shared" si="175"/>
        <v>-2539.8876233217338</v>
      </c>
      <c r="AA338" s="38">
        <f t="shared" si="176"/>
        <v>-2489.0898708552991</v>
      </c>
      <c r="AB338" s="38">
        <f t="shared" si="177"/>
        <v>-2364.6353773125338</v>
      </c>
      <c r="AC338" s="38">
        <f t="shared" si="178"/>
        <v>-2128.1718395812804</v>
      </c>
      <c r="AD338" s="38">
        <f t="shared" si="179"/>
        <v>-1915.3546556231524</v>
      </c>
      <c r="AE338" s="38">
        <f t="shared" si="180"/>
        <v>-1819.5869228419947</v>
      </c>
      <c r="AF338" s="38">
        <f t="shared" si="181"/>
        <v>-1783.1951843851548</v>
      </c>
      <c r="AG338" s="38">
        <f t="shared" si="182"/>
        <v>-1694.0354251658969</v>
      </c>
      <c r="AH338" s="38">
        <f t="shared" si="183"/>
        <v>-1524.6318826493073</v>
      </c>
      <c r="AI338" s="38">
        <f t="shared" si="184"/>
        <v>-4.2350885629147426E-4</v>
      </c>
      <c r="AJ338" s="38">
        <f t="shared" si="188"/>
        <v>7.919309691842806E-2</v>
      </c>
    </row>
    <row r="339" spans="2:36" x14ac:dyDescent="0.2">
      <c r="B339" s="11" t="s">
        <v>62</v>
      </c>
      <c r="C339" s="11">
        <v>329</v>
      </c>
      <c r="D339" s="11">
        <v>329</v>
      </c>
      <c r="E339" s="11">
        <f t="shared" si="166"/>
        <v>5.6944444444444446</v>
      </c>
      <c r="F339" s="12">
        <v>20.5</v>
      </c>
      <c r="G339" s="13">
        <f t="shared" si="185"/>
        <v>-0.80555555555555558</v>
      </c>
      <c r="H339" s="13">
        <f t="shared" si="186"/>
        <v>-2.9000000000000004</v>
      </c>
      <c r="I339" s="13">
        <f t="shared" si="158"/>
        <v>30914.802758487658</v>
      </c>
      <c r="J339" s="13">
        <f t="shared" si="167"/>
        <v>9021.7523148148139</v>
      </c>
      <c r="K339" s="26" t="str">
        <f t="shared" si="168"/>
        <v>Yes</v>
      </c>
      <c r="L339" s="13">
        <f t="shared" si="159"/>
        <v>11.618891059027783</v>
      </c>
      <c r="M339" s="13">
        <f t="shared" si="160"/>
        <v>187.05217500000001</v>
      </c>
      <c r="N339" s="22">
        <f t="shared" si="161"/>
        <v>-1535.9930555555557</v>
      </c>
      <c r="O339" s="13">
        <f t="shared" si="162"/>
        <v>-1337.3219894965277</v>
      </c>
      <c r="P339" s="13">
        <f t="shared" si="163"/>
        <v>-7615.3057735218945</v>
      </c>
      <c r="Q339" s="13">
        <f t="shared" si="164"/>
        <v>-7615.3057735218945</v>
      </c>
      <c r="R339" s="13">
        <f t="shared" si="169"/>
        <v>1535.9930555555557</v>
      </c>
      <c r="S339" s="72">
        <f t="shared" si="187"/>
        <v>1406.4465412929194</v>
      </c>
      <c r="T339" s="30">
        <f t="shared" si="170"/>
        <v>8746.6271219135815</v>
      </c>
      <c r="U339" s="24">
        <f t="shared" si="171"/>
        <v>1227237.8355951561</v>
      </c>
      <c r="V339" s="32">
        <f t="shared" si="172"/>
        <v>0.34089939877643222</v>
      </c>
      <c r="W339" s="28">
        <f t="shared" si="173"/>
        <v>519001.68430262862</v>
      </c>
      <c r="X339" s="35">
        <f t="shared" si="174"/>
        <v>0.14416713452850796</v>
      </c>
      <c r="Y339" s="37">
        <f t="shared" si="165"/>
        <v>1265.8018871636275</v>
      </c>
      <c r="Z339" s="37">
        <f t="shared" si="175"/>
        <v>1202.511792805446</v>
      </c>
      <c r="AA339" s="38">
        <f t="shared" si="176"/>
        <v>1178.4615569493371</v>
      </c>
      <c r="AB339" s="38">
        <f t="shared" si="177"/>
        <v>1119.5384791018703</v>
      </c>
      <c r="AC339" s="38">
        <f t="shared" si="178"/>
        <v>1007.5846311916832</v>
      </c>
      <c r="AD339" s="38">
        <f t="shared" si="179"/>
        <v>906.82616807251497</v>
      </c>
      <c r="AE339" s="38">
        <f t="shared" si="180"/>
        <v>861.48485966888916</v>
      </c>
      <c r="AF339" s="38">
        <f t="shared" si="181"/>
        <v>844.25516247551138</v>
      </c>
      <c r="AG339" s="38">
        <f t="shared" si="182"/>
        <v>802.04240435173574</v>
      </c>
      <c r="AH339" s="38">
        <f t="shared" si="183"/>
        <v>721.83816391656217</v>
      </c>
      <c r="AI339" s="38">
        <f t="shared" si="184"/>
        <v>2.0051060108793395E-4</v>
      </c>
      <c r="AJ339" s="38">
        <f t="shared" si="188"/>
        <v>7.9393607519515991E-2</v>
      </c>
    </row>
    <row r="340" spans="2:36" x14ac:dyDescent="0.2">
      <c r="B340" s="11" t="s">
        <v>62</v>
      </c>
      <c r="C340" s="11">
        <v>330</v>
      </c>
      <c r="D340" s="11">
        <v>330</v>
      </c>
      <c r="E340" s="11">
        <f t="shared" si="166"/>
        <v>4.8611111111111107</v>
      </c>
      <c r="F340" s="12">
        <v>17.5</v>
      </c>
      <c r="G340" s="13">
        <f t="shared" si="185"/>
        <v>-0.50000000000000022</v>
      </c>
      <c r="H340" s="13">
        <f t="shared" si="186"/>
        <v>-1.8000000000000007</v>
      </c>
      <c r="I340" s="13">
        <f t="shared" si="158"/>
        <v>22528.633777006169</v>
      </c>
      <c r="J340" s="13">
        <f t="shared" si="167"/>
        <v>8386.168981481489</v>
      </c>
      <c r="K340" s="26" t="str">
        <f t="shared" si="168"/>
        <v>Yes</v>
      </c>
      <c r="L340" s="13">
        <f t="shared" si="159"/>
        <v>8.4670681423611125</v>
      </c>
      <c r="M340" s="13">
        <f t="shared" si="160"/>
        <v>187.05217500000001</v>
      </c>
      <c r="N340" s="22">
        <f t="shared" si="161"/>
        <v>-953.37500000000045</v>
      </c>
      <c r="O340" s="13">
        <f t="shared" si="162"/>
        <v>-757.85575685763934</v>
      </c>
      <c r="P340" s="13">
        <f t="shared" si="163"/>
        <v>-3684.0210402801908</v>
      </c>
      <c r="Q340" s="13">
        <f t="shared" si="164"/>
        <v>-3684.0210402801908</v>
      </c>
      <c r="R340" s="13">
        <f t="shared" si="169"/>
        <v>953.37500000000045</v>
      </c>
      <c r="S340" s="72">
        <f t="shared" si="187"/>
        <v>4702.1479412012977</v>
      </c>
      <c r="T340" s="30">
        <f t="shared" si="170"/>
        <v>4634.4618055555575</v>
      </c>
      <c r="U340" s="24">
        <f t="shared" si="171"/>
        <v>1227237.8355951561</v>
      </c>
      <c r="V340" s="32">
        <f t="shared" si="172"/>
        <v>0.34089939877643222</v>
      </c>
      <c r="W340" s="28">
        <f t="shared" si="173"/>
        <v>523703.83224382991</v>
      </c>
      <c r="X340" s="35">
        <f t="shared" si="174"/>
        <v>0.14547328673439719</v>
      </c>
      <c r="Y340" s="37">
        <f t="shared" si="165"/>
        <v>4231.9331470811685</v>
      </c>
      <c r="Z340" s="37">
        <f t="shared" si="175"/>
        <v>4020.3364897271099</v>
      </c>
      <c r="AA340" s="38">
        <f t="shared" si="176"/>
        <v>3939.9297599325678</v>
      </c>
      <c r="AB340" s="38">
        <f t="shared" si="177"/>
        <v>3742.933271935939</v>
      </c>
      <c r="AC340" s="38">
        <f t="shared" si="178"/>
        <v>3368.6399447423451</v>
      </c>
      <c r="AD340" s="38">
        <f t="shared" si="179"/>
        <v>3031.7759502681106</v>
      </c>
      <c r="AE340" s="38">
        <f t="shared" si="180"/>
        <v>2880.187152754705</v>
      </c>
      <c r="AF340" s="38">
        <f t="shared" si="181"/>
        <v>2822.5834096996109</v>
      </c>
      <c r="AG340" s="38">
        <f t="shared" si="182"/>
        <v>2681.4542392146304</v>
      </c>
      <c r="AH340" s="38">
        <f t="shared" si="183"/>
        <v>2413.3088152931673</v>
      </c>
      <c r="AI340" s="38">
        <f t="shared" si="184"/>
        <v>6.7036355980365763E-4</v>
      </c>
      <c r="AJ340" s="38">
        <f t="shared" si="188"/>
        <v>8.0063971079319646E-2</v>
      </c>
    </row>
    <row r="341" spans="2:36" x14ac:dyDescent="0.2">
      <c r="B341" s="11" t="s">
        <v>62</v>
      </c>
      <c r="C341" s="11">
        <v>331</v>
      </c>
      <c r="D341" s="11">
        <v>331</v>
      </c>
      <c r="E341" s="11">
        <f t="shared" si="166"/>
        <v>4.6944444444444438</v>
      </c>
      <c r="F341" s="12">
        <v>16.899999999999999</v>
      </c>
      <c r="G341" s="13">
        <f t="shared" si="185"/>
        <v>-0.1111111111111112</v>
      </c>
      <c r="H341" s="13">
        <f t="shared" si="186"/>
        <v>-0.40000000000000036</v>
      </c>
      <c r="I341" s="13">
        <f t="shared" si="158"/>
        <v>21010.295814043206</v>
      </c>
      <c r="J341" s="13">
        <f t="shared" si="167"/>
        <v>1518.3379629629635</v>
      </c>
      <c r="K341" s="26" t="str">
        <f t="shared" si="168"/>
        <v>Yes</v>
      </c>
      <c r="L341" s="13">
        <f t="shared" si="159"/>
        <v>7.8964223090277779</v>
      </c>
      <c r="M341" s="13">
        <f t="shared" si="160"/>
        <v>187.05217500000001</v>
      </c>
      <c r="N341" s="22">
        <f t="shared" si="161"/>
        <v>-211.86111111111128</v>
      </c>
      <c r="O341" s="13">
        <f t="shared" si="162"/>
        <v>-16.912513802083502</v>
      </c>
      <c r="P341" s="13">
        <f t="shared" si="163"/>
        <v>-79.394856459780868</v>
      </c>
      <c r="Q341" s="13">
        <f t="shared" si="164"/>
        <v>-79.394856459780868</v>
      </c>
      <c r="R341" s="13">
        <f t="shared" si="169"/>
        <v>211.86111111111128</v>
      </c>
      <c r="S341" s="72">
        <f t="shared" si="187"/>
        <v>1438.9431065031827</v>
      </c>
      <c r="T341" s="30">
        <f t="shared" si="170"/>
        <v>994.57021604938336</v>
      </c>
      <c r="U341" s="24">
        <f t="shared" si="171"/>
        <v>1227237.8355951561</v>
      </c>
      <c r="V341" s="32">
        <f t="shared" si="172"/>
        <v>0.34089939877643222</v>
      </c>
      <c r="W341" s="28">
        <f t="shared" si="173"/>
        <v>525142.77535033308</v>
      </c>
      <c r="X341" s="35">
        <f t="shared" si="174"/>
        <v>0.14587299315287031</v>
      </c>
      <c r="Y341" s="37">
        <f t="shared" si="165"/>
        <v>1295.0487958528645</v>
      </c>
      <c r="Z341" s="37">
        <f t="shared" si="175"/>
        <v>1230.2963560602211</v>
      </c>
      <c r="AA341" s="38">
        <f t="shared" si="176"/>
        <v>1205.6904289390168</v>
      </c>
      <c r="AB341" s="38">
        <f t="shared" si="177"/>
        <v>1145.4059074920658</v>
      </c>
      <c r="AC341" s="38">
        <f t="shared" si="178"/>
        <v>1030.8653167428592</v>
      </c>
      <c r="AD341" s="38">
        <f t="shared" si="179"/>
        <v>927.77878506857337</v>
      </c>
      <c r="AE341" s="38">
        <f t="shared" si="180"/>
        <v>881.38984581514467</v>
      </c>
      <c r="AF341" s="38">
        <f t="shared" si="181"/>
        <v>863.76204889884173</v>
      </c>
      <c r="AG341" s="38">
        <f t="shared" si="182"/>
        <v>820.57394645389957</v>
      </c>
      <c r="AH341" s="38">
        <f t="shared" si="183"/>
        <v>738.51655180850958</v>
      </c>
      <c r="AI341" s="38">
        <f t="shared" si="184"/>
        <v>2.0514348661347488E-4</v>
      </c>
      <c r="AJ341" s="38">
        <f t="shared" si="188"/>
        <v>8.0269114565933122E-2</v>
      </c>
    </row>
    <row r="342" spans="2:36" x14ac:dyDescent="0.2">
      <c r="B342" s="11" t="s">
        <v>62</v>
      </c>
      <c r="C342" s="11">
        <v>332</v>
      </c>
      <c r="D342" s="11">
        <v>332</v>
      </c>
      <c r="E342" s="11">
        <f t="shared" si="166"/>
        <v>4.6388888888888884</v>
      </c>
      <c r="F342" s="12">
        <v>16.7</v>
      </c>
      <c r="G342" s="13">
        <f t="shared" si="185"/>
        <v>-0.13888888888888865</v>
      </c>
      <c r="H342" s="13">
        <f t="shared" si="186"/>
        <v>-0.49999999999999911</v>
      </c>
      <c r="I342" s="13">
        <f t="shared" si="158"/>
        <v>20515.953221450611</v>
      </c>
      <c r="J342" s="13">
        <f t="shared" si="167"/>
        <v>494.34259259259488</v>
      </c>
      <c r="K342" s="26" t="str">
        <f t="shared" si="168"/>
        <v>Yes</v>
      </c>
      <c r="L342" s="13">
        <f t="shared" si="159"/>
        <v>7.7106306423611111</v>
      </c>
      <c r="M342" s="13">
        <f t="shared" si="160"/>
        <v>187.05217500000001</v>
      </c>
      <c r="N342" s="22">
        <f t="shared" si="161"/>
        <v>-264.8263888888884</v>
      </c>
      <c r="O342" s="13">
        <f t="shared" si="162"/>
        <v>-70.063583246527287</v>
      </c>
      <c r="P342" s="13">
        <f t="shared" si="163"/>
        <v>-325.01717783805708</v>
      </c>
      <c r="Q342" s="13">
        <f t="shared" si="164"/>
        <v>-325.01717783805708</v>
      </c>
      <c r="R342" s="13">
        <f t="shared" si="169"/>
        <v>264.8263888888884</v>
      </c>
      <c r="S342" s="72">
        <f t="shared" si="187"/>
        <v>169.3254147545378</v>
      </c>
      <c r="T342" s="30">
        <f t="shared" si="170"/>
        <v>1228.5001929012321</v>
      </c>
      <c r="U342" s="24">
        <f t="shared" si="171"/>
        <v>1227237.8355951561</v>
      </c>
      <c r="V342" s="32">
        <f t="shared" si="172"/>
        <v>0.34089939877643222</v>
      </c>
      <c r="W342" s="28">
        <f t="shared" si="173"/>
        <v>525312.10076508764</v>
      </c>
      <c r="X342" s="35">
        <f t="shared" si="174"/>
        <v>0.14592002799030213</v>
      </c>
      <c r="Y342" s="37">
        <f t="shared" si="165"/>
        <v>152.39287327908403</v>
      </c>
      <c r="Z342" s="37">
        <f t="shared" si="175"/>
        <v>144.77322961512982</v>
      </c>
      <c r="AA342" s="38">
        <f t="shared" si="176"/>
        <v>141.87776502282722</v>
      </c>
      <c r="AB342" s="38">
        <f t="shared" si="177"/>
        <v>134.78387677168584</v>
      </c>
      <c r="AC342" s="38">
        <f t="shared" si="178"/>
        <v>121.30548909451726</v>
      </c>
      <c r="AD342" s="38">
        <f t="shared" si="179"/>
        <v>109.17494018506554</v>
      </c>
      <c r="AE342" s="38">
        <f t="shared" si="180"/>
        <v>103.71619317581225</v>
      </c>
      <c r="AF342" s="38">
        <f t="shared" si="181"/>
        <v>101.64186931229601</v>
      </c>
      <c r="AG342" s="38">
        <f t="shared" si="182"/>
        <v>96.559775846681205</v>
      </c>
      <c r="AH342" s="38">
        <f t="shared" si="183"/>
        <v>86.903798262013083</v>
      </c>
      <c r="AI342" s="38">
        <f t="shared" si="184"/>
        <v>2.4139943961670302E-5</v>
      </c>
      <c r="AJ342" s="38">
        <f t="shared" si="188"/>
        <v>8.0293254509894788E-2</v>
      </c>
    </row>
    <row r="343" spans="2:36" x14ac:dyDescent="0.2">
      <c r="B343" s="11" t="s">
        <v>62</v>
      </c>
      <c r="C343" s="11">
        <v>333</v>
      </c>
      <c r="D343" s="11">
        <v>333</v>
      </c>
      <c r="E343" s="11">
        <f t="shared" si="166"/>
        <v>4.416666666666667</v>
      </c>
      <c r="F343" s="12">
        <v>15.9</v>
      </c>
      <c r="G343" s="13">
        <f t="shared" si="185"/>
        <v>-0.15277777777777773</v>
      </c>
      <c r="H343" s="13">
        <f t="shared" si="186"/>
        <v>-0.54999999999999982</v>
      </c>
      <c r="I343" s="13">
        <f t="shared" si="158"/>
        <v>18597.433159722223</v>
      </c>
      <c r="J343" s="13">
        <f t="shared" si="167"/>
        <v>1918.5200617283881</v>
      </c>
      <c r="K343" s="26" t="str">
        <f t="shared" si="168"/>
        <v>Yes</v>
      </c>
      <c r="L343" s="13">
        <f t="shared" si="159"/>
        <v>6.9895820312500021</v>
      </c>
      <c r="M343" s="13">
        <f t="shared" si="160"/>
        <v>187.05217500000001</v>
      </c>
      <c r="N343" s="22">
        <f t="shared" si="161"/>
        <v>-291.30902777777771</v>
      </c>
      <c r="O343" s="13">
        <f t="shared" si="162"/>
        <v>-97.267270746527714</v>
      </c>
      <c r="P343" s="13">
        <f t="shared" si="163"/>
        <v>-429.59711246383074</v>
      </c>
      <c r="Q343" s="13">
        <f t="shared" si="164"/>
        <v>-429.59711246383074</v>
      </c>
      <c r="R343" s="13">
        <f t="shared" si="169"/>
        <v>291.30902777777771</v>
      </c>
      <c r="S343" s="72">
        <f t="shared" si="187"/>
        <v>1488.9229492645572</v>
      </c>
      <c r="T343" s="30">
        <f t="shared" si="170"/>
        <v>1286.614872685185</v>
      </c>
      <c r="U343" s="24">
        <f t="shared" si="171"/>
        <v>1227237.8355951561</v>
      </c>
      <c r="V343" s="32">
        <f t="shared" si="172"/>
        <v>0.34089939877643222</v>
      </c>
      <c r="W343" s="28">
        <f t="shared" si="173"/>
        <v>526801.02371435217</v>
      </c>
      <c r="X343" s="35">
        <f t="shared" si="174"/>
        <v>0.14633361769843115</v>
      </c>
      <c r="Y343" s="37">
        <f t="shared" si="165"/>
        <v>1340.0306543381016</v>
      </c>
      <c r="Z343" s="37">
        <f t="shared" si="175"/>
        <v>1273.0291216211965</v>
      </c>
      <c r="AA343" s="38">
        <f t="shared" si="176"/>
        <v>1247.5685391887725</v>
      </c>
      <c r="AB343" s="38">
        <f t="shared" si="177"/>
        <v>1185.1901122293339</v>
      </c>
      <c r="AC343" s="38">
        <f t="shared" si="178"/>
        <v>1066.6711010064005</v>
      </c>
      <c r="AD343" s="38">
        <f t="shared" si="179"/>
        <v>960.00399090576047</v>
      </c>
      <c r="AE343" s="38">
        <f t="shared" si="180"/>
        <v>912.00379136047241</v>
      </c>
      <c r="AF343" s="38">
        <f t="shared" si="181"/>
        <v>893.76371553326294</v>
      </c>
      <c r="AG343" s="38">
        <f t="shared" si="182"/>
        <v>849.07552975659974</v>
      </c>
      <c r="AH343" s="38">
        <f t="shared" si="183"/>
        <v>764.16797678093974</v>
      </c>
      <c r="AI343" s="38">
        <f t="shared" si="184"/>
        <v>2.1226888243914993E-4</v>
      </c>
      <c r="AJ343" s="38">
        <f t="shared" si="188"/>
        <v>8.0505523392333939E-2</v>
      </c>
    </row>
    <row r="344" spans="2:36" x14ac:dyDescent="0.2">
      <c r="B344" s="11" t="s">
        <v>62</v>
      </c>
      <c r="C344" s="11">
        <v>334</v>
      </c>
      <c r="D344" s="11">
        <v>334</v>
      </c>
      <c r="E344" s="11">
        <f t="shared" si="166"/>
        <v>4.333333333333333</v>
      </c>
      <c r="F344" s="12">
        <v>15.6</v>
      </c>
      <c r="G344" s="13">
        <f t="shared" si="185"/>
        <v>-0.12500000000000006</v>
      </c>
      <c r="H344" s="13">
        <f t="shared" si="186"/>
        <v>-0.45000000000000018</v>
      </c>
      <c r="I344" s="13">
        <f t="shared" si="158"/>
        <v>17902.263888888887</v>
      </c>
      <c r="J344" s="13">
        <f t="shared" si="167"/>
        <v>695.16927083333576</v>
      </c>
      <c r="K344" s="26" t="str">
        <f t="shared" si="168"/>
        <v>Yes</v>
      </c>
      <c r="L344" s="13">
        <f t="shared" si="159"/>
        <v>6.7283125000000004</v>
      </c>
      <c r="M344" s="13">
        <f t="shared" si="160"/>
        <v>187.05217500000001</v>
      </c>
      <c r="N344" s="22">
        <f t="shared" si="161"/>
        <v>-238.34375000000011</v>
      </c>
      <c r="O344" s="13">
        <f t="shared" si="162"/>
        <v>-44.563262500000107</v>
      </c>
      <c r="P344" s="13">
        <f t="shared" si="163"/>
        <v>-193.10747083333379</v>
      </c>
      <c r="Q344" s="13">
        <f t="shared" si="164"/>
        <v>-193.10747083333379</v>
      </c>
      <c r="R344" s="13">
        <f t="shared" si="169"/>
        <v>238.34375000000011</v>
      </c>
      <c r="S344" s="72">
        <f t="shared" si="187"/>
        <v>502.06180000000199</v>
      </c>
      <c r="T344" s="30">
        <f t="shared" si="170"/>
        <v>1032.8229166666672</v>
      </c>
      <c r="U344" s="24">
        <f t="shared" si="171"/>
        <v>1227237.8355951561</v>
      </c>
      <c r="V344" s="32">
        <f t="shared" si="172"/>
        <v>0.34089939877643222</v>
      </c>
      <c r="W344" s="28">
        <f t="shared" si="173"/>
        <v>527303.08551435219</v>
      </c>
      <c r="X344" s="35">
        <f t="shared" si="174"/>
        <v>0.14647307930954229</v>
      </c>
      <c r="Y344" s="37">
        <f t="shared" si="165"/>
        <v>451.85562000000181</v>
      </c>
      <c r="Z344" s="37">
        <f t="shared" si="175"/>
        <v>429.26283900000169</v>
      </c>
      <c r="AA344" s="38">
        <f t="shared" si="176"/>
        <v>420.67758222000163</v>
      </c>
      <c r="AB344" s="38">
        <f t="shared" si="177"/>
        <v>399.64370310900154</v>
      </c>
      <c r="AC344" s="38">
        <f t="shared" si="178"/>
        <v>359.67933279810137</v>
      </c>
      <c r="AD344" s="38">
        <f t="shared" si="179"/>
        <v>323.71139951829122</v>
      </c>
      <c r="AE344" s="38">
        <f t="shared" si="180"/>
        <v>307.52582954237664</v>
      </c>
      <c r="AF344" s="38">
        <f t="shared" si="181"/>
        <v>301.37531295152911</v>
      </c>
      <c r="AG344" s="38">
        <f t="shared" si="182"/>
        <v>286.30654730395264</v>
      </c>
      <c r="AH344" s="38">
        <f t="shared" si="183"/>
        <v>257.67589257355741</v>
      </c>
      <c r="AI344" s="38">
        <f t="shared" si="184"/>
        <v>7.1576636825988163E-5</v>
      </c>
      <c r="AJ344" s="38">
        <f t="shared" si="188"/>
        <v>8.0577100029159923E-2</v>
      </c>
    </row>
    <row r="345" spans="2:36" x14ac:dyDescent="0.2">
      <c r="B345" s="11" t="s">
        <v>62</v>
      </c>
      <c r="C345" s="11">
        <v>335</v>
      </c>
      <c r="D345" s="11">
        <v>335</v>
      </c>
      <c r="E345" s="11">
        <f t="shared" si="166"/>
        <v>4.166666666666667</v>
      </c>
      <c r="F345" s="12">
        <v>15</v>
      </c>
      <c r="G345" s="13">
        <f t="shared" si="185"/>
        <v>-0.15277777777777773</v>
      </c>
      <c r="H345" s="13">
        <f t="shared" si="186"/>
        <v>-0.54999999999999982</v>
      </c>
      <c r="I345" s="13">
        <f t="shared" si="158"/>
        <v>16551.649305555558</v>
      </c>
      <c r="J345" s="13">
        <f t="shared" si="167"/>
        <v>1350.6145833333285</v>
      </c>
      <c r="K345" s="26" t="str">
        <f t="shared" si="168"/>
        <v>Yes</v>
      </c>
      <c r="L345" s="13">
        <f t="shared" si="159"/>
        <v>6.2207031250000027</v>
      </c>
      <c r="M345" s="13">
        <f t="shared" si="160"/>
        <v>187.05217500000001</v>
      </c>
      <c r="N345" s="22">
        <f t="shared" si="161"/>
        <v>-291.30902777777771</v>
      </c>
      <c r="O345" s="13">
        <f t="shared" si="162"/>
        <v>-98.036149652777709</v>
      </c>
      <c r="P345" s="13">
        <f t="shared" si="163"/>
        <v>-408.48395688657382</v>
      </c>
      <c r="Q345" s="13">
        <f t="shared" si="164"/>
        <v>-408.48395688657382</v>
      </c>
      <c r="R345" s="13">
        <f t="shared" si="169"/>
        <v>291.30902777777771</v>
      </c>
      <c r="S345" s="72">
        <f t="shared" si="187"/>
        <v>942.1306264467546</v>
      </c>
      <c r="T345" s="30">
        <f t="shared" si="170"/>
        <v>1213.7876157407406</v>
      </c>
      <c r="U345" s="24">
        <f t="shared" si="171"/>
        <v>1227237.8355951561</v>
      </c>
      <c r="V345" s="32">
        <f t="shared" si="172"/>
        <v>0.34089939877643222</v>
      </c>
      <c r="W345" s="28">
        <f t="shared" si="173"/>
        <v>528245.21614079899</v>
      </c>
      <c r="X345" s="35">
        <f t="shared" si="174"/>
        <v>0.14673478226133305</v>
      </c>
      <c r="Y345" s="37">
        <f t="shared" si="165"/>
        <v>847.91756380207914</v>
      </c>
      <c r="Z345" s="37">
        <f t="shared" si="175"/>
        <v>805.52168561197516</v>
      </c>
      <c r="AA345" s="38">
        <f t="shared" si="176"/>
        <v>789.41125189973559</v>
      </c>
      <c r="AB345" s="38">
        <f t="shared" si="177"/>
        <v>749.94068930474873</v>
      </c>
      <c r="AC345" s="38">
        <f t="shared" si="178"/>
        <v>674.94662037427383</v>
      </c>
      <c r="AD345" s="38">
        <f t="shared" si="179"/>
        <v>607.45195833684647</v>
      </c>
      <c r="AE345" s="38">
        <f t="shared" si="180"/>
        <v>577.07936042000415</v>
      </c>
      <c r="AF345" s="38">
        <f t="shared" si="181"/>
        <v>565.53777321160408</v>
      </c>
      <c r="AG345" s="38">
        <f t="shared" si="182"/>
        <v>537.26088455102388</v>
      </c>
      <c r="AH345" s="38">
        <f t="shared" si="183"/>
        <v>483.53479609592148</v>
      </c>
      <c r="AI345" s="38">
        <f t="shared" si="184"/>
        <v>1.3431522113775598E-4</v>
      </c>
      <c r="AJ345" s="38">
        <f t="shared" si="188"/>
        <v>8.071141525029768E-2</v>
      </c>
    </row>
    <row r="346" spans="2:36" x14ac:dyDescent="0.2">
      <c r="B346" s="11" t="s">
        <v>62</v>
      </c>
      <c r="C346" s="11">
        <v>336</v>
      </c>
      <c r="D346" s="11">
        <v>336</v>
      </c>
      <c r="E346" s="11">
        <f t="shared" si="166"/>
        <v>4.0277777777777777</v>
      </c>
      <c r="F346" s="12">
        <v>14.5</v>
      </c>
      <c r="G346" s="13">
        <f t="shared" si="185"/>
        <v>-9.7222222222222127E-2</v>
      </c>
      <c r="H346" s="13">
        <f t="shared" si="186"/>
        <v>-0.34999999999999964</v>
      </c>
      <c r="I346" s="13">
        <f t="shared" si="158"/>
        <v>15466.596739969136</v>
      </c>
      <c r="J346" s="13">
        <f t="shared" si="167"/>
        <v>1085.0525655864221</v>
      </c>
      <c r="K346" s="26" t="str">
        <f t="shared" si="168"/>
        <v>Yes</v>
      </c>
      <c r="L346" s="13">
        <f t="shared" si="159"/>
        <v>5.8129014756944457</v>
      </c>
      <c r="M346" s="13">
        <f t="shared" si="160"/>
        <v>187.05217500000001</v>
      </c>
      <c r="N346" s="22">
        <f t="shared" si="161"/>
        <v>-185.37847222222203</v>
      </c>
      <c r="O346" s="13">
        <f t="shared" si="162"/>
        <v>7.4866042534724215</v>
      </c>
      <c r="P346" s="13">
        <f t="shared" si="163"/>
        <v>30.154378243152809</v>
      </c>
      <c r="Q346" s="13">
        <f t="shared" si="164"/>
        <v>30.154378243152809</v>
      </c>
      <c r="R346" s="13">
        <f t="shared" si="169"/>
        <v>185.37847222222203</v>
      </c>
      <c r="S346" s="72">
        <f t="shared" si="187"/>
        <v>1115.206943829575</v>
      </c>
      <c r="T346" s="30">
        <f t="shared" si="170"/>
        <v>746.66329089506098</v>
      </c>
      <c r="U346" s="24">
        <f t="shared" si="171"/>
        <v>1227267.9899733993</v>
      </c>
      <c r="V346" s="32">
        <f t="shared" si="172"/>
        <v>0.34090777499261093</v>
      </c>
      <c r="W346" s="28">
        <f t="shared" si="173"/>
        <v>529360.42308462854</v>
      </c>
      <c r="X346" s="35">
        <f t="shared" si="174"/>
        <v>0.14704456196795238</v>
      </c>
      <c r="Y346" s="37">
        <f t="shared" si="165"/>
        <v>1003.6862494466176</v>
      </c>
      <c r="Z346" s="37">
        <f t="shared" si="175"/>
        <v>953.50193697428665</v>
      </c>
      <c r="AA346" s="38">
        <f t="shared" si="176"/>
        <v>934.43189823480088</v>
      </c>
      <c r="AB346" s="38">
        <f t="shared" si="177"/>
        <v>887.71030332306077</v>
      </c>
      <c r="AC346" s="38">
        <f t="shared" si="178"/>
        <v>798.93927299075472</v>
      </c>
      <c r="AD346" s="38">
        <f t="shared" si="179"/>
        <v>719.04534569167924</v>
      </c>
      <c r="AE346" s="38">
        <f t="shared" si="180"/>
        <v>683.09307840709528</v>
      </c>
      <c r="AF346" s="38">
        <f t="shared" si="181"/>
        <v>669.43121683895333</v>
      </c>
      <c r="AG346" s="38">
        <f t="shared" si="182"/>
        <v>635.9596559970056</v>
      </c>
      <c r="AH346" s="38">
        <f t="shared" si="183"/>
        <v>572.36369039730505</v>
      </c>
      <c r="AI346" s="38">
        <f t="shared" si="184"/>
        <v>1.589899139992514E-4</v>
      </c>
      <c r="AJ346" s="38">
        <f t="shared" si="188"/>
        <v>8.087040516429693E-2</v>
      </c>
    </row>
    <row r="347" spans="2:36" x14ac:dyDescent="0.2">
      <c r="B347" s="11" t="s">
        <v>62</v>
      </c>
      <c r="C347" s="11">
        <v>337</v>
      </c>
      <c r="D347" s="11">
        <v>337</v>
      </c>
      <c r="E347" s="11">
        <f t="shared" si="166"/>
        <v>3.9722222222222223</v>
      </c>
      <c r="F347" s="12">
        <v>14.3</v>
      </c>
      <c r="G347" s="13">
        <f t="shared" si="185"/>
        <v>0</v>
      </c>
      <c r="H347" s="13">
        <f t="shared" si="186"/>
        <v>0</v>
      </c>
      <c r="I347" s="13">
        <f t="shared" si="158"/>
        <v>15042.874517746915</v>
      </c>
      <c r="J347" s="13">
        <f t="shared" si="167"/>
        <v>423.72222222222081</v>
      </c>
      <c r="K347" s="26" t="str">
        <f t="shared" si="168"/>
        <v>No</v>
      </c>
      <c r="L347" s="13">
        <f t="shared" si="159"/>
        <v>5.6536514756944465</v>
      </c>
      <c r="M347" s="13">
        <f t="shared" si="160"/>
        <v>187.05217500000001</v>
      </c>
      <c r="N347" s="22">
        <f t="shared" si="161"/>
        <v>0</v>
      </c>
      <c r="O347" s="13">
        <f t="shared" si="162"/>
        <v>192.70582647569447</v>
      </c>
      <c r="P347" s="13">
        <f t="shared" si="163"/>
        <v>765.47036627845307</v>
      </c>
      <c r="Q347" s="13">
        <f t="shared" si="164"/>
        <v>765.47036627845307</v>
      </c>
      <c r="R347" s="13">
        <f t="shared" si="169"/>
        <v>0</v>
      </c>
      <c r="S347" s="72">
        <f t="shared" si="187"/>
        <v>1189.192588500674</v>
      </c>
      <c r="T347" s="30">
        <f t="shared" si="170"/>
        <v>0</v>
      </c>
      <c r="U347" s="24">
        <f t="shared" si="171"/>
        <v>1228033.4603396778</v>
      </c>
      <c r="V347" s="32">
        <f t="shared" si="172"/>
        <v>0.34112040564991047</v>
      </c>
      <c r="W347" s="28">
        <f t="shared" si="173"/>
        <v>530549.61567312921</v>
      </c>
      <c r="X347" s="35">
        <f t="shared" si="174"/>
        <v>0.14737489324253589</v>
      </c>
      <c r="Y347" s="37">
        <f t="shared" si="165"/>
        <v>1070.2733296506067</v>
      </c>
      <c r="Z347" s="37">
        <f t="shared" si="175"/>
        <v>1016.7596631680763</v>
      </c>
      <c r="AA347" s="38">
        <f t="shared" si="176"/>
        <v>996.42446990471467</v>
      </c>
      <c r="AB347" s="38">
        <f t="shared" si="177"/>
        <v>946.60324640947886</v>
      </c>
      <c r="AC347" s="38">
        <f t="shared" si="178"/>
        <v>851.94292176853094</v>
      </c>
      <c r="AD347" s="38">
        <f t="shared" si="179"/>
        <v>766.74862959167785</v>
      </c>
      <c r="AE347" s="38">
        <f t="shared" si="180"/>
        <v>728.41119811209398</v>
      </c>
      <c r="AF347" s="38">
        <f t="shared" si="181"/>
        <v>713.84297414985213</v>
      </c>
      <c r="AG347" s="38">
        <f t="shared" si="182"/>
        <v>678.15082544235952</v>
      </c>
      <c r="AH347" s="38">
        <f t="shared" si="183"/>
        <v>610.33574289812361</v>
      </c>
      <c r="AI347" s="38">
        <f t="shared" si="184"/>
        <v>1.6953770636058991E-4</v>
      </c>
      <c r="AJ347" s="38">
        <f t="shared" si="188"/>
        <v>8.1039942870657522E-2</v>
      </c>
    </row>
    <row r="348" spans="2:36" x14ac:dyDescent="0.2">
      <c r="B348" s="11" t="s">
        <v>62</v>
      </c>
      <c r="C348" s="11">
        <v>338</v>
      </c>
      <c r="D348" s="11">
        <v>338</v>
      </c>
      <c r="E348" s="11">
        <f t="shared" si="166"/>
        <v>4.0277777777777777</v>
      </c>
      <c r="F348" s="12">
        <v>14.5</v>
      </c>
      <c r="G348" s="13">
        <f t="shared" si="185"/>
        <v>0.15277777777777773</v>
      </c>
      <c r="H348" s="13">
        <f t="shared" si="186"/>
        <v>0.54999999999999982</v>
      </c>
      <c r="I348" s="13">
        <f t="shared" si="158"/>
        <v>15466.596739969136</v>
      </c>
      <c r="J348" s="13">
        <f t="shared" si="167"/>
        <v>-423.72222222222081</v>
      </c>
      <c r="K348" s="26" t="str">
        <f t="shared" si="168"/>
        <v>No</v>
      </c>
      <c r="L348" s="13">
        <f t="shared" si="159"/>
        <v>5.8129014756944457</v>
      </c>
      <c r="M348" s="13">
        <f t="shared" si="160"/>
        <v>187.05217500000001</v>
      </c>
      <c r="N348" s="22">
        <f t="shared" si="161"/>
        <v>291.30902777777771</v>
      </c>
      <c r="O348" s="13">
        <f t="shared" si="162"/>
        <v>484.17410425347219</v>
      </c>
      <c r="P348" s="13">
        <f t="shared" si="163"/>
        <v>1950.1456976875963</v>
      </c>
      <c r="Q348" s="13">
        <f t="shared" si="164"/>
        <v>1950.1456976875963</v>
      </c>
      <c r="R348" s="13">
        <f t="shared" si="169"/>
        <v>0</v>
      </c>
      <c r="S348" s="72">
        <f t="shared" si="187"/>
        <v>1526.4234754653755</v>
      </c>
      <c r="T348" s="30">
        <f t="shared" si="170"/>
        <v>0</v>
      </c>
      <c r="U348" s="24">
        <f t="shared" si="171"/>
        <v>1229983.6060373653</v>
      </c>
      <c r="V348" s="32">
        <f t="shared" si="172"/>
        <v>0.341662112788157</v>
      </c>
      <c r="W348" s="28">
        <f t="shared" si="173"/>
        <v>532076.0391485946</v>
      </c>
      <c r="X348" s="35">
        <f t="shared" si="174"/>
        <v>0.1477988997634985</v>
      </c>
      <c r="Y348" s="37">
        <f t="shared" si="165"/>
        <v>1373.7811279188379</v>
      </c>
      <c r="Z348" s="37">
        <f t="shared" si="175"/>
        <v>1305.092071522896</v>
      </c>
      <c r="AA348" s="38">
        <f t="shared" si="176"/>
        <v>1278.9902300924382</v>
      </c>
      <c r="AB348" s="38">
        <f t="shared" si="177"/>
        <v>1215.0407185878162</v>
      </c>
      <c r="AC348" s="38">
        <f t="shared" si="178"/>
        <v>1093.5366467290346</v>
      </c>
      <c r="AD348" s="38">
        <f t="shared" si="179"/>
        <v>984.18298205613121</v>
      </c>
      <c r="AE348" s="38">
        <f t="shared" si="180"/>
        <v>934.97383295332463</v>
      </c>
      <c r="AF348" s="38">
        <f t="shared" si="181"/>
        <v>916.27435629425815</v>
      </c>
      <c r="AG348" s="38">
        <f t="shared" si="182"/>
        <v>870.4606384795452</v>
      </c>
      <c r="AH348" s="38">
        <f t="shared" si="183"/>
        <v>783.41457463159065</v>
      </c>
      <c r="AI348" s="38">
        <f t="shared" si="184"/>
        <v>2.1761515961988629E-4</v>
      </c>
      <c r="AJ348" s="38">
        <f t="shared" si="188"/>
        <v>8.1257558030277413E-2</v>
      </c>
    </row>
    <row r="349" spans="2:36" x14ac:dyDescent="0.2">
      <c r="B349" s="11" t="s">
        <v>62</v>
      </c>
      <c r="C349" s="11">
        <v>339</v>
      </c>
      <c r="D349" s="11">
        <v>339</v>
      </c>
      <c r="E349" s="11">
        <f t="shared" si="166"/>
        <v>4.2777777777777777</v>
      </c>
      <c r="F349" s="12">
        <v>15.4</v>
      </c>
      <c r="G349" s="13">
        <f t="shared" si="185"/>
        <v>0.45833333333333343</v>
      </c>
      <c r="H349" s="13">
        <f t="shared" si="186"/>
        <v>1.6500000000000004</v>
      </c>
      <c r="I349" s="13">
        <f t="shared" si="158"/>
        <v>17446.173996913582</v>
      </c>
      <c r="J349" s="13">
        <f t="shared" si="167"/>
        <v>-1979.5772569444453</v>
      </c>
      <c r="K349" s="26" t="str">
        <f t="shared" si="168"/>
        <v>No</v>
      </c>
      <c r="L349" s="13">
        <f t="shared" si="159"/>
        <v>6.5568975694444465</v>
      </c>
      <c r="M349" s="13">
        <f t="shared" si="160"/>
        <v>187.05217500000001</v>
      </c>
      <c r="N349" s="22">
        <f t="shared" si="161"/>
        <v>873.92708333333348</v>
      </c>
      <c r="O349" s="13">
        <f t="shared" si="162"/>
        <v>1067.5361559027779</v>
      </c>
      <c r="P349" s="13">
        <f t="shared" si="163"/>
        <v>4566.682444695216</v>
      </c>
      <c r="Q349" s="13">
        <f t="shared" si="164"/>
        <v>4566.682444695216</v>
      </c>
      <c r="R349" s="13">
        <f t="shared" si="169"/>
        <v>0</v>
      </c>
      <c r="S349" s="72">
        <f t="shared" si="187"/>
        <v>2587.1051877507707</v>
      </c>
      <c r="T349" s="30">
        <f t="shared" si="170"/>
        <v>0</v>
      </c>
      <c r="U349" s="24">
        <f t="shared" si="171"/>
        <v>1234550.2884820604</v>
      </c>
      <c r="V349" s="32">
        <f t="shared" si="172"/>
        <v>0.34293063568946125</v>
      </c>
      <c r="W349" s="28">
        <f t="shared" si="173"/>
        <v>534663.14433634537</v>
      </c>
      <c r="X349" s="35">
        <f t="shared" si="174"/>
        <v>0.14851754009342927</v>
      </c>
      <c r="Y349" s="37">
        <f t="shared" si="165"/>
        <v>2328.3946689756935</v>
      </c>
      <c r="Z349" s="37">
        <f t="shared" si="175"/>
        <v>2211.9749355269087</v>
      </c>
      <c r="AA349" s="38">
        <f t="shared" si="176"/>
        <v>2167.7354368163706</v>
      </c>
      <c r="AB349" s="38">
        <f t="shared" si="177"/>
        <v>2059.3486649755519</v>
      </c>
      <c r="AC349" s="38">
        <f t="shared" si="178"/>
        <v>1853.4137984779968</v>
      </c>
      <c r="AD349" s="38">
        <f t="shared" si="179"/>
        <v>1668.0724186301973</v>
      </c>
      <c r="AE349" s="38">
        <f t="shared" si="180"/>
        <v>1584.6687976986873</v>
      </c>
      <c r="AF349" s="38">
        <f t="shared" si="181"/>
        <v>1552.9754217447135</v>
      </c>
      <c r="AG349" s="38">
        <f t="shared" si="182"/>
        <v>1475.3266506574778</v>
      </c>
      <c r="AH349" s="38">
        <f t="shared" si="183"/>
        <v>1327.79398559173</v>
      </c>
      <c r="AI349" s="38">
        <f t="shared" si="184"/>
        <v>3.6883166266436947E-4</v>
      </c>
      <c r="AJ349" s="38">
        <f t="shared" si="188"/>
        <v>8.1626389692941781E-2</v>
      </c>
    </row>
    <row r="350" spans="2:36" x14ac:dyDescent="0.2">
      <c r="B350" s="11" t="s">
        <v>62</v>
      </c>
      <c r="C350" s="11">
        <v>340</v>
      </c>
      <c r="D350" s="11">
        <v>340</v>
      </c>
      <c r="E350" s="11">
        <f t="shared" si="166"/>
        <v>4.9444444444444446</v>
      </c>
      <c r="F350" s="12">
        <v>17.8</v>
      </c>
      <c r="G350" s="13">
        <f t="shared" si="185"/>
        <v>0.79166666666666674</v>
      </c>
      <c r="H350" s="13">
        <f t="shared" si="186"/>
        <v>2.8500000000000005</v>
      </c>
      <c r="I350" s="13">
        <f t="shared" si="158"/>
        <v>23307.664737654322</v>
      </c>
      <c r="J350" s="13">
        <f t="shared" si="167"/>
        <v>-5861.4907407407409</v>
      </c>
      <c r="K350" s="26" t="str">
        <f t="shared" si="168"/>
        <v>No</v>
      </c>
      <c r="L350" s="13">
        <f t="shared" si="159"/>
        <v>8.7598559027777796</v>
      </c>
      <c r="M350" s="13">
        <f t="shared" si="160"/>
        <v>187.05217500000001</v>
      </c>
      <c r="N350" s="22">
        <f t="shared" si="161"/>
        <v>1509.5104166666667</v>
      </c>
      <c r="O350" s="13">
        <f t="shared" si="162"/>
        <v>1705.3224475694446</v>
      </c>
      <c r="P350" s="13">
        <f t="shared" si="163"/>
        <v>8431.872101871144</v>
      </c>
      <c r="Q350" s="13">
        <f t="shared" si="164"/>
        <v>8431.872101871144</v>
      </c>
      <c r="R350" s="13">
        <f t="shared" si="169"/>
        <v>0</v>
      </c>
      <c r="S350" s="72">
        <f t="shared" si="187"/>
        <v>2570.3813611304031</v>
      </c>
      <c r="T350" s="30">
        <f t="shared" si="170"/>
        <v>0</v>
      </c>
      <c r="U350" s="24">
        <f t="shared" si="171"/>
        <v>1242982.1605839315</v>
      </c>
      <c r="V350" s="32">
        <f t="shared" si="172"/>
        <v>0.34527282238442542</v>
      </c>
      <c r="W350" s="28">
        <f t="shared" si="173"/>
        <v>537233.52569747576</v>
      </c>
      <c r="X350" s="35">
        <f t="shared" si="174"/>
        <v>0.1492315349159655</v>
      </c>
      <c r="Y350" s="37">
        <f t="shared" si="165"/>
        <v>2313.3432250173628</v>
      </c>
      <c r="Z350" s="37">
        <f t="shared" si="175"/>
        <v>2197.6760637664947</v>
      </c>
      <c r="AA350" s="38">
        <f t="shared" si="176"/>
        <v>2153.7225424911649</v>
      </c>
      <c r="AB350" s="38">
        <f t="shared" si="177"/>
        <v>2046.0364153666064</v>
      </c>
      <c r="AC350" s="38">
        <f t="shared" si="178"/>
        <v>1841.4327738299457</v>
      </c>
      <c r="AD350" s="38">
        <f t="shared" si="179"/>
        <v>1657.2894964469513</v>
      </c>
      <c r="AE350" s="38">
        <f t="shared" si="180"/>
        <v>1574.4250216246037</v>
      </c>
      <c r="AF350" s="38">
        <f t="shared" si="181"/>
        <v>1542.9365211921115</v>
      </c>
      <c r="AG350" s="38">
        <f t="shared" si="182"/>
        <v>1465.7896951325058</v>
      </c>
      <c r="AH350" s="38">
        <f t="shared" si="183"/>
        <v>1319.2107256192553</v>
      </c>
      <c r="AI350" s="38">
        <f t="shared" si="184"/>
        <v>3.6644742378312648E-4</v>
      </c>
      <c r="AJ350" s="38">
        <f t="shared" si="188"/>
        <v>8.1992837116724906E-2</v>
      </c>
    </row>
    <row r="351" spans="2:36" x14ac:dyDescent="0.2">
      <c r="B351" s="11" t="s">
        <v>62</v>
      </c>
      <c r="C351" s="11">
        <v>341</v>
      </c>
      <c r="D351" s="11">
        <v>341</v>
      </c>
      <c r="E351" s="11">
        <f t="shared" si="166"/>
        <v>5.8611111111111116</v>
      </c>
      <c r="F351" s="12">
        <v>21.1</v>
      </c>
      <c r="G351" s="13">
        <f t="shared" si="185"/>
        <v>0.87500000000000011</v>
      </c>
      <c r="H351" s="13">
        <f t="shared" si="186"/>
        <v>3.1500000000000004</v>
      </c>
      <c r="I351" s="13">
        <f t="shared" si="158"/>
        <v>32750.932388117286</v>
      </c>
      <c r="J351" s="13">
        <f t="shared" si="167"/>
        <v>-9443.2676504629635</v>
      </c>
      <c r="K351" s="26" t="str">
        <f t="shared" si="168"/>
        <v>No</v>
      </c>
      <c r="L351" s="13">
        <f t="shared" si="159"/>
        <v>12.308974392361115</v>
      </c>
      <c r="M351" s="13">
        <f t="shared" si="160"/>
        <v>187.05217500000001</v>
      </c>
      <c r="N351" s="22">
        <f t="shared" si="161"/>
        <v>1668.4062500000002</v>
      </c>
      <c r="O351" s="13">
        <f t="shared" si="162"/>
        <v>1867.7673993923613</v>
      </c>
      <c r="P351" s="13">
        <f t="shared" si="163"/>
        <v>10947.192257549674</v>
      </c>
      <c r="Q351" s="13">
        <f t="shared" si="164"/>
        <v>10947.192257549674</v>
      </c>
      <c r="R351" s="13">
        <f t="shared" si="169"/>
        <v>0</v>
      </c>
      <c r="S351" s="72">
        <f t="shared" si="187"/>
        <v>1503.9246070867102</v>
      </c>
      <c r="T351" s="30">
        <f t="shared" si="170"/>
        <v>0</v>
      </c>
      <c r="U351" s="24">
        <f t="shared" si="171"/>
        <v>1253929.3528414811</v>
      </c>
      <c r="V351" s="32">
        <f t="shared" si="172"/>
        <v>0.34831370912263365</v>
      </c>
      <c r="W351" s="28">
        <f t="shared" si="173"/>
        <v>538737.45030456246</v>
      </c>
      <c r="X351" s="35">
        <f t="shared" si="174"/>
        <v>0.14964929175126734</v>
      </c>
      <c r="Y351" s="37">
        <f t="shared" si="165"/>
        <v>1353.5321463780392</v>
      </c>
      <c r="Z351" s="37">
        <f t="shared" si="175"/>
        <v>1285.8555390591373</v>
      </c>
      <c r="AA351" s="38">
        <f t="shared" si="176"/>
        <v>1260.1384282779545</v>
      </c>
      <c r="AB351" s="38">
        <f t="shared" si="177"/>
        <v>1197.1315068640567</v>
      </c>
      <c r="AC351" s="38">
        <f t="shared" si="178"/>
        <v>1077.418356177651</v>
      </c>
      <c r="AD351" s="38">
        <f t="shared" si="179"/>
        <v>969.67652055988594</v>
      </c>
      <c r="AE351" s="38">
        <f t="shared" si="180"/>
        <v>921.19269453189156</v>
      </c>
      <c r="AF351" s="38">
        <f t="shared" si="181"/>
        <v>902.76884064125375</v>
      </c>
      <c r="AG351" s="38">
        <f t="shared" si="182"/>
        <v>857.63039860919105</v>
      </c>
      <c r="AH351" s="38">
        <f t="shared" si="183"/>
        <v>771.86735874827195</v>
      </c>
      <c r="AI351" s="38">
        <f t="shared" si="184"/>
        <v>2.1440759965229777E-4</v>
      </c>
      <c r="AJ351" s="38">
        <f t="shared" si="188"/>
        <v>8.2207244716377206E-2</v>
      </c>
    </row>
    <row r="352" spans="2:36" x14ac:dyDescent="0.2">
      <c r="B352" s="11" t="s">
        <v>62</v>
      </c>
      <c r="C352" s="11">
        <v>342</v>
      </c>
      <c r="D352" s="11">
        <v>342</v>
      </c>
      <c r="E352" s="11">
        <f t="shared" si="166"/>
        <v>6.6944444444444446</v>
      </c>
      <c r="F352" s="12">
        <v>24.1</v>
      </c>
      <c r="G352" s="13">
        <f t="shared" si="185"/>
        <v>0.54166666666666641</v>
      </c>
      <c r="H352" s="13">
        <f t="shared" si="186"/>
        <v>1.9499999999999993</v>
      </c>
      <c r="I352" s="13">
        <f t="shared" si="158"/>
        <v>42726.0597029321</v>
      </c>
      <c r="J352" s="13">
        <f t="shared" si="167"/>
        <v>-9975.1273148148139</v>
      </c>
      <c r="K352" s="26" t="str">
        <f t="shared" si="168"/>
        <v>No</v>
      </c>
      <c r="L352" s="13">
        <f t="shared" si="159"/>
        <v>16.057984809027783</v>
      </c>
      <c r="M352" s="13">
        <f t="shared" si="160"/>
        <v>187.05217500000001</v>
      </c>
      <c r="N352" s="22">
        <f t="shared" si="161"/>
        <v>1032.8229166666661</v>
      </c>
      <c r="O352" s="13">
        <f t="shared" si="162"/>
        <v>1235.933076475694</v>
      </c>
      <c r="P352" s="13">
        <f t="shared" si="163"/>
        <v>8273.885317517841</v>
      </c>
      <c r="Q352" s="13">
        <f t="shared" si="164"/>
        <v>8273.885317517841</v>
      </c>
      <c r="R352" s="13">
        <f t="shared" si="169"/>
        <v>0</v>
      </c>
      <c r="S352" s="72">
        <f t="shared" si="187"/>
        <v>-1701.2419972969728</v>
      </c>
      <c r="T352" s="30">
        <f t="shared" si="170"/>
        <v>0</v>
      </c>
      <c r="U352" s="24">
        <f t="shared" si="171"/>
        <v>1262203.238158999</v>
      </c>
      <c r="V352" s="32">
        <f t="shared" si="172"/>
        <v>0.35061201059972197</v>
      </c>
      <c r="W352" s="28">
        <f t="shared" si="173"/>
        <v>537036.20830726554</v>
      </c>
      <c r="X352" s="35">
        <f t="shared" si="174"/>
        <v>0.149176724529796</v>
      </c>
      <c r="Y352" s="37">
        <f t="shared" si="165"/>
        <v>-1531.1177975672756</v>
      </c>
      <c r="Z352" s="37">
        <f t="shared" si="175"/>
        <v>-1454.5619076889118</v>
      </c>
      <c r="AA352" s="38">
        <f t="shared" si="176"/>
        <v>-1425.4706695351335</v>
      </c>
      <c r="AB352" s="38">
        <f t="shared" si="177"/>
        <v>-1354.1971360583768</v>
      </c>
      <c r="AC352" s="38">
        <f t="shared" si="178"/>
        <v>-1218.7774224525392</v>
      </c>
      <c r="AD352" s="38">
        <f t="shared" si="179"/>
        <v>-1096.8996802072854</v>
      </c>
      <c r="AE352" s="38">
        <f t="shared" si="180"/>
        <v>-1042.0546961969212</v>
      </c>
      <c r="AF352" s="38">
        <f t="shared" si="181"/>
        <v>-1021.2136022729828</v>
      </c>
      <c r="AG352" s="38">
        <f t="shared" si="182"/>
        <v>-970.15292215933368</v>
      </c>
      <c r="AH352" s="38">
        <f t="shared" si="183"/>
        <v>-873.13762994340038</v>
      </c>
      <c r="AI352" s="38">
        <f t="shared" si="184"/>
        <v>-2.4253823053983344E-4</v>
      </c>
      <c r="AJ352" s="38">
        <f t="shared" si="188"/>
        <v>8.2207244716377206E-2</v>
      </c>
    </row>
    <row r="353" spans="2:36" x14ac:dyDescent="0.2">
      <c r="B353" s="11" t="s">
        <v>62</v>
      </c>
      <c r="C353" s="11">
        <v>343</v>
      </c>
      <c r="D353" s="11">
        <v>343</v>
      </c>
      <c r="E353" s="11">
        <f t="shared" si="166"/>
        <v>6.9444444444444446</v>
      </c>
      <c r="F353" s="12">
        <v>25</v>
      </c>
      <c r="G353" s="13">
        <f t="shared" si="185"/>
        <v>0.16666666666666657</v>
      </c>
      <c r="H353" s="13">
        <f t="shared" si="186"/>
        <v>0.59999999999999964</v>
      </c>
      <c r="I353" s="13">
        <f t="shared" si="158"/>
        <v>45976.803626543209</v>
      </c>
      <c r="J353" s="13">
        <f t="shared" si="167"/>
        <v>-3250.7439236111095</v>
      </c>
      <c r="K353" s="26" t="str">
        <f t="shared" si="168"/>
        <v>No</v>
      </c>
      <c r="L353" s="13">
        <f t="shared" si="159"/>
        <v>17.279730902777782</v>
      </c>
      <c r="M353" s="13">
        <f t="shared" si="160"/>
        <v>187.05217500000001</v>
      </c>
      <c r="N353" s="22">
        <f t="shared" si="161"/>
        <v>317.79166666666652</v>
      </c>
      <c r="O353" s="13">
        <f t="shared" si="162"/>
        <v>522.12357256944438</v>
      </c>
      <c r="P353" s="13">
        <f t="shared" si="163"/>
        <v>3625.858142843364</v>
      </c>
      <c r="Q353" s="13">
        <f t="shared" si="164"/>
        <v>3625.858142843364</v>
      </c>
      <c r="R353" s="13">
        <f t="shared" si="169"/>
        <v>0</v>
      </c>
      <c r="S353" s="72">
        <f t="shared" si="187"/>
        <v>375.11421923225453</v>
      </c>
      <c r="T353" s="30">
        <f t="shared" si="170"/>
        <v>0</v>
      </c>
      <c r="U353" s="24">
        <f t="shared" si="171"/>
        <v>1265829.0963018425</v>
      </c>
      <c r="V353" s="32">
        <f t="shared" si="172"/>
        <v>0.35161919341717845</v>
      </c>
      <c r="W353" s="28">
        <f t="shared" si="173"/>
        <v>537411.32252649777</v>
      </c>
      <c r="X353" s="35">
        <f t="shared" si="174"/>
        <v>0.14928092292402717</v>
      </c>
      <c r="Y353" s="37">
        <f t="shared" si="165"/>
        <v>337.60279730902909</v>
      </c>
      <c r="Z353" s="37">
        <f t="shared" si="175"/>
        <v>320.72265744357759</v>
      </c>
      <c r="AA353" s="38">
        <f t="shared" si="176"/>
        <v>314.30820429470606</v>
      </c>
      <c r="AB353" s="38">
        <f t="shared" si="177"/>
        <v>298.59279407997076</v>
      </c>
      <c r="AC353" s="38">
        <f t="shared" si="178"/>
        <v>268.73351467197369</v>
      </c>
      <c r="AD353" s="38">
        <f t="shared" si="179"/>
        <v>241.86016320477634</v>
      </c>
      <c r="AE353" s="38">
        <f t="shared" si="180"/>
        <v>229.7671550445375</v>
      </c>
      <c r="AF353" s="38">
        <f t="shared" si="181"/>
        <v>225.17181194364676</v>
      </c>
      <c r="AG353" s="38">
        <f t="shared" si="182"/>
        <v>213.91322134646441</v>
      </c>
      <c r="AH353" s="38">
        <f t="shared" si="183"/>
        <v>192.52189921181798</v>
      </c>
      <c r="AI353" s="38">
        <f t="shared" si="184"/>
        <v>5.3478305336616104E-5</v>
      </c>
      <c r="AJ353" s="38">
        <f t="shared" si="188"/>
        <v>8.2260723021713819E-2</v>
      </c>
    </row>
    <row r="354" spans="2:36" x14ac:dyDescent="0.2">
      <c r="B354" s="11" t="s">
        <v>62</v>
      </c>
      <c r="C354" s="11">
        <v>344</v>
      </c>
      <c r="D354" s="11">
        <v>344</v>
      </c>
      <c r="E354" s="11">
        <f t="shared" si="166"/>
        <v>7.0277777777777777</v>
      </c>
      <c r="F354" s="12">
        <v>25.3</v>
      </c>
      <c r="G354" s="13">
        <f t="shared" si="185"/>
        <v>6.9444444444444448E-2</v>
      </c>
      <c r="H354" s="13">
        <f t="shared" si="186"/>
        <v>0.25</v>
      </c>
      <c r="I354" s="13">
        <f t="shared" si="158"/>
        <v>47086.867573302465</v>
      </c>
      <c r="J354" s="13">
        <f t="shared" si="167"/>
        <v>-1110.0639467592555</v>
      </c>
      <c r="K354" s="26" t="str">
        <f t="shared" si="168"/>
        <v>No</v>
      </c>
      <c r="L354" s="13">
        <f t="shared" si="159"/>
        <v>17.696932725694449</v>
      </c>
      <c r="M354" s="13">
        <f t="shared" si="160"/>
        <v>187.05217500000001</v>
      </c>
      <c r="N354" s="22">
        <f t="shared" si="161"/>
        <v>132.41319444444446</v>
      </c>
      <c r="O354" s="13">
        <f t="shared" si="162"/>
        <v>337.16230217013896</v>
      </c>
      <c r="P354" s="13">
        <f t="shared" si="163"/>
        <v>2369.5017346956988</v>
      </c>
      <c r="Q354" s="13">
        <f t="shared" si="164"/>
        <v>2369.5017346956988</v>
      </c>
      <c r="R354" s="13">
        <f t="shared" si="169"/>
        <v>0</v>
      </c>
      <c r="S354" s="72">
        <f t="shared" si="187"/>
        <v>1259.4377879364433</v>
      </c>
      <c r="T354" s="30">
        <f t="shared" si="170"/>
        <v>0</v>
      </c>
      <c r="U354" s="24">
        <f t="shared" si="171"/>
        <v>1268198.5980365381</v>
      </c>
      <c r="V354" s="32">
        <f t="shared" si="172"/>
        <v>0.35227738834348282</v>
      </c>
      <c r="W354" s="28">
        <f t="shared" si="173"/>
        <v>538670.76031443418</v>
      </c>
      <c r="X354" s="35">
        <f t="shared" si="174"/>
        <v>0.14963076675400949</v>
      </c>
      <c r="Y354" s="37">
        <f t="shared" si="165"/>
        <v>1133.4940091427991</v>
      </c>
      <c r="Z354" s="37">
        <f t="shared" si="175"/>
        <v>1076.8193086856591</v>
      </c>
      <c r="AA354" s="38">
        <f t="shared" si="176"/>
        <v>1055.2829225119458</v>
      </c>
      <c r="AB354" s="38">
        <f t="shared" si="177"/>
        <v>1002.5187763863485</v>
      </c>
      <c r="AC354" s="38">
        <f t="shared" si="178"/>
        <v>902.26689874771364</v>
      </c>
      <c r="AD354" s="38">
        <f t="shared" si="179"/>
        <v>812.04020887294234</v>
      </c>
      <c r="AE354" s="38">
        <f t="shared" si="180"/>
        <v>771.4381984292952</v>
      </c>
      <c r="AF354" s="38">
        <f t="shared" si="181"/>
        <v>756.00943446070926</v>
      </c>
      <c r="AG354" s="38">
        <f t="shared" si="182"/>
        <v>718.2089627376738</v>
      </c>
      <c r="AH354" s="38">
        <f t="shared" si="183"/>
        <v>646.3880664639064</v>
      </c>
      <c r="AI354" s="38">
        <f t="shared" si="184"/>
        <v>1.7955224068441845E-4</v>
      </c>
      <c r="AJ354" s="38">
        <f t="shared" si="188"/>
        <v>8.2440275262398235E-2</v>
      </c>
    </row>
    <row r="355" spans="2:36" x14ac:dyDescent="0.2">
      <c r="B355" s="11" t="s">
        <v>62</v>
      </c>
      <c r="C355" s="11">
        <v>345</v>
      </c>
      <c r="D355" s="11">
        <v>345</v>
      </c>
      <c r="E355" s="11">
        <f t="shared" si="166"/>
        <v>7.083333333333333</v>
      </c>
      <c r="F355" s="12">
        <v>25.5</v>
      </c>
      <c r="G355" s="13">
        <f t="shared" si="185"/>
        <v>0.15277777777777748</v>
      </c>
      <c r="H355" s="13">
        <f t="shared" si="186"/>
        <v>0.54999999999999893</v>
      </c>
      <c r="I355" s="13">
        <f t="shared" si="158"/>
        <v>47834.266493055555</v>
      </c>
      <c r="J355" s="13">
        <f t="shared" si="167"/>
        <v>-747.39891975309001</v>
      </c>
      <c r="K355" s="26" t="str">
        <f t="shared" si="168"/>
        <v>No</v>
      </c>
      <c r="L355" s="13">
        <f t="shared" si="159"/>
        <v>17.977832031250003</v>
      </c>
      <c r="M355" s="13">
        <f t="shared" si="160"/>
        <v>187.05217500000001</v>
      </c>
      <c r="N355" s="22">
        <f t="shared" si="161"/>
        <v>291.3090277777772</v>
      </c>
      <c r="O355" s="13">
        <f t="shared" si="162"/>
        <v>496.33903480902717</v>
      </c>
      <c r="P355" s="13">
        <f t="shared" si="163"/>
        <v>3515.7348298972756</v>
      </c>
      <c r="Q355" s="13">
        <f t="shared" si="164"/>
        <v>3515.7348298972756</v>
      </c>
      <c r="R355" s="13">
        <f t="shared" si="169"/>
        <v>0</v>
      </c>
      <c r="S355" s="72">
        <f t="shared" si="187"/>
        <v>2768.3359101441856</v>
      </c>
      <c r="T355" s="30">
        <f t="shared" si="170"/>
        <v>0</v>
      </c>
      <c r="U355" s="24">
        <f t="shared" si="171"/>
        <v>1271714.3328664354</v>
      </c>
      <c r="V355" s="32">
        <f t="shared" si="172"/>
        <v>0.35325398135178759</v>
      </c>
      <c r="W355" s="28">
        <f t="shared" si="173"/>
        <v>541439.09622457833</v>
      </c>
      <c r="X355" s="35">
        <f t="shared" si="174"/>
        <v>0.15039974895127176</v>
      </c>
      <c r="Y355" s="37">
        <f t="shared" si="165"/>
        <v>2491.5023191297673</v>
      </c>
      <c r="Z355" s="37">
        <f t="shared" si="175"/>
        <v>2366.9272031732789</v>
      </c>
      <c r="AA355" s="38">
        <f t="shared" si="176"/>
        <v>2319.5886591098133</v>
      </c>
      <c r="AB355" s="38">
        <f t="shared" si="177"/>
        <v>2203.6092261543226</v>
      </c>
      <c r="AC355" s="38">
        <f t="shared" si="178"/>
        <v>1983.2483035388905</v>
      </c>
      <c r="AD355" s="38">
        <f t="shared" si="179"/>
        <v>1784.9234731850015</v>
      </c>
      <c r="AE355" s="38">
        <f t="shared" si="180"/>
        <v>1695.6772995257513</v>
      </c>
      <c r="AF355" s="38">
        <f t="shared" si="181"/>
        <v>1661.7637535352362</v>
      </c>
      <c r="AG355" s="38">
        <f t="shared" si="182"/>
        <v>1578.6755658584743</v>
      </c>
      <c r="AH355" s="38">
        <f t="shared" si="183"/>
        <v>1420.808009272627</v>
      </c>
      <c r="AI355" s="38">
        <f t="shared" si="184"/>
        <v>3.9466889146461863E-4</v>
      </c>
      <c r="AJ355" s="38">
        <f t="shared" si="188"/>
        <v>8.2834944153862861E-2</v>
      </c>
    </row>
    <row r="356" spans="2:36" x14ac:dyDescent="0.2">
      <c r="B356" s="11" t="s">
        <v>62</v>
      </c>
      <c r="C356" s="11">
        <v>346</v>
      </c>
      <c r="D356" s="11">
        <v>346</v>
      </c>
      <c r="E356" s="11">
        <f t="shared" si="166"/>
        <v>7.333333333333333</v>
      </c>
      <c r="F356" s="12">
        <v>26.4</v>
      </c>
      <c r="G356" s="13">
        <f t="shared" si="185"/>
        <v>0.15277777777777798</v>
      </c>
      <c r="H356" s="13">
        <f t="shared" si="186"/>
        <v>0.55000000000000071</v>
      </c>
      <c r="I356" s="13">
        <f t="shared" si="158"/>
        <v>51270.388888888883</v>
      </c>
      <c r="J356" s="13">
        <f t="shared" si="167"/>
        <v>-3436.1223958333285</v>
      </c>
      <c r="K356" s="26" t="str">
        <f t="shared" si="168"/>
        <v>No</v>
      </c>
      <c r="L356" s="13">
        <f t="shared" si="159"/>
        <v>19.269250000000003</v>
      </c>
      <c r="M356" s="13">
        <f t="shared" si="160"/>
        <v>187.05217500000001</v>
      </c>
      <c r="N356" s="22">
        <f t="shared" si="161"/>
        <v>291.30902777777817</v>
      </c>
      <c r="O356" s="13">
        <f t="shared" si="162"/>
        <v>497.6304527777782</v>
      </c>
      <c r="P356" s="13">
        <f t="shared" si="163"/>
        <v>3649.2899870370402</v>
      </c>
      <c r="Q356" s="13">
        <f t="shared" si="164"/>
        <v>3649.2899870370402</v>
      </c>
      <c r="R356" s="13">
        <f t="shared" si="169"/>
        <v>0</v>
      </c>
      <c r="S356" s="72">
        <f t="shared" si="187"/>
        <v>213.16759120371171</v>
      </c>
      <c r="T356" s="30">
        <f t="shared" si="170"/>
        <v>0</v>
      </c>
      <c r="U356" s="24">
        <f t="shared" si="171"/>
        <v>1275363.6228534724</v>
      </c>
      <c r="V356" s="32">
        <f t="shared" si="172"/>
        <v>0.35426767301485346</v>
      </c>
      <c r="W356" s="28">
        <f t="shared" si="173"/>
        <v>541652.26381578203</v>
      </c>
      <c r="X356" s="35">
        <f t="shared" si="174"/>
        <v>0.15045896217105056</v>
      </c>
      <c r="Y356" s="37">
        <f t="shared" si="165"/>
        <v>191.85083208334055</v>
      </c>
      <c r="Z356" s="37">
        <f t="shared" si="175"/>
        <v>182.25829047917352</v>
      </c>
      <c r="AA356" s="38">
        <f t="shared" si="176"/>
        <v>178.61312466959006</v>
      </c>
      <c r="AB356" s="38">
        <f t="shared" si="177"/>
        <v>169.68246843611055</v>
      </c>
      <c r="AC356" s="38">
        <f t="shared" si="178"/>
        <v>152.71422159249951</v>
      </c>
      <c r="AD356" s="38">
        <f t="shared" si="179"/>
        <v>137.44279943324958</v>
      </c>
      <c r="AE356" s="38">
        <f t="shared" si="180"/>
        <v>130.5706594615871</v>
      </c>
      <c r="AF356" s="38">
        <f t="shared" si="181"/>
        <v>127.95924627235536</v>
      </c>
      <c r="AG356" s="38">
        <f t="shared" si="182"/>
        <v>121.56128395873759</v>
      </c>
      <c r="AH356" s="38">
        <f t="shared" si="183"/>
        <v>109.40515556286384</v>
      </c>
      <c r="AI356" s="38">
        <f t="shared" si="184"/>
        <v>3.0390320989684399E-5</v>
      </c>
      <c r="AJ356" s="38">
        <f t="shared" si="188"/>
        <v>8.2865334474852545E-2</v>
      </c>
    </row>
    <row r="357" spans="2:36" x14ac:dyDescent="0.2">
      <c r="B357" s="11" t="s">
        <v>62</v>
      </c>
      <c r="C357" s="11">
        <v>347</v>
      </c>
      <c r="D357" s="11">
        <v>347</v>
      </c>
      <c r="E357" s="11">
        <f t="shared" si="166"/>
        <v>7.3888888888888893</v>
      </c>
      <c r="F357" s="12">
        <v>26.6</v>
      </c>
      <c r="G357" s="13">
        <f t="shared" si="185"/>
        <v>9.7222222222222612E-2</v>
      </c>
      <c r="H357" s="13">
        <f t="shared" si="186"/>
        <v>0.35000000000000142</v>
      </c>
      <c r="I357" s="13">
        <f t="shared" si="158"/>
        <v>52050.155478395063</v>
      </c>
      <c r="J357" s="13">
        <f t="shared" si="167"/>
        <v>-779.76658950618003</v>
      </c>
      <c r="K357" s="26" t="str">
        <f t="shared" si="168"/>
        <v>No</v>
      </c>
      <c r="L357" s="13">
        <f t="shared" si="159"/>
        <v>19.562314236111117</v>
      </c>
      <c r="M357" s="13">
        <f t="shared" si="160"/>
        <v>187.05217500000001</v>
      </c>
      <c r="N357" s="22">
        <f t="shared" si="161"/>
        <v>185.37847222222297</v>
      </c>
      <c r="O357" s="13">
        <f t="shared" si="162"/>
        <v>391.99296145833409</v>
      </c>
      <c r="P357" s="13">
        <f t="shared" si="163"/>
        <v>2896.3924374421354</v>
      </c>
      <c r="Q357" s="13">
        <f t="shared" si="164"/>
        <v>2896.3924374421354</v>
      </c>
      <c r="R357" s="13">
        <f t="shared" si="169"/>
        <v>0</v>
      </c>
      <c r="S357" s="72">
        <f t="shared" si="187"/>
        <v>2116.6258479359553</v>
      </c>
      <c r="T357" s="30">
        <f t="shared" si="170"/>
        <v>0</v>
      </c>
      <c r="U357" s="24">
        <f t="shared" si="171"/>
        <v>1278260.0152909146</v>
      </c>
      <c r="V357" s="32">
        <f t="shared" si="172"/>
        <v>0.35507222646969849</v>
      </c>
      <c r="W357" s="28">
        <f t="shared" si="173"/>
        <v>543768.88966371794</v>
      </c>
      <c r="X357" s="35">
        <f t="shared" si="174"/>
        <v>0.15104691379547722</v>
      </c>
      <c r="Y357" s="37">
        <f t="shared" si="165"/>
        <v>1904.9632631423599</v>
      </c>
      <c r="Z357" s="37">
        <f t="shared" si="175"/>
        <v>1809.7150999852417</v>
      </c>
      <c r="AA357" s="38">
        <f t="shared" si="176"/>
        <v>1773.5207979855368</v>
      </c>
      <c r="AB357" s="38">
        <f t="shared" si="177"/>
        <v>1684.8447580862598</v>
      </c>
      <c r="AC357" s="38">
        <f t="shared" si="178"/>
        <v>1516.3602822776338</v>
      </c>
      <c r="AD357" s="38">
        <f t="shared" si="179"/>
        <v>1364.7242540498705</v>
      </c>
      <c r="AE357" s="38">
        <f t="shared" si="180"/>
        <v>1296.488041347377</v>
      </c>
      <c r="AF357" s="38">
        <f t="shared" si="181"/>
        <v>1270.5582805204294</v>
      </c>
      <c r="AG357" s="38">
        <f t="shared" si="182"/>
        <v>1207.0303664944079</v>
      </c>
      <c r="AH357" s="38">
        <f t="shared" si="183"/>
        <v>1086.3273298449672</v>
      </c>
      <c r="AI357" s="38">
        <f t="shared" si="184"/>
        <v>3.0175759162360199E-4</v>
      </c>
      <c r="AJ357" s="38">
        <f t="shared" si="188"/>
        <v>8.3167092066476142E-2</v>
      </c>
    </row>
    <row r="358" spans="2:36" x14ac:dyDescent="0.2">
      <c r="B358" s="11" t="s">
        <v>62</v>
      </c>
      <c r="C358" s="11">
        <v>348</v>
      </c>
      <c r="D358" s="11">
        <v>348</v>
      </c>
      <c r="E358" s="11">
        <f t="shared" si="166"/>
        <v>7.5277777777777777</v>
      </c>
      <c r="F358" s="12">
        <v>27.1</v>
      </c>
      <c r="G358" s="13">
        <f t="shared" si="185"/>
        <v>0.15277777777777748</v>
      </c>
      <c r="H358" s="13">
        <f t="shared" si="186"/>
        <v>0.54999999999999893</v>
      </c>
      <c r="I358" s="13">
        <f t="shared" si="158"/>
        <v>54025.318962191355</v>
      </c>
      <c r="J358" s="13">
        <f t="shared" si="167"/>
        <v>-1975.163483796292</v>
      </c>
      <c r="K358" s="26" t="str">
        <f t="shared" si="168"/>
        <v>No</v>
      </c>
      <c r="L358" s="13">
        <f t="shared" si="159"/>
        <v>20.304651475694449</v>
      </c>
      <c r="M358" s="13">
        <f t="shared" si="160"/>
        <v>187.05217500000001</v>
      </c>
      <c r="N358" s="22">
        <f t="shared" si="161"/>
        <v>291.3090277777772</v>
      </c>
      <c r="O358" s="13">
        <f t="shared" si="162"/>
        <v>498.66585425347165</v>
      </c>
      <c r="P358" s="13">
        <f t="shared" si="163"/>
        <v>3753.8457361858559</v>
      </c>
      <c r="Q358" s="13">
        <f t="shared" si="164"/>
        <v>3753.8457361858559</v>
      </c>
      <c r="R358" s="13">
        <f t="shared" si="169"/>
        <v>0</v>
      </c>
      <c r="S358" s="72">
        <f t="shared" si="187"/>
        <v>1778.6822523895639</v>
      </c>
      <c r="T358" s="30">
        <f t="shared" si="170"/>
        <v>0</v>
      </c>
      <c r="U358" s="24">
        <f t="shared" si="171"/>
        <v>1282013.8610271004</v>
      </c>
      <c r="V358" s="32">
        <f t="shared" si="172"/>
        <v>0.35611496139641674</v>
      </c>
      <c r="W358" s="28">
        <f t="shared" si="173"/>
        <v>545547.57191610755</v>
      </c>
      <c r="X358" s="35">
        <f t="shared" si="174"/>
        <v>0.15154099219891876</v>
      </c>
      <c r="Y358" s="37">
        <f t="shared" si="165"/>
        <v>1600.8140271506077</v>
      </c>
      <c r="Z358" s="37">
        <f t="shared" si="175"/>
        <v>1520.7733257930772</v>
      </c>
      <c r="AA358" s="38">
        <f t="shared" si="176"/>
        <v>1490.3578592772155</v>
      </c>
      <c r="AB358" s="38">
        <f t="shared" si="177"/>
        <v>1415.8399663133548</v>
      </c>
      <c r="AC358" s="38">
        <f t="shared" si="178"/>
        <v>1274.2559696820194</v>
      </c>
      <c r="AD358" s="38">
        <f t="shared" si="179"/>
        <v>1146.8303727138175</v>
      </c>
      <c r="AE358" s="38">
        <f t="shared" si="180"/>
        <v>1089.4888540781267</v>
      </c>
      <c r="AF358" s="38">
        <f t="shared" si="181"/>
        <v>1067.6990769965641</v>
      </c>
      <c r="AG358" s="38">
        <f t="shared" si="182"/>
        <v>1014.3141231467359</v>
      </c>
      <c r="AH358" s="38">
        <f t="shared" si="183"/>
        <v>912.88271083206234</v>
      </c>
      <c r="AI358" s="38">
        <f t="shared" si="184"/>
        <v>2.5357853078668399E-4</v>
      </c>
      <c r="AJ358" s="38">
        <f t="shared" si="188"/>
        <v>8.3420670597262825E-2</v>
      </c>
    </row>
    <row r="359" spans="2:36" x14ac:dyDescent="0.2">
      <c r="B359" s="11" t="s">
        <v>62</v>
      </c>
      <c r="C359" s="11">
        <v>349</v>
      </c>
      <c r="D359" s="11">
        <v>349</v>
      </c>
      <c r="E359" s="11">
        <f t="shared" si="166"/>
        <v>7.6944444444444438</v>
      </c>
      <c r="F359" s="12">
        <v>27.7</v>
      </c>
      <c r="G359" s="13">
        <f t="shared" si="185"/>
        <v>0.1388888888888889</v>
      </c>
      <c r="H359" s="13">
        <f t="shared" si="186"/>
        <v>0.5</v>
      </c>
      <c r="I359" s="13">
        <f t="shared" si="158"/>
        <v>56444.066647376538</v>
      </c>
      <c r="J359" s="13">
        <f t="shared" si="167"/>
        <v>-2418.7476851851825</v>
      </c>
      <c r="K359" s="26" t="str">
        <f t="shared" si="168"/>
        <v>No</v>
      </c>
      <c r="L359" s="13">
        <f t="shared" si="159"/>
        <v>21.213703559027781</v>
      </c>
      <c r="M359" s="13">
        <f t="shared" si="160"/>
        <v>187.05217500000001</v>
      </c>
      <c r="N359" s="22">
        <f t="shared" si="161"/>
        <v>264.82638888888891</v>
      </c>
      <c r="O359" s="13">
        <f t="shared" si="162"/>
        <v>473.09226744791675</v>
      </c>
      <c r="P359" s="13">
        <f t="shared" si="163"/>
        <v>3640.1821689742478</v>
      </c>
      <c r="Q359" s="13">
        <f t="shared" si="164"/>
        <v>3640.1821689742478</v>
      </c>
      <c r="R359" s="13">
        <f t="shared" si="169"/>
        <v>0</v>
      </c>
      <c r="S359" s="72">
        <f t="shared" si="187"/>
        <v>1221.4344837890653</v>
      </c>
      <c r="T359" s="30">
        <f t="shared" si="170"/>
        <v>0</v>
      </c>
      <c r="U359" s="24">
        <f t="shared" si="171"/>
        <v>1285654.0431960747</v>
      </c>
      <c r="V359" s="32">
        <f t="shared" si="172"/>
        <v>0.35712612311002073</v>
      </c>
      <c r="W359" s="28">
        <f t="shared" si="173"/>
        <v>546769.00639989658</v>
      </c>
      <c r="X359" s="35">
        <f t="shared" si="174"/>
        <v>0.15188027955552683</v>
      </c>
      <c r="Y359" s="37">
        <f t="shared" si="165"/>
        <v>1099.2910354101589</v>
      </c>
      <c r="Z359" s="37">
        <f t="shared" si="175"/>
        <v>1044.3264836396509</v>
      </c>
      <c r="AA359" s="38">
        <f t="shared" si="176"/>
        <v>1023.4399539668578</v>
      </c>
      <c r="AB359" s="38">
        <f t="shared" si="177"/>
        <v>972.26795626851492</v>
      </c>
      <c r="AC359" s="38">
        <f t="shared" si="178"/>
        <v>875.0411606416634</v>
      </c>
      <c r="AD359" s="38">
        <f t="shared" si="179"/>
        <v>787.53704457749711</v>
      </c>
      <c r="AE359" s="38">
        <f t="shared" si="180"/>
        <v>748.16019234862222</v>
      </c>
      <c r="AF359" s="38">
        <f t="shared" si="181"/>
        <v>733.1969885016498</v>
      </c>
      <c r="AG359" s="38">
        <f t="shared" si="182"/>
        <v>696.53713907656731</v>
      </c>
      <c r="AH359" s="38">
        <f t="shared" si="183"/>
        <v>626.88342516891055</v>
      </c>
      <c r="AI359" s="38">
        <f t="shared" si="184"/>
        <v>1.7413428476914183E-4</v>
      </c>
      <c r="AJ359" s="38">
        <f t="shared" si="188"/>
        <v>8.359480488203197E-2</v>
      </c>
    </row>
    <row r="360" spans="2:36" x14ac:dyDescent="0.2">
      <c r="B360" s="11" t="s">
        <v>62</v>
      </c>
      <c r="C360" s="11">
        <v>350</v>
      </c>
      <c r="D360" s="11">
        <v>350</v>
      </c>
      <c r="E360" s="11">
        <f t="shared" si="166"/>
        <v>7.8055555555555554</v>
      </c>
      <c r="F360" s="12">
        <v>28.1</v>
      </c>
      <c r="G360" s="13">
        <f t="shared" si="185"/>
        <v>6.9444444444444448E-2</v>
      </c>
      <c r="H360" s="13">
        <f t="shared" si="186"/>
        <v>0.25</v>
      </c>
      <c r="I360" s="13">
        <f t="shared" si="158"/>
        <v>58085.990258487655</v>
      </c>
      <c r="J360" s="13">
        <f t="shared" si="167"/>
        <v>-1641.9236111111168</v>
      </c>
      <c r="K360" s="26" t="str">
        <f t="shared" si="168"/>
        <v>No</v>
      </c>
      <c r="L360" s="13">
        <f t="shared" si="159"/>
        <v>21.830797309027783</v>
      </c>
      <c r="M360" s="13">
        <f t="shared" si="160"/>
        <v>187.05217500000001</v>
      </c>
      <c r="N360" s="22">
        <f t="shared" si="161"/>
        <v>132.41319444444446</v>
      </c>
      <c r="O360" s="13">
        <f t="shared" si="162"/>
        <v>341.29616675347228</v>
      </c>
      <c r="P360" s="13">
        <f t="shared" si="163"/>
        <v>2664.0061904923809</v>
      </c>
      <c r="Q360" s="13">
        <f t="shared" si="164"/>
        <v>2664.0061904923809</v>
      </c>
      <c r="R360" s="13">
        <f t="shared" si="169"/>
        <v>0</v>
      </c>
      <c r="S360" s="72">
        <f t="shared" si="187"/>
        <v>1022.0825793812642</v>
      </c>
      <c r="T360" s="30">
        <f t="shared" si="170"/>
        <v>0</v>
      </c>
      <c r="U360" s="24">
        <f t="shared" si="171"/>
        <v>1288318.049386567</v>
      </c>
      <c r="V360" s="32">
        <f t="shared" si="172"/>
        <v>0.35786612482960195</v>
      </c>
      <c r="W360" s="28">
        <f t="shared" si="173"/>
        <v>547791.08897927788</v>
      </c>
      <c r="X360" s="35">
        <f t="shared" si="174"/>
        <v>0.15216419138313275</v>
      </c>
      <c r="Y360" s="37">
        <f t="shared" si="165"/>
        <v>919.87432144313777</v>
      </c>
      <c r="Z360" s="37">
        <f t="shared" si="175"/>
        <v>873.88060537098079</v>
      </c>
      <c r="AA360" s="38">
        <f t="shared" si="176"/>
        <v>856.40299326356114</v>
      </c>
      <c r="AB360" s="38">
        <f t="shared" si="177"/>
        <v>813.58284360038306</v>
      </c>
      <c r="AC360" s="38">
        <f t="shared" si="178"/>
        <v>732.22455924034477</v>
      </c>
      <c r="AD360" s="38">
        <f t="shared" si="179"/>
        <v>659.00210331631035</v>
      </c>
      <c r="AE360" s="38">
        <f t="shared" si="180"/>
        <v>626.0519981504948</v>
      </c>
      <c r="AF360" s="38">
        <f t="shared" si="181"/>
        <v>613.53095818748488</v>
      </c>
      <c r="AG360" s="38">
        <f t="shared" si="182"/>
        <v>582.85441027811066</v>
      </c>
      <c r="AH360" s="38">
        <f t="shared" si="183"/>
        <v>524.56896925029957</v>
      </c>
      <c r="AI360" s="38">
        <f t="shared" si="184"/>
        <v>1.4571360256952765E-4</v>
      </c>
      <c r="AJ360" s="38">
        <f t="shared" si="188"/>
        <v>8.3740518484601498E-2</v>
      </c>
    </row>
    <row r="361" spans="2:36" x14ac:dyDescent="0.2">
      <c r="B361" s="11" t="s">
        <v>62</v>
      </c>
      <c r="C361" s="11">
        <v>351</v>
      </c>
      <c r="D361" s="11">
        <v>351</v>
      </c>
      <c r="E361" s="11">
        <f t="shared" si="166"/>
        <v>7.833333333333333</v>
      </c>
      <c r="F361" s="12">
        <v>28.2</v>
      </c>
      <c r="G361" s="13">
        <f t="shared" si="185"/>
        <v>0</v>
      </c>
      <c r="H361" s="13">
        <f t="shared" si="186"/>
        <v>0</v>
      </c>
      <c r="I361" s="13">
        <f t="shared" si="158"/>
        <v>58500.149305555555</v>
      </c>
      <c r="J361" s="13">
        <f t="shared" si="167"/>
        <v>-414.15904706790025</v>
      </c>
      <c r="K361" s="26" t="str">
        <f t="shared" si="168"/>
        <v>No</v>
      </c>
      <c r="L361" s="13">
        <f t="shared" si="159"/>
        <v>21.986453125000004</v>
      </c>
      <c r="M361" s="13">
        <f t="shared" si="160"/>
        <v>187.05217500000001</v>
      </c>
      <c r="N361" s="22">
        <f t="shared" si="161"/>
        <v>0</v>
      </c>
      <c r="O361" s="13">
        <f t="shared" si="162"/>
        <v>209.038628125</v>
      </c>
      <c r="P361" s="13">
        <f t="shared" si="163"/>
        <v>1637.4692536458333</v>
      </c>
      <c r="Q361" s="13">
        <f t="shared" si="164"/>
        <v>1637.4692536458333</v>
      </c>
      <c r="R361" s="13">
        <f t="shared" si="169"/>
        <v>0</v>
      </c>
      <c r="S361" s="72">
        <f t="shared" si="187"/>
        <v>1223.3102065779331</v>
      </c>
      <c r="T361" s="30">
        <f t="shared" si="170"/>
        <v>0</v>
      </c>
      <c r="U361" s="24">
        <f t="shared" si="171"/>
        <v>1289955.5186402127</v>
      </c>
      <c r="V361" s="32">
        <f t="shared" si="172"/>
        <v>0.35832097740005908</v>
      </c>
      <c r="W361" s="28">
        <f t="shared" si="173"/>
        <v>549014.39918585576</v>
      </c>
      <c r="X361" s="35">
        <f t="shared" si="174"/>
        <v>0.15250399977384882</v>
      </c>
      <c r="Y361" s="37">
        <f t="shared" si="165"/>
        <v>1100.9791859201398</v>
      </c>
      <c r="Z361" s="37">
        <f t="shared" si="175"/>
        <v>1045.9302266241327</v>
      </c>
      <c r="AA361" s="38">
        <f t="shared" si="176"/>
        <v>1025.01162209165</v>
      </c>
      <c r="AB361" s="38">
        <f t="shared" si="177"/>
        <v>973.76104098706742</v>
      </c>
      <c r="AC361" s="38">
        <f t="shared" si="178"/>
        <v>876.3849368883607</v>
      </c>
      <c r="AD361" s="38">
        <f t="shared" si="179"/>
        <v>788.74644319952461</v>
      </c>
      <c r="AE361" s="38">
        <f t="shared" si="180"/>
        <v>749.30912103954836</v>
      </c>
      <c r="AF361" s="38">
        <f t="shared" si="181"/>
        <v>734.32293861875735</v>
      </c>
      <c r="AG361" s="38">
        <f t="shared" si="182"/>
        <v>697.6067916878194</v>
      </c>
      <c r="AH361" s="38">
        <f t="shared" si="183"/>
        <v>627.84611251903743</v>
      </c>
      <c r="AI361" s="38">
        <f t="shared" si="184"/>
        <v>1.7440169792195485E-4</v>
      </c>
      <c r="AJ361" s="38">
        <f t="shared" si="188"/>
        <v>8.3914920182523459E-2</v>
      </c>
    </row>
    <row r="362" spans="2:36" x14ac:dyDescent="0.2">
      <c r="B362" s="11" t="s">
        <v>62</v>
      </c>
      <c r="C362" s="11">
        <v>352</v>
      </c>
      <c r="D362" s="11">
        <v>352</v>
      </c>
      <c r="E362" s="11">
        <f t="shared" si="166"/>
        <v>7.8055555555555554</v>
      </c>
      <c r="F362" s="12">
        <v>28.1</v>
      </c>
      <c r="G362" s="13">
        <f t="shared" si="185"/>
        <v>-2.7777777777777679E-2</v>
      </c>
      <c r="H362" s="13">
        <f t="shared" si="186"/>
        <v>-9.9999999999999645E-2</v>
      </c>
      <c r="I362" s="13">
        <f t="shared" si="158"/>
        <v>58085.990258487655</v>
      </c>
      <c r="J362" s="13">
        <f t="shared" si="167"/>
        <v>414.15904706790025</v>
      </c>
      <c r="K362" s="26" t="str">
        <f t="shared" si="168"/>
        <v>Yes</v>
      </c>
      <c r="L362" s="13">
        <f t="shared" si="159"/>
        <v>21.830797309027783</v>
      </c>
      <c r="M362" s="13">
        <f t="shared" si="160"/>
        <v>187.05217500000001</v>
      </c>
      <c r="N362" s="22">
        <f t="shared" si="161"/>
        <v>-52.965277777777587</v>
      </c>
      <c r="O362" s="13">
        <f t="shared" si="162"/>
        <v>155.91769453125022</v>
      </c>
      <c r="P362" s="13">
        <f t="shared" si="163"/>
        <v>1217.0242267578142</v>
      </c>
      <c r="Q362" s="13">
        <f t="shared" si="164"/>
        <v>1217.0242267578142</v>
      </c>
      <c r="R362" s="13">
        <f t="shared" si="169"/>
        <v>52.965277777777587</v>
      </c>
      <c r="S362" s="72">
        <f t="shared" si="187"/>
        <v>1631.1832738257144</v>
      </c>
      <c r="T362" s="30">
        <f t="shared" si="170"/>
        <v>413.42341820987502</v>
      </c>
      <c r="U362" s="24">
        <f t="shared" si="171"/>
        <v>1291172.5428669704</v>
      </c>
      <c r="V362" s="32">
        <f t="shared" si="172"/>
        <v>0.35865903968526958</v>
      </c>
      <c r="W362" s="28">
        <f t="shared" si="173"/>
        <v>550645.58245968143</v>
      </c>
      <c r="X362" s="35">
        <f t="shared" si="174"/>
        <v>0.15295710623880041</v>
      </c>
      <c r="Y362" s="37">
        <f t="shared" si="165"/>
        <v>1468.0649464431431</v>
      </c>
      <c r="Z362" s="37">
        <f t="shared" si="175"/>
        <v>1394.6616991209858</v>
      </c>
      <c r="AA362" s="38">
        <f t="shared" si="176"/>
        <v>1366.7684651385659</v>
      </c>
      <c r="AB362" s="38">
        <f t="shared" si="177"/>
        <v>1298.4300418816376</v>
      </c>
      <c r="AC362" s="38">
        <f t="shared" si="178"/>
        <v>1168.5870376934738</v>
      </c>
      <c r="AD362" s="38">
        <f t="shared" si="179"/>
        <v>1051.7283339241264</v>
      </c>
      <c r="AE362" s="38">
        <f t="shared" si="180"/>
        <v>999.14191722792009</v>
      </c>
      <c r="AF362" s="38">
        <f t="shared" si="181"/>
        <v>979.15907888336164</v>
      </c>
      <c r="AG362" s="38">
        <f t="shared" si="182"/>
        <v>930.20112493919351</v>
      </c>
      <c r="AH362" s="38">
        <f t="shared" si="183"/>
        <v>837.18101244527418</v>
      </c>
      <c r="AI362" s="38">
        <f t="shared" si="184"/>
        <v>2.3255028123479838E-4</v>
      </c>
      <c r="AJ362" s="38">
        <f t="shared" si="188"/>
        <v>8.4147470463758256E-2</v>
      </c>
    </row>
    <row r="363" spans="2:36" x14ac:dyDescent="0.2">
      <c r="B363" s="11" t="s">
        <v>62</v>
      </c>
      <c r="C363" s="11">
        <v>353</v>
      </c>
      <c r="D363" s="11">
        <v>353</v>
      </c>
      <c r="E363" s="11">
        <f t="shared" si="166"/>
        <v>7.7777777777777777</v>
      </c>
      <c r="F363" s="12">
        <v>28</v>
      </c>
      <c r="G363" s="13">
        <f t="shared" si="185"/>
        <v>-2.7777777777778172E-2</v>
      </c>
      <c r="H363" s="13">
        <f t="shared" si="186"/>
        <v>-0.10000000000000142</v>
      </c>
      <c r="I363" s="13">
        <f t="shared" si="158"/>
        <v>57673.3024691358</v>
      </c>
      <c r="J363" s="13">
        <f t="shared" si="167"/>
        <v>412.68778935185401</v>
      </c>
      <c r="K363" s="26" t="str">
        <f t="shared" si="168"/>
        <v>Yes</v>
      </c>
      <c r="L363" s="13">
        <f t="shared" si="159"/>
        <v>21.675694444444449</v>
      </c>
      <c r="M363" s="13">
        <f t="shared" si="160"/>
        <v>187.05217500000001</v>
      </c>
      <c r="N363" s="22">
        <f t="shared" si="161"/>
        <v>-52.965277777778532</v>
      </c>
      <c r="O363" s="13">
        <f t="shared" si="162"/>
        <v>155.76259166666591</v>
      </c>
      <c r="P363" s="13">
        <f t="shared" si="163"/>
        <v>1211.4868240740682</v>
      </c>
      <c r="Q363" s="13">
        <f t="shared" si="164"/>
        <v>1211.4868240740682</v>
      </c>
      <c r="R363" s="13">
        <f t="shared" si="169"/>
        <v>52.965277777778532</v>
      </c>
      <c r="S363" s="72">
        <f t="shared" si="187"/>
        <v>1624.1746134259222</v>
      </c>
      <c r="T363" s="30">
        <f t="shared" si="170"/>
        <v>411.95216049383299</v>
      </c>
      <c r="U363" s="24">
        <f t="shared" si="171"/>
        <v>1292384.0296910445</v>
      </c>
      <c r="V363" s="32">
        <f t="shared" si="172"/>
        <v>0.35899556380306791</v>
      </c>
      <c r="W363" s="28">
        <f t="shared" si="173"/>
        <v>552269.75707310741</v>
      </c>
      <c r="X363" s="35">
        <f t="shared" si="174"/>
        <v>0.15340826585364095</v>
      </c>
      <c r="Y363" s="37">
        <f t="shared" si="165"/>
        <v>1461.7571520833301</v>
      </c>
      <c r="Z363" s="37">
        <f t="shared" si="175"/>
        <v>1388.6692944791635</v>
      </c>
      <c r="AA363" s="38">
        <f t="shared" si="176"/>
        <v>1360.8959085895801</v>
      </c>
      <c r="AB363" s="38">
        <f t="shared" si="177"/>
        <v>1292.851113160101</v>
      </c>
      <c r="AC363" s="38">
        <f t="shared" si="178"/>
        <v>1163.566001844091</v>
      </c>
      <c r="AD363" s="38">
        <f t="shared" si="179"/>
        <v>1047.209401659682</v>
      </c>
      <c r="AE363" s="38">
        <f t="shared" si="180"/>
        <v>994.84893157669785</v>
      </c>
      <c r="AF363" s="38">
        <f t="shared" si="181"/>
        <v>974.95195294516384</v>
      </c>
      <c r="AG363" s="38">
        <f t="shared" si="182"/>
        <v>926.20435529790564</v>
      </c>
      <c r="AH363" s="38">
        <f t="shared" si="183"/>
        <v>833.58391976811504</v>
      </c>
      <c r="AI363" s="38">
        <f t="shared" si="184"/>
        <v>2.315510888244764E-4</v>
      </c>
      <c r="AJ363" s="38">
        <f t="shared" si="188"/>
        <v>8.4379021552582728E-2</v>
      </c>
    </row>
    <row r="364" spans="2:36" x14ac:dyDescent="0.2">
      <c r="B364" s="11" t="s">
        <v>62</v>
      </c>
      <c r="C364" s="11">
        <v>354</v>
      </c>
      <c r="D364" s="11">
        <v>354</v>
      </c>
      <c r="E364" s="11">
        <f t="shared" si="166"/>
        <v>7.7499999999999991</v>
      </c>
      <c r="F364" s="12">
        <v>27.9</v>
      </c>
      <c r="G364" s="13">
        <f t="shared" si="185"/>
        <v>-1.3888888888889086E-2</v>
      </c>
      <c r="H364" s="13">
        <f t="shared" si="186"/>
        <v>-5.0000000000000711E-2</v>
      </c>
      <c r="I364" s="13">
        <f t="shared" si="158"/>
        <v>57262.085937499985</v>
      </c>
      <c r="J364" s="13">
        <f t="shared" si="167"/>
        <v>411.21653163581504</v>
      </c>
      <c r="K364" s="26" t="str">
        <f t="shared" si="168"/>
        <v>Yes</v>
      </c>
      <c r="L364" s="13">
        <f t="shared" si="159"/>
        <v>21.521144531250002</v>
      </c>
      <c r="M364" s="13">
        <f t="shared" si="160"/>
        <v>187.05217500000001</v>
      </c>
      <c r="N364" s="22">
        <f t="shared" si="161"/>
        <v>-26.482638888889266</v>
      </c>
      <c r="O364" s="13">
        <f t="shared" si="162"/>
        <v>182.09068064236075</v>
      </c>
      <c r="P364" s="13">
        <f t="shared" si="163"/>
        <v>1411.2027749782956</v>
      </c>
      <c r="Q364" s="13">
        <f t="shared" si="164"/>
        <v>1411.2027749782956</v>
      </c>
      <c r="R364" s="13">
        <f t="shared" si="169"/>
        <v>26.482638888889266</v>
      </c>
      <c r="S364" s="72">
        <f t="shared" si="187"/>
        <v>1822.4193066141106</v>
      </c>
      <c r="T364" s="30">
        <f t="shared" si="170"/>
        <v>205.24045138889178</v>
      </c>
      <c r="U364" s="24">
        <f t="shared" si="171"/>
        <v>1293795.2324660227</v>
      </c>
      <c r="V364" s="32">
        <f t="shared" si="172"/>
        <v>0.3593875645738952</v>
      </c>
      <c r="W364" s="28">
        <f t="shared" si="173"/>
        <v>554092.1763797215</v>
      </c>
      <c r="X364" s="35">
        <f t="shared" si="174"/>
        <v>0.15391449343881153</v>
      </c>
      <c r="Y364" s="37">
        <f t="shared" si="165"/>
        <v>1640.1773759526995</v>
      </c>
      <c r="Z364" s="37">
        <f t="shared" si="175"/>
        <v>1558.1685071550644</v>
      </c>
      <c r="AA364" s="38">
        <f t="shared" si="176"/>
        <v>1527.0051370119631</v>
      </c>
      <c r="AB364" s="38">
        <f t="shared" si="177"/>
        <v>1450.6548801613649</v>
      </c>
      <c r="AC364" s="38">
        <f t="shared" si="178"/>
        <v>1305.5893921452284</v>
      </c>
      <c r="AD364" s="38">
        <f t="shared" si="179"/>
        <v>1175.0304529307057</v>
      </c>
      <c r="AE364" s="38">
        <f t="shared" si="180"/>
        <v>1116.2789302841704</v>
      </c>
      <c r="AF364" s="38">
        <f t="shared" si="181"/>
        <v>1093.953351678487</v>
      </c>
      <c r="AG364" s="38">
        <f t="shared" si="182"/>
        <v>1039.2556840945626</v>
      </c>
      <c r="AH364" s="38">
        <f t="shared" si="183"/>
        <v>935.33011568510642</v>
      </c>
      <c r="AI364" s="38">
        <f t="shared" si="184"/>
        <v>2.5981392102364067E-4</v>
      </c>
      <c r="AJ364" s="38">
        <f t="shared" si="188"/>
        <v>8.4638835473606372E-2</v>
      </c>
    </row>
    <row r="365" spans="2:36" x14ac:dyDescent="0.2">
      <c r="B365" s="11" t="s">
        <v>62</v>
      </c>
      <c r="C365" s="11">
        <v>355</v>
      </c>
      <c r="D365" s="11">
        <v>355</v>
      </c>
      <c r="E365" s="11">
        <f t="shared" si="166"/>
        <v>7.7499999999999991</v>
      </c>
      <c r="F365" s="12">
        <v>27.9</v>
      </c>
      <c r="G365" s="13">
        <f t="shared" si="185"/>
        <v>2.7777777777778172E-2</v>
      </c>
      <c r="H365" s="13">
        <f t="shared" si="186"/>
        <v>0.10000000000000142</v>
      </c>
      <c r="I365" s="13">
        <f t="shared" si="158"/>
        <v>57262.085937499985</v>
      </c>
      <c r="J365" s="13">
        <f t="shared" si="167"/>
        <v>0</v>
      </c>
      <c r="K365" s="26" t="str">
        <f t="shared" si="168"/>
        <v>No</v>
      </c>
      <c r="L365" s="13">
        <f t="shared" si="159"/>
        <v>21.521144531250002</v>
      </c>
      <c r="M365" s="13">
        <f t="shared" si="160"/>
        <v>187.05217500000001</v>
      </c>
      <c r="N365" s="22">
        <f t="shared" si="161"/>
        <v>52.965277777778532</v>
      </c>
      <c r="O365" s="13">
        <f t="shared" si="162"/>
        <v>261.53859730902855</v>
      </c>
      <c r="P365" s="13">
        <f t="shared" si="163"/>
        <v>2026.9241291449709</v>
      </c>
      <c r="Q365" s="13">
        <f t="shared" si="164"/>
        <v>2026.9241291449709</v>
      </c>
      <c r="R365" s="13">
        <f t="shared" si="169"/>
        <v>0</v>
      </c>
      <c r="S365" s="72">
        <f t="shared" si="187"/>
        <v>2026.9241291449709</v>
      </c>
      <c r="T365" s="30">
        <f t="shared" si="170"/>
        <v>0</v>
      </c>
      <c r="U365" s="24">
        <f t="shared" si="171"/>
        <v>1295822.1565951677</v>
      </c>
      <c r="V365" s="32">
        <f t="shared" si="172"/>
        <v>0.35995059905421323</v>
      </c>
      <c r="W365" s="28">
        <f t="shared" si="173"/>
        <v>556119.10050886648</v>
      </c>
      <c r="X365" s="35">
        <f t="shared" si="174"/>
        <v>0.15447752791912958</v>
      </c>
      <c r="Y365" s="37">
        <f t="shared" si="165"/>
        <v>1824.2317162304739</v>
      </c>
      <c r="Z365" s="37">
        <f t="shared" si="175"/>
        <v>1733.0201304189502</v>
      </c>
      <c r="AA365" s="38">
        <f t="shared" si="176"/>
        <v>1698.3597278105713</v>
      </c>
      <c r="AB365" s="38">
        <f t="shared" si="177"/>
        <v>1613.4417414200427</v>
      </c>
      <c r="AC365" s="38">
        <f t="shared" si="178"/>
        <v>1452.0975672780385</v>
      </c>
      <c r="AD365" s="38">
        <f t="shared" si="179"/>
        <v>1306.8878105502347</v>
      </c>
      <c r="AE365" s="38">
        <f t="shared" si="180"/>
        <v>1241.5434200227228</v>
      </c>
      <c r="AF365" s="38">
        <f t="shared" si="181"/>
        <v>1216.7125516222684</v>
      </c>
      <c r="AG365" s="38">
        <f t="shared" si="182"/>
        <v>1155.876924041155</v>
      </c>
      <c r="AH365" s="38">
        <f t="shared" si="183"/>
        <v>1040.2892316370396</v>
      </c>
      <c r="AI365" s="38">
        <f t="shared" si="184"/>
        <v>2.8896923101028878E-4</v>
      </c>
      <c r="AJ365" s="38">
        <f t="shared" si="188"/>
        <v>8.4927804704616666E-2</v>
      </c>
    </row>
    <row r="366" spans="2:36" x14ac:dyDescent="0.2">
      <c r="B366" s="11" t="s">
        <v>62</v>
      </c>
      <c r="C366" s="11">
        <v>356</v>
      </c>
      <c r="D366" s="11">
        <v>356</v>
      </c>
      <c r="E366" s="11">
        <f t="shared" si="166"/>
        <v>7.8055555555555554</v>
      </c>
      <c r="F366" s="12">
        <v>28.1</v>
      </c>
      <c r="G366" s="13">
        <f t="shared" si="185"/>
        <v>4.1666666666666761E-2</v>
      </c>
      <c r="H366" s="13">
        <f t="shared" si="186"/>
        <v>0.15000000000000036</v>
      </c>
      <c r="I366" s="13">
        <f t="shared" si="158"/>
        <v>58085.990258487655</v>
      </c>
      <c r="J366" s="13">
        <f t="shared" si="167"/>
        <v>-823.90432098766905</v>
      </c>
      <c r="K366" s="26" t="str">
        <f t="shared" si="168"/>
        <v>No</v>
      </c>
      <c r="L366" s="13">
        <f t="shared" si="159"/>
        <v>21.830797309027783</v>
      </c>
      <c r="M366" s="13">
        <f t="shared" si="160"/>
        <v>187.05217500000001</v>
      </c>
      <c r="N366" s="22">
        <f t="shared" si="161"/>
        <v>79.447916666666842</v>
      </c>
      <c r="O366" s="13">
        <f t="shared" si="162"/>
        <v>288.33088897569462</v>
      </c>
      <c r="P366" s="13">
        <f t="shared" si="163"/>
        <v>2250.5827722825052</v>
      </c>
      <c r="Q366" s="13">
        <f t="shared" si="164"/>
        <v>2250.5827722825052</v>
      </c>
      <c r="R366" s="13">
        <f t="shared" si="169"/>
        <v>0</v>
      </c>
      <c r="S366" s="72">
        <f t="shared" si="187"/>
        <v>1426.6784512948361</v>
      </c>
      <c r="T366" s="30">
        <f t="shared" si="170"/>
        <v>0</v>
      </c>
      <c r="U366" s="24">
        <f t="shared" si="171"/>
        <v>1298072.7393674501</v>
      </c>
      <c r="V366" s="32">
        <f t="shared" si="172"/>
        <v>0.36057576093540283</v>
      </c>
      <c r="W366" s="28">
        <f t="shared" si="173"/>
        <v>557545.77896016138</v>
      </c>
      <c r="X366" s="35">
        <f t="shared" si="174"/>
        <v>0.15487382748893372</v>
      </c>
      <c r="Y366" s="37">
        <f t="shared" si="165"/>
        <v>1284.0106061653526</v>
      </c>
      <c r="Z366" s="37">
        <f t="shared" si="175"/>
        <v>1219.8100758570849</v>
      </c>
      <c r="AA366" s="38">
        <f t="shared" si="176"/>
        <v>1195.4138743399433</v>
      </c>
      <c r="AB366" s="38">
        <f t="shared" si="177"/>
        <v>1135.6431806229461</v>
      </c>
      <c r="AC366" s="38">
        <f t="shared" si="178"/>
        <v>1022.0788625606516</v>
      </c>
      <c r="AD366" s="38">
        <f t="shared" si="179"/>
        <v>919.87097630458641</v>
      </c>
      <c r="AE366" s="38">
        <f t="shared" si="180"/>
        <v>873.87742748935705</v>
      </c>
      <c r="AF366" s="38">
        <f t="shared" si="181"/>
        <v>856.39987893956993</v>
      </c>
      <c r="AG366" s="38">
        <f t="shared" si="182"/>
        <v>813.57988499259136</v>
      </c>
      <c r="AH366" s="38">
        <f t="shared" si="183"/>
        <v>732.22189649333222</v>
      </c>
      <c r="AI366" s="38">
        <f t="shared" si="184"/>
        <v>2.0339497124814785E-4</v>
      </c>
      <c r="AJ366" s="38">
        <f t="shared" si="188"/>
        <v>8.5131199675864813E-2</v>
      </c>
    </row>
    <row r="367" spans="2:36" x14ac:dyDescent="0.2">
      <c r="B367" s="11" t="s">
        <v>62</v>
      </c>
      <c r="C367" s="11">
        <v>357</v>
      </c>
      <c r="D367" s="11">
        <v>357</v>
      </c>
      <c r="E367" s="11">
        <f t="shared" si="166"/>
        <v>7.833333333333333</v>
      </c>
      <c r="F367" s="12">
        <v>28.2</v>
      </c>
      <c r="G367" s="13">
        <f t="shared" si="185"/>
        <v>-1.3888888888889086E-2</v>
      </c>
      <c r="H367" s="13">
        <f t="shared" si="186"/>
        <v>-5.0000000000000711E-2</v>
      </c>
      <c r="I367" s="13">
        <f t="shared" si="158"/>
        <v>58500.149305555555</v>
      </c>
      <c r="J367" s="13">
        <f t="shared" si="167"/>
        <v>-414.15904706790025</v>
      </c>
      <c r="K367" s="26" t="str">
        <f t="shared" si="168"/>
        <v>Yes</v>
      </c>
      <c r="L367" s="13">
        <f t="shared" si="159"/>
        <v>21.986453125000004</v>
      </c>
      <c r="M367" s="13">
        <f t="shared" si="160"/>
        <v>187.05217500000001</v>
      </c>
      <c r="N367" s="22">
        <f t="shared" si="161"/>
        <v>-26.482638888889266</v>
      </c>
      <c r="O367" s="13">
        <f t="shared" si="162"/>
        <v>182.55598923611075</v>
      </c>
      <c r="P367" s="13">
        <f t="shared" si="163"/>
        <v>1430.0219156828675</v>
      </c>
      <c r="Q367" s="13">
        <f t="shared" si="164"/>
        <v>1430.0219156828675</v>
      </c>
      <c r="R367" s="13">
        <f t="shared" si="169"/>
        <v>26.482638888889266</v>
      </c>
      <c r="S367" s="72">
        <f t="shared" si="187"/>
        <v>1015.8628686149673</v>
      </c>
      <c r="T367" s="30">
        <f t="shared" si="170"/>
        <v>207.44733796296592</v>
      </c>
      <c r="U367" s="24">
        <f t="shared" si="171"/>
        <v>1299502.7612831329</v>
      </c>
      <c r="V367" s="32">
        <f t="shared" si="172"/>
        <v>0.36097298924531473</v>
      </c>
      <c r="W367" s="28">
        <f t="shared" si="173"/>
        <v>558561.64182877634</v>
      </c>
      <c r="X367" s="35">
        <f t="shared" si="174"/>
        <v>0.15515601161910453</v>
      </c>
      <c r="Y367" s="37">
        <f t="shared" si="165"/>
        <v>914.27658175347062</v>
      </c>
      <c r="Z367" s="37">
        <f t="shared" si="175"/>
        <v>868.56275266579701</v>
      </c>
      <c r="AA367" s="38">
        <f t="shared" si="176"/>
        <v>851.19149761248104</v>
      </c>
      <c r="AB367" s="38">
        <f t="shared" si="177"/>
        <v>808.631922731857</v>
      </c>
      <c r="AC367" s="38">
        <f t="shared" si="178"/>
        <v>727.76873045867137</v>
      </c>
      <c r="AD367" s="38">
        <f t="shared" si="179"/>
        <v>654.99185741280428</v>
      </c>
      <c r="AE367" s="38">
        <f t="shared" si="180"/>
        <v>622.24226454216398</v>
      </c>
      <c r="AF367" s="38">
        <f t="shared" si="181"/>
        <v>609.79741925132066</v>
      </c>
      <c r="AG367" s="38">
        <f t="shared" si="182"/>
        <v>579.30754828875456</v>
      </c>
      <c r="AH367" s="38">
        <f t="shared" si="183"/>
        <v>521.37679345987908</v>
      </c>
      <c r="AI367" s="38">
        <f t="shared" si="184"/>
        <v>1.4482688707218863E-4</v>
      </c>
      <c r="AJ367" s="38">
        <f t="shared" si="188"/>
        <v>8.5276026562937007E-2</v>
      </c>
    </row>
    <row r="368" spans="2:36" x14ac:dyDescent="0.2">
      <c r="B368" s="11" t="s">
        <v>62</v>
      </c>
      <c r="C368" s="11">
        <v>358</v>
      </c>
      <c r="D368" s="11">
        <v>358</v>
      </c>
      <c r="E368" s="11">
        <f t="shared" si="166"/>
        <v>7.7777777777777777</v>
      </c>
      <c r="F368" s="12">
        <v>28</v>
      </c>
      <c r="G368" s="13">
        <f t="shared" si="185"/>
        <v>-0.18055555555555566</v>
      </c>
      <c r="H368" s="13">
        <f t="shared" si="186"/>
        <v>-0.65000000000000036</v>
      </c>
      <c r="I368" s="13">
        <f t="shared" si="158"/>
        <v>57673.3024691358</v>
      </c>
      <c r="J368" s="13">
        <f t="shared" si="167"/>
        <v>826.84683641975425</v>
      </c>
      <c r="K368" s="26" t="str">
        <f t="shared" si="168"/>
        <v>Yes</v>
      </c>
      <c r="L368" s="13">
        <f t="shared" si="159"/>
        <v>21.675694444444449</v>
      </c>
      <c r="M368" s="13">
        <f t="shared" si="160"/>
        <v>187.05217500000001</v>
      </c>
      <c r="N368" s="22">
        <f t="shared" si="161"/>
        <v>-344.27430555555577</v>
      </c>
      <c r="O368" s="13">
        <f t="shared" si="162"/>
        <v>-135.54643611111132</v>
      </c>
      <c r="P368" s="13">
        <f t="shared" si="163"/>
        <v>-1054.2500586419769</v>
      </c>
      <c r="Q368" s="13">
        <f t="shared" si="164"/>
        <v>-1054.2500586419769</v>
      </c>
      <c r="R368" s="13">
        <f t="shared" si="169"/>
        <v>344.27430555555577</v>
      </c>
      <c r="S368" s="72">
        <f t="shared" si="187"/>
        <v>-227.40322222222267</v>
      </c>
      <c r="T368" s="30">
        <f t="shared" si="170"/>
        <v>2677.689043209878</v>
      </c>
      <c r="U368" s="24">
        <f t="shared" si="171"/>
        <v>1299502.7612831329</v>
      </c>
      <c r="V368" s="32">
        <f t="shared" si="172"/>
        <v>0.36097298924531473</v>
      </c>
      <c r="W368" s="28">
        <f t="shared" si="173"/>
        <v>558334.23860655411</v>
      </c>
      <c r="X368" s="35">
        <f t="shared" si="174"/>
        <v>0.15509284405737614</v>
      </c>
      <c r="Y368" s="37">
        <f t="shared" si="165"/>
        <v>-204.66290000000041</v>
      </c>
      <c r="Z368" s="37">
        <f t="shared" si="175"/>
        <v>-194.42975500000037</v>
      </c>
      <c r="AA368" s="38">
        <f t="shared" si="176"/>
        <v>-190.54115990000037</v>
      </c>
      <c r="AB368" s="38">
        <f t="shared" si="177"/>
        <v>-181.01410190500033</v>
      </c>
      <c r="AC368" s="38">
        <f t="shared" si="178"/>
        <v>-162.91269171450031</v>
      </c>
      <c r="AD368" s="38">
        <f t="shared" si="179"/>
        <v>-146.62142254305027</v>
      </c>
      <c r="AE368" s="38">
        <f t="shared" si="180"/>
        <v>-139.29035141589776</v>
      </c>
      <c r="AF368" s="38">
        <f t="shared" si="181"/>
        <v>-136.50454438757981</v>
      </c>
      <c r="AG368" s="38">
        <f t="shared" si="182"/>
        <v>-129.67931716820081</v>
      </c>
      <c r="AH368" s="38">
        <f t="shared" si="183"/>
        <v>-116.71138545138074</v>
      </c>
      <c r="AI368" s="38">
        <f t="shared" si="184"/>
        <v>-3.2419829292050201E-5</v>
      </c>
      <c r="AJ368" s="38">
        <f t="shared" si="188"/>
        <v>8.5276026562937007E-2</v>
      </c>
    </row>
    <row r="369" spans="2:36" x14ac:dyDescent="0.2">
      <c r="B369" s="11" t="s">
        <v>62</v>
      </c>
      <c r="C369" s="11">
        <v>359</v>
      </c>
      <c r="D369" s="11">
        <v>359</v>
      </c>
      <c r="E369" s="11">
        <f t="shared" si="166"/>
        <v>7.4722222222222214</v>
      </c>
      <c r="F369" s="12">
        <v>26.9</v>
      </c>
      <c r="G369" s="13">
        <f t="shared" si="185"/>
        <v>-0.41666666666666663</v>
      </c>
      <c r="H369" s="13">
        <f t="shared" si="186"/>
        <v>-1.5</v>
      </c>
      <c r="I369" s="13">
        <f t="shared" si="158"/>
        <v>53230.839795524684</v>
      </c>
      <c r="J369" s="13">
        <f t="shared" si="167"/>
        <v>4442.4626736111168</v>
      </c>
      <c r="K369" s="26" t="str">
        <f t="shared" si="168"/>
        <v>Yes</v>
      </c>
      <c r="L369" s="13">
        <f t="shared" si="159"/>
        <v>20.006057725694447</v>
      </c>
      <c r="M369" s="13">
        <f t="shared" si="160"/>
        <v>187.05217500000001</v>
      </c>
      <c r="N369" s="22">
        <f t="shared" si="161"/>
        <v>-794.47916666666663</v>
      </c>
      <c r="O369" s="13">
        <f t="shared" si="162"/>
        <v>-587.42093394097219</v>
      </c>
      <c r="P369" s="13">
        <f t="shared" si="163"/>
        <v>-4389.3397563922636</v>
      </c>
      <c r="Q369" s="13">
        <f t="shared" si="164"/>
        <v>-4389.3397563922636</v>
      </c>
      <c r="R369" s="13">
        <f t="shared" si="169"/>
        <v>794.47916666666663</v>
      </c>
      <c r="S369" s="72">
        <f t="shared" si="187"/>
        <v>53.122917218853217</v>
      </c>
      <c r="T369" s="30">
        <f t="shared" si="170"/>
        <v>5936.5248842592582</v>
      </c>
      <c r="U369" s="24">
        <f t="shared" si="171"/>
        <v>1299502.7612831329</v>
      </c>
      <c r="V369" s="32">
        <f t="shared" si="172"/>
        <v>0.36097298924531473</v>
      </c>
      <c r="W369" s="28">
        <f t="shared" si="173"/>
        <v>558387.36152377294</v>
      </c>
      <c r="X369" s="35">
        <f t="shared" si="174"/>
        <v>0.15510760042327026</v>
      </c>
      <c r="Y369" s="37">
        <f t="shared" si="165"/>
        <v>47.810625496967894</v>
      </c>
      <c r="Z369" s="37">
        <f t="shared" si="175"/>
        <v>45.420094222119495</v>
      </c>
      <c r="AA369" s="38">
        <f t="shared" si="176"/>
        <v>44.511692337677104</v>
      </c>
      <c r="AB369" s="38">
        <f t="shared" si="177"/>
        <v>42.286107720793247</v>
      </c>
      <c r="AC369" s="38">
        <f t="shared" si="178"/>
        <v>38.057496948713926</v>
      </c>
      <c r="AD369" s="38">
        <f t="shared" si="179"/>
        <v>34.251747253842531</v>
      </c>
      <c r="AE369" s="38">
        <f t="shared" si="180"/>
        <v>32.539159891150405</v>
      </c>
      <c r="AF369" s="38">
        <f t="shared" si="181"/>
        <v>31.888376693327395</v>
      </c>
      <c r="AG369" s="38">
        <f t="shared" si="182"/>
        <v>30.293957858661024</v>
      </c>
      <c r="AH369" s="38">
        <f t="shared" si="183"/>
        <v>27.264562072794924</v>
      </c>
      <c r="AI369" s="38">
        <f t="shared" si="184"/>
        <v>7.5734894646652566E-6</v>
      </c>
      <c r="AJ369" s="38">
        <f t="shared" si="188"/>
        <v>8.5283600052401667E-2</v>
      </c>
    </row>
    <row r="370" spans="2:36" x14ac:dyDescent="0.2">
      <c r="B370" s="11" t="s">
        <v>62</v>
      </c>
      <c r="C370" s="11">
        <v>360</v>
      </c>
      <c r="D370" s="11">
        <v>360</v>
      </c>
      <c r="E370" s="11">
        <f t="shared" si="166"/>
        <v>6.9444444444444446</v>
      </c>
      <c r="F370" s="12">
        <v>25</v>
      </c>
      <c r="G370" s="13">
        <f t="shared" si="185"/>
        <v>-0.51388888888888873</v>
      </c>
      <c r="H370" s="13">
        <f t="shared" si="186"/>
        <v>-1.8499999999999996</v>
      </c>
      <c r="I370" s="13">
        <f t="shared" si="158"/>
        <v>45976.803626543209</v>
      </c>
      <c r="J370" s="13">
        <f t="shared" si="167"/>
        <v>7254.0361689814745</v>
      </c>
      <c r="K370" s="26" t="str">
        <f t="shared" si="168"/>
        <v>Yes</v>
      </c>
      <c r="L370" s="13">
        <f t="shared" si="159"/>
        <v>17.279730902777782</v>
      </c>
      <c r="M370" s="13">
        <f t="shared" si="160"/>
        <v>187.05217500000001</v>
      </c>
      <c r="N370" s="22">
        <f t="shared" si="161"/>
        <v>-979.85763888888857</v>
      </c>
      <c r="O370" s="13">
        <f t="shared" si="162"/>
        <v>-775.52573298611071</v>
      </c>
      <c r="P370" s="13">
        <f t="shared" si="163"/>
        <v>-5385.5953679591021</v>
      </c>
      <c r="Q370" s="13">
        <f t="shared" si="164"/>
        <v>-5385.5953679591021</v>
      </c>
      <c r="R370" s="13">
        <f t="shared" si="169"/>
        <v>979.85763888888857</v>
      </c>
      <c r="S370" s="72">
        <f t="shared" si="187"/>
        <v>1868.4408010223724</v>
      </c>
      <c r="T370" s="30">
        <f t="shared" si="170"/>
        <v>6804.5669367283926</v>
      </c>
      <c r="U370" s="24">
        <f t="shared" si="171"/>
        <v>1299502.7612831329</v>
      </c>
      <c r="V370" s="32">
        <f t="shared" si="172"/>
        <v>0.36097298924531473</v>
      </c>
      <c r="W370" s="28">
        <f t="shared" si="173"/>
        <v>560255.80232479528</v>
      </c>
      <c r="X370" s="35">
        <f t="shared" si="174"/>
        <v>0.15562661175688758</v>
      </c>
      <c r="Y370" s="37">
        <f t="shared" si="165"/>
        <v>1681.5967209201351</v>
      </c>
      <c r="Z370" s="37">
        <f t="shared" si="175"/>
        <v>1597.5168848741282</v>
      </c>
      <c r="AA370" s="38">
        <f t="shared" si="176"/>
        <v>1565.5665471766456</v>
      </c>
      <c r="AB370" s="38">
        <f t="shared" si="177"/>
        <v>1487.2882198178133</v>
      </c>
      <c r="AC370" s="38">
        <f t="shared" si="178"/>
        <v>1338.5593978360321</v>
      </c>
      <c r="AD370" s="38">
        <f t="shared" si="179"/>
        <v>1204.7034580524289</v>
      </c>
      <c r="AE370" s="38">
        <f t="shared" si="180"/>
        <v>1144.4682851498073</v>
      </c>
      <c r="AF370" s="38">
        <f t="shared" si="181"/>
        <v>1121.5789194468111</v>
      </c>
      <c r="AG370" s="38">
        <f t="shared" si="182"/>
        <v>1065.4999734744706</v>
      </c>
      <c r="AH370" s="38">
        <f t="shared" si="183"/>
        <v>958.94997612702355</v>
      </c>
      <c r="AI370" s="38">
        <f t="shared" si="184"/>
        <v>2.6637499336861766E-4</v>
      </c>
      <c r="AJ370" s="38">
        <f t="shared" si="188"/>
        <v>8.5549975045770291E-2</v>
      </c>
    </row>
    <row r="371" spans="2:36" x14ac:dyDescent="0.2">
      <c r="B371" s="11" t="s">
        <v>62</v>
      </c>
      <c r="C371" s="11">
        <v>361</v>
      </c>
      <c r="D371" s="11">
        <v>361</v>
      </c>
      <c r="E371" s="11">
        <f t="shared" si="166"/>
        <v>6.4444444444444438</v>
      </c>
      <c r="F371" s="12">
        <v>23.2</v>
      </c>
      <c r="G371" s="13">
        <f t="shared" si="185"/>
        <v>-0.43055555555555575</v>
      </c>
      <c r="H371" s="13">
        <f t="shared" si="186"/>
        <v>-1.5500000000000007</v>
      </c>
      <c r="I371" s="13">
        <f t="shared" si="158"/>
        <v>39594.487654320976</v>
      </c>
      <c r="J371" s="13">
        <f t="shared" si="167"/>
        <v>6382.3159722222335</v>
      </c>
      <c r="K371" s="26" t="str">
        <f t="shared" si="168"/>
        <v>Yes</v>
      </c>
      <c r="L371" s="13">
        <f t="shared" si="159"/>
        <v>14.881027777777778</v>
      </c>
      <c r="M371" s="13">
        <f t="shared" si="160"/>
        <v>187.05217500000001</v>
      </c>
      <c r="N371" s="22">
        <f t="shared" si="161"/>
        <v>-820.96180555555588</v>
      </c>
      <c r="O371" s="13">
        <f t="shared" si="162"/>
        <v>-619.02860277777802</v>
      </c>
      <c r="P371" s="13">
        <f t="shared" si="163"/>
        <v>-3989.2954401234579</v>
      </c>
      <c r="Q371" s="13">
        <f t="shared" si="164"/>
        <v>-3989.2954401234579</v>
      </c>
      <c r="R371" s="13">
        <f t="shared" si="169"/>
        <v>820.96180555555588</v>
      </c>
      <c r="S371" s="72">
        <f t="shared" si="187"/>
        <v>2393.0205320987757</v>
      </c>
      <c r="T371" s="30">
        <f t="shared" si="170"/>
        <v>5290.6427469135815</v>
      </c>
      <c r="U371" s="24">
        <f t="shared" si="171"/>
        <v>1299502.7612831329</v>
      </c>
      <c r="V371" s="32">
        <f t="shared" si="172"/>
        <v>0.36097298924531473</v>
      </c>
      <c r="W371" s="28">
        <f t="shared" si="173"/>
        <v>562648.82285689411</v>
      </c>
      <c r="X371" s="35">
        <f t="shared" si="174"/>
        <v>0.15629133968247058</v>
      </c>
      <c r="Y371" s="37">
        <f t="shared" si="165"/>
        <v>2153.7184788888981</v>
      </c>
      <c r="Z371" s="37">
        <f t="shared" si="175"/>
        <v>2046.0325549444531</v>
      </c>
      <c r="AA371" s="38">
        <f t="shared" si="176"/>
        <v>2005.111903845564</v>
      </c>
      <c r="AB371" s="38">
        <f t="shared" si="177"/>
        <v>1904.8563086532859</v>
      </c>
      <c r="AC371" s="38">
        <f t="shared" si="178"/>
        <v>1714.3706777879572</v>
      </c>
      <c r="AD371" s="38">
        <f t="shared" si="179"/>
        <v>1542.9336100091616</v>
      </c>
      <c r="AE371" s="38">
        <f t="shared" si="180"/>
        <v>1465.7869295087035</v>
      </c>
      <c r="AF371" s="38">
        <f t="shared" si="181"/>
        <v>1436.4711909185294</v>
      </c>
      <c r="AG371" s="38">
        <f t="shared" si="182"/>
        <v>1364.6476313726027</v>
      </c>
      <c r="AH371" s="38">
        <f t="shared" si="183"/>
        <v>1228.1828682353425</v>
      </c>
      <c r="AI371" s="38">
        <f t="shared" si="184"/>
        <v>3.4116190784315068E-4</v>
      </c>
      <c r="AJ371" s="38">
        <f t="shared" si="188"/>
        <v>8.5891136953613445E-2</v>
      </c>
    </row>
    <row r="372" spans="2:36" x14ac:dyDescent="0.2">
      <c r="B372" s="11" t="s">
        <v>62</v>
      </c>
      <c r="C372" s="11">
        <v>362</v>
      </c>
      <c r="D372" s="11">
        <v>362</v>
      </c>
      <c r="E372" s="11">
        <f t="shared" si="166"/>
        <v>6.083333333333333</v>
      </c>
      <c r="F372" s="12">
        <v>21.9</v>
      </c>
      <c r="G372" s="13">
        <f t="shared" si="185"/>
        <v>-0.29166666666666635</v>
      </c>
      <c r="H372" s="13">
        <f t="shared" si="186"/>
        <v>-1.0499999999999989</v>
      </c>
      <c r="I372" s="13">
        <f t="shared" si="158"/>
        <v>35281.495659722219</v>
      </c>
      <c r="J372" s="13">
        <f t="shared" si="167"/>
        <v>4312.9919945987567</v>
      </c>
      <c r="K372" s="26" t="str">
        <f t="shared" si="168"/>
        <v>Yes</v>
      </c>
      <c r="L372" s="13">
        <f t="shared" si="159"/>
        <v>13.260050781250003</v>
      </c>
      <c r="M372" s="13">
        <f t="shared" si="160"/>
        <v>187.05217500000001</v>
      </c>
      <c r="N372" s="22">
        <f t="shared" si="161"/>
        <v>-556.13541666666606</v>
      </c>
      <c r="O372" s="13">
        <f t="shared" si="162"/>
        <v>-355.82319088541601</v>
      </c>
      <c r="P372" s="13">
        <f t="shared" si="163"/>
        <v>-2164.5910778862808</v>
      </c>
      <c r="Q372" s="13">
        <f t="shared" si="164"/>
        <v>-2164.5910778862808</v>
      </c>
      <c r="R372" s="13">
        <f t="shared" si="169"/>
        <v>556.13541666666606</v>
      </c>
      <c r="S372" s="72">
        <f t="shared" si="187"/>
        <v>2148.4009167124759</v>
      </c>
      <c r="T372" s="30">
        <f t="shared" si="170"/>
        <v>3383.1571180555516</v>
      </c>
      <c r="U372" s="24">
        <f t="shared" si="171"/>
        <v>1299502.7612831329</v>
      </c>
      <c r="V372" s="32">
        <f t="shared" si="172"/>
        <v>0.36097298924531473</v>
      </c>
      <c r="W372" s="28">
        <f t="shared" si="173"/>
        <v>564797.22377360659</v>
      </c>
      <c r="X372" s="35">
        <f t="shared" si="174"/>
        <v>0.15688811771489072</v>
      </c>
      <c r="Y372" s="37">
        <f t="shared" si="165"/>
        <v>1933.5608250412283</v>
      </c>
      <c r="Z372" s="37">
        <f t="shared" si="175"/>
        <v>1836.8827837891668</v>
      </c>
      <c r="AA372" s="38">
        <f t="shared" si="176"/>
        <v>1800.1451281133834</v>
      </c>
      <c r="AB372" s="38">
        <f t="shared" si="177"/>
        <v>1710.1378717077141</v>
      </c>
      <c r="AC372" s="38">
        <f t="shared" si="178"/>
        <v>1539.1240845369427</v>
      </c>
      <c r="AD372" s="38">
        <f t="shared" si="179"/>
        <v>1385.2116760832484</v>
      </c>
      <c r="AE372" s="38">
        <f t="shared" si="180"/>
        <v>1315.951092279086</v>
      </c>
      <c r="AF372" s="38">
        <f t="shared" si="181"/>
        <v>1289.6320704335042</v>
      </c>
      <c r="AG372" s="38">
        <f t="shared" si="182"/>
        <v>1225.150466911829</v>
      </c>
      <c r="AH372" s="38">
        <f t="shared" si="183"/>
        <v>1102.6354202206462</v>
      </c>
      <c r="AI372" s="38">
        <f t="shared" si="184"/>
        <v>3.0628761672795725E-4</v>
      </c>
      <c r="AJ372" s="38">
        <f t="shared" si="188"/>
        <v>8.6197424570341408E-2</v>
      </c>
    </row>
    <row r="373" spans="2:36" x14ac:dyDescent="0.2">
      <c r="B373" s="11" t="s">
        <v>62</v>
      </c>
      <c r="C373" s="11">
        <v>363</v>
      </c>
      <c r="D373" s="11">
        <v>363</v>
      </c>
      <c r="E373" s="11">
        <f t="shared" si="166"/>
        <v>5.8611111111111116</v>
      </c>
      <c r="F373" s="12">
        <v>21.1</v>
      </c>
      <c r="G373" s="13">
        <f t="shared" si="185"/>
        <v>-0.16666666666666657</v>
      </c>
      <c r="H373" s="13">
        <f t="shared" si="186"/>
        <v>-0.59999999999999964</v>
      </c>
      <c r="I373" s="13">
        <f t="shared" si="158"/>
        <v>32750.932388117286</v>
      </c>
      <c r="J373" s="13">
        <f t="shared" si="167"/>
        <v>2530.5632716049331</v>
      </c>
      <c r="K373" s="26" t="str">
        <f t="shared" si="168"/>
        <v>Yes</v>
      </c>
      <c r="L373" s="13">
        <f t="shared" si="159"/>
        <v>12.308974392361115</v>
      </c>
      <c r="M373" s="13">
        <f t="shared" si="160"/>
        <v>187.05217500000001</v>
      </c>
      <c r="N373" s="22">
        <f t="shared" si="161"/>
        <v>-317.79166666666652</v>
      </c>
      <c r="O373" s="13">
        <f t="shared" si="162"/>
        <v>-118.4305172743054</v>
      </c>
      <c r="P373" s="13">
        <f t="shared" si="163"/>
        <v>-694.13442069106782</v>
      </c>
      <c r="Q373" s="13">
        <f t="shared" si="164"/>
        <v>-694.13442069106782</v>
      </c>
      <c r="R373" s="13">
        <f t="shared" si="169"/>
        <v>317.79166666666652</v>
      </c>
      <c r="S373" s="72">
        <f t="shared" si="187"/>
        <v>1836.4288509138653</v>
      </c>
      <c r="T373" s="30">
        <f t="shared" si="170"/>
        <v>1862.6122685185178</v>
      </c>
      <c r="U373" s="24">
        <f t="shared" si="171"/>
        <v>1299502.7612831329</v>
      </c>
      <c r="V373" s="32">
        <f t="shared" si="172"/>
        <v>0.36097298924531473</v>
      </c>
      <c r="W373" s="28">
        <f t="shared" si="173"/>
        <v>566633.65262452047</v>
      </c>
      <c r="X373" s="35">
        <f t="shared" si="174"/>
        <v>0.15739823684014459</v>
      </c>
      <c r="Y373" s="37">
        <f t="shared" si="165"/>
        <v>1652.7859658224788</v>
      </c>
      <c r="Z373" s="37">
        <f t="shared" si="175"/>
        <v>1570.1466675313548</v>
      </c>
      <c r="AA373" s="38">
        <f t="shared" si="176"/>
        <v>1538.7437341807276</v>
      </c>
      <c r="AB373" s="38">
        <f t="shared" si="177"/>
        <v>1461.8065474716911</v>
      </c>
      <c r="AC373" s="38">
        <f t="shared" si="178"/>
        <v>1315.6258927245221</v>
      </c>
      <c r="AD373" s="38">
        <f t="shared" si="179"/>
        <v>1184.0633034520699</v>
      </c>
      <c r="AE373" s="38">
        <f t="shared" si="180"/>
        <v>1124.8601382794664</v>
      </c>
      <c r="AF373" s="38">
        <f t="shared" si="181"/>
        <v>1102.3629355138771</v>
      </c>
      <c r="AG373" s="38">
        <f t="shared" si="182"/>
        <v>1047.2447887381832</v>
      </c>
      <c r="AH373" s="38">
        <f t="shared" si="183"/>
        <v>942.52030986436489</v>
      </c>
      <c r="AI373" s="38">
        <f t="shared" si="184"/>
        <v>2.618111971845458E-4</v>
      </c>
      <c r="AJ373" s="38">
        <f t="shared" si="188"/>
        <v>8.6459235767525955E-2</v>
      </c>
    </row>
    <row r="374" spans="2:36" x14ac:dyDescent="0.2">
      <c r="B374" s="11" t="s">
        <v>62</v>
      </c>
      <c r="C374" s="11">
        <v>364</v>
      </c>
      <c r="D374" s="11">
        <v>364</v>
      </c>
      <c r="E374" s="11">
        <f t="shared" si="166"/>
        <v>5.75</v>
      </c>
      <c r="F374" s="12">
        <v>20.7</v>
      </c>
      <c r="G374" s="13">
        <f t="shared" si="185"/>
        <v>-5.5555555555555851E-2</v>
      </c>
      <c r="H374" s="13">
        <f t="shared" si="186"/>
        <v>-0.20000000000000107</v>
      </c>
      <c r="I374" s="13">
        <f t="shared" si="158"/>
        <v>31520.9609375</v>
      </c>
      <c r="J374" s="13">
        <f t="shared" si="167"/>
        <v>1229.9714506172859</v>
      </c>
      <c r="K374" s="26" t="str">
        <f t="shared" si="168"/>
        <v>Yes</v>
      </c>
      <c r="L374" s="13">
        <f t="shared" si="159"/>
        <v>11.846707031250004</v>
      </c>
      <c r="M374" s="13">
        <f t="shared" si="160"/>
        <v>187.05217500000001</v>
      </c>
      <c r="N374" s="22">
        <f t="shared" si="161"/>
        <v>-105.93055555555613</v>
      </c>
      <c r="O374" s="13">
        <f t="shared" si="162"/>
        <v>92.968326475693885</v>
      </c>
      <c r="P374" s="13">
        <f t="shared" si="163"/>
        <v>534.56787723523985</v>
      </c>
      <c r="Q374" s="13">
        <f t="shared" si="164"/>
        <v>534.56787723523985</v>
      </c>
      <c r="R374" s="13">
        <f t="shared" si="169"/>
        <v>105.93055555555613</v>
      </c>
      <c r="S374" s="72">
        <f t="shared" si="187"/>
        <v>1764.5393278525257</v>
      </c>
      <c r="T374" s="30">
        <f t="shared" si="170"/>
        <v>609.10069444444775</v>
      </c>
      <c r="U374" s="24">
        <f t="shared" si="171"/>
        <v>1300037.3291603681</v>
      </c>
      <c r="V374" s="32">
        <f t="shared" si="172"/>
        <v>0.36112148032232444</v>
      </c>
      <c r="W374" s="28">
        <f t="shared" si="173"/>
        <v>568398.19195237302</v>
      </c>
      <c r="X374" s="35">
        <f t="shared" si="174"/>
        <v>0.15788838665343696</v>
      </c>
      <c r="Y374" s="37">
        <f t="shared" si="165"/>
        <v>1588.0853950672731</v>
      </c>
      <c r="Z374" s="37">
        <f t="shared" si="175"/>
        <v>1508.6811253139094</v>
      </c>
      <c r="AA374" s="38">
        <f t="shared" si="176"/>
        <v>1478.5075028076312</v>
      </c>
      <c r="AB374" s="38">
        <f t="shared" si="177"/>
        <v>1404.5821276672496</v>
      </c>
      <c r="AC374" s="38">
        <f t="shared" si="178"/>
        <v>1264.1239149005246</v>
      </c>
      <c r="AD374" s="38">
        <f t="shared" si="179"/>
        <v>1137.7115234104722</v>
      </c>
      <c r="AE374" s="38">
        <f t="shared" si="180"/>
        <v>1080.8259472399486</v>
      </c>
      <c r="AF374" s="38">
        <f t="shared" si="181"/>
        <v>1059.2094282951496</v>
      </c>
      <c r="AG374" s="38">
        <f t="shared" si="182"/>
        <v>1006.248956880392</v>
      </c>
      <c r="AH374" s="38">
        <f t="shared" si="183"/>
        <v>905.62406119235288</v>
      </c>
      <c r="AI374" s="38">
        <f t="shared" si="184"/>
        <v>2.5156223922009804E-4</v>
      </c>
      <c r="AJ374" s="38">
        <f t="shared" si="188"/>
        <v>8.6710798006746054E-2</v>
      </c>
    </row>
    <row r="375" spans="2:36" x14ac:dyDescent="0.2">
      <c r="B375" s="11" t="s">
        <v>62</v>
      </c>
      <c r="C375" s="11">
        <v>365</v>
      </c>
      <c r="D375" s="11">
        <v>365</v>
      </c>
      <c r="E375" s="11">
        <f t="shared" si="166"/>
        <v>5.75</v>
      </c>
      <c r="F375" s="12">
        <v>20.7</v>
      </c>
      <c r="G375" s="13">
        <f t="shared" si="185"/>
        <v>1.3888888888889086E-2</v>
      </c>
      <c r="H375" s="13">
        <f t="shared" si="186"/>
        <v>5.0000000000000711E-2</v>
      </c>
      <c r="I375" s="13">
        <f t="shared" si="158"/>
        <v>31520.9609375</v>
      </c>
      <c r="J375" s="13">
        <f t="shared" si="167"/>
        <v>0</v>
      </c>
      <c r="K375" s="26" t="str">
        <f t="shared" si="168"/>
        <v>No</v>
      </c>
      <c r="L375" s="13">
        <f t="shared" si="159"/>
        <v>11.846707031250004</v>
      </c>
      <c r="M375" s="13">
        <f t="shared" si="160"/>
        <v>187.05217500000001</v>
      </c>
      <c r="N375" s="22">
        <f t="shared" si="161"/>
        <v>26.482638888889266</v>
      </c>
      <c r="O375" s="13">
        <f t="shared" si="162"/>
        <v>225.38152092013925</v>
      </c>
      <c r="P375" s="13">
        <f t="shared" si="163"/>
        <v>1295.9437452908007</v>
      </c>
      <c r="Q375" s="13">
        <f t="shared" si="164"/>
        <v>1295.9437452908007</v>
      </c>
      <c r="R375" s="13">
        <f t="shared" si="169"/>
        <v>0</v>
      </c>
      <c r="S375" s="72">
        <f t="shared" si="187"/>
        <v>1295.9437452908007</v>
      </c>
      <c r="T375" s="30">
        <f t="shared" si="170"/>
        <v>0</v>
      </c>
      <c r="U375" s="24">
        <f t="shared" si="171"/>
        <v>1301333.2729056589</v>
      </c>
      <c r="V375" s="32">
        <f t="shared" si="172"/>
        <v>0.36148146469601639</v>
      </c>
      <c r="W375" s="28">
        <f t="shared" si="173"/>
        <v>569694.13569766376</v>
      </c>
      <c r="X375" s="35">
        <f t="shared" si="174"/>
        <v>0.15824837102712883</v>
      </c>
      <c r="Y375" s="37">
        <f t="shared" si="165"/>
        <v>1166.3493707617206</v>
      </c>
      <c r="Z375" s="37">
        <f t="shared" si="175"/>
        <v>1108.0319022236345</v>
      </c>
      <c r="AA375" s="38">
        <f t="shared" si="176"/>
        <v>1085.8712641791617</v>
      </c>
      <c r="AB375" s="38">
        <f t="shared" si="177"/>
        <v>1031.5777009702035</v>
      </c>
      <c r="AC375" s="38">
        <f t="shared" si="178"/>
        <v>928.41993087318315</v>
      </c>
      <c r="AD375" s="38">
        <f t="shared" si="179"/>
        <v>835.57793778586483</v>
      </c>
      <c r="AE375" s="38">
        <f t="shared" si="180"/>
        <v>793.79904089657157</v>
      </c>
      <c r="AF375" s="38">
        <f t="shared" si="181"/>
        <v>777.92306007864011</v>
      </c>
      <c r="AG375" s="38">
        <f t="shared" si="182"/>
        <v>739.02690707470811</v>
      </c>
      <c r="AH375" s="38">
        <f t="shared" si="183"/>
        <v>665.1242163672373</v>
      </c>
      <c r="AI375" s="38">
        <f t="shared" si="184"/>
        <v>1.8475672676867704E-4</v>
      </c>
      <c r="AJ375" s="38">
        <f t="shared" si="188"/>
        <v>8.6895554733514735E-2</v>
      </c>
    </row>
    <row r="376" spans="2:36" x14ac:dyDescent="0.2">
      <c r="B376" s="11" t="s">
        <v>62</v>
      </c>
      <c r="C376" s="11">
        <v>366</v>
      </c>
      <c r="D376" s="11">
        <v>366</v>
      </c>
      <c r="E376" s="11">
        <f t="shared" si="166"/>
        <v>5.7777777777777777</v>
      </c>
      <c r="F376" s="12">
        <v>20.8</v>
      </c>
      <c r="G376" s="13">
        <f t="shared" si="185"/>
        <v>6.9444444444444448E-2</v>
      </c>
      <c r="H376" s="13">
        <f t="shared" si="186"/>
        <v>0.25</v>
      </c>
      <c r="I376" s="13">
        <f t="shared" si="158"/>
        <v>31826.246913580246</v>
      </c>
      <c r="J376" s="13">
        <f t="shared" si="167"/>
        <v>-305.28597608024575</v>
      </c>
      <c r="K376" s="26" t="str">
        <f t="shared" si="168"/>
        <v>No</v>
      </c>
      <c r="L376" s="13">
        <f t="shared" si="159"/>
        <v>11.961444444444448</v>
      </c>
      <c r="M376" s="13">
        <f t="shared" si="160"/>
        <v>187.05217500000001</v>
      </c>
      <c r="N376" s="22">
        <f t="shared" si="161"/>
        <v>132.41319444444446</v>
      </c>
      <c r="O376" s="13">
        <f t="shared" si="162"/>
        <v>331.42681388888894</v>
      </c>
      <c r="P376" s="13">
        <f t="shared" si="163"/>
        <v>1914.9104802469139</v>
      </c>
      <c r="Q376" s="13">
        <f t="shared" si="164"/>
        <v>1914.9104802469139</v>
      </c>
      <c r="R376" s="13">
        <f t="shared" si="169"/>
        <v>0</v>
      </c>
      <c r="S376" s="72">
        <f t="shared" si="187"/>
        <v>1609.6245041666682</v>
      </c>
      <c r="T376" s="30">
        <f t="shared" si="170"/>
        <v>0</v>
      </c>
      <c r="U376" s="24">
        <f t="shared" si="171"/>
        <v>1303248.1833859058</v>
      </c>
      <c r="V376" s="32">
        <f t="shared" si="172"/>
        <v>0.3620133842738627</v>
      </c>
      <c r="W376" s="28">
        <f t="shared" si="173"/>
        <v>571303.76020183042</v>
      </c>
      <c r="X376" s="35">
        <f t="shared" si="174"/>
        <v>0.15869548894495289</v>
      </c>
      <c r="Y376" s="37">
        <f t="shared" si="165"/>
        <v>1448.6620537500014</v>
      </c>
      <c r="Z376" s="37">
        <f t="shared" si="175"/>
        <v>1376.2289510625012</v>
      </c>
      <c r="AA376" s="38">
        <f t="shared" si="176"/>
        <v>1348.7043720412512</v>
      </c>
      <c r="AB376" s="38">
        <f t="shared" si="177"/>
        <v>1281.2691534391886</v>
      </c>
      <c r="AC376" s="38">
        <f t="shared" si="178"/>
        <v>1153.1422380952697</v>
      </c>
      <c r="AD376" s="38">
        <f t="shared" si="179"/>
        <v>1037.8280142857427</v>
      </c>
      <c r="AE376" s="38">
        <f t="shared" si="180"/>
        <v>985.9366135714555</v>
      </c>
      <c r="AF376" s="38">
        <f t="shared" si="181"/>
        <v>966.21788130002642</v>
      </c>
      <c r="AG376" s="38">
        <f t="shared" si="182"/>
        <v>917.9069872350251</v>
      </c>
      <c r="AH376" s="38">
        <f t="shared" si="183"/>
        <v>826.11628851152261</v>
      </c>
      <c r="AI376" s="38">
        <f t="shared" si="184"/>
        <v>2.2947674680875627E-4</v>
      </c>
      <c r="AJ376" s="38">
        <f t="shared" si="188"/>
        <v>8.7125031480323495E-2</v>
      </c>
    </row>
    <row r="377" spans="2:36" x14ac:dyDescent="0.2">
      <c r="B377" s="11" t="s">
        <v>62</v>
      </c>
      <c r="C377" s="11">
        <v>367</v>
      </c>
      <c r="D377" s="11">
        <v>367</v>
      </c>
      <c r="E377" s="11">
        <f t="shared" si="166"/>
        <v>5.8888888888888884</v>
      </c>
      <c r="F377" s="12">
        <v>21.2</v>
      </c>
      <c r="G377" s="13">
        <f t="shared" si="185"/>
        <v>0.18055555555555566</v>
      </c>
      <c r="H377" s="13">
        <f t="shared" si="186"/>
        <v>0.65000000000000036</v>
      </c>
      <c r="I377" s="13">
        <f t="shared" si="158"/>
        <v>33062.10339506172</v>
      </c>
      <c r="J377" s="13">
        <f t="shared" si="167"/>
        <v>-1235.8564814814745</v>
      </c>
      <c r="K377" s="26" t="str">
        <f t="shared" si="168"/>
        <v>No</v>
      </c>
      <c r="L377" s="13">
        <f t="shared" si="159"/>
        <v>12.425923611111111</v>
      </c>
      <c r="M377" s="13">
        <f t="shared" si="160"/>
        <v>187.05217500000001</v>
      </c>
      <c r="N377" s="22">
        <f t="shared" si="161"/>
        <v>344.27430555555577</v>
      </c>
      <c r="O377" s="13">
        <f t="shared" si="162"/>
        <v>543.75240416666691</v>
      </c>
      <c r="P377" s="13">
        <f t="shared" si="163"/>
        <v>3202.097491203705</v>
      </c>
      <c r="Q377" s="13">
        <f t="shared" si="164"/>
        <v>3202.097491203705</v>
      </c>
      <c r="R377" s="13">
        <f t="shared" si="169"/>
        <v>0</v>
      </c>
      <c r="S377" s="72">
        <f t="shared" si="187"/>
        <v>1966.2410097222305</v>
      </c>
      <c r="T377" s="30">
        <f t="shared" si="170"/>
        <v>0</v>
      </c>
      <c r="U377" s="24">
        <f t="shared" si="171"/>
        <v>1306450.2808771096</v>
      </c>
      <c r="V377" s="32">
        <f t="shared" si="172"/>
        <v>0.36290285579919712</v>
      </c>
      <c r="W377" s="28">
        <f t="shared" si="173"/>
        <v>573270.00121155265</v>
      </c>
      <c r="X377" s="35">
        <f t="shared" si="174"/>
        <v>0.15924166700320908</v>
      </c>
      <c r="Y377" s="37">
        <f t="shared" si="165"/>
        <v>1769.6169087500075</v>
      </c>
      <c r="Z377" s="37">
        <f t="shared" si="175"/>
        <v>1681.1360633125071</v>
      </c>
      <c r="AA377" s="38">
        <f t="shared" si="176"/>
        <v>1647.5133420462569</v>
      </c>
      <c r="AB377" s="38">
        <f t="shared" si="177"/>
        <v>1565.1376749439439</v>
      </c>
      <c r="AC377" s="38">
        <f t="shared" si="178"/>
        <v>1408.6239074495495</v>
      </c>
      <c r="AD377" s="38">
        <f t="shared" si="179"/>
        <v>1267.7615167045947</v>
      </c>
      <c r="AE377" s="38">
        <f t="shared" si="180"/>
        <v>1204.3734408693649</v>
      </c>
      <c r="AF377" s="38">
        <f t="shared" si="181"/>
        <v>1180.2859720519775</v>
      </c>
      <c r="AG377" s="38">
        <f t="shared" si="182"/>
        <v>1121.2716734493786</v>
      </c>
      <c r="AH377" s="38">
        <f t="shared" si="183"/>
        <v>1009.1445061044408</v>
      </c>
      <c r="AI377" s="38">
        <f t="shared" si="184"/>
        <v>2.8031791836234465E-4</v>
      </c>
      <c r="AJ377" s="38">
        <f t="shared" si="188"/>
        <v>8.7405349398685842E-2</v>
      </c>
    </row>
    <row r="378" spans="2:36" x14ac:dyDescent="0.2">
      <c r="B378" s="11" t="s">
        <v>62</v>
      </c>
      <c r="C378" s="11">
        <v>368</v>
      </c>
      <c r="D378" s="11">
        <v>368</v>
      </c>
      <c r="E378" s="11">
        <f t="shared" si="166"/>
        <v>6.1388888888888893</v>
      </c>
      <c r="F378" s="12">
        <v>22.1</v>
      </c>
      <c r="G378" s="13">
        <f t="shared" si="185"/>
        <v>0.31944444444444453</v>
      </c>
      <c r="H378" s="13">
        <f t="shared" si="186"/>
        <v>1.1500000000000004</v>
      </c>
      <c r="I378" s="13">
        <f t="shared" si="158"/>
        <v>35928.849054783954</v>
      </c>
      <c r="J378" s="13">
        <f t="shared" si="167"/>
        <v>-2866.7456597222335</v>
      </c>
      <c r="K378" s="26" t="str">
        <f t="shared" si="168"/>
        <v>No</v>
      </c>
      <c r="L378" s="13">
        <f t="shared" si="159"/>
        <v>13.503349392361116</v>
      </c>
      <c r="M378" s="13">
        <f t="shared" si="160"/>
        <v>187.05217500000001</v>
      </c>
      <c r="N378" s="22">
        <f t="shared" si="161"/>
        <v>609.10069444444457</v>
      </c>
      <c r="O378" s="13">
        <f t="shared" si="162"/>
        <v>809.65621883680569</v>
      </c>
      <c r="P378" s="13">
        <f t="shared" si="163"/>
        <v>4970.3895656370578</v>
      </c>
      <c r="Q378" s="13">
        <f t="shared" si="164"/>
        <v>4970.3895656370578</v>
      </c>
      <c r="R378" s="13">
        <f t="shared" si="169"/>
        <v>0</v>
      </c>
      <c r="S378" s="72">
        <f t="shared" si="187"/>
        <v>2103.6439059148242</v>
      </c>
      <c r="T378" s="30">
        <f t="shared" si="170"/>
        <v>0</v>
      </c>
      <c r="U378" s="24">
        <f t="shared" si="171"/>
        <v>1311420.6704427467</v>
      </c>
      <c r="V378" s="32">
        <f t="shared" si="172"/>
        <v>0.36428351956742966</v>
      </c>
      <c r="W378" s="28">
        <f t="shared" si="173"/>
        <v>575373.6451174675</v>
      </c>
      <c r="X378" s="35">
        <f t="shared" si="174"/>
        <v>0.15982601253262987</v>
      </c>
      <c r="Y378" s="37">
        <f t="shared" si="165"/>
        <v>1893.2795153233419</v>
      </c>
      <c r="Z378" s="37">
        <f t="shared" si="175"/>
        <v>1798.6155395571748</v>
      </c>
      <c r="AA378" s="38">
        <f t="shared" si="176"/>
        <v>1762.6432287660311</v>
      </c>
      <c r="AB378" s="38">
        <f t="shared" si="177"/>
        <v>1674.5110673277295</v>
      </c>
      <c r="AC378" s="38">
        <f t="shared" si="178"/>
        <v>1507.0599605949567</v>
      </c>
      <c r="AD378" s="38">
        <f t="shared" si="179"/>
        <v>1356.353964535461</v>
      </c>
      <c r="AE378" s="38">
        <f t="shared" si="180"/>
        <v>1288.536266308688</v>
      </c>
      <c r="AF378" s="38">
        <f t="shared" si="181"/>
        <v>1262.7655409825143</v>
      </c>
      <c r="AG378" s="38">
        <f t="shared" si="182"/>
        <v>1199.6272639333886</v>
      </c>
      <c r="AH378" s="38">
        <f t="shared" si="183"/>
        <v>1079.6645375400497</v>
      </c>
      <c r="AI378" s="38">
        <f t="shared" si="184"/>
        <v>2.9990681598334715E-4</v>
      </c>
      <c r="AJ378" s="38">
        <f t="shared" si="188"/>
        <v>8.7705256214669194E-2</v>
      </c>
    </row>
    <row r="379" spans="2:36" x14ac:dyDescent="0.2">
      <c r="B379" s="11" t="s">
        <v>62</v>
      </c>
      <c r="C379" s="11">
        <v>369</v>
      </c>
      <c r="D379" s="11">
        <v>369</v>
      </c>
      <c r="E379" s="11">
        <f t="shared" si="166"/>
        <v>6.5277777777777777</v>
      </c>
      <c r="F379" s="12">
        <v>23.5</v>
      </c>
      <c r="G379" s="13">
        <f t="shared" si="185"/>
        <v>0.30555555555555547</v>
      </c>
      <c r="H379" s="13">
        <f t="shared" si="186"/>
        <v>1.0999999999999996</v>
      </c>
      <c r="I379" s="13">
        <f t="shared" si="158"/>
        <v>40625.103684413574</v>
      </c>
      <c r="J379" s="13">
        <f t="shared" si="167"/>
        <v>-4696.2546296296205</v>
      </c>
      <c r="K379" s="26" t="str">
        <f t="shared" si="168"/>
        <v>No</v>
      </c>
      <c r="L379" s="13">
        <f t="shared" si="159"/>
        <v>15.268370225694447</v>
      </c>
      <c r="M379" s="13">
        <f t="shared" si="160"/>
        <v>187.05217500000001</v>
      </c>
      <c r="N379" s="22">
        <f t="shared" si="161"/>
        <v>582.61805555555543</v>
      </c>
      <c r="O379" s="13">
        <f t="shared" si="162"/>
        <v>784.93860078124987</v>
      </c>
      <c r="P379" s="13">
        <f t="shared" si="163"/>
        <v>5123.9047550998257</v>
      </c>
      <c r="Q379" s="13">
        <f t="shared" si="164"/>
        <v>5123.9047550998257</v>
      </c>
      <c r="R379" s="13">
        <f t="shared" si="169"/>
        <v>0</v>
      </c>
      <c r="S379" s="72">
        <f t="shared" si="187"/>
        <v>427.65012547020524</v>
      </c>
      <c r="T379" s="30">
        <f t="shared" si="170"/>
        <v>0</v>
      </c>
      <c r="U379" s="24">
        <f t="shared" si="171"/>
        <v>1316544.5751978466</v>
      </c>
      <c r="V379" s="32">
        <f t="shared" si="172"/>
        <v>0.36570682644384628</v>
      </c>
      <c r="W379" s="28">
        <f t="shared" si="173"/>
        <v>575801.29524293775</v>
      </c>
      <c r="X379" s="35">
        <f t="shared" si="174"/>
        <v>0.15994480423414936</v>
      </c>
      <c r="Y379" s="37">
        <f t="shared" si="165"/>
        <v>384.88511292318475</v>
      </c>
      <c r="Z379" s="37">
        <f t="shared" si="175"/>
        <v>365.64085727702548</v>
      </c>
      <c r="AA379" s="38">
        <f t="shared" si="176"/>
        <v>358.32804013148495</v>
      </c>
      <c r="AB379" s="38">
        <f t="shared" si="177"/>
        <v>340.41163812491067</v>
      </c>
      <c r="AC379" s="38">
        <f t="shared" si="178"/>
        <v>306.37047431241962</v>
      </c>
      <c r="AD379" s="38">
        <f t="shared" si="179"/>
        <v>275.73342688117765</v>
      </c>
      <c r="AE379" s="38">
        <f t="shared" si="180"/>
        <v>261.94675553711875</v>
      </c>
      <c r="AF379" s="38">
        <f t="shared" si="181"/>
        <v>256.70782042637637</v>
      </c>
      <c r="AG379" s="38">
        <f t="shared" si="182"/>
        <v>243.87242940505755</v>
      </c>
      <c r="AH379" s="38">
        <f t="shared" si="183"/>
        <v>219.48518646455179</v>
      </c>
      <c r="AI379" s="38">
        <f t="shared" si="184"/>
        <v>6.0968107351264383E-5</v>
      </c>
      <c r="AJ379" s="38">
        <f t="shared" si="188"/>
        <v>8.7766224322020456E-2</v>
      </c>
    </row>
    <row r="380" spans="2:36" x14ac:dyDescent="0.2">
      <c r="B380" s="11" t="s">
        <v>62</v>
      </c>
      <c r="C380" s="11">
        <v>370</v>
      </c>
      <c r="D380" s="11">
        <v>370</v>
      </c>
      <c r="E380" s="11">
        <f t="shared" si="166"/>
        <v>6.75</v>
      </c>
      <c r="F380" s="12">
        <v>24.3</v>
      </c>
      <c r="G380" s="13">
        <f t="shared" si="185"/>
        <v>0.1388888888888889</v>
      </c>
      <c r="H380" s="13">
        <f t="shared" si="186"/>
        <v>0.5</v>
      </c>
      <c r="I380" s="13">
        <f t="shared" si="158"/>
        <v>43438.1484375</v>
      </c>
      <c r="J380" s="13">
        <f t="shared" si="167"/>
        <v>-2813.0447530864258</v>
      </c>
      <c r="K380" s="26" t="str">
        <f t="shared" si="168"/>
        <v>No</v>
      </c>
      <c r="L380" s="13">
        <f t="shared" si="159"/>
        <v>16.325613281250003</v>
      </c>
      <c r="M380" s="13">
        <f t="shared" si="160"/>
        <v>187.05217500000001</v>
      </c>
      <c r="N380" s="22">
        <f t="shared" si="161"/>
        <v>264.82638888888891</v>
      </c>
      <c r="O380" s="13">
        <f t="shared" si="162"/>
        <v>468.20417717013896</v>
      </c>
      <c r="P380" s="13">
        <f t="shared" si="163"/>
        <v>3160.3781958984382</v>
      </c>
      <c r="Q380" s="13">
        <f t="shared" si="164"/>
        <v>3160.3781958984382</v>
      </c>
      <c r="R380" s="13">
        <f t="shared" si="169"/>
        <v>0</v>
      </c>
      <c r="S380" s="72">
        <f t="shared" si="187"/>
        <v>347.33344281201244</v>
      </c>
      <c r="T380" s="30">
        <f t="shared" si="170"/>
        <v>0</v>
      </c>
      <c r="U380" s="24">
        <f t="shared" si="171"/>
        <v>1319704.953393745</v>
      </c>
      <c r="V380" s="32">
        <f t="shared" si="172"/>
        <v>0.36658470927604025</v>
      </c>
      <c r="W380" s="28">
        <f t="shared" si="173"/>
        <v>576148.62868574972</v>
      </c>
      <c r="X380" s="35">
        <f t="shared" si="174"/>
        <v>0.16004128574604159</v>
      </c>
      <c r="Y380" s="37">
        <f t="shared" si="165"/>
        <v>312.60009853081118</v>
      </c>
      <c r="Z380" s="37">
        <f t="shared" si="175"/>
        <v>296.97009360427063</v>
      </c>
      <c r="AA380" s="38">
        <f t="shared" si="176"/>
        <v>291.03069173218523</v>
      </c>
      <c r="AB380" s="38">
        <f t="shared" si="177"/>
        <v>276.47915714557598</v>
      </c>
      <c r="AC380" s="38">
        <f t="shared" si="178"/>
        <v>248.83124143101838</v>
      </c>
      <c r="AD380" s="38">
        <f t="shared" si="179"/>
        <v>223.94811728791655</v>
      </c>
      <c r="AE380" s="38">
        <f t="shared" si="180"/>
        <v>212.7507114235207</v>
      </c>
      <c r="AF380" s="38">
        <f t="shared" si="181"/>
        <v>208.49569719505027</v>
      </c>
      <c r="AG380" s="38">
        <f t="shared" si="182"/>
        <v>198.07091233529775</v>
      </c>
      <c r="AH380" s="38">
        <f t="shared" si="183"/>
        <v>178.26382110176797</v>
      </c>
      <c r="AI380" s="38">
        <f t="shared" si="184"/>
        <v>4.9517728083824439E-5</v>
      </c>
      <c r="AJ380" s="38">
        <f t="shared" si="188"/>
        <v>8.7815742050104284E-2</v>
      </c>
    </row>
    <row r="381" spans="2:36" x14ac:dyDescent="0.2">
      <c r="B381" s="11" t="s">
        <v>62</v>
      </c>
      <c r="C381" s="11">
        <v>371</v>
      </c>
      <c r="D381" s="11">
        <v>371</v>
      </c>
      <c r="E381" s="11">
        <f t="shared" si="166"/>
        <v>6.8055555555555554</v>
      </c>
      <c r="F381" s="12">
        <v>24.5</v>
      </c>
      <c r="G381" s="13">
        <f t="shared" si="185"/>
        <v>-6.9444444444444448E-2</v>
      </c>
      <c r="H381" s="13">
        <f t="shared" si="186"/>
        <v>-0.25</v>
      </c>
      <c r="I381" s="13">
        <f t="shared" si="158"/>
        <v>44156.122202932092</v>
      </c>
      <c r="J381" s="13">
        <f t="shared" si="167"/>
        <v>-717.97376543209248</v>
      </c>
      <c r="K381" s="26" t="str">
        <f t="shared" si="168"/>
        <v>Yes</v>
      </c>
      <c r="L381" s="13">
        <f t="shared" si="159"/>
        <v>16.595453559027781</v>
      </c>
      <c r="M381" s="13">
        <f t="shared" si="160"/>
        <v>187.05217500000001</v>
      </c>
      <c r="N381" s="22">
        <f t="shared" si="161"/>
        <v>-132.41319444444446</v>
      </c>
      <c r="O381" s="13">
        <f t="shared" si="162"/>
        <v>71.234434114583337</v>
      </c>
      <c r="P381" s="13">
        <f t="shared" si="163"/>
        <v>484.78989883535883</v>
      </c>
      <c r="Q381" s="13">
        <f t="shared" si="164"/>
        <v>484.78989883535883</v>
      </c>
      <c r="R381" s="13">
        <f t="shared" si="169"/>
        <v>132.41319444444446</v>
      </c>
      <c r="S381" s="72">
        <f t="shared" si="187"/>
        <v>-233.18386659673365</v>
      </c>
      <c r="T381" s="30">
        <f t="shared" si="170"/>
        <v>901.145351080247</v>
      </c>
      <c r="U381" s="24">
        <f t="shared" si="171"/>
        <v>1320189.7432925804</v>
      </c>
      <c r="V381" s="32">
        <f t="shared" si="172"/>
        <v>0.3667193731368279</v>
      </c>
      <c r="W381" s="28">
        <f t="shared" si="173"/>
        <v>575915.44481915294</v>
      </c>
      <c r="X381" s="35">
        <f t="shared" si="174"/>
        <v>0.15997651244976471</v>
      </c>
      <c r="Y381" s="37">
        <f t="shared" si="165"/>
        <v>-209.86547993706029</v>
      </c>
      <c r="Z381" s="37">
        <f t="shared" si="175"/>
        <v>-199.37220594020727</v>
      </c>
      <c r="AA381" s="38">
        <f t="shared" si="176"/>
        <v>-195.38476182140312</v>
      </c>
      <c r="AB381" s="38">
        <f t="shared" si="177"/>
        <v>-185.61552373033294</v>
      </c>
      <c r="AC381" s="38">
        <f t="shared" si="178"/>
        <v>-167.05397135729964</v>
      </c>
      <c r="AD381" s="38">
        <f t="shared" si="179"/>
        <v>-150.34857422156969</v>
      </c>
      <c r="AE381" s="38">
        <f t="shared" si="180"/>
        <v>-142.83114551049121</v>
      </c>
      <c r="AF381" s="38">
        <f t="shared" si="181"/>
        <v>-139.97452260028138</v>
      </c>
      <c r="AG381" s="38">
        <f t="shared" si="182"/>
        <v>-132.97579647026731</v>
      </c>
      <c r="AH381" s="38">
        <f t="shared" si="183"/>
        <v>-119.67821682324059</v>
      </c>
      <c r="AI381" s="38">
        <f t="shared" si="184"/>
        <v>-3.3243949117566827E-5</v>
      </c>
      <c r="AJ381" s="38">
        <f t="shared" si="188"/>
        <v>8.7815742050104284E-2</v>
      </c>
    </row>
    <row r="382" spans="2:36" x14ac:dyDescent="0.2">
      <c r="B382" s="11" t="s">
        <v>62</v>
      </c>
      <c r="C382" s="11">
        <v>372</v>
      </c>
      <c r="D382" s="11">
        <v>372</v>
      </c>
      <c r="E382" s="11">
        <f t="shared" si="166"/>
        <v>6.6111111111111107</v>
      </c>
      <c r="F382" s="12">
        <v>23.8</v>
      </c>
      <c r="G382" s="13">
        <f t="shared" si="185"/>
        <v>-0.44444444444444431</v>
      </c>
      <c r="H382" s="13">
        <f t="shared" si="186"/>
        <v>-1.5999999999999996</v>
      </c>
      <c r="I382" s="13">
        <f t="shared" si="158"/>
        <v>41668.961033950611</v>
      </c>
      <c r="J382" s="13">
        <f t="shared" si="167"/>
        <v>2487.1611689814818</v>
      </c>
      <c r="K382" s="26" t="str">
        <f t="shared" si="168"/>
        <v>Yes</v>
      </c>
      <c r="L382" s="13">
        <f t="shared" si="159"/>
        <v>15.660689236111113</v>
      </c>
      <c r="M382" s="13">
        <f t="shared" si="160"/>
        <v>187.05217500000001</v>
      </c>
      <c r="N382" s="22">
        <f t="shared" si="161"/>
        <v>-847.44444444444423</v>
      </c>
      <c r="O382" s="13">
        <f t="shared" si="162"/>
        <v>-644.73158020833307</v>
      </c>
      <c r="P382" s="13">
        <f t="shared" si="163"/>
        <v>-4262.3921135995352</v>
      </c>
      <c r="Q382" s="13">
        <f t="shared" si="164"/>
        <v>-4262.3921135995352</v>
      </c>
      <c r="R382" s="13">
        <f t="shared" si="169"/>
        <v>847.44444444444423</v>
      </c>
      <c r="S382" s="72">
        <f t="shared" si="187"/>
        <v>-1775.2309446180534</v>
      </c>
      <c r="T382" s="30">
        <f t="shared" si="170"/>
        <v>5602.5493827160481</v>
      </c>
      <c r="U382" s="24">
        <f t="shared" si="171"/>
        <v>1320189.7432925804</v>
      </c>
      <c r="V382" s="32">
        <f t="shared" si="172"/>
        <v>0.3667193731368279</v>
      </c>
      <c r="W382" s="28">
        <f t="shared" si="173"/>
        <v>574140.21387453494</v>
      </c>
      <c r="X382" s="35">
        <f t="shared" si="174"/>
        <v>0.15948339274292636</v>
      </c>
      <c r="Y382" s="37">
        <f t="shared" si="165"/>
        <v>-1597.707850156248</v>
      </c>
      <c r="Z382" s="37">
        <f t="shared" si="175"/>
        <v>-1517.8224576484356</v>
      </c>
      <c r="AA382" s="38">
        <f t="shared" si="176"/>
        <v>-1487.4660084954669</v>
      </c>
      <c r="AB382" s="38">
        <f t="shared" si="177"/>
        <v>-1413.0927080706936</v>
      </c>
      <c r="AC382" s="38">
        <f t="shared" si="178"/>
        <v>-1271.7834372636241</v>
      </c>
      <c r="AD382" s="38">
        <f t="shared" si="179"/>
        <v>-1144.6050935372618</v>
      </c>
      <c r="AE382" s="38">
        <f t="shared" si="180"/>
        <v>-1087.3748388603988</v>
      </c>
      <c r="AF382" s="38">
        <f t="shared" si="181"/>
        <v>-1065.6273420831908</v>
      </c>
      <c r="AG382" s="38">
        <f t="shared" si="182"/>
        <v>-1012.3459749790312</v>
      </c>
      <c r="AH382" s="38">
        <f t="shared" si="183"/>
        <v>-911.1113774811281</v>
      </c>
      <c r="AI382" s="38">
        <f t="shared" si="184"/>
        <v>-2.5308649374475783E-4</v>
      </c>
      <c r="AJ382" s="38">
        <f t="shared" si="188"/>
        <v>8.7815742050104284E-2</v>
      </c>
    </row>
    <row r="383" spans="2:36" x14ac:dyDescent="0.2">
      <c r="B383" s="11" t="s">
        <v>62</v>
      </c>
      <c r="C383" s="11">
        <v>373</v>
      </c>
      <c r="D383" s="11">
        <v>373</v>
      </c>
      <c r="E383" s="11">
        <f t="shared" si="166"/>
        <v>5.916666666666667</v>
      </c>
      <c r="F383" s="12">
        <v>21.3</v>
      </c>
      <c r="G383" s="13">
        <f t="shared" si="185"/>
        <v>-0.84722222222222243</v>
      </c>
      <c r="H383" s="13">
        <f t="shared" si="186"/>
        <v>-3.0500000000000007</v>
      </c>
      <c r="I383" s="13">
        <f t="shared" si="158"/>
        <v>33374.745659722226</v>
      </c>
      <c r="J383" s="13">
        <f t="shared" si="167"/>
        <v>8294.2153742283845</v>
      </c>
      <c r="K383" s="26" t="str">
        <f t="shared" si="168"/>
        <v>Yes</v>
      </c>
      <c r="L383" s="13">
        <f t="shared" si="159"/>
        <v>12.543425781250004</v>
      </c>
      <c r="M383" s="13">
        <f t="shared" si="160"/>
        <v>187.05217500000001</v>
      </c>
      <c r="N383" s="22">
        <f t="shared" si="161"/>
        <v>-1615.4409722222226</v>
      </c>
      <c r="O383" s="13">
        <f t="shared" si="162"/>
        <v>-1415.8453714409725</v>
      </c>
      <c r="P383" s="13">
        <f t="shared" si="163"/>
        <v>-8377.085114359088</v>
      </c>
      <c r="Q383" s="13">
        <f t="shared" si="164"/>
        <v>-8377.085114359088</v>
      </c>
      <c r="R383" s="13">
        <f t="shared" si="169"/>
        <v>1615.4409722222226</v>
      </c>
      <c r="S383" s="72">
        <f t="shared" si="187"/>
        <v>-82.869740130703576</v>
      </c>
      <c r="T383" s="30">
        <f t="shared" si="170"/>
        <v>9558.0257523148175</v>
      </c>
      <c r="U383" s="24">
        <f t="shared" si="171"/>
        <v>1320189.7432925804</v>
      </c>
      <c r="V383" s="32">
        <f t="shared" si="172"/>
        <v>0.3667193731368279</v>
      </c>
      <c r="W383" s="28">
        <f t="shared" si="173"/>
        <v>574057.34413440421</v>
      </c>
      <c r="X383" s="35">
        <f t="shared" si="174"/>
        <v>0.15946037337066785</v>
      </c>
      <c r="Y383" s="37">
        <f t="shared" si="165"/>
        <v>-74.582766117633227</v>
      </c>
      <c r="Z383" s="37">
        <f t="shared" si="175"/>
        <v>-70.853627811751565</v>
      </c>
      <c r="AA383" s="38">
        <f t="shared" si="176"/>
        <v>-69.436555255516538</v>
      </c>
      <c r="AB383" s="38">
        <f t="shared" si="177"/>
        <v>-65.964727492740707</v>
      </c>
      <c r="AC383" s="38">
        <f t="shared" si="178"/>
        <v>-59.368254743466636</v>
      </c>
      <c r="AD383" s="38">
        <f t="shared" si="179"/>
        <v>-53.431429269119974</v>
      </c>
      <c r="AE383" s="38">
        <f t="shared" si="180"/>
        <v>-50.75985780566397</v>
      </c>
      <c r="AF383" s="38">
        <f t="shared" si="181"/>
        <v>-49.744660649550688</v>
      </c>
      <c r="AG383" s="38">
        <f t="shared" si="182"/>
        <v>-47.257427617073155</v>
      </c>
      <c r="AH383" s="38">
        <f t="shared" si="183"/>
        <v>-42.531684855365839</v>
      </c>
      <c r="AI383" s="38">
        <f t="shared" si="184"/>
        <v>-1.1814356904268288E-5</v>
      </c>
      <c r="AJ383" s="38">
        <f t="shared" si="188"/>
        <v>8.7815742050104284E-2</v>
      </c>
    </row>
    <row r="384" spans="2:36" x14ac:dyDescent="0.2">
      <c r="B384" s="11" t="s">
        <v>62</v>
      </c>
      <c r="C384" s="11">
        <v>374</v>
      </c>
      <c r="D384" s="11">
        <v>374</v>
      </c>
      <c r="E384" s="11">
        <f t="shared" si="166"/>
        <v>4.9166666666666661</v>
      </c>
      <c r="F384" s="12">
        <v>17.7</v>
      </c>
      <c r="G384" s="13">
        <f t="shared" si="185"/>
        <v>-0.95833333333333337</v>
      </c>
      <c r="H384" s="13">
        <f t="shared" si="186"/>
        <v>-3.45</v>
      </c>
      <c r="I384" s="13">
        <f t="shared" si="158"/>
        <v>23046.516493055547</v>
      </c>
      <c r="J384" s="13">
        <f t="shared" si="167"/>
        <v>10328.229166666679</v>
      </c>
      <c r="K384" s="26" t="str">
        <f t="shared" si="168"/>
        <v>Yes</v>
      </c>
      <c r="L384" s="13">
        <f t="shared" si="159"/>
        <v>8.6617070312499997</v>
      </c>
      <c r="M384" s="13">
        <f t="shared" si="160"/>
        <v>187.05217500000001</v>
      </c>
      <c r="N384" s="22">
        <f t="shared" si="161"/>
        <v>-1827.3020833333335</v>
      </c>
      <c r="O384" s="13">
        <f t="shared" si="162"/>
        <v>-1631.5882013020835</v>
      </c>
      <c r="P384" s="13">
        <f t="shared" si="163"/>
        <v>-8021.9753230685765</v>
      </c>
      <c r="Q384" s="13">
        <f t="shared" si="164"/>
        <v>-8021.9753230685765</v>
      </c>
      <c r="R384" s="13">
        <f t="shared" si="169"/>
        <v>1827.3020833333335</v>
      </c>
      <c r="S384" s="72">
        <f t="shared" si="187"/>
        <v>2306.2538435981023</v>
      </c>
      <c r="T384" s="30">
        <f t="shared" si="170"/>
        <v>8984.2352430555547</v>
      </c>
      <c r="U384" s="24">
        <f t="shared" si="171"/>
        <v>1320189.7432925804</v>
      </c>
      <c r="V384" s="32">
        <f t="shared" si="172"/>
        <v>0.3667193731368279</v>
      </c>
      <c r="W384" s="28">
        <f t="shared" si="173"/>
        <v>576363.59797800228</v>
      </c>
      <c r="X384" s="35">
        <f t="shared" si="174"/>
        <v>0.16010099943833397</v>
      </c>
      <c r="Y384" s="37">
        <f t="shared" si="165"/>
        <v>2075.6284592382922</v>
      </c>
      <c r="Z384" s="37">
        <f t="shared" si="175"/>
        <v>1971.8470362763774</v>
      </c>
      <c r="AA384" s="38">
        <f t="shared" si="176"/>
        <v>1932.4100955508497</v>
      </c>
      <c r="AB384" s="38">
        <f t="shared" si="177"/>
        <v>1835.7895907733073</v>
      </c>
      <c r="AC384" s="38">
        <f t="shared" si="178"/>
        <v>1652.2106316959766</v>
      </c>
      <c r="AD384" s="38">
        <f t="shared" si="179"/>
        <v>1486.9895685263791</v>
      </c>
      <c r="AE384" s="38">
        <f t="shared" si="180"/>
        <v>1412.6400901000602</v>
      </c>
      <c r="AF384" s="38">
        <f t="shared" si="181"/>
        <v>1384.387288298059</v>
      </c>
      <c r="AG384" s="38">
        <f t="shared" si="182"/>
        <v>1315.1679238831559</v>
      </c>
      <c r="AH384" s="38">
        <f t="shared" si="183"/>
        <v>1183.6511314948405</v>
      </c>
      <c r="AI384" s="38">
        <f t="shared" si="184"/>
        <v>3.2879198097078902E-4</v>
      </c>
      <c r="AJ384" s="38">
        <f t="shared" si="188"/>
        <v>8.814453403107507E-2</v>
      </c>
    </row>
    <row r="385" spans="2:36" x14ac:dyDescent="0.2">
      <c r="B385" s="11" t="s">
        <v>62</v>
      </c>
      <c r="C385" s="11">
        <v>375</v>
      </c>
      <c r="D385" s="11">
        <v>375</v>
      </c>
      <c r="E385" s="11">
        <f t="shared" si="166"/>
        <v>4</v>
      </c>
      <c r="F385" s="12">
        <v>14.4</v>
      </c>
      <c r="G385" s="13">
        <f t="shared" si="185"/>
        <v>-0.80555555555555536</v>
      </c>
      <c r="H385" s="13">
        <f t="shared" si="186"/>
        <v>-2.8999999999999995</v>
      </c>
      <c r="I385" s="13">
        <f t="shared" si="158"/>
        <v>15254</v>
      </c>
      <c r="J385" s="13">
        <f t="shared" si="167"/>
        <v>7792.5164930555475</v>
      </c>
      <c r="K385" s="26" t="str">
        <f t="shared" si="168"/>
        <v>Yes</v>
      </c>
      <c r="L385" s="13">
        <f t="shared" si="159"/>
        <v>5.7330000000000014</v>
      </c>
      <c r="M385" s="13">
        <f t="shared" si="160"/>
        <v>187.05217500000001</v>
      </c>
      <c r="N385" s="22">
        <f t="shared" si="161"/>
        <v>-1535.9930555555552</v>
      </c>
      <c r="O385" s="13">
        <f t="shared" si="162"/>
        <v>-1343.2078805555552</v>
      </c>
      <c r="P385" s="13">
        <f t="shared" si="163"/>
        <v>-5372.8315222222209</v>
      </c>
      <c r="Q385" s="13">
        <f t="shared" si="164"/>
        <v>-5372.8315222222209</v>
      </c>
      <c r="R385" s="13">
        <f t="shared" si="169"/>
        <v>1535.9930555555552</v>
      </c>
      <c r="S385" s="72">
        <f t="shared" si="187"/>
        <v>2419.6849708333266</v>
      </c>
      <c r="T385" s="30">
        <f t="shared" si="170"/>
        <v>6143.9722222222208</v>
      </c>
      <c r="U385" s="24">
        <f t="shared" si="171"/>
        <v>1320189.7432925804</v>
      </c>
      <c r="V385" s="32">
        <f t="shared" si="172"/>
        <v>0.3667193731368279</v>
      </c>
      <c r="W385" s="28">
        <f t="shared" si="173"/>
        <v>578783.28294883564</v>
      </c>
      <c r="X385" s="35">
        <f t="shared" si="174"/>
        <v>0.16077313415245434</v>
      </c>
      <c r="Y385" s="37">
        <f t="shared" si="165"/>
        <v>2177.7164737499938</v>
      </c>
      <c r="Z385" s="37">
        <f t="shared" si="175"/>
        <v>2068.830650062494</v>
      </c>
      <c r="AA385" s="38">
        <f t="shared" si="176"/>
        <v>2027.454037061244</v>
      </c>
      <c r="AB385" s="38">
        <f t="shared" si="177"/>
        <v>1926.0813352081816</v>
      </c>
      <c r="AC385" s="38">
        <f t="shared" si="178"/>
        <v>1733.4732016873634</v>
      </c>
      <c r="AD385" s="38">
        <f t="shared" si="179"/>
        <v>1560.125881518627</v>
      </c>
      <c r="AE385" s="38">
        <f t="shared" si="180"/>
        <v>1482.1195874426955</v>
      </c>
      <c r="AF385" s="38">
        <f t="shared" si="181"/>
        <v>1452.4771956938416</v>
      </c>
      <c r="AG385" s="38">
        <f t="shared" si="182"/>
        <v>1379.8533359091496</v>
      </c>
      <c r="AH385" s="38">
        <f t="shared" si="183"/>
        <v>1241.8680023182346</v>
      </c>
      <c r="AI385" s="38">
        <f t="shared" si="184"/>
        <v>3.4496333397728739E-4</v>
      </c>
      <c r="AJ385" s="38">
        <f t="shared" si="188"/>
        <v>8.8489497365052364E-2</v>
      </c>
    </row>
    <row r="386" spans="2:36" x14ac:dyDescent="0.2">
      <c r="B386" s="11" t="s">
        <v>62</v>
      </c>
      <c r="C386" s="11">
        <v>376</v>
      </c>
      <c r="D386" s="11">
        <v>376</v>
      </c>
      <c r="E386" s="11">
        <f t="shared" si="166"/>
        <v>3.3055555555555554</v>
      </c>
      <c r="F386" s="12">
        <v>11.9</v>
      </c>
      <c r="G386" s="13">
        <f t="shared" si="185"/>
        <v>-0.58333333333333348</v>
      </c>
      <c r="H386" s="13">
        <f t="shared" si="186"/>
        <v>-2.1000000000000005</v>
      </c>
      <c r="I386" s="13">
        <f t="shared" si="158"/>
        <v>10417.240258487653</v>
      </c>
      <c r="J386" s="13">
        <f t="shared" si="167"/>
        <v>4836.7597415123473</v>
      </c>
      <c r="K386" s="26" t="str">
        <f t="shared" si="168"/>
        <v>Yes</v>
      </c>
      <c r="L386" s="13">
        <f t="shared" si="159"/>
        <v>3.9151723090277781</v>
      </c>
      <c r="M386" s="13">
        <f t="shared" si="160"/>
        <v>187.05217500000001</v>
      </c>
      <c r="N386" s="22">
        <f t="shared" si="161"/>
        <v>-1112.2708333333337</v>
      </c>
      <c r="O386" s="13">
        <f t="shared" si="162"/>
        <v>-921.30348602430593</v>
      </c>
      <c r="P386" s="13">
        <f t="shared" si="163"/>
        <v>-3045.4198565803445</v>
      </c>
      <c r="Q386" s="13">
        <f t="shared" si="164"/>
        <v>-3045.4198565803445</v>
      </c>
      <c r="R386" s="13">
        <f t="shared" si="169"/>
        <v>1112.2708333333337</v>
      </c>
      <c r="S386" s="72">
        <f t="shared" si="187"/>
        <v>1791.3398849320029</v>
      </c>
      <c r="T386" s="30">
        <f t="shared" si="170"/>
        <v>3676.6730324074083</v>
      </c>
      <c r="U386" s="24">
        <f t="shared" si="171"/>
        <v>1320189.7432925804</v>
      </c>
      <c r="V386" s="32">
        <f t="shared" si="172"/>
        <v>0.3667193731368279</v>
      </c>
      <c r="W386" s="28">
        <f t="shared" si="173"/>
        <v>580574.62283376767</v>
      </c>
      <c r="X386" s="35">
        <f t="shared" si="174"/>
        <v>0.16127072856493546</v>
      </c>
      <c r="Y386" s="37">
        <f t="shared" si="165"/>
        <v>1612.2058964388027</v>
      </c>
      <c r="Z386" s="37">
        <f t="shared" si="175"/>
        <v>1531.5956016168625</v>
      </c>
      <c r="AA386" s="38">
        <f t="shared" si="176"/>
        <v>1500.9636895845251</v>
      </c>
      <c r="AB386" s="38">
        <f t="shared" si="177"/>
        <v>1425.9155051052987</v>
      </c>
      <c r="AC386" s="38">
        <f t="shared" si="178"/>
        <v>1283.3239545947688</v>
      </c>
      <c r="AD386" s="38">
        <f t="shared" si="179"/>
        <v>1154.9915591352919</v>
      </c>
      <c r="AE386" s="38">
        <f t="shared" si="180"/>
        <v>1097.2419811785273</v>
      </c>
      <c r="AF386" s="38">
        <f t="shared" si="181"/>
        <v>1075.2971415549569</v>
      </c>
      <c r="AG386" s="38">
        <f t="shared" si="182"/>
        <v>1021.5322844772089</v>
      </c>
      <c r="AH386" s="38">
        <f t="shared" si="183"/>
        <v>919.37905602948808</v>
      </c>
      <c r="AI386" s="38">
        <f t="shared" si="184"/>
        <v>2.5538307111930226E-4</v>
      </c>
      <c r="AJ386" s="38">
        <f t="shared" si="188"/>
        <v>8.8744880436171666E-2</v>
      </c>
    </row>
    <row r="387" spans="2:36" x14ac:dyDescent="0.2">
      <c r="B387" s="11" t="s">
        <v>62</v>
      </c>
      <c r="C387" s="11">
        <v>377</v>
      </c>
      <c r="D387" s="11">
        <v>377</v>
      </c>
      <c r="E387" s="11">
        <f t="shared" si="166"/>
        <v>2.833333333333333</v>
      </c>
      <c r="F387" s="12">
        <v>10.199999999999999</v>
      </c>
      <c r="G387" s="13">
        <f t="shared" si="185"/>
        <v>-0.41666666666666663</v>
      </c>
      <c r="H387" s="13">
        <f t="shared" si="186"/>
        <v>-1.5</v>
      </c>
      <c r="I387" s="13">
        <f t="shared" si="158"/>
        <v>7653.4826388888878</v>
      </c>
      <c r="J387" s="13">
        <f t="shared" si="167"/>
        <v>2763.7576195987649</v>
      </c>
      <c r="K387" s="26" t="str">
        <f t="shared" si="168"/>
        <v>Yes</v>
      </c>
      <c r="L387" s="13">
        <f t="shared" si="159"/>
        <v>2.8764531250000003</v>
      </c>
      <c r="M387" s="13">
        <f t="shared" si="160"/>
        <v>187.05217500000001</v>
      </c>
      <c r="N387" s="22">
        <f t="shared" si="161"/>
        <v>-794.47916666666663</v>
      </c>
      <c r="O387" s="13">
        <f t="shared" si="162"/>
        <v>-604.55053854166658</v>
      </c>
      <c r="P387" s="13">
        <f t="shared" si="163"/>
        <v>-1712.8931925347217</v>
      </c>
      <c r="Q387" s="13">
        <f t="shared" si="164"/>
        <v>-1712.8931925347217</v>
      </c>
      <c r="R387" s="13">
        <f t="shared" si="169"/>
        <v>794.47916666666663</v>
      </c>
      <c r="S387" s="72">
        <f t="shared" si="187"/>
        <v>1050.8644270640432</v>
      </c>
      <c r="T387" s="30">
        <f t="shared" si="170"/>
        <v>2251.0243055555552</v>
      </c>
      <c r="U387" s="24">
        <f t="shared" si="171"/>
        <v>1320189.7432925804</v>
      </c>
      <c r="V387" s="32">
        <f t="shared" si="172"/>
        <v>0.3667193731368279</v>
      </c>
      <c r="W387" s="28">
        <f t="shared" si="173"/>
        <v>581625.48726083175</v>
      </c>
      <c r="X387" s="35">
        <f t="shared" si="174"/>
        <v>0.16156263535023105</v>
      </c>
      <c r="Y387" s="37">
        <f t="shared" si="165"/>
        <v>945.77798435763884</v>
      </c>
      <c r="Z387" s="37">
        <f t="shared" si="175"/>
        <v>898.48908513975687</v>
      </c>
      <c r="AA387" s="38">
        <f t="shared" si="176"/>
        <v>880.51930343696176</v>
      </c>
      <c r="AB387" s="38">
        <f t="shared" si="177"/>
        <v>836.49333826511361</v>
      </c>
      <c r="AC387" s="38">
        <f t="shared" si="178"/>
        <v>752.84400443860227</v>
      </c>
      <c r="AD387" s="38">
        <f t="shared" si="179"/>
        <v>677.55960399474202</v>
      </c>
      <c r="AE387" s="38">
        <f t="shared" si="180"/>
        <v>643.68162379500484</v>
      </c>
      <c r="AF387" s="38">
        <f t="shared" si="181"/>
        <v>630.80799131910476</v>
      </c>
      <c r="AG387" s="38">
        <f t="shared" si="182"/>
        <v>599.26759175314953</v>
      </c>
      <c r="AH387" s="38">
        <f t="shared" si="183"/>
        <v>539.34083257783459</v>
      </c>
      <c r="AI387" s="38">
        <f t="shared" si="184"/>
        <v>1.4981689793828738E-4</v>
      </c>
      <c r="AJ387" s="38">
        <f t="shared" si="188"/>
        <v>8.8894697334109957E-2</v>
      </c>
    </row>
    <row r="388" spans="2:36" x14ac:dyDescent="0.2">
      <c r="B388" s="11" t="s">
        <v>62</v>
      </c>
      <c r="C388" s="11">
        <v>378</v>
      </c>
      <c r="D388" s="11">
        <v>378</v>
      </c>
      <c r="E388" s="11">
        <f t="shared" si="166"/>
        <v>2.4722222222222223</v>
      </c>
      <c r="F388" s="12">
        <v>8.9</v>
      </c>
      <c r="G388" s="13">
        <f t="shared" si="185"/>
        <v>-0.30555555555555547</v>
      </c>
      <c r="H388" s="13">
        <f t="shared" si="186"/>
        <v>-1.0999999999999996</v>
      </c>
      <c r="I388" s="13">
        <f t="shared" si="158"/>
        <v>5826.9161844135806</v>
      </c>
      <c r="J388" s="13">
        <f t="shared" si="167"/>
        <v>1826.5664544753072</v>
      </c>
      <c r="K388" s="26" t="str">
        <f t="shared" si="168"/>
        <v>Yes</v>
      </c>
      <c r="L388" s="13">
        <f t="shared" si="159"/>
        <v>2.1899639756944449</v>
      </c>
      <c r="M388" s="13">
        <f t="shared" si="160"/>
        <v>187.05217500000001</v>
      </c>
      <c r="N388" s="22">
        <f t="shared" si="161"/>
        <v>-582.61805555555543</v>
      </c>
      <c r="O388" s="13">
        <f t="shared" si="162"/>
        <v>-393.37591657986093</v>
      </c>
      <c r="P388" s="13">
        <f t="shared" si="163"/>
        <v>-972.51268265576732</v>
      </c>
      <c r="Q388" s="13">
        <f t="shared" si="164"/>
        <v>-972.51268265576732</v>
      </c>
      <c r="R388" s="13">
        <f t="shared" si="169"/>
        <v>582.61805555555543</v>
      </c>
      <c r="S388" s="72">
        <f t="shared" si="187"/>
        <v>854.05377181953986</v>
      </c>
      <c r="T388" s="30">
        <f t="shared" si="170"/>
        <v>1440.3613040123455</v>
      </c>
      <c r="U388" s="24">
        <f t="shared" si="171"/>
        <v>1320189.7432925804</v>
      </c>
      <c r="V388" s="32">
        <f t="shared" si="172"/>
        <v>0.3667193731368279</v>
      </c>
      <c r="W388" s="28">
        <f t="shared" si="173"/>
        <v>582479.54103265132</v>
      </c>
      <c r="X388" s="35">
        <f t="shared" si="174"/>
        <v>0.16179987250906983</v>
      </c>
      <c r="Y388" s="37">
        <f t="shared" si="165"/>
        <v>768.64839463758585</v>
      </c>
      <c r="Z388" s="37">
        <f t="shared" si="175"/>
        <v>730.2159749057065</v>
      </c>
      <c r="AA388" s="38">
        <f t="shared" si="176"/>
        <v>715.61165540759237</v>
      </c>
      <c r="AB388" s="38">
        <f t="shared" si="177"/>
        <v>679.83107263721274</v>
      </c>
      <c r="AC388" s="38">
        <f t="shared" si="178"/>
        <v>611.84796537349143</v>
      </c>
      <c r="AD388" s="38">
        <f t="shared" si="179"/>
        <v>550.66316883614229</v>
      </c>
      <c r="AE388" s="38">
        <f t="shared" si="180"/>
        <v>523.13001039433516</v>
      </c>
      <c r="AF388" s="38">
        <f t="shared" si="181"/>
        <v>512.66741018644848</v>
      </c>
      <c r="AG388" s="38">
        <f t="shared" si="182"/>
        <v>487.03403967712603</v>
      </c>
      <c r="AH388" s="38">
        <f t="shared" si="183"/>
        <v>438.33063570941346</v>
      </c>
      <c r="AI388" s="38">
        <f t="shared" si="184"/>
        <v>1.2175850991928152E-4</v>
      </c>
      <c r="AJ388" s="38">
        <f t="shared" si="188"/>
        <v>8.9016455844029244E-2</v>
      </c>
    </row>
    <row r="389" spans="2:36" x14ac:dyDescent="0.2">
      <c r="B389" s="11" t="s">
        <v>62</v>
      </c>
      <c r="C389" s="11">
        <v>379</v>
      </c>
      <c r="D389" s="11">
        <v>379</v>
      </c>
      <c r="E389" s="11">
        <f t="shared" si="166"/>
        <v>2.2222222222222223</v>
      </c>
      <c r="F389" s="12">
        <v>8</v>
      </c>
      <c r="G389" s="13">
        <f t="shared" si="185"/>
        <v>-0.23611111111111113</v>
      </c>
      <c r="H389" s="13">
        <f t="shared" si="186"/>
        <v>-0.85000000000000009</v>
      </c>
      <c r="I389" s="13">
        <f t="shared" si="158"/>
        <v>4708.0246913580249</v>
      </c>
      <c r="J389" s="13">
        <f t="shared" si="167"/>
        <v>1118.8914930555557</v>
      </c>
      <c r="K389" s="26" t="str">
        <f t="shared" si="168"/>
        <v>Yes</v>
      </c>
      <c r="L389" s="13">
        <f t="shared" si="159"/>
        <v>1.769444444444445</v>
      </c>
      <c r="M389" s="13">
        <f t="shared" si="160"/>
        <v>187.05217500000001</v>
      </c>
      <c r="N389" s="22">
        <f t="shared" si="161"/>
        <v>-450.20486111111114</v>
      </c>
      <c r="O389" s="13">
        <f t="shared" si="162"/>
        <v>-261.38324166666672</v>
      </c>
      <c r="P389" s="13">
        <f t="shared" si="163"/>
        <v>-580.85164814814834</v>
      </c>
      <c r="Q389" s="13">
        <f t="shared" si="164"/>
        <v>-580.85164814814834</v>
      </c>
      <c r="R389" s="13">
        <f t="shared" si="169"/>
        <v>450.20486111111114</v>
      </c>
      <c r="S389" s="72">
        <f t="shared" si="187"/>
        <v>538.03984490740731</v>
      </c>
      <c r="T389" s="30">
        <f t="shared" si="170"/>
        <v>1000.4552469135804</v>
      </c>
      <c r="U389" s="24">
        <f t="shared" si="171"/>
        <v>1320189.7432925804</v>
      </c>
      <c r="V389" s="32">
        <f t="shared" si="172"/>
        <v>0.3667193731368279</v>
      </c>
      <c r="W389" s="28">
        <f t="shared" si="173"/>
        <v>583017.58087755868</v>
      </c>
      <c r="X389" s="35">
        <f t="shared" si="174"/>
        <v>0.16194932802154408</v>
      </c>
      <c r="Y389" s="37">
        <f t="shared" si="165"/>
        <v>484.23586041666658</v>
      </c>
      <c r="Z389" s="37">
        <f t="shared" si="175"/>
        <v>460.02406739583324</v>
      </c>
      <c r="AA389" s="38">
        <f t="shared" si="176"/>
        <v>450.82358604791659</v>
      </c>
      <c r="AB389" s="38">
        <f t="shared" si="177"/>
        <v>428.28240674552075</v>
      </c>
      <c r="AC389" s="38">
        <f t="shared" si="178"/>
        <v>385.45416607096865</v>
      </c>
      <c r="AD389" s="38">
        <f t="shared" si="179"/>
        <v>346.9087494638718</v>
      </c>
      <c r="AE389" s="38">
        <f t="shared" si="180"/>
        <v>329.56331199067819</v>
      </c>
      <c r="AF389" s="38">
        <f t="shared" si="181"/>
        <v>322.97204575086459</v>
      </c>
      <c r="AG389" s="38">
        <f t="shared" si="182"/>
        <v>306.82344346332133</v>
      </c>
      <c r="AH389" s="38">
        <f t="shared" si="183"/>
        <v>276.14109911698921</v>
      </c>
      <c r="AI389" s="38">
        <f t="shared" si="184"/>
        <v>7.6705860865830341E-5</v>
      </c>
      <c r="AJ389" s="38">
        <f t="shared" si="188"/>
        <v>8.9093161704895077E-2</v>
      </c>
    </row>
    <row r="390" spans="2:36" x14ac:dyDescent="0.2">
      <c r="B390" s="11" t="s">
        <v>62</v>
      </c>
      <c r="C390" s="11">
        <v>380</v>
      </c>
      <c r="D390" s="11">
        <v>380</v>
      </c>
      <c r="E390" s="11">
        <f t="shared" si="166"/>
        <v>2</v>
      </c>
      <c r="F390" s="12">
        <v>7.2</v>
      </c>
      <c r="G390" s="13">
        <f t="shared" si="185"/>
        <v>-0.26388888888888895</v>
      </c>
      <c r="H390" s="13">
        <f t="shared" si="186"/>
        <v>-0.95000000000000018</v>
      </c>
      <c r="I390" s="13">
        <f t="shared" si="158"/>
        <v>3813.5</v>
      </c>
      <c r="J390" s="13">
        <f t="shared" si="167"/>
        <v>894.52469135802494</v>
      </c>
      <c r="K390" s="26" t="str">
        <f t="shared" si="168"/>
        <v>Yes</v>
      </c>
      <c r="L390" s="13">
        <f t="shared" si="159"/>
        <v>1.4332500000000004</v>
      </c>
      <c r="M390" s="13">
        <f t="shared" si="160"/>
        <v>187.05217500000001</v>
      </c>
      <c r="N390" s="22">
        <f t="shared" si="161"/>
        <v>-503.17013888888903</v>
      </c>
      <c r="O390" s="13">
        <f t="shared" si="162"/>
        <v>-314.68471388888901</v>
      </c>
      <c r="P390" s="13">
        <f t="shared" si="163"/>
        <v>-629.36942777777801</v>
      </c>
      <c r="Q390" s="13">
        <f t="shared" si="164"/>
        <v>-629.36942777777801</v>
      </c>
      <c r="R390" s="13">
        <f t="shared" si="169"/>
        <v>503.17013888888903</v>
      </c>
      <c r="S390" s="72">
        <f t="shared" si="187"/>
        <v>265.15526358024692</v>
      </c>
      <c r="T390" s="30">
        <f t="shared" si="170"/>
        <v>1006.3402777777781</v>
      </c>
      <c r="U390" s="24">
        <f t="shared" si="171"/>
        <v>1320189.7432925804</v>
      </c>
      <c r="V390" s="32">
        <f t="shared" si="172"/>
        <v>0.3667193731368279</v>
      </c>
      <c r="W390" s="28">
        <f t="shared" si="173"/>
        <v>583282.73614113894</v>
      </c>
      <c r="X390" s="35">
        <f t="shared" si="174"/>
        <v>0.16202298226142747</v>
      </c>
      <c r="Y390" s="37">
        <f t="shared" si="165"/>
        <v>238.63973722222224</v>
      </c>
      <c r="Z390" s="37">
        <f t="shared" si="175"/>
        <v>226.70775036111112</v>
      </c>
      <c r="AA390" s="38">
        <f t="shared" si="176"/>
        <v>222.17359535388889</v>
      </c>
      <c r="AB390" s="38">
        <f t="shared" si="177"/>
        <v>211.06491558619445</v>
      </c>
      <c r="AC390" s="38">
        <f t="shared" si="178"/>
        <v>189.95842402757501</v>
      </c>
      <c r="AD390" s="38">
        <f t="shared" si="179"/>
        <v>170.96258162481752</v>
      </c>
      <c r="AE390" s="38">
        <f t="shared" si="180"/>
        <v>162.41445254357663</v>
      </c>
      <c r="AF390" s="38">
        <f t="shared" si="181"/>
        <v>159.1661634927051</v>
      </c>
      <c r="AG390" s="38">
        <f t="shared" si="182"/>
        <v>151.20785531806985</v>
      </c>
      <c r="AH390" s="38">
        <f t="shared" si="183"/>
        <v>136.08706978626287</v>
      </c>
      <c r="AI390" s="38">
        <f t="shared" si="184"/>
        <v>3.7801963829517465E-5</v>
      </c>
      <c r="AJ390" s="38">
        <f t="shared" si="188"/>
        <v>8.9130963668724597E-2</v>
      </c>
    </row>
    <row r="391" spans="2:36" x14ac:dyDescent="0.2">
      <c r="B391" s="11" t="s">
        <v>62</v>
      </c>
      <c r="C391" s="11">
        <v>381</v>
      </c>
      <c r="D391" s="11">
        <v>381</v>
      </c>
      <c r="E391" s="11">
        <f t="shared" si="166"/>
        <v>1.6944444444444442</v>
      </c>
      <c r="F391" s="12">
        <v>6.1</v>
      </c>
      <c r="G391" s="13">
        <f t="shared" si="185"/>
        <v>-0.31944444444444442</v>
      </c>
      <c r="H391" s="13">
        <f t="shared" si="186"/>
        <v>-1.1499999999999999</v>
      </c>
      <c r="I391" s="13">
        <f t="shared" si="158"/>
        <v>2737.2749807098758</v>
      </c>
      <c r="J391" s="13">
        <f t="shared" si="167"/>
        <v>1076.2250192901242</v>
      </c>
      <c r="K391" s="26" t="str">
        <f t="shared" si="168"/>
        <v>Yes</v>
      </c>
      <c r="L391" s="13">
        <f t="shared" si="159"/>
        <v>1.0287660590277776</v>
      </c>
      <c r="M391" s="13">
        <f t="shared" si="160"/>
        <v>187.05217500000001</v>
      </c>
      <c r="N391" s="22">
        <f t="shared" si="161"/>
        <v>-609.10069444444434</v>
      </c>
      <c r="O391" s="13">
        <f t="shared" si="162"/>
        <v>-421.01975338541655</v>
      </c>
      <c r="P391" s="13">
        <f t="shared" si="163"/>
        <v>-713.39458212528905</v>
      </c>
      <c r="Q391" s="13">
        <f t="shared" si="164"/>
        <v>-713.39458212528905</v>
      </c>
      <c r="R391" s="13">
        <f t="shared" si="169"/>
        <v>609.10069444444434</v>
      </c>
      <c r="S391" s="72">
        <f t="shared" si="187"/>
        <v>362.83043716483519</v>
      </c>
      <c r="T391" s="30">
        <f t="shared" si="170"/>
        <v>1032.0872878086416</v>
      </c>
      <c r="U391" s="24">
        <f t="shared" si="171"/>
        <v>1320189.7432925804</v>
      </c>
      <c r="V391" s="32">
        <f t="shared" si="172"/>
        <v>0.3667193731368279</v>
      </c>
      <c r="W391" s="28">
        <f t="shared" si="173"/>
        <v>583645.56657830381</v>
      </c>
      <c r="X391" s="35">
        <f t="shared" si="174"/>
        <v>0.16212376849397328</v>
      </c>
      <c r="Y391" s="37">
        <f t="shared" si="165"/>
        <v>326.54739344835167</v>
      </c>
      <c r="Z391" s="37">
        <f t="shared" si="175"/>
        <v>310.22002377593407</v>
      </c>
      <c r="AA391" s="38">
        <f t="shared" si="176"/>
        <v>304.01562330041537</v>
      </c>
      <c r="AB391" s="38">
        <f t="shared" si="177"/>
        <v>288.8148421353946</v>
      </c>
      <c r="AC391" s="38">
        <f t="shared" si="178"/>
        <v>259.93335792185513</v>
      </c>
      <c r="AD391" s="38">
        <f t="shared" si="179"/>
        <v>233.94002212966961</v>
      </c>
      <c r="AE391" s="38">
        <f t="shared" si="180"/>
        <v>222.24302102318612</v>
      </c>
      <c r="AF391" s="38">
        <f t="shared" si="181"/>
        <v>217.79816060272239</v>
      </c>
      <c r="AG391" s="38">
        <f t="shared" si="182"/>
        <v>206.90825257258626</v>
      </c>
      <c r="AH391" s="38">
        <f t="shared" si="183"/>
        <v>186.21742731532765</v>
      </c>
      <c r="AI391" s="38">
        <f t="shared" si="184"/>
        <v>5.1727063143146569E-5</v>
      </c>
      <c r="AJ391" s="38">
        <f t="shared" si="188"/>
        <v>8.9182690731867742E-2</v>
      </c>
    </row>
    <row r="392" spans="2:36" x14ac:dyDescent="0.2">
      <c r="B392" s="11" t="s">
        <v>62</v>
      </c>
      <c r="C392" s="11">
        <v>382</v>
      </c>
      <c r="D392" s="11">
        <v>382</v>
      </c>
      <c r="E392" s="11">
        <f t="shared" si="166"/>
        <v>1.3611111111111112</v>
      </c>
      <c r="F392" s="12">
        <v>4.9000000000000004</v>
      </c>
      <c r="G392" s="13">
        <f t="shared" si="185"/>
        <v>-0.33333333333333326</v>
      </c>
      <c r="H392" s="13">
        <f t="shared" si="186"/>
        <v>-1.1999999999999997</v>
      </c>
      <c r="I392" s="13">
        <f t="shared" si="158"/>
        <v>1766.2448881172841</v>
      </c>
      <c r="J392" s="13">
        <f t="shared" si="167"/>
        <v>971.0300925925917</v>
      </c>
      <c r="K392" s="26" t="str">
        <f t="shared" si="168"/>
        <v>Yes</v>
      </c>
      <c r="L392" s="13">
        <f t="shared" si="159"/>
        <v>0.66381814236111136</v>
      </c>
      <c r="M392" s="13">
        <f t="shared" si="160"/>
        <v>187.05217500000001</v>
      </c>
      <c r="N392" s="22">
        <f t="shared" si="161"/>
        <v>-635.58333333333314</v>
      </c>
      <c r="O392" s="13">
        <f t="shared" si="162"/>
        <v>-447.86734019097202</v>
      </c>
      <c r="P392" s="13">
        <f t="shared" si="163"/>
        <v>-609.59721303771198</v>
      </c>
      <c r="Q392" s="13">
        <f t="shared" si="164"/>
        <v>-609.59721303771198</v>
      </c>
      <c r="R392" s="13">
        <f t="shared" si="169"/>
        <v>635.58333333333314</v>
      </c>
      <c r="S392" s="72">
        <f t="shared" si="187"/>
        <v>361.43287955487972</v>
      </c>
      <c r="T392" s="30">
        <f t="shared" si="170"/>
        <v>865.09953703703684</v>
      </c>
      <c r="U392" s="24">
        <f t="shared" si="171"/>
        <v>1320189.7432925804</v>
      </c>
      <c r="V392" s="32">
        <f t="shared" si="172"/>
        <v>0.3667193731368279</v>
      </c>
      <c r="W392" s="28">
        <f t="shared" si="173"/>
        <v>584006.99945785874</v>
      </c>
      <c r="X392" s="35">
        <f t="shared" si="174"/>
        <v>0.16222416651607188</v>
      </c>
      <c r="Y392" s="37">
        <f t="shared" si="165"/>
        <v>325.28959159939177</v>
      </c>
      <c r="Z392" s="37">
        <f t="shared" si="175"/>
        <v>309.02511201942218</v>
      </c>
      <c r="AA392" s="38">
        <f t="shared" si="176"/>
        <v>302.84460977903376</v>
      </c>
      <c r="AB392" s="38">
        <f t="shared" si="177"/>
        <v>287.70237929008204</v>
      </c>
      <c r="AC392" s="38">
        <f t="shared" si="178"/>
        <v>258.93214136107383</v>
      </c>
      <c r="AD392" s="38">
        <f t="shared" si="179"/>
        <v>233.03892722496644</v>
      </c>
      <c r="AE392" s="38">
        <f t="shared" si="180"/>
        <v>221.38698086371812</v>
      </c>
      <c r="AF392" s="38">
        <f t="shared" si="181"/>
        <v>216.95924124644375</v>
      </c>
      <c r="AG392" s="38">
        <f t="shared" si="182"/>
        <v>206.11127918412154</v>
      </c>
      <c r="AH392" s="38">
        <f t="shared" si="183"/>
        <v>185.50015126570941</v>
      </c>
      <c r="AI392" s="38">
        <f t="shared" si="184"/>
        <v>5.1527819796030393E-5</v>
      </c>
      <c r="AJ392" s="38">
        <f t="shared" si="188"/>
        <v>8.9234218551663774E-2</v>
      </c>
    </row>
    <row r="393" spans="2:36" x14ac:dyDescent="0.2">
      <c r="B393" s="11" t="s">
        <v>62</v>
      </c>
      <c r="C393" s="11">
        <v>383</v>
      </c>
      <c r="D393" s="11">
        <v>383</v>
      </c>
      <c r="E393" s="11">
        <f t="shared" si="166"/>
        <v>1.0277777777777779</v>
      </c>
      <c r="F393" s="12">
        <v>3.7</v>
      </c>
      <c r="G393" s="13">
        <f t="shared" si="185"/>
        <v>-0.36111111111111116</v>
      </c>
      <c r="H393" s="13">
        <f t="shared" si="186"/>
        <v>-1.3000000000000003</v>
      </c>
      <c r="I393" s="13">
        <f t="shared" si="158"/>
        <v>1007.0759066358027</v>
      </c>
      <c r="J393" s="13">
        <f t="shared" si="167"/>
        <v>759.16898148148141</v>
      </c>
      <c r="K393" s="26" t="str">
        <f t="shared" si="168"/>
        <v>Yes</v>
      </c>
      <c r="L393" s="13">
        <f t="shared" si="159"/>
        <v>0.3784952256944446</v>
      </c>
      <c r="M393" s="13">
        <f t="shared" si="160"/>
        <v>187.05217500000001</v>
      </c>
      <c r="N393" s="22">
        <f t="shared" si="161"/>
        <v>-688.5486111111112</v>
      </c>
      <c r="O393" s="13">
        <f t="shared" si="162"/>
        <v>-501.11794088541671</v>
      </c>
      <c r="P393" s="13">
        <f t="shared" si="163"/>
        <v>-515.03788368778942</v>
      </c>
      <c r="Q393" s="13">
        <f t="shared" si="164"/>
        <v>-515.03788368778942</v>
      </c>
      <c r="R393" s="13">
        <f t="shared" si="169"/>
        <v>688.5486111111112</v>
      </c>
      <c r="S393" s="72">
        <f t="shared" si="187"/>
        <v>244.13109779369199</v>
      </c>
      <c r="T393" s="30">
        <f t="shared" si="170"/>
        <v>707.67496141975323</v>
      </c>
      <c r="U393" s="24">
        <f t="shared" si="171"/>
        <v>1320189.7432925804</v>
      </c>
      <c r="V393" s="32">
        <f t="shared" si="172"/>
        <v>0.3667193731368279</v>
      </c>
      <c r="W393" s="28">
        <f t="shared" si="173"/>
        <v>584251.13055565243</v>
      </c>
      <c r="X393" s="35">
        <f t="shared" si="174"/>
        <v>0.16229198070990344</v>
      </c>
      <c r="Y393" s="37">
        <f t="shared" si="165"/>
        <v>219.7179880143228</v>
      </c>
      <c r="Z393" s="37">
        <f t="shared" si="175"/>
        <v>208.73208861360666</v>
      </c>
      <c r="AA393" s="38">
        <f t="shared" si="176"/>
        <v>204.55744684133452</v>
      </c>
      <c r="AB393" s="38">
        <f t="shared" si="177"/>
        <v>194.32957449926778</v>
      </c>
      <c r="AC393" s="38">
        <f t="shared" si="178"/>
        <v>174.89661704934102</v>
      </c>
      <c r="AD393" s="38">
        <f t="shared" si="179"/>
        <v>157.40695534440692</v>
      </c>
      <c r="AE393" s="38">
        <f t="shared" si="180"/>
        <v>149.53660757718657</v>
      </c>
      <c r="AF393" s="38">
        <f t="shared" si="181"/>
        <v>146.54587542564283</v>
      </c>
      <c r="AG393" s="38">
        <f t="shared" si="182"/>
        <v>139.21858165436069</v>
      </c>
      <c r="AH393" s="38">
        <f t="shared" si="183"/>
        <v>125.29672348892463</v>
      </c>
      <c r="AI393" s="38">
        <f t="shared" si="184"/>
        <v>3.4804645413590174E-5</v>
      </c>
      <c r="AJ393" s="38">
        <f t="shared" si="188"/>
        <v>8.9269023197077371E-2</v>
      </c>
    </row>
    <row r="394" spans="2:36" x14ac:dyDescent="0.2">
      <c r="B394" s="11" t="s">
        <v>62</v>
      </c>
      <c r="C394" s="11">
        <v>384</v>
      </c>
      <c r="D394" s="11">
        <v>384</v>
      </c>
      <c r="E394" s="11">
        <f t="shared" si="166"/>
        <v>0.63888888888888884</v>
      </c>
      <c r="F394" s="12">
        <v>2.2999999999999998</v>
      </c>
      <c r="G394" s="13">
        <f t="shared" si="185"/>
        <v>-0.3888888888888889</v>
      </c>
      <c r="H394" s="13">
        <f t="shared" si="186"/>
        <v>-1.4000000000000001</v>
      </c>
      <c r="I394" s="13">
        <f t="shared" ref="I394:I457" si="189">0.5*$F$4*(E394)^2</f>
        <v>389.14766589506166</v>
      </c>
      <c r="J394" s="13">
        <f t="shared" si="167"/>
        <v>617.92824074074099</v>
      </c>
      <c r="K394" s="26" t="str">
        <f t="shared" si="168"/>
        <v>Yes</v>
      </c>
      <c r="L394" s="13">
        <f t="shared" ref="L394:L457" si="190">0.5 * $F$1*$F$2*$F$3*E394^2</f>
        <v>0.14625564236111113</v>
      </c>
      <c r="M394" s="13">
        <f t="shared" ref="M394:M457" si="191">$F$5*$F$4*$F$6</f>
        <v>187.05217500000001</v>
      </c>
      <c r="N394" s="22">
        <f t="shared" ref="N394:N457" si="192">$F$4*G394</f>
        <v>-741.51388888888891</v>
      </c>
      <c r="O394" s="13">
        <f t="shared" ref="O394:O457" si="193">N394+M394+L394</f>
        <v>-554.31545824652778</v>
      </c>
      <c r="P394" s="13">
        <f t="shared" ref="P394:P457" si="194">O394*E394</f>
        <v>-354.14598721305941</v>
      </c>
      <c r="Q394" s="13">
        <f t="shared" ref="Q394:Q457" si="195">P394*1</f>
        <v>-354.14598721305941</v>
      </c>
      <c r="R394" s="13">
        <f t="shared" si="169"/>
        <v>741.51388888888891</v>
      </c>
      <c r="S394" s="72">
        <f t="shared" si="187"/>
        <v>263.78225352768158</v>
      </c>
      <c r="T394" s="30">
        <f t="shared" si="170"/>
        <v>473.74498456790121</v>
      </c>
      <c r="U394" s="24">
        <f t="shared" si="171"/>
        <v>1320189.7432925804</v>
      </c>
      <c r="V394" s="32">
        <f t="shared" si="172"/>
        <v>0.3667193731368279</v>
      </c>
      <c r="W394" s="28">
        <f t="shared" si="173"/>
        <v>584514.9128091801</v>
      </c>
      <c r="X394" s="35">
        <f t="shared" si="174"/>
        <v>0.16236525355810558</v>
      </c>
      <c r="Y394" s="37">
        <f t="shared" ref="Y394:Y457" si="196">S394*0.9</f>
        <v>237.40402817491344</v>
      </c>
      <c r="Z394" s="37">
        <f t="shared" si="175"/>
        <v>225.53382676616775</v>
      </c>
      <c r="AA394" s="38">
        <f t="shared" si="176"/>
        <v>221.02315023084438</v>
      </c>
      <c r="AB394" s="38">
        <f t="shared" si="177"/>
        <v>209.97199271930216</v>
      </c>
      <c r="AC394" s="38">
        <f t="shared" si="178"/>
        <v>188.97479344737195</v>
      </c>
      <c r="AD394" s="38">
        <f t="shared" si="179"/>
        <v>170.07731410263477</v>
      </c>
      <c r="AE394" s="38">
        <f t="shared" ref="AE394" si="197">AD394*0.95</f>
        <v>161.57344839750303</v>
      </c>
      <c r="AF394" s="38">
        <f t="shared" si="181"/>
        <v>158.34197942955296</v>
      </c>
      <c r="AG394" s="38">
        <f t="shared" si="182"/>
        <v>150.42488045807531</v>
      </c>
      <c r="AH394" s="38">
        <f t="shared" si="183"/>
        <v>135.38239241226779</v>
      </c>
      <c r="AI394" s="38">
        <f t="shared" si="184"/>
        <v>3.7606220114518828E-5</v>
      </c>
      <c r="AJ394" s="38">
        <f t="shared" si="188"/>
        <v>8.9306629417191891E-2</v>
      </c>
    </row>
    <row r="395" spans="2:36" x14ac:dyDescent="0.2">
      <c r="B395" s="11" t="s">
        <v>62</v>
      </c>
      <c r="C395" s="11">
        <v>385</v>
      </c>
      <c r="D395" s="11">
        <v>385</v>
      </c>
      <c r="E395" s="11">
        <f t="shared" ref="E395:E458" si="198">F395/3.6</f>
        <v>0.25</v>
      </c>
      <c r="F395" s="12">
        <v>0.9</v>
      </c>
      <c r="G395" s="13">
        <f t="shared" si="185"/>
        <v>-0.31944444444444442</v>
      </c>
      <c r="H395" s="13">
        <f t="shared" si="186"/>
        <v>-1.1499999999999999</v>
      </c>
      <c r="I395" s="13">
        <f t="shared" si="189"/>
        <v>59.5859375</v>
      </c>
      <c r="J395" s="13">
        <f t="shared" ref="J395:J458" si="199">I394-I395</f>
        <v>329.56172839506166</v>
      </c>
      <c r="K395" s="26" t="str">
        <f t="shared" ref="K395:K458" si="200">IF((G395)&lt;0,"Yes","No")</f>
        <v>Yes</v>
      </c>
      <c r="L395" s="13">
        <f t="shared" si="190"/>
        <v>2.2394531250000006E-2</v>
      </c>
      <c r="M395" s="13">
        <f t="shared" si="191"/>
        <v>187.05217500000001</v>
      </c>
      <c r="N395" s="22">
        <f t="shared" si="192"/>
        <v>-609.10069444444434</v>
      </c>
      <c r="O395" s="13">
        <f t="shared" si="193"/>
        <v>-422.02612491319434</v>
      </c>
      <c r="P395" s="13">
        <f t="shared" si="194"/>
        <v>-105.50653122829858</v>
      </c>
      <c r="Q395" s="13">
        <f t="shared" si="195"/>
        <v>-105.50653122829858</v>
      </c>
      <c r="R395" s="13">
        <f t="shared" ref="R395:R458" si="201">IF((G395&gt;0), 0, $F$4*G395)*-1</f>
        <v>609.10069444444434</v>
      </c>
      <c r="S395" s="72">
        <f t="shared" si="187"/>
        <v>224.05519716676309</v>
      </c>
      <c r="T395" s="30">
        <f t="shared" ref="T395:T458" si="202">R395*E395</f>
        <v>152.27517361111109</v>
      </c>
      <c r="U395" s="24">
        <f t="shared" ref="U395:U458" si="203">IF(Q395&gt;0, (Q395+U394),(U394))</f>
        <v>1320189.7432925804</v>
      </c>
      <c r="V395" s="32">
        <f t="shared" ref="V395:V458" si="204">U395/3600000</f>
        <v>0.3667193731368279</v>
      </c>
      <c r="W395" s="28">
        <f t="shared" ref="W395:W458" si="205">W394+S395</f>
        <v>584738.96800634684</v>
      </c>
      <c r="X395" s="35">
        <f t="shared" ref="X395:X458" si="206">W395/3600000</f>
        <v>0.16242749111287413</v>
      </c>
      <c r="Y395" s="37">
        <f t="shared" si="196"/>
        <v>201.64967745008678</v>
      </c>
      <c r="Z395" s="37">
        <f t="shared" ref="Z395:Z458" si="207">Y395*0.95</f>
        <v>191.56719357758243</v>
      </c>
      <c r="AA395" s="38">
        <f t="shared" ref="AA395:AA458" si="208">Z395*0.98</f>
        <v>187.73584970603079</v>
      </c>
      <c r="AB395" s="38">
        <f t="shared" ref="AB395:AB458" si="209">AA395*0.95</f>
        <v>178.34905722072924</v>
      </c>
      <c r="AC395" s="38">
        <f t="shared" ref="AC395:AC458" si="210">AB395*0.9</f>
        <v>160.5141514986563</v>
      </c>
      <c r="AD395" s="38">
        <f t="shared" ref="AD395:AD458" si="211">AC395*0.9</f>
        <v>144.46273634879068</v>
      </c>
      <c r="AE395" s="38">
        <f t="shared" ref="AE395:AE458" si="212">AD395*0.95</f>
        <v>137.23959953135113</v>
      </c>
      <c r="AF395" s="38">
        <f t="shared" ref="AF395:AF458" si="213">AE395*0.98</f>
        <v>134.49480754072411</v>
      </c>
      <c r="AG395" s="38">
        <f t="shared" ref="AG395:AG458" si="214">AF395*0.95</f>
        <v>127.7700671636879</v>
      </c>
      <c r="AH395" s="38">
        <f t="shared" ref="AH395:AH458" si="215">AG395*0.9</f>
        <v>114.99306044731911</v>
      </c>
      <c r="AI395" s="38">
        <f t="shared" ref="AI395:AI458" si="216">AH395/3600000</f>
        <v>3.1942516790921973E-5</v>
      </c>
      <c r="AJ395" s="38">
        <f t="shared" si="188"/>
        <v>8.9338571933982813E-2</v>
      </c>
    </row>
    <row r="396" spans="2:36" x14ac:dyDescent="0.2">
      <c r="B396" s="11" t="s">
        <v>62</v>
      </c>
      <c r="C396" s="11">
        <v>386</v>
      </c>
      <c r="D396" s="11">
        <v>386</v>
      </c>
      <c r="E396" s="11">
        <f t="shared" si="198"/>
        <v>0</v>
      </c>
      <c r="F396" s="12">
        <v>0</v>
      </c>
      <c r="G396" s="13">
        <f t="shared" ref="G396:G459" si="217">($F397-$F395)/2/3.6</f>
        <v>-0.125</v>
      </c>
      <c r="H396" s="13">
        <f t="shared" ref="H396:H459" si="218">($F397-$F395)/2</f>
        <v>-0.45</v>
      </c>
      <c r="I396" s="13">
        <f t="shared" si="189"/>
        <v>0</v>
      </c>
      <c r="J396" s="13">
        <f t="shared" si="199"/>
        <v>59.5859375</v>
      </c>
      <c r="K396" s="26" t="str">
        <f t="shared" si="200"/>
        <v>Yes</v>
      </c>
      <c r="L396" s="13">
        <f t="shared" si="190"/>
        <v>0</v>
      </c>
      <c r="M396" s="13">
        <f t="shared" si="191"/>
        <v>187.05217500000001</v>
      </c>
      <c r="N396" s="22">
        <f t="shared" si="192"/>
        <v>-238.34375</v>
      </c>
      <c r="O396" s="13">
        <f t="shared" si="193"/>
        <v>-51.291574999999995</v>
      </c>
      <c r="P396" s="13">
        <f t="shared" si="194"/>
        <v>0</v>
      </c>
      <c r="Q396" s="13">
        <f t="shared" si="195"/>
        <v>0</v>
      </c>
      <c r="R396" s="13">
        <f t="shared" si="201"/>
        <v>238.34375</v>
      </c>
      <c r="S396" s="72">
        <f t="shared" ref="S396:S459" si="219">J396-Q396*-1</f>
        <v>59.5859375</v>
      </c>
      <c r="T396" s="30">
        <f t="shared" si="202"/>
        <v>0</v>
      </c>
      <c r="U396" s="24">
        <f t="shared" si="203"/>
        <v>1320189.7432925804</v>
      </c>
      <c r="V396" s="32">
        <f t="shared" si="204"/>
        <v>0.3667193731368279</v>
      </c>
      <c r="W396" s="28">
        <f t="shared" si="205"/>
        <v>584798.55394384684</v>
      </c>
      <c r="X396" s="35">
        <f t="shared" si="206"/>
        <v>0.16244404276217969</v>
      </c>
      <c r="Y396" s="37">
        <f t="shared" si="196"/>
        <v>53.627343750000001</v>
      </c>
      <c r="Z396" s="37">
        <f t="shared" si="207"/>
        <v>50.9459765625</v>
      </c>
      <c r="AA396" s="38">
        <f t="shared" si="208"/>
        <v>49.927057031250001</v>
      </c>
      <c r="AB396" s="38">
        <f t="shared" si="209"/>
        <v>47.430704179687496</v>
      </c>
      <c r="AC396" s="38">
        <f t="shared" si="210"/>
        <v>42.68763376171875</v>
      </c>
      <c r="AD396" s="38">
        <f t="shared" si="211"/>
        <v>38.418870385546875</v>
      </c>
      <c r="AE396" s="38">
        <f t="shared" si="212"/>
        <v>36.49792686626953</v>
      </c>
      <c r="AF396" s="38">
        <f t="shared" si="213"/>
        <v>35.767968328944136</v>
      </c>
      <c r="AG396" s="38">
        <f t="shared" si="214"/>
        <v>33.979569912496927</v>
      </c>
      <c r="AH396" s="38">
        <f t="shared" si="215"/>
        <v>30.581612921247235</v>
      </c>
      <c r="AI396" s="38">
        <f t="shared" si="216"/>
        <v>8.4948924781242324E-6</v>
      </c>
      <c r="AJ396" s="38">
        <f t="shared" ref="AJ396:AJ459" si="220">IF((AI396)&lt;0, AJ395, AI396+AJ395)</f>
        <v>8.9347066826460944E-2</v>
      </c>
    </row>
    <row r="397" spans="2:36" x14ac:dyDescent="0.2">
      <c r="B397" s="11" t="s">
        <v>62</v>
      </c>
      <c r="C397" s="11">
        <v>387</v>
      </c>
      <c r="D397" s="11">
        <v>387</v>
      </c>
      <c r="E397" s="11">
        <f t="shared" si="198"/>
        <v>0</v>
      </c>
      <c r="F397" s="12">
        <v>0</v>
      </c>
      <c r="G397" s="13">
        <f t="shared" si="217"/>
        <v>0</v>
      </c>
      <c r="H397" s="13">
        <f t="shared" si="218"/>
        <v>0</v>
      </c>
      <c r="I397" s="13">
        <f t="shared" si="189"/>
        <v>0</v>
      </c>
      <c r="J397" s="13">
        <f t="shared" si="199"/>
        <v>0</v>
      </c>
      <c r="K397" s="26" t="str">
        <f t="shared" si="200"/>
        <v>No</v>
      </c>
      <c r="L397" s="13">
        <f t="shared" si="190"/>
        <v>0</v>
      </c>
      <c r="M397" s="13">
        <f t="shared" si="191"/>
        <v>187.05217500000001</v>
      </c>
      <c r="N397" s="22">
        <f t="shared" si="192"/>
        <v>0</v>
      </c>
      <c r="O397" s="13">
        <f t="shared" si="193"/>
        <v>187.05217500000001</v>
      </c>
      <c r="P397" s="13">
        <f t="shared" si="194"/>
        <v>0</v>
      </c>
      <c r="Q397" s="13">
        <f t="shared" si="195"/>
        <v>0</v>
      </c>
      <c r="R397" s="13">
        <f t="shared" si="201"/>
        <v>0</v>
      </c>
      <c r="S397" s="72">
        <f t="shared" si="219"/>
        <v>0</v>
      </c>
      <c r="T397" s="30">
        <f t="shared" si="202"/>
        <v>0</v>
      </c>
      <c r="U397" s="24">
        <f t="shared" si="203"/>
        <v>1320189.7432925804</v>
      </c>
      <c r="V397" s="32">
        <f t="shared" si="204"/>
        <v>0.3667193731368279</v>
      </c>
      <c r="W397" s="28">
        <f t="shared" si="205"/>
        <v>584798.55394384684</v>
      </c>
      <c r="X397" s="35">
        <f t="shared" si="206"/>
        <v>0.16244404276217969</v>
      </c>
      <c r="Y397" s="37">
        <f t="shared" si="196"/>
        <v>0</v>
      </c>
      <c r="Z397" s="37">
        <f t="shared" si="207"/>
        <v>0</v>
      </c>
      <c r="AA397" s="38">
        <f t="shared" si="208"/>
        <v>0</v>
      </c>
      <c r="AB397" s="38">
        <f t="shared" si="209"/>
        <v>0</v>
      </c>
      <c r="AC397" s="38">
        <f t="shared" si="210"/>
        <v>0</v>
      </c>
      <c r="AD397" s="38">
        <f t="shared" si="211"/>
        <v>0</v>
      </c>
      <c r="AE397" s="38">
        <f t="shared" si="212"/>
        <v>0</v>
      </c>
      <c r="AF397" s="38">
        <f t="shared" si="213"/>
        <v>0</v>
      </c>
      <c r="AG397" s="38">
        <f t="shared" si="214"/>
        <v>0</v>
      </c>
      <c r="AH397" s="38">
        <f t="shared" si="215"/>
        <v>0</v>
      </c>
      <c r="AI397" s="38">
        <f t="shared" si="216"/>
        <v>0</v>
      </c>
      <c r="AJ397" s="38">
        <f t="shared" si="220"/>
        <v>8.9347066826460944E-2</v>
      </c>
    </row>
    <row r="398" spans="2:36" x14ac:dyDescent="0.2">
      <c r="B398" s="11" t="s">
        <v>62</v>
      </c>
      <c r="C398" s="11">
        <v>388</v>
      </c>
      <c r="D398" s="11">
        <v>388</v>
      </c>
      <c r="E398" s="11">
        <f t="shared" si="198"/>
        <v>0</v>
      </c>
      <c r="F398" s="12">
        <v>0</v>
      </c>
      <c r="G398" s="13">
        <f t="shared" si="217"/>
        <v>0</v>
      </c>
      <c r="H398" s="13">
        <f t="shared" si="218"/>
        <v>0</v>
      </c>
      <c r="I398" s="13">
        <f t="shared" si="189"/>
        <v>0</v>
      </c>
      <c r="J398" s="13">
        <f t="shared" si="199"/>
        <v>0</v>
      </c>
      <c r="K398" s="26" t="str">
        <f t="shared" si="200"/>
        <v>No</v>
      </c>
      <c r="L398" s="13">
        <f t="shared" si="190"/>
        <v>0</v>
      </c>
      <c r="M398" s="13">
        <f t="shared" si="191"/>
        <v>187.05217500000001</v>
      </c>
      <c r="N398" s="22">
        <f t="shared" si="192"/>
        <v>0</v>
      </c>
      <c r="O398" s="13">
        <f t="shared" si="193"/>
        <v>187.05217500000001</v>
      </c>
      <c r="P398" s="13">
        <f t="shared" si="194"/>
        <v>0</v>
      </c>
      <c r="Q398" s="13">
        <f t="shared" si="195"/>
        <v>0</v>
      </c>
      <c r="R398" s="13">
        <f t="shared" si="201"/>
        <v>0</v>
      </c>
      <c r="S398" s="72">
        <f t="shared" si="219"/>
        <v>0</v>
      </c>
      <c r="T398" s="30">
        <f t="shared" si="202"/>
        <v>0</v>
      </c>
      <c r="U398" s="24">
        <f t="shared" si="203"/>
        <v>1320189.7432925804</v>
      </c>
      <c r="V398" s="32">
        <f t="shared" si="204"/>
        <v>0.3667193731368279</v>
      </c>
      <c r="W398" s="28">
        <f t="shared" si="205"/>
        <v>584798.55394384684</v>
      </c>
      <c r="X398" s="35">
        <f t="shared" si="206"/>
        <v>0.16244404276217969</v>
      </c>
      <c r="Y398" s="37">
        <f t="shared" si="196"/>
        <v>0</v>
      </c>
      <c r="Z398" s="37">
        <f t="shared" si="207"/>
        <v>0</v>
      </c>
      <c r="AA398" s="38">
        <f t="shared" si="208"/>
        <v>0</v>
      </c>
      <c r="AB398" s="38">
        <f t="shared" si="209"/>
        <v>0</v>
      </c>
      <c r="AC398" s="38">
        <f t="shared" si="210"/>
        <v>0</v>
      </c>
      <c r="AD398" s="38">
        <f t="shared" si="211"/>
        <v>0</v>
      </c>
      <c r="AE398" s="38">
        <f t="shared" si="212"/>
        <v>0</v>
      </c>
      <c r="AF398" s="38">
        <f t="shared" si="213"/>
        <v>0</v>
      </c>
      <c r="AG398" s="38">
        <f t="shared" si="214"/>
        <v>0</v>
      </c>
      <c r="AH398" s="38">
        <f t="shared" si="215"/>
        <v>0</v>
      </c>
      <c r="AI398" s="38">
        <f t="shared" si="216"/>
        <v>0</v>
      </c>
      <c r="AJ398" s="38">
        <f t="shared" si="220"/>
        <v>8.9347066826460944E-2</v>
      </c>
    </row>
    <row r="399" spans="2:36" x14ac:dyDescent="0.2">
      <c r="B399" s="11" t="s">
        <v>62</v>
      </c>
      <c r="C399" s="11">
        <v>389</v>
      </c>
      <c r="D399" s="11">
        <v>389</v>
      </c>
      <c r="E399" s="11">
        <f t="shared" si="198"/>
        <v>0</v>
      </c>
      <c r="F399" s="12">
        <v>0</v>
      </c>
      <c r="G399" s="13">
        <f t="shared" si="217"/>
        <v>0</v>
      </c>
      <c r="H399" s="13">
        <f t="shared" si="218"/>
        <v>0</v>
      </c>
      <c r="I399" s="13">
        <f t="shared" si="189"/>
        <v>0</v>
      </c>
      <c r="J399" s="13">
        <f t="shared" si="199"/>
        <v>0</v>
      </c>
      <c r="K399" s="26" t="str">
        <f t="shared" si="200"/>
        <v>No</v>
      </c>
      <c r="L399" s="13">
        <f t="shared" si="190"/>
        <v>0</v>
      </c>
      <c r="M399" s="13">
        <f t="shared" si="191"/>
        <v>187.05217500000001</v>
      </c>
      <c r="N399" s="22">
        <f t="shared" si="192"/>
        <v>0</v>
      </c>
      <c r="O399" s="13">
        <f t="shared" si="193"/>
        <v>187.05217500000001</v>
      </c>
      <c r="P399" s="13">
        <f t="shared" si="194"/>
        <v>0</v>
      </c>
      <c r="Q399" s="13">
        <f t="shared" si="195"/>
        <v>0</v>
      </c>
      <c r="R399" s="13">
        <f t="shared" si="201"/>
        <v>0</v>
      </c>
      <c r="S399" s="72">
        <f t="shared" si="219"/>
        <v>0</v>
      </c>
      <c r="T399" s="30">
        <f t="shared" si="202"/>
        <v>0</v>
      </c>
      <c r="U399" s="24">
        <f t="shared" si="203"/>
        <v>1320189.7432925804</v>
      </c>
      <c r="V399" s="32">
        <f t="shared" si="204"/>
        <v>0.3667193731368279</v>
      </c>
      <c r="W399" s="28">
        <f t="shared" si="205"/>
        <v>584798.55394384684</v>
      </c>
      <c r="X399" s="35">
        <f t="shared" si="206"/>
        <v>0.16244404276217969</v>
      </c>
      <c r="Y399" s="37">
        <f t="shared" si="196"/>
        <v>0</v>
      </c>
      <c r="Z399" s="37">
        <f t="shared" si="207"/>
        <v>0</v>
      </c>
      <c r="AA399" s="38">
        <f t="shared" si="208"/>
        <v>0</v>
      </c>
      <c r="AB399" s="38">
        <f t="shared" si="209"/>
        <v>0</v>
      </c>
      <c r="AC399" s="38">
        <f t="shared" si="210"/>
        <v>0</v>
      </c>
      <c r="AD399" s="38">
        <f t="shared" si="211"/>
        <v>0</v>
      </c>
      <c r="AE399" s="38">
        <f t="shared" si="212"/>
        <v>0</v>
      </c>
      <c r="AF399" s="38">
        <f t="shared" si="213"/>
        <v>0</v>
      </c>
      <c r="AG399" s="38">
        <f t="shared" si="214"/>
        <v>0</v>
      </c>
      <c r="AH399" s="38">
        <f t="shared" si="215"/>
        <v>0</v>
      </c>
      <c r="AI399" s="38">
        <f t="shared" si="216"/>
        <v>0</v>
      </c>
      <c r="AJ399" s="38">
        <f t="shared" si="220"/>
        <v>8.9347066826460944E-2</v>
      </c>
    </row>
    <row r="400" spans="2:36" x14ac:dyDescent="0.2">
      <c r="B400" s="11" t="s">
        <v>62</v>
      </c>
      <c r="C400" s="11">
        <v>390</v>
      </c>
      <c r="D400" s="11">
        <v>390</v>
      </c>
      <c r="E400" s="11">
        <f t="shared" si="198"/>
        <v>0</v>
      </c>
      <c r="F400" s="12">
        <v>0</v>
      </c>
      <c r="G400" s="13">
        <f t="shared" si="217"/>
        <v>0</v>
      </c>
      <c r="H400" s="13">
        <f t="shared" si="218"/>
        <v>0</v>
      </c>
      <c r="I400" s="13">
        <f t="shared" si="189"/>
        <v>0</v>
      </c>
      <c r="J400" s="13">
        <f t="shared" si="199"/>
        <v>0</v>
      </c>
      <c r="K400" s="26" t="str">
        <f t="shared" si="200"/>
        <v>No</v>
      </c>
      <c r="L400" s="13">
        <f t="shared" si="190"/>
        <v>0</v>
      </c>
      <c r="M400" s="13">
        <f t="shared" si="191"/>
        <v>187.05217500000001</v>
      </c>
      <c r="N400" s="22">
        <f t="shared" si="192"/>
        <v>0</v>
      </c>
      <c r="O400" s="13">
        <f t="shared" si="193"/>
        <v>187.05217500000001</v>
      </c>
      <c r="P400" s="13">
        <f t="shared" si="194"/>
        <v>0</v>
      </c>
      <c r="Q400" s="13">
        <f t="shared" si="195"/>
        <v>0</v>
      </c>
      <c r="R400" s="13">
        <f t="shared" si="201"/>
        <v>0</v>
      </c>
      <c r="S400" s="72">
        <f t="shared" si="219"/>
        <v>0</v>
      </c>
      <c r="T400" s="30">
        <f t="shared" si="202"/>
        <v>0</v>
      </c>
      <c r="U400" s="24">
        <f t="shared" si="203"/>
        <v>1320189.7432925804</v>
      </c>
      <c r="V400" s="32">
        <f t="shared" si="204"/>
        <v>0.3667193731368279</v>
      </c>
      <c r="W400" s="28">
        <f t="shared" si="205"/>
        <v>584798.55394384684</v>
      </c>
      <c r="X400" s="35">
        <f t="shared" si="206"/>
        <v>0.16244404276217969</v>
      </c>
      <c r="Y400" s="37">
        <f t="shared" si="196"/>
        <v>0</v>
      </c>
      <c r="Z400" s="37">
        <f t="shared" si="207"/>
        <v>0</v>
      </c>
      <c r="AA400" s="38">
        <f t="shared" si="208"/>
        <v>0</v>
      </c>
      <c r="AB400" s="38">
        <f t="shared" si="209"/>
        <v>0</v>
      </c>
      <c r="AC400" s="38">
        <f t="shared" si="210"/>
        <v>0</v>
      </c>
      <c r="AD400" s="38">
        <f t="shared" si="211"/>
        <v>0</v>
      </c>
      <c r="AE400" s="38">
        <f t="shared" si="212"/>
        <v>0</v>
      </c>
      <c r="AF400" s="38">
        <f t="shared" si="213"/>
        <v>0</v>
      </c>
      <c r="AG400" s="38">
        <f t="shared" si="214"/>
        <v>0</v>
      </c>
      <c r="AH400" s="38">
        <f t="shared" si="215"/>
        <v>0</v>
      </c>
      <c r="AI400" s="38">
        <f t="shared" si="216"/>
        <v>0</v>
      </c>
      <c r="AJ400" s="38">
        <f t="shared" si="220"/>
        <v>8.9347066826460944E-2</v>
      </c>
    </row>
    <row r="401" spans="2:36" x14ac:dyDescent="0.2">
      <c r="B401" s="11" t="s">
        <v>62</v>
      </c>
      <c r="C401" s="11">
        <v>391</v>
      </c>
      <c r="D401" s="11">
        <v>391</v>
      </c>
      <c r="E401" s="11">
        <f t="shared" si="198"/>
        <v>0</v>
      </c>
      <c r="F401" s="12">
        <v>0</v>
      </c>
      <c r="G401" s="13">
        <f t="shared" si="217"/>
        <v>6.9444444444444448E-2</v>
      </c>
      <c r="H401" s="13">
        <f t="shared" si="218"/>
        <v>0.25</v>
      </c>
      <c r="I401" s="13">
        <f t="shared" si="189"/>
        <v>0</v>
      </c>
      <c r="J401" s="13">
        <f t="shared" si="199"/>
        <v>0</v>
      </c>
      <c r="K401" s="26" t="str">
        <f t="shared" si="200"/>
        <v>No</v>
      </c>
      <c r="L401" s="13">
        <f t="shared" si="190"/>
        <v>0</v>
      </c>
      <c r="M401" s="13">
        <f t="shared" si="191"/>
        <v>187.05217500000001</v>
      </c>
      <c r="N401" s="22">
        <f t="shared" si="192"/>
        <v>132.41319444444446</v>
      </c>
      <c r="O401" s="13">
        <f t="shared" si="193"/>
        <v>319.46536944444449</v>
      </c>
      <c r="P401" s="13">
        <f t="shared" si="194"/>
        <v>0</v>
      </c>
      <c r="Q401" s="13">
        <f t="shared" si="195"/>
        <v>0</v>
      </c>
      <c r="R401" s="13">
        <f t="shared" si="201"/>
        <v>0</v>
      </c>
      <c r="S401" s="72">
        <f t="shared" si="219"/>
        <v>0</v>
      </c>
      <c r="T401" s="30">
        <f t="shared" si="202"/>
        <v>0</v>
      </c>
      <c r="U401" s="24">
        <f t="shared" si="203"/>
        <v>1320189.7432925804</v>
      </c>
      <c r="V401" s="32">
        <f t="shared" si="204"/>
        <v>0.3667193731368279</v>
      </c>
      <c r="W401" s="28">
        <f t="shared" si="205"/>
        <v>584798.55394384684</v>
      </c>
      <c r="X401" s="35">
        <f t="shared" si="206"/>
        <v>0.16244404276217969</v>
      </c>
      <c r="Y401" s="37">
        <f t="shared" si="196"/>
        <v>0</v>
      </c>
      <c r="Z401" s="37">
        <f t="shared" si="207"/>
        <v>0</v>
      </c>
      <c r="AA401" s="38">
        <f t="shared" si="208"/>
        <v>0</v>
      </c>
      <c r="AB401" s="38">
        <f t="shared" si="209"/>
        <v>0</v>
      </c>
      <c r="AC401" s="38">
        <f t="shared" si="210"/>
        <v>0</v>
      </c>
      <c r="AD401" s="38">
        <f t="shared" si="211"/>
        <v>0</v>
      </c>
      <c r="AE401" s="38">
        <f t="shared" si="212"/>
        <v>0</v>
      </c>
      <c r="AF401" s="38">
        <f t="shared" si="213"/>
        <v>0</v>
      </c>
      <c r="AG401" s="38">
        <f t="shared" si="214"/>
        <v>0</v>
      </c>
      <c r="AH401" s="38">
        <f t="shared" si="215"/>
        <v>0</v>
      </c>
      <c r="AI401" s="38">
        <f t="shared" si="216"/>
        <v>0</v>
      </c>
      <c r="AJ401" s="38">
        <f t="shared" si="220"/>
        <v>8.9347066826460944E-2</v>
      </c>
    </row>
    <row r="402" spans="2:36" x14ac:dyDescent="0.2">
      <c r="B402" s="11" t="s">
        <v>62</v>
      </c>
      <c r="C402" s="11">
        <v>392</v>
      </c>
      <c r="D402" s="11">
        <v>392</v>
      </c>
      <c r="E402" s="11">
        <f t="shared" si="198"/>
        <v>0.1388888888888889</v>
      </c>
      <c r="F402" s="12">
        <v>0.5</v>
      </c>
      <c r="G402" s="13">
        <f t="shared" si="217"/>
        <v>0.29166666666666669</v>
      </c>
      <c r="H402" s="13">
        <f t="shared" si="218"/>
        <v>1.05</v>
      </c>
      <c r="I402" s="13">
        <f t="shared" si="189"/>
        <v>18.390721450617285</v>
      </c>
      <c r="J402" s="13">
        <f t="shared" si="199"/>
        <v>-18.390721450617285</v>
      </c>
      <c r="K402" s="26" t="str">
        <f t="shared" si="200"/>
        <v>No</v>
      </c>
      <c r="L402" s="13">
        <f t="shared" si="190"/>
        <v>6.9118923611111134E-3</v>
      </c>
      <c r="M402" s="13">
        <f t="shared" si="191"/>
        <v>187.05217500000001</v>
      </c>
      <c r="N402" s="22">
        <f t="shared" si="192"/>
        <v>556.13541666666674</v>
      </c>
      <c r="O402" s="13">
        <f t="shared" si="193"/>
        <v>743.19450355902791</v>
      </c>
      <c r="P402" s="13">
        <f t="shared" si="194"/>
        <v>103.22145882764276</v>
      </c>
      <c r="Q402" s="13">
        <f t="shared" si="195"/>
        <v>103.22145882764276</v>
      </c>
      <c r="R402" s="13">
        <f t="shared" si="201"/>
        <v>0</v>
      </c>
      <c r="S402" s="72">
        <f t="shared" si="219"/>
        <v>84.830737377025486</v>
      </c>
      <c r="T402" s="30">
        <f t="shared" si="202"/>
        <v>0</v>
      </c>
      <c r="U402" s="24">
        <f t="shared" si="203"/>
        <v>1320292.964751408</v>
      </c>
      <c r="V402" s="32">
        <f t="shared" si="204"/>
        <v>0.36674804576428</v>
      </c>
      <c r="W402" s="28">
        <f t="shared" si="205"/>
        <v>584883.38468122389</v>
      </c>
      <c r="X402" s="35">
        <f t="shared" si="206"/>
        <v>0.16246760685589554</v>
      </c>
      <c r="Y402" s="37">
        <f t="shared" si="196"/>
        <v>76.347663639322946</v>
      </c>
      <c r="Z402" s="37">
        <f t="shared" si="207"/>
        <v>72.530280457356795</v>
      </c>
      <c r="AA402" s="38">
        <f t="shared" si="208"/>
        <v>71.079674848209663</v>
      </c>
      <c r="AB402" s="38">
        <f t="shared" si="209"/>
        <v>67.525691105799183</v>
      </c>
      <c r="AC402" s="38">
        <f t="shared" si="210"/>
        <v>60.773121995219263</v>
      </c>
      <c r="AD402" s="38">
        <f t="shared" si="211"/>
        <v>54.695809795697336</v>
      </c>
      <c r="AE402" s="38">
        <f t="shared" si="212"/>
        <v>51.961019305912465</v>
      </c>
      <c r="AF402" s="38">
        <f t="shared" si="213"/>
        <v>50.921798919794213</v>
      </c>
      <c r="AG402" s="38">
        <f t="shared" si="214"/>
        <v>48.3757089738045</v>
      </c>
      <c r="AH402" s="38">
        <f t="shared" si="215"/>
        <v>43.538138076424048</v>
      </c>
      <c r="AI402" s="38">
        <f t="shared" si="216"/>
        <v>1.2093927243451125E-5</v>
      </c>
      <c r="AJ402" s="38">
        <f t="shared" si="220"/>
        <v>8.9359160753704397E-2</v>
      </c>
    </row>
    <row r="403" spans="2:36" x14ac:dyDescent="0.2">
      <c r="B403" s="11" t="s">
        <v>62</v>
      </c>
      <c r="C403" s="11">
        <v>393</v>
      </c>
      <c r="D403" s="11">
        <v>393</v>
      </c>
      <c r="E403" s="11">
        <f t="shared" si="198"/>
        <v>0.58333333333333337</v>
      </c>
      <c r="F403" s="12">
        <v>2.1</v>
      </c>
      <c r="G403" s="13">
        <f t="shared" si="217"/>
        <v>0.59722222222222221</v>
      </c>
      <c r="H403" s="13">
        <f t="shared" si="218"/>
        <v>2.15</v>
      </c>
      <c r="I403" s="13">
        <f t="shared" si="189"/>
        <v>324.41232638888897</v>
      </c>
      <c r="J403" s="13">
        <f t="shared" si="199"/>
        <v>-306.02160493827171</v>
      </c>
      <c r="K403" s="26" t="str">
        <f t="shared" si="200"/>
        <v>No</v>
      </c>
      <c r="L403" s="13">
        <f t="shared" si="190"/>
        <v>0.12192578125000006</v>
      </c>
      <c r="M403" s="13">
        <f t="shared" si="191"/>
        <v>187.05217500000001</v>
      </c>
      <c r="N403" s="22">
        <f t="shared" si="192"/>
        <v>1138.7534722222222</v>
      </c>
      <c r="O403" s="13">
        <f t="shared" si="193"/>
        <v>1325.9275730034722</v>
      </c>
      <c r="P403" s="13">
        <f t="shared" si="194"/>
        <v>773.45775091869211</v>
      </c>
      <c r="Q403" s="13">
        <f t="shared" si="195"/>
        <v>773.45775091869211</v>
      </c>
      <c r="R403" s="13">
        <f t="shared" si="201"/>
        <v>0</v>
      </c>
      <c r="S403" s="72">
        <f t="shared" si="219"/>
        <v>467.43614598042041</v>
      </c>
      <c r="T403" s="30">
        <f t="shared" si="202"/>
        <v>0</v>
      </c>
      <c r="U403" s="24">
        <f t="shared" si="203"/>
        <v>1321066.4225023265</v>
      </c>
      <c r="V403" s="32">
        <f t="shared" si="204"/>
        <v>0.36696289513953517</v>
      </c>
      <c r="W403" s="28">
        <f t="shared" si="205"/>
        <v>585350.82082720427</v>
      </c>
      <c r="X403" s="35">
        <f t="shared" si="206"/>
        <v>0.16259745022977895</v>
      </c>
      <c r="Y403" s="37">
        <f t="shared" si="196"/>
        <v>420.69253138237838</v>
      </c>
      <c r="Z403" s="37">
        <f t="shared" si="207"/>
        <v>399.65790481325945</v>
      </c>
      <c r="AA403" s="38">
        <f t="shared" si="208"/>
        <v>391.66474671699427</v>
      </c>
      <c r="AB403" s="38">
        <f t="shared" si="209"/>
        <v>372.08150938114454</v>
      </c>
      <c r="AC403" s="38">
        <f t="shared" si="210"/>
        <v>334.8733584430301</v>
      </c>
      <c r="AD403" s="38">
        <f t="shared" si="211"/>
        <v>301.3860225987271</v>
      </c>
      <c r="AE403" s="38">
        <f t="shared" si="212"/>
        <v>286.31672146879072</v>
      </c>
      <c r="AF403" s="38">
        <f t="shared" si="213"/>
        <v>280.59038703941491</v>
      </c>
      <c r="AG403" s="38">
        <f t="shared" si="214"/>
        <v>266.56086768744416</v>
      </c>
      <c r="AH403" s="38">
        <f t="shared" si="215"/>
        <v>239.90478091869974</v>
      </c>
      <c r="AI403" s="38">
        <f t="shared" si="216"/>
        <v>6.6640216921861034E-5</v>
      </c>
      <c r="AJ403" s="38">
        <f t="shared" si="220"/>
        <v>8.942580097062626E-2</v>
      </c>
    </row>
    <row r="404" spans="2:36" x14ac:dyDescent="0.2">
      <c r="B404" s="11" t="s">
        <v>62</v>
      </c>
      <c r="C404" s="11">
        <v>394</v>
      </c>
      <c r="D404" s="11">
        <v>394</v>
      </c>
      <c r="E404" s="11">
        <f t="shared" si="198"/>
        <v>1.3333333333333333</v>
      </c>
      <c r="F404" s="12">
        <v>4.8</v>
      </c>
      <c r="G404" s="13">
        <f t="shared" si="217"/>
        <v>0.86111111111111127</v>
      </c>
      <c r="H404" s="13">
        <f t="shared" si="218"/>
        <v>3.1000000000000005</v>
      </c>
      <c r="I404" s="13">
        <f t="shared" si="189"/>
        <v>1694.8888888888887</v>
      </c>
      <c r="J404" s="13">
        <f t="shared" si="199"/>
        <v>-1370.4765624999998</v>
      </c>
      <c r="K404" s="26" t="str">
        <f t="shared" si="200"/>
        <v>No</v>
      </c>
      <c r="L404" s="13">
        <f t="shared" si="190"/>
        <v>0.63700000000000012</v>
      </c>
      <c r="M404" s="13">
        <f t="shared" si="191"/>
        <v>187.05217500000001</v>
      </c>
      <c r="N404" s="22">
        <f t="shared" si="192"/>
        <v>1641.9236111111113</v>
      </c>
      <c r="O404" s="13">
        <f t="shared" si="193"/>
        <v>1829.6127861111113</v>
      </c>
      <c r="P404" s="13">
        <f t="shared" si="194"/>
        <v>2439.4837148148149</v>
      </c>
      <c r="Q404" s="13">
        <f t="shared" si="195"/>
        <v>2439.4837148148149</v>
      </c>
      <c r="R404" s="13">
        <f t="shared" si="201"/>
        <v>0</v>
      </c>
      <c r="S404" s="72">
        <f t="shared" si="219"/>
        <v>1069.0071523148151</v>
      </c>
      <c r="T404" s="30">
        <f t="shared" si="202"/>
        <v>0</v>
      </c>
      <c r="U404" s="24">
        <f t="shared" si="203"/>
        <v>1323505.9062171413</v>
      </c>
      <c r="V404" s="32">
        <f t="shared" si="204"/>
        <v>0.36764052950476145</v>
      </c>
      <c r="W404" s="28">
        <f t="shared" si="205"/>
        <v>586419.82797951903</v>
      </c>
      <c r="X404" s="35">
        <f t="shared" si="206"/>
        <v>0.16289439666097752</v>
      </c>
      <c r="Y404" s="37">
        <f t="shared" si="196"/>
        <v>962.10643708333362</v>
      </c>
      <c r="Z404" s="37">
        <f t="shared" si="207"/>
        <v>914.00111522916689</v>
      </c>
      <c r="AA404" s="38">
        <f t="shared" si="208"/>
        <v>895.72109292458356</v>
      </c>
      <c r="AB404" s="38">
        <f t="shared" si="209"/>
        <v>850.93503827835434</v>
      </c>
      <c r="AC404" s="38">
        <f t="shared" si="210"/>
        <v>765.84153445051891</v>
      </c>
      <c r="AD404" s="38">
        <f t="shared" si="211"/>
        <v>689.25738100546698</v>
      </c>
      <c r="AE404" s="38">
        <f t="shared" si="212"/>
        <v>654.79451195519357</v>
      </c>
      <c r="AF404" s="38">
        <f t="shared" si="213"/>
        <v>641.69862171608963</v>
      </c>
      <c r="AG404" s="38">
        <f t="shared" si="214"/>
        <v>609.61369063028508</v>
      </c>
      <c r="AH404" s="38">
        <f t="shared" si="215"/>
        <v>548.65232156725654</v>
      </c>
      <c r="AI404" s="38">
        <f t="shared" si="216"/>
        <v>1.5240342265757125E-4</v>
      </c>
      <c r="AJ404" s="38">
        <f t="shared" si="220"/>
        <v>8.9578204393283831E-2</v>
      </c>
    </row>
    <row r="405" spans="2:36" x14ac:dyDescent="0.2">
      <c r="B405" s="11" t="s">
        <v>62</v>
      </c>
      <c r="C405" s="11">
        <v>395</v>
      </c>
      <c r="D405" s="11">
        <v>395</v>
      </c>
      <c r="E405" s="11">
        <f t="shared" si="198"/>
        <v>2.3055555555555558</v>
      </c>
      <c r="F405" s="12">
        <v>8.3000000000000007</v>
      </c>
      <c r="G405" s="13">
        <f t="shared" si="217"/>
        <v>1.0416666666666667</v>
      </c>
      <c r="H405" s="13">
        <f t="shared" si="218"/>
        <v>3.7500000000000004</v>
      </c>
      <c r="I405" s="13">
        <f t="shared" si="189"/>
        <v>5067.7472029321007</v>
      </c>
      <c r="J405" s="13">
        <f t="shared" si="199"/>
        <v>-3372.858314043212</v>
      </c>
      <c r="K405" s="26" t="str">
        <f t="shared" si="200"/>
        <v>No</v>
      </c>
      <c r="L405" s="13">
        <f t="shared" si="190"/>
        <v>1.9046410590277789</v>
      </c>
      <c r="M405" s="13">
        <f t="shared" si="191"/>
        <v>187.05217500000001</v>
      </c>
      <c r="N405" s="22">
        <f t="shared" si="192"/>
        <v>1986.1979166666667</v>
      </c>
      <c r="O405" s="13">
        <f t="shared" si="193"/>
        <v>2175.1547327256944</v>
      </c>
      <c r="P405" s="13">
        <f t="shared" si="194"/>
        <v>5014.9400782286848</v>
      </c>
      <c r="Q405" s="13">
        <f t="shared" si="195"/>
        <v>5014.9400782286848</v>
      </c>
      <c r="R405" s="13">
        <f t="shared" si="201"/>
        <v>0</v>
      </c>
      <c r="S405" s="72">
        <f t="shared" si="219"/>
        <v>1642.0817641854728</v>
      </c>
      <c r="T405" s="30">
        <f t="shared" si="202"/>
        <v>0</v>
      </c>
      <c r="U405" s="24">
        <f t="shared" si="203"/>
        <v>1328520.84629537</v>
      </c>
      <c r="V405" s="32">
        <f t="shared" si="204"/>
        <v>0.36903356841538054</v>
      </c>
      <c r="W405" s="28">
        <f t="shared" si="205"/>
        <v>588061.90974370448</v>
      </c>
      <c r="X405" s="35">
        <f t="shared" si="206"/>
        <v>0.16335053048436235</v>
      </c>
      <c r="Y405" s="37">
        <f t="shared" si="196"/>
        <v>1477.8735877669255</v>
      </c>
      <c r="Z405" s="37">
        <f t="shared" si="207"/>
        <v>1403.9799083785792</v>
      </c>
      <c r="AA405" s="38">
        <f t="shared" si="208"/>
        <v>1375.9003102110075</v>
      </c>
      <c r="AB405" s="38">
        <f t="shared" si="209"/>
        <v>1307.1052947004571</v>
      </c>
      <c r="AC405" s="38">
        <f t="shared" si="210"/>
        <v>1176.3947652304114</v>
      </c>
      <c r="AD405" s="38">
        <f t="shared" si="211"/>
        <v>1058.7552887073703</v>
      </c>
      <c r="AE405" s="38">
        <f t="shared" si="212"/>
        <v>1005.8175242720017</v>
      </c>
      <c r="AF405" s="38">
        <f t="shared" si="213"/>
        <v>985.70117378656164</v>
      </c>
      <c r="AG405" s="38">
        <f t="shared" si="214"/>
        <v>936.4161150972335</v>
      </c>
      <c r="AH405" s="38">
        <f t="shared" si="215"/>
        <v>842.77450358751014</v>
      </c>
      <c r="AI405" s="38">
        <f t="shared" si="216"/>
        <v>2.3410402877430838E-4</v>
      </c>
      <c r="AJ405" s="38">
        <f t="shared" si="220"/>
        <v>8.9812308422058146E-2</v>
      </c>
    </row>
    <row r="406" spans="2:36" x14ac:dyDescent="0.2">
      <c r="B406" s="11" t="s">
        <v>62</v>
      </c>
      <c r="C406" s="11">
        <v>396</v>
      </c>
      <c r="D406" s="11">
        <v>396</v>
      </c>
      <c r="E406" s="11">
        <f t="shared" si="198"/>
        <v>3.416666666666667</v>
      </c>
      <c r="F406" s="12">
        <v>12.3</v>
      </c>
      <c r="G406" s="13">
        <f t="shared" si="217"/>
        <v>1.1527777777777779</v>
      </c>
      <c r="H406" s="13">
        <f t="shared" si="218"/>
        <v>4.1500000000000004</v>
      </c>
      <c r="I406" s="13">
        <f t="shared" si="189"/>
        <v>11129.328993055557</v>
      </c>
      <c r="J406" s="13">
        <f t="shared" si="199"/>
        <v>-6061.5817901234559</v>
      </c>
      <c r="K406" s="26" t="str">
        <f t="shared" si="200"/>
        <v>No</v>
      </c>
      <c r="L406" s="13">
        <f t="shared" si="190"/>
        <v>4.1828007812500019</v>
      </c>
      <c r="M406" s="13">
        <f t="shared" si="191"/>
        <v>187.05217500000001</v>
      </c>
      <c r="N406" s="22">
        <f t="shared" si="192"/>
        <v>2198.0590277777778</v>
      </c>
      <c r="O406" s="13">
        <f t="shared" si="193"/>
        <v>2389.2940035590277</v>
      </c>
      <c r="P406" s="13">
        <f t="shared" si="194"/>
        <v>8163.4211788266784</v>
      </c>
      <c r="Q406" s="13">
        <f t="shared" si="195"/>
        <v>8163.4211788266784</v>
      </c>
      <c r="R406" s="13">
        <f t="shared" si="201"/>
        <v>0</v>
      </c>
      <c r="S406" s="72">
        <f t="shared" si="219"/>
        <v>2101.8393887032225</v>
      </c>
      <c r="T406" s="30">
        <f t="shared" si="202"/>
        <v>0</v>
      </c>
      <c r="U406" s="24">
        <f t="shared" si="203"/>
        <v>1336684.2674741966</v>
      </c>
      <c r="V406" s="32">
        <f t="shared" si="204"/>
        <v>0.37130118540949908</v>
      </c>
      <c r="W406" s="28">
        <f t="shared" si="205"/>
        <v>590163.74913240771</v>
      </c>
      <c r="X406" s="35">
        <f t="shared" si="206"/>
        <v>0.16393437475900213</v>
      </c>
      <c r="Y406" s="37">
        <f t="shared" si="196"/>
        <v>1891.6554498329003</v>
      </c>
      <c r="Z406" s="37">
        <f t="shared" si="207"/>
        <v>1797.0726773412553</v>
      </c>
      <c r="AA406" s="38">
        <f t="shared" si="208"/>
        <v>1761.1312237944301</v>
      </c>
      <c r="AB406" s="38">
        <f t="shared" si="209"/>
        <v>1673.0746626047085</v>
      </c>
      <c r="AC406" s="38">
        <f t="shared" si="210"/>
        <v>1505.7671963442376</v>
      </c>
      <c r="AD406" s="38">
        <f t="shared" si="211"/>
        <v>1355.190476709814</v>
      </c>
      <c r="AE406" s="38">
        <f t="shared" si="212"/>
        <v>1287.4309528743233</v>
      </c>
      <c r="AF406" s="38">
        <f t="shared" si="213"/>
        <v>1261.6823338168369</v>
      </c>
      <c r="AG406" s="38">
        <f t="shared" si="214"/>
        <v>1198.598217125995</v>
      </c>
      <c r="AH406" s="38">
        <f t="shared" si="215"/>
        <v>1078.7383954133954</v>
      </c>
      <c r="AI406" s="38">
        <f t="shared" si="216"/>
        <v>2.9964955428149871E-4</v>
      </c>
      <c r="AJ406" s="38">
        <f t="shared" si="220"/>
        <v>9.0111957976339641E-2</v>
      </c>
    </row>
    <row r="407" spans="2:36" x14ac:dyDescent="0.2">
      <c r="B407" s="11" t="s">
        <v>62</v>
      </c>
      <c r="C407" s="11">
        <v>397</v>
      </c>
      <c r="D407" s="11">
        <v>397</v>
      </c>
      <c r="E407" s="11">
        <f t="shared" si="198"/>
        <v>4.6111111111111116</v>
      </c>
      <c r="F407" s="12">
        <v>16.600000000000001</v>
      </c>
      <c r="G407" s="13">
        <f t="shared" si="217"/>
        <v>1.1944444444444442</v>
      </c>
      <c r="H407" s="13">
        <f t="shared" si="218"/>
        <v>4.2999999999999989</v>
      </c>
      <c r="I407" s="13">
        <f t="shared" si="189"/>
        <v>20270.988811728403</v>
      </c>
      <c r="J407" s="13">
        <f t="shared" si="199"/>
        <v>-9141.6598186728461</v>
      </c>
      <c r="K407" s="26" t="str">
        <f t="shared" si="200"/>
        <v>No</v>
      </c>
      <c r="L407" s="13">
        <f t="shared" si="190"/>
        <v>7.6185642361111157</v>
      </c>
      <c r="M407" s="13">
        <f t="shared" si="191"/>
        <v>187.05217500000001</v>
      </c>
      <c r="N407" s="22">
        <f t="shared" si="192"/>
        <v>2277.5069444444439</v>
      </c>
      <c r="O407" s="13">
        <f t="shared" si="193"/>
        <v>2472.1776836805548</v>
      </c>
      <c r="P407" s="13">
        <f t="shared" si="194"/>
        <v>11399.485985860338</v>
      </c>
      <c r="Q407" s="13">
        <f t="shared" si="195"/>
        <v>11399.485985860338</v>
      </c>
      <c r="R407" s="13">
        <f t="shared" si="201"/>
        <v>0</v>
      </c>
      <c r="S407" s="72">
        <f t="shared" si="219"/>
        <v>2257.8261671874916</v>
      </c>
      <c r="T407" s="30">
        <f t="shared" si="202"/>
        <v>0</v>
      </c>
      <c r="U407" s="24">
        <f t="shared" si="203"/>
        <v>1348083.7534600568</v>
      </c>
      <c r="V407" s="32">
        <f t="shared" si="204"/>
        <v>0.37446770929446022</v>
      </c>
      <c r="W407" s="28">
        <f t="shared" si="205"/>
        <v>592421.57529959525</v>
      </c>
      <c r="X407" s="35">
        <f t="shared" si="206"/>
        <v>0.16456154869433201</v>
      </c>
      <c r="Y407" s="37">
        <f t="shared" si="196"/>
        <v>2032.0435504687425</v>
      </c>
      <c r="Z407" s="37">
        <f t="shared" si="207"/>
        <v>1930.4413729453054</v>
      </c>
      <c r="AA407" s="38">
        <f t="shared" si="208"/>
        <v>1891.8325454863993</v>
      </c>
      <c r="AB407" s="38">
        <f t="shared" si="209"/>
        <v>1797.2409182120794</v>
      </c>
      <c r="AC407" s="38">
        <f t="shared" si="210"/>
        <v>1617.5168263908715</v>
      </c>
      <c r="AD407" s="38">
        <f t="shared" si="211"/>
        <v>1455.7651437517843</v>
      </c>
      <c r="AE407" s="38">
        <f t="shared" si="212"/>
        <v>1382.976886564195</v>
      </c>
      <c r="AF407" s="38">
        <f t="shared" si="213"/>
        <v>1355.317348832911</v>
      </c>
      <c r="AG407" s="38">
        <f t="shared" si="214"/>
        <v>1287.5514813912653</v>
      </c>
      <c r="AH407" s="38">
        <f t="shared" si="215"/>
        <v>1158.7963332521388</v>
      </c>
      <c r="AI407" s="38">
        <f t="shared" si="216"/>
        <v>3.2188787034781631E-4</v>
      </c>
      <c r="AJ407" s="38">
        <f t="shared" si="220"/>
        <v>9.0433845846687455E-2</v>
      </c>
    </row>
    <row r="408" spans="2:36" x14ac:dyDescent="0.2">
      <c r="B408" s="11" t="s">
        <v>62</v>
      </c>
      <c r="C408" s="11">
        <v>398</v>
      </c>
      <c r="D408" s="11">
        <v>398</v>
      </c>
      <c r="E408" s="11">
        <f t="shared" si="198"/>
        <v>5.8055555555555554</v>
      </c>
      <c r="F408" s="12">
        <v>20.9</v>
      </c>
      <c r="G408" s="13">
        <f t="shared" si="217"/>
        <v>1.0555555555555551</v>
      </c>
      <c r="H408" s="13">
        <f t="shared" si="218"/>
        <v>3.7999999999999989</v>
      </c>
      <c r="I408" s="13">
        <f t="shared" si="189"/>
        <v>32133.004147376541</v>
      </c>
      <c r="J408" s="13">
        <f t="shared" si="199"/>
        <v>-11862.015335648139</v>
      </c>
      <c r="K408" s="26" t="str">
        <f t="shared" si="200"/>
        <v>No</v>
      </c>
      <c r="L408" s="13">
        <f t="shared" si="190"/>
        <v>12.07673480902778</v>
      </c>
      <c r="M408" s="13">
        <f t="shared" si="191"/>
        <v>187.05217500000001</v>
      </c>
      <c r="N408" s="22">
        <f t="shared" si="192"/>
        <v>2012.6805555555547</v>
      </c>
      <c r="O408" s="13">
        <f t="shared" si="193"/>
        <v>2211.8094653645821</v>
      </c>
      <c r="P408" s="13">
        <f t="shared" si="194"/>
        <v>12840.782729477713</v>
      </c>
      <c r="Q408" s="13">
        <f t="shared" si="195"/>
        <v>12840.782729477713</v>
      </c>
      <c r="R408" s="13">
        <f t="shared" si="201"/>
        <v>0</v>
      </c>
      <c r="S408" s="72">
        <f t="shared" si="219"/>
        <v>978.76739382957385</v>
      </c>
      <c r="T408" s="30">
        <f t="shared" si="202"/>
        <v>0</v>
      </c>
      <c r="U408" s="24">
        <f t="shared" si="203"/>
        <v>1360924.5361895345</v>
      </c>
      <c r="V408" s="32">
        <f t="shared" si="204"/>
        <v>0.37803459338598178</v>
      </c>
      <c r="W408" s="28">
        <f t="shared" si="205"/>
        <v>593400.34269342478</v>
      </c>
      <c r="X408" s="35">
        <f t="shared" si="206"/>
        <v>0.16483342852595134</v>
      </c>
      <c r="Y408" s="37">
        <f t="shared" si="196"/>
        <v>880.89065444661651</v>
      </c>
      <c r="Z408" s="37">
        <f t="shared" si="207"/>
        <v>836.84612172428569</v>
      </c>
      <c r="AA408" s="38">
        <f t="shared" si="208"/>
        <v>820.10919928980002</v>
      </c>
      <c r="AB408" s="38">
        <f t="shared" si="209"/>
        <v>779.10373932531002</v>
      </c>
      <c r="AC408" s="38">
        <f t="shared" si="210"/>
        <v>701.19336539277901</v>
      </c>
      <c r="AD408" s="38">
        <f t="shared" si="211"/>
        <v>631.07402885350109</v>
      </c>
      <c r="AE408" s="38">
        <f t="shared" si="212"/>
        <v>599.52032741082598</v>
      </c>
      <c r="AF408" s="38">
        <f t="shared" si="213"/>
        <v>587.5299208626094</v>
      </c>
      <c r="AG408" s="38">
        <f t="shared" si="214"/>
        <v>558.15342481947891</v>
      </c>
      <c r="AH408" s="38">
        <f t="shared" si="215"/>
        <v>502.33808233753103</v>
      </c>
      <c r="AI408" s="38">
        <f t="shared" si="216"/>
        <v>1.3953835620486972E-4</v>
      </c>
      <c r="AJ408" s="38">
        <f t="shared" si="220"/>
        <v>9.0573384202892321E-2</v>
      </c>
    </row>
    <row r="409" spans="2:36" x14ac:dyDescent="0.2">
      <c r="B409" s="11" t="s">
        <v>62</v>
      </c>
      <c r="C409" s="11">
        <v>399</v>
      </c>
      <c r="D409" s="11">
        <v>399</v>
      </c>
      <c r="E409" s="11">
        <f t="shared" si="198"/>
        <v>6.7222222222222214</v>
      </c>
      <c r="F409" s="12">
        <v>24.2</v>
      </c>
      <c r="G409" s="13">
        <f t="shared" si="217"/>
        <v>0.65277777777777812</v>
      </c>
      <c r="H409" s="13">
        <f t="shared" si="218"/>
        <v>2.3500000000000014</v>
      </c>
      <c r="I409" s="13">
        <f t="shared" si="189"/>
        <v>43081.368441358012</v>
      </c>
      <c r="J409" s="13">
        <f t="shared" si="199"/>
        <v>-10948.364293981471</v>
      </c>
      <c r="K409" s="26" t="str">
        <f t="shared" si="200"/>
        <v>No</v>
      </c>
      <c r="L409" s="13">
        <f t="shared" si="190"/>
        <v>16.191522569444444</v>
      </c>
      <c r="M409" s="13">
        <f t="shared" si="191"/>
        <v>187.05217500000001</v>
      </c>
      <c r="N409" s="22">
        <f t="shared" si="192"/>
        <v>1244.6840277777785</v>
      </c>
      <c r="O409" s="13">
        <f t="shared" si="193"/>
        <v>1447.927725347223</v>
      </c>
      <c r="P409" s="13">
        <f t="shared" si="194"/>
        <v>9733.2919315007766</v>
      </c>
      <c r="Q409" s="13">
        <f t="shared" si="195"/>
        <v>9733.2919315007766</v>
      </c>
      <c r="R409" s="13">
        <f t="shared" si="201"/>
        <v>0</v>
      </c>
      <c r="S409" s="72">
        <f t="shared" si="219"/>
        <v>-1215.0723624806942</v>
      </c>
      <c r="T409" s="30">
        <f t="shared" si="202"/>
        <v>0</v>
      </c>
      <c r="U409" s="24">
        <f t="shared" si="203"/>
        <v>1370657.8281210354</v>
      </c>
      <c r="V409" s="32">
        <f t="shared" si="204"/>
        <v>0.3807382855891765</v>
      </c>
      <c r="W409" s="28">
        <f t="shared" si="205"/>
        <v>592185.2703309441</v>
      </c>
      <c r="X409" s="35">
        <f t="shared" si="206"/>
        <v>0.16449590842526224</v>
      </c>
      <c r="Y409" s="37">
        <f t="shared" si="196"/>
        <v>-1093.5651262326248</v>
      </c>
      <c r="Z409" s="37">
        <f t="shared" si="207"/>
        <v>-1038.8868699209936</v>
      </c>
      <c r="AA409" s="38">
        <f t="shared" si="208"/>
        <v>-1018.1091325225738</v>
      </c>
      <c r="AB409" s="38">
        <f t="shared" si="209"/>
        <v>-967.20367589644502</v>
      </c>
      <c r="AC409" s="38">
        <f t="shared" si="210"/>
        <v>-870.4833083068005</v>
      </c>
      <c r="AD409" s="38">
        <f t="shared" si="211"/>
        <v>-783.43497747612048</v>
      </c>
      <c r="AE409" s="38">
        <f t="shared" si="212"/>
        <v>-744.26322860231437</v>
      </c>
      <c r="AF409" s="38">
        <f t="shared" si="213"/>
        <v>-729.37796403026812</v>
      </c>
      <c r="AG409" s="38">
        <f t="shared" si="214"/>
        <v>-692.90906582875471</v>
      </c>
      <c r="AH409" s="38">
        <f t="shared" si="215"/>
        <v>-623.61815924587927</v>
      </c>
      <c r="AI409" s="38">
        <f t="shared" si="216"/>
        <v>-1.732272664571887E-4</v>
      </c>
      <c r="AJ409" s="38">
        <f t="shared" si="220"/>
        <v>9.0573384202892321E-2</v>
      </c>
    </row>
    <row r="410" spans="2:36" x14ac:dyDescent="0.2">
      <c r="B410" s="11" t="s">
        <v>62</v>
      </c>
      <c r="C410" s="11">
        <v>400</v>
      </c>
      <c r="D410" s="11">
        <v>400</v>
      </c>
      <c r="E410" s="11">
        <f t="shared" si="198"/>
        <v>7.1111111111111116</v>
      </c>
      <c r="F410" s="12">
        <v>25.6</v>
      </c>
      <c r="G410" s="13">
        <f t="shared" si="217"/>
        <v>0.19444444444444473</v>
      </c>
      <c r="H410" s="13">
        <f t="shared" si="218"/>
        <v>0.70000000000000107</v>
      </c>
      <c r="I410" s="13">
        <f t="shared" si="189"/>
        <v>48210.17283950618</v>
      </c>
      <c r="J410" s="13">
        <f t="shared" si="199"/>
        <v>-5128.8043981481678</v>
      </c>
      <c r="K410" s="26" t="str">
        <f t="shared" si="200"/>
        <v>No</v>
      </c>
      <c r="L410" s="13">
        <f t="shared" si="190"/>
        <v>18.119111111111117</v>
      </c>
      <c r="M410" s="13">
        <f t="shared" si="191"/>
        <v>187.05217500000001</v>
      </c>
      <c r="N410" s="22">
        <f t="shared" si="192"/>
        <v>370.75694444444497</v>
      </c>
      <c r="O410" s="13">
        <f t="shared" si="193"/>
        <v>575.92823055555607</v>
      </c>
      <c r="P410" s="13">
        <f t="shared" si="194"/>
        <v>4095.4896395061769</v>
      </c>
      <c r="Q410" s="13">
        <f t="shared" si="195"/>
        <v>4095.4896395061769</v>
      </c>
      <c r="R410" s="13">
        <f t="shared" si="201"/>
        <v>0</v>
      </c>
      <c r="S410" s="72">
        <f t="shared" si="219"/>
        <v>-1033.3147586419909</v>
      </c>
      <c r="T410" s="30">
        <f t="shared" si="202"/>
        <v>0</v>
      </c>
      <c r="U410" s="24">
        <f t="shared" si="203"/>
        <v>1374753.3177605416</v>
      </c>
      <c r="V410" s="32">
        <f t="shared" si="204"/>
        <v>0.38187592160015044</v>
      </c>
      <c r="W410" s="28">
        <f t="shared" si="205"/>
        <v>591151.9555723021</v>
      </c>
      <c r="X410" s="35">
        <f t="shared" si="206"/>
        <v>0.1642088765478617</v>
      </c>
      <c r="Y410" s="37">
        <f t="shared" si="196"/>
        <v>-929.98328277779183</v>
      </c>
      <c r="Z410" s="37">
        <f t="shared" si="207"/>
        <v>-883.48411863890215</v>
      </c>
      <c r="AA410" s="38">
        <f t="shared" si="208"/>
        <v>-865.81443626612406</v>
      </c>
      <c r="AB410" s="38">
        <f t="shared" si="209"/>
        <v>-822.52371445281779</v>
      </c>
      <c r="AC410" s="38">
        <f t="shared" si="210"/>
        <v>-740.27134300753607</v>
      </c>
      <c r="AD410" s="38">
        <f t="shared" si="211"/>
        <v>-666.2442087067825</v>
      </c>
      <c r="AE410" s="38">
        <f t="shared" si="212"/>
        <v>-632.93199827144338</v>
      </c>
      <c r="AF410" s="38">
        <f t="shared" si="213"/>
        <v>-620.27335830601453</v>
      </c>
      <c r="AG410" s="38">
        <f t="shared" si="214"/>
        <v>-589.25969039071379</v>
      </c>
      <c r="AH410" s="38">
        <f t="shared" si="215"/>
        <v>-530.33372135164245</v>
      </c>
      <c r="AI410" s="38">
        <f t="shared" si="216"/>
        <v>-1.4731492259767846E-4</v>
      </c>
      <c r="AJ410" s="38">
        <f t="shared" si="220"/>
        <v>9.0573384202892321E-2</v>
      </c>
    </row>
    <row r="411" spans="2:36" x14ac:dyDescent="0.2">
      <c r="B411" s="11" t="s">
        <v>62</v>
      </c>
      <c r="C411" s="11">
        <v>401</v>
      </c>
      <c r="D411" s="11">
        <v>401</v>
      </c>
      <c r="E411" s="11">
        <f t="shared" si="198"/>
        <v>7.1111111111111116</v>
      </c>
      <c r="F411" s="12">
        <v>25.6</v>
      </c>
      <c r="G411" s="13">
        <f t="shared" si="217"/>
        <v>-9.7222222222222612E-2</v>
      </c>
      <c r="H411" s="13">
        <f t="shared" si="218"/>
        <v>-0.35000000000000142</v>
      </c>
      <c r="I411" s="13">
        <f t="shared" si="189"/>
        <v>48210.17283950618</v>
      </c>
      <c r="J411" s="13">
        <f t="shared" si="199"/>
        <v>0</v>
      </c>
      <c r="K411" s="26" t="str">
        <f t="shared" si="200"/>
        <v>Yes</v>
      </c>
      <c r="L411" s="13">
        <f t="shared" si="190"/>
        <v>18.119111111111117</v>
      </c>
      <c r="M411" s="13">
        <f t="shared" si="191"/>
        <v>187.05217500000001</v>
      </c>
      <c r="N411" s="22">
        <f t="shared" si="192"/>
        <v>-185.37847222222297</v>
      </c>
      <c r="O411" s="13">
        <f t="shared" si="193"/>
        <v>19.792813888888155</v>
      </c>
      <c r="P411" s="13">
        <f t="shared" si="194"/>
        <v>140.7488987654269</v>
      </c>
      <c r="Q411" s="13">
        <f t="shared" si="195"/>
        <v>140.7488987654269</v>
      </c>
      <c r="R411" s="13">
        <f t="shared" si="201"/>
        <v>185.37847222222297</v>
      </c>
      <c r="S411" s="72">
        <f t="shared" si="219"/>
        <v>140.7488987654269</v>
      </c>
      <c r="T411" s="30">
        <f t="shared" si="202"/>
        <v>1318.2469135802523</v>
      </c>
      <c r="U411" s="24">
        <f t="shared" si="203"/>
        <v>1374894.0666593071</v>
      </c>
      <c r="V411" s="32">
        <f t="shared" si="204"/>
        <v>0.38191501851647419</v>
      </c>
      <c r="W411" s="28">
        <f t="shared" si="205"/>
        <v>591292.70447106753</v>
      </c>
      <c r="X411" s="35">
        <f t="shared" si="206"/>
        <v>0.16424797346418543</v>
      </c>
      <c r="Y411" s="37">
        <f t="shared" si="196"/>
        <v>126.67400888888422</v>
      </c>
      <c r="Z411" s="37">
        <f t="shared" si="207"/>
        <v>120.34030844444</v>
      </c>
      <c r="AA411" s="38">
        <f t="shared" si="208"/>
        <v>117.93350227555119</v>
      </c>
      <c r="AB411" s="38">
        <f t="shared" si="209"/>
        <v>112.03682716177363</v>
      </c>
      <c r="AC411" s="38">
        <f t="shared" si="210"/>
        <v>100.83314444559628</v>
      </c>
      <c r="AD411" s="38">
        <f t="shared" si="211"/>
        <v>90.749830001036656</v>
      </c>
      <c r="AE411" s="38">
        <f t="shared" si="212"/>
        <v>86.212338500984814</v>
      </c>
      <c r="AF411" s="38">
        <f t="shared" si="213"/>
        <v>84.48809173096511</v>
      </c>
      <c r="AG411" s="38">
        <f t="shared" si="214"/>
        <v>80.263687144416849</v>
      </c>
      <c r="AH411" s="38">
        <f t="shared" si="215"/>
        <v>72.237318429975161</v>
      </c>
      <c r="AI411" s="38">
        <f t="shared" si="216"/>
        <v>2.0065921786104212E-5</v>
      </c>
      <c r="AJ411" s="38">
        <f t="shared" si="220"/>
        <v>9.0593450124678426E-2</v>
      </c>
    </row>
    <row r="412" spans="2:36" x14ac:dyDescent="0.2">
      <c r="B412" s="11" t="s">
        <v>62</v>
      </c>
      <c r="C412" s="11">
        <v>402</v>
      </c>
      <c r="D412" s="11">
        <v>402</v>
      </c>
      <c r="E412" s="11">
        <f t="shared" si="198"/>
        <v>6.9166666666666661</v>
      </c>
      <c r="F412" s="12">
        <v>24.9</v>
      </c>
      <c r="G412" s="13">
        <f t="shared" si="217"/>
        <v>-0.31944444444444453</v>
      </c>
      <c r="H412" s="13">
        <f t="shared" si="218"/>
        <v>-1.1500000000000004</v>
      </c>
      <c r="I412" s="13">
        <f t="shared" si="189"/>
        <v>45609.724826388883</v>
      </c>
      <c r="J412" s="13">
        <f t="shared" si="199"/>
        <v>2600.4480131172968</v>
      </c>
      <c r="K412" s="26" t="str">
        <f t="shared" si="200"/>
        <v>Yes</v>
      </c>
      <c r="L412" s="13">
        <f t="shared" si="190"/>
        <v>17.141769531250002</v>
      </c>
      <c r="M412" s="13">
        <f t="shared" si="191"/>
        <v>187.05217500000001</v>
      </c>
      <c r="N412" s="22">
        <f t="shared" si="192"/>
        <v>-609.10069444444457</v>
      </c>
      <c r="O412" s="13">
        <f t="shared" si="193"/>
        <v>-404.90674991319452</v>
      </c>
      <c r="P412" s="13">
        <f t="shared" si="194"/>
        <v>-2800.6050202329284</v>
      </c>
      <c r="Q412" s="13">
        <f t="shared" si="195"/>
        <v>-2800.6050202329284</v>
      </c>
      <c r="R412" s="13">
        <f t="shared" si="201"/>
        <v>609.10069444444457</v>
      </c>
      <c r="S412" s="72">
        <f t="shared" si="219"/>
        <v>-200.15700711563159</v>
      </c>
      <c r="T412" s="30">
        <f t="shared" si="202"/>
        <v>4212.9464699074078</v>
      </c>
      <c r="U412" s="24">
        <f t="shared" si="203"/>
        <v>1374894.0666593071</v>
      </c>
      <c r="V412" s="32">
        <f t="shared" si="204"/>
        <v>0.38191501851647419</v>
      </c>
      <c r="W412" s="28">
        <f t="shared" si="205"/>
        <v>591092.54746395187</v>
      </c>
      <c r="X412" s="35">
        <f t="shared" si="206"/>
        <v>0.16419237429554218</v>
      </c>
      <c r="Y412" s="37">
        <f t="shared" si="196"/>
        <v>-180.14130640406844</v>
      </c>
      <c r="Z412" s="37">
        <f t="shared" si="207"/>
        <v>-171.13424108386502</v>
      </c>
      <c r="AA412" s="38">
        <f t="shared" si="208"/>
        <v>-167.71155626218771</v>
      </c>
      <c r="AB412" s="38">
        <f t="shared" si="209"/>
        <v>-159.32597844907832</v>
      </c>
      <c r="AC412" s="38">
        <f t="shared" si="210"/>
        <v>-143.39338060417049</v>
      </c>
      <c r="AD412" s="38">
        <f t="shared" si="211"/>
        <v>-129.05404254375344</v>
      </c>
      <c r="AE412" s="38">
        <f t="shared" si="212"/>
        <v>-122.60134041656576</v>
      </c>
      <c r="AF412" s="38">
        <f t="shared" si="213"/>
        <v>-120.14931360823445</v>
      </c>
      <c r="AG412" s="38">
        <f t="shared" si="214"/>
        <v>-114.14184792782272</v>
      </c>
      <c r="AH412" s="38">
        <f t="shared" si="215"/>
        <v>-102.72766313504046</v>
      </c>
      <c r="AI412" s="38">
        <f t="shared" si="216"/>
        <v>-2.8535461981955682E-5</v>
      </c>
      <c r="AJ412" s="38">
        <f t="shared" si="220"/>
        <v>9.0593450124678426E-2</v>
      </c>
    </row>
    <row r="413" spans="2:36" x14ac:dyDescent="0.2">
      <c r="B413" s="11" t="s">
        <v>62</v>
      </c>
      <c r="C413" s="11">
        <v>403</v>
      </c>
      <c r="D413" s="11">
        <v>403</v>
      </c>
      <c r="E413" s="11">
        <f t="shared" si="198"/>
        <v>6.4722222222222223</v>
      </c>
      <c r="F413" s="12">
        <v>23.3</v>
      </c>
      <c r="G413" s="13">
        <f t="shared" si="217"/>
        <v>-0.45833333333333293</v>
      </c>
      <c r="H413" s="13">
        <f t="shared" si="218"/>
        <v>-1.6499999999999986</v>
      </c>
      <c r="I413" s="13">
        <f t="shared" si="189"/>
        <v>39936.555073302472</v>
      </c>
      <c r="J413" s="13">
        <f t="shared" si="199"/>
        <v>5673.1697530864112</v>
      </c>
      <c r="K413" s="26" t="str">
        <f t="shared" si="200"/>
        <v>Yes</v>
      </c>
      <c r="L413" s="13">
        <f t="shared" si="190"/>
        <v>15.00958897569445</v>
      </c>
      <c r="M413" s="13">
        <f t="shared" si="191"/>
        <v>187.05217500000001</v>
      </c>
      <c r="N413" s="22">
        <f t="shared" si="192"/>
        <v>-873.92708333333258</v>
      </c>
      <c r="O413" s="13">
        <f t="shared" si="193"/>
        <v>-671.8653193576381</v>
      </c>
      <c r="P413" s="13">
        <f t="shared" si="194"/>
        <v>-4348.4616502869358</v>
      </c>
      <c r="Q413" s="13">
        <f t="shared" si="195"/>
        <v>-4348.4616502869358</v>
      </c>
      <c r="R413" s="13">
        <f t="shared" si="201"/>
        <v>873.92708333333258</v>
      </c>
      <c r="S413" s="72">
        <f t="shared" si="219"/>
        <v>1324.7081027994755</v>
      </c>
      <c r="T413" s="30">
        <f t="shared" si="202"/>
        <v>5656.2502893518467</v>
      </c>
      <c r="U413" s="24">
        <f t="shared" si="203"/>
        <v>1374894.0666593071</v>
      </c>
      <c r="V413" s="32">
        <f t="shared" si="204"/>
        <v>0.38191501851647419</v>
      </c>
      <c r="W413" s="28">
        <f t="shared" si="205"/>
        <v>592417.25556675135</v>
      </c>
      <c r="X413" s="35">
        <f t="shared" si="206"/>
        <v>0.16456034876854203</v>
      </c>
      <c r="Y413" s="37">
        <f t="shared" si="196"/>
        <v>1192.237292519528</v>
      </c>
      <c r="Z413" s="37">
        <f t="shared" si="207"/>
        <v>1132.6254278935514</v>
      </c>
      <c r="AA413" s="38">
        <f t="shared" si="208"/>
        <v>1109.9729193356804</v>
      </c>
      <c r="AB413" s="38">
        <f t="shared" si="209"/>
        <v>1054.4742733688963</v>
      </c>
      <c r="AC413" s="38">
        <f t="shared" si="210"/>
        <v>949.02684603200669</v>
      </c>
      <c r="AD413" s="38">
        <f t="shared" si="211"/>
        <v>854.12416142880602</v>
      </c>
      <c r="AE413" s="38">
        <f t="shared" si="212"/>
        <v>811.41795335736572</v>
      </c>
      <c r="AF413" s="38">
        <f t="shared" si="213"/>
        <v>795.18959429021834</v>
      </c>
      <c r="AG413" s="38">
        <f t="shared" si="214"/>
        <v>755.43011457570742</v>
      </c>
      <c r="AH413" s="38">
        <f t="shared" si="215"/>
        <v>679.88710311813668</v>
      </c>
      <c r="AI413" s="38">
        <f t="shared" si="216"/>
        <v>1.8885752864392685E-4</v>
      </c>
      <c r="AJ413" s="38">
        <f t="shared" si="220"/>
        <v>9.0782307653322347E-2</v>
      </c>
    </row>
    <row r="414" spans="2:36" x14ac:dyDescent="0.2">
      <c r="B414" s="11" t="s">
        <v>62</v>
      </c>
      <c r="C414" s="11">
        <v>404</v>
      </c>
      <c r="D414" s="11">
        <v>404</v>
      </c>
      <c r="E414" s="11">
        <f t="shared" si="198"/>
        <v>6</v>
      </c>
      <c r="F414" s="12">
        <v>21.6</v>
      </c>
      <c r="G414" s="13">
        <f t="shared" si="217"/>
        <v>-0.43055555555555575</v>
      </c>
      <c r="H414" s="13">
        <f t="shared" si="218"/>
        <v>-1.5500000000000007</v>
      </c>
      <c r="I414" s="13">
        <f t="shared" si="189"/>
        <v>34321.5</v>
      </c>
      <c r="J414" s="13">
        <f t="shared" si="199"/>
        <v>5615.055073302472</v>
      </c>
      <c r="K414" s="26" t="str">
        <f t="shared" si="200"/>
        <v>Yes</v>
      </c>
      <c r="L414" s="13">
        <f t="shared" si="190"/>
        <v>12.899250000000004</v>
      </c>
      <c r="M414" s="13">
        <f t="shared" si="191"/>
        <v>187.05217500000001</v>
      </c>
      <c r="N414" s="22">
        <f t="shared" si="192"/>
        <v>-820.96180555555588</v>
      </c>
      <c r="O414" s="13">
        <f t="shared" si="193"/>
        <v>-621.0103805555558</v>
      </c>
      <c r="P414" s="13">
        <f t="shared" si="194"/>
        <v>-3726.0622833333346</v>
      </c>
      <c r="Q414" s="13">
        <f t="shared" si="195"/>
        <v>-3726.0622833333346</v>
      </c>
      <c r="R414" s="13">
        <f t="shared" si="201"/>
        <v>820.96180555555588</v>
      </c>
      <c r="S414" s="72">
        <f t="shared" si="219"/>
        <v>1888.9927899691374</v>
      </c>
      <c r="T414" s="30">
        <f t="shared" si="202"/>
        <v>4925.7708333333358</v>
      </c>
      <c r="U414" s="24">
        <f t="shared" si="203"/>
        <v>1374894.0666593071</v>
      </c>
      <c r="V414" s="32">
        <f t="shared" si="204"/>
        <v>0.38191501851647419</v>
      </c>
      <c r="W414" s="28">
        <f t="shared" si="205"/>
        <v>594306.24835672043</v>
      </c>
      <c r="X414" s="35">
        <f t="shared" si="206"/>
        <v>0.1650850689879779</v>
      </c>
      <c r="Y414" s="37">
        <f t="shared" si="196"/>
        <v>1700.0935109722238</v>
      </c>
      <c r="Z414" s="37">
        <f t="shared" si="207"/>
        <v>1615.0888354236126</v>
      </c>
      <c r="AA414" s="38">
        <f t="shared" si="208"/>
        <v>1582.7870587151403</v>
      </c>
      <c r="AB414" s="38">
        <f t="shared" si="209"/>
        <v>1503.6477057793832</v>
      </c>
      <c r="AC414" s="38">
        <f t="shared" si="210"/>
        <v>1353.2829352014448</v>
      </c>
      <c r="AD414" s="38">
        <f t="shared" si="211"/>
        <v>1217.9546416813005</v>
      </c>
      <c r="AE414" s="38">
        <f t="shared" si="212"/>
        <v>1157.0569095972353</v>
      </c>
      <c r="AF414" s="38">
        <f t="shared" si="213"/>
        <v>1133.9157714052906</v>
      </c>
      <c r="AG414" s="38">
        <f t="shared" si="214"/>
        <v>1077.219982835026</v>
      </c>
      <c r="AH414" s="38">
        <f t="shared" si="215"/>
        <v>969.49798455152347</v>
      </c>
      <c r="AI414" s="38">
        <f t="shared" si="216"/>
        <v>2.6930499570875654E-4</v>
      </c>
      <c r="AJ414" s="38">
        <f t="shared" si="220"/>
        <v>9.1051612649031111E-2</v>
      </c>
    </row>
    <row r="415" spans="2:36" x14ac:dyDescent="0.2">
      <c r="B415" s="11" t="s">
        <v>62</v>
      </c>
      <c r="C415" s="11">
        <v>405</v>
      </c>
      <c r="D415" s="11">
        <v>405</v>
      </c>
      <c r="E415" s="11">
        <f t="shared" si="198"/>
        <v>5.6111111111111107</v>
      </c>
      <c r="F415" s="12">
        <v>20.2</v>
      </c>
      <c r="G415" s="13">
        <f t="shared" si="217"/>
        <v>-0.40277777777777807</v>
      </c>
      <c r="H415" s="13">
        <f t="shared" si="218"/>
        <v>-1.4500000000000011</v>
      </c>
      <c r="I415" s="13">
        <f t="shared" si="189"/>
        <v>30016.599922839501</v>
      </c>
      <c r="J415" s="13">
        <f t="shared" si="199"/>
        <v>4304.9000771604988</v>
      </c>
      <c r="K415" s="26" t="str">
        <f t="shared" si="200"/>
        <v>Yes</v>
      </c>
      <c r="L415" s="13">
        <f t="shared" si="190"/>
        <v>11.281314236111113</v>
      </c>
      <c r="M415" s="13">
        <f t="shared" si="191"/>
        <v>187.05217500000001</v>
      </c>
      <c r="N415" s="22">
        <f t="shared" si="192"/>
        <v>-767.99652777777828</v>
      </c>
      <c r="O415" s="13">
        <f t="shared" si="193"/>
        <v>-569.66303854166711</v>
      </c>
      <c r="P415" s="13">
        <f t="shared" si="194"/>
        <v>-3196.4426051504652</v>
      </c>
      <c r="Q415" s="13">
        <f t="shared" si="195"/>
        <v>-3196.4426051504652</v>
      </c>
      <c r="R415" s="13">
        <f t="shared" si="201"/>
        <v>767.99652777777828</v>
      </c>
      <c r="S415" s="72">
        <f t="shared" si="219"/>
        <v>1108.4574720100336</v>
      </c>
      <c r="T415" s="30">
        <f t="shared" si="202"/>
        <v>4309.3138503086448</v>
      </c>
      <c r="U415" s="24">
        <f t="shared" si="203"/>
        <v>1374894.0666593071</v>
      </c>
      <c r="V415" s="32">
        <f t="shared" si="204"/>
        <v>0.38191501851647419</v>
      </c>
      <c r="W415" s="28">
        <f t="shared" si="205"/>
        <v>595414.70582873048</v>
      </c>
      <c r="X415" s="35">
        <f t="shared" si="206"/>
        <v>0.16539297384131402</v>
      </c>
      <c r="Y415" s="37">
        <f t="shared" si="196"/>
        <v>997.61172480903031</v>
      </c>
      <c r="Z415" s="37">
        <f t="shared" si="207"/>
        <v>947.73113856857879</v>
      </c>
      <c r="AA415" s="38">
        <f t="shared" si="208"/>
        <v>928.77651579720714</v>
      </c>
      <c r="AB415" s="38">
        <f t="shared" si="209"/>
        <v>882.33769000734674</v>
      </c>
      <c r="AC415" s="38">
        <f t="shared" si="210"/>
        <v>794.10392100661204</v>
      </c>
      <c r="AD415" s="38">
        <f t="shared" si="211"/>
        <v>714.69352890595087</v>
      </c>
      <c r="AE415" s="38">
        <f t="shared" si="212"/>
        <v>678.95885246065325</v>
      </c>
      <c r="AF415" s="38">
        <f t="shared" si="213"/>
        <v>665.37967541144019</v>
      </c>
      <c r="AG415" s="38">
        <f t="shared" si="214"/>
        <v>632.11069164086814</v>
      </c>
      <c r="AH415" s="38">
        <f t="shared" si="215"/>
        <v>568.89962247678136</v>
      </c>
      <c r="AI415" s="38">
        <f t="shared" si="216"/>
        <v>1.5802767291021703E-4</v>
      </c>
      <c r="AJ415" s="38">
        <f t="shared" si="220"/>
        <v>9.1209640321941329E-2</v>
      </c>
    </row>
    <row r="416" spans="2:36" x14ac:dyDescent="0.2">
      <c r="B416" s="11" t="s">
        <v>62</v>
      </c>
      <c r="C416" s="11">
        <v>406</v>
      </c>
      <c r="D416" s="11">
        <v>406</v>
      </c>
      <c r="E416" s="11">
        <f t="shared" si="198"/>
        <v>5.1944444444444438</v>
      </c>
      <c r="F416" s="12">
        <v>18.7</v>
      </c>
      <c r="G416" s="13">
        <f t="shared" si="217"/>
        <v>-0.44444444444444431</v>
      </c>
      <c r="H416" s="13">
        <f t="shared" si="218"/>
        <v>-1.5999999999999996</v>
      </c>
      <c r="I416" s="13">
        <f t="shared" si="189"/>
        <v>25724.205536265425</v>
      </c>
      <c r="J416" s="13">
        <f t="shared" si="199"/>
        <v>4292.3943865740766</v>
      </c>
      <c r="K416" s="26" t="str">
        <f t="shared" si="200"/>
        <v>Yes</v>
      </c>
      <c r="L416" s="13">
        <f t="shared" si="190"/>
        <v>9.6680785590277782</v>
      </c>
      <c r="M416" s="13">
        <f t="shared" si="191"/>
        <v>187.05217500000001</v>
      </c>
      <c r="N416" s="22">
        <f t="shared" si="192"/>
        <v>-847.44444444444423</v>
      </c>
      <c r="O416" s="13">
        <f t="shared" si="193"/>
        <v>-650.72419088541642</v>
      </c>
      <c r="P416" s="13">
        <f t="shared" si="194"/>
        <v>-3380.1506582103571</v>
      </c>
      <c r="Q416" s="13">
        <f t="shared" si="195"/>
        <v>-3380.1506582103571</v>
      </c>
      <c r="R416" s="13">
        <f t="shared" si="201"/>
        <v>847.44444444444423</v>
      </c>
      <c r="S416" s="72">
        <f t="shared" si="219"/>
        <v>912.24372836371958</v>
      </c>
      <c r="T416" s="30">
        <f t="shared" si="202"/>
        <v>4402.0030864197515</v>
      </c>
      <c r="U416" s="24">
        <f t="shared" si="203"/>
        <v>1374894.0666593071</v>
      </c>
      <c r="V416" s="32">
        <f t="shared" si="204"/>
        <v>0.38191501851647419</v>
      </c>
      <c r="W416" s="28">
        <f t="shared" si="205"/>
        <v>596326.94955709425</v>
      </c>
      <c r="X416" s="35">
        <f t="shared" si="206"/>
        <v>0.16564637487697062</v>
      </c>
      <c r="Y416" s="37">
        <f t="shared" si="196"/>
        <v>821.01935552734767</v>
      </c>
      <c r="Z416" s="37">
        <f t="shared" si="207"/>
        <v>779.96838775098024</v>
      </c>
      <c r="AA416" s="38">
        <f t="shared" si="208"/>
        <v>764.36901999596057</v>
      </c>
      <c r="AB416" s="38">
        <f t="shared" si="209"/>
        <v>726.15056899616252</v>
      </c>
      <c r="AC416" s="38">
        <f t="shared" si="210"/>
        <v>653.53551209654631</v>
      </c>
      <c r="AD416" s="38">
        <f t="shared" si="211"/>
        <v>588.18196088689172</v>
      </c>
      <c r="AE416" s="38">
        <f t="shared" si="212"/>
        <v>558.77286284254706</v>
      </c>
      <c r="AF416" s="38">
        <f t="shared" si="213"/>
        <v>547.59740558569615</v>
      </c>
      <c r="AG416" s="38">
        <f t="shared" si="214"/>
        <v>520.21753530641126</v>
      </c>
      <c r="AH416" s="38">
        <f t="shared" si="215"/>
        <v>468.19578177577017</v>
      </c>
      <c r="AI416" s="38">
        <f t="shared" si="216"/>
        <v>1.3005438382660282E-4</v>
      </c>
      <c r="AJ416" s="38">
        <f t="shared" si="220"/>
        <v>9.1339694705767929E-2</v>
      </c>
    </row>
    <row r="417" spans="2:36" x14ac:dyDescent="0.2">
      <c r="B417" s="11" t="s">
        <v>62</v>
      </c>
      <c r="C417" s="11">
        <v>407</v>
      </c>
      <c r="D417" s="11">
        <v>407</v>
      </c>
      <c r="E417" s="11">
        <f t="shared" si="198"/>
        <v>4.7222222222222223</v>
      </c>
      <c r="F417" s="12">
        <v>17</v>
      </c>
      <c r="G417" s="13">
        <f t="shared" si="217"/>
        <v>-0.47222222222222199</v>
      </c>
      <c r="H417" s="13">
        <f t="shared" si="218"/>
        <v>-1.6999999999999993</v>
      </c>
      <c r="I417" s="13">
        <f t="shared" si="189"/>
        <v>21259.673996913582</v>
      </c>
      <c r="J417" s="13">
        <f t="shared" si="199"/>
        <v>4464.5315393518431</v>
      </c>
      <c r="K417" s="26" t="str">
        <f t="shared" si="200"/>
        <v>Yes</v>
      </c>
      <c r="L417" s="13">
        <f t="shared" si="190"/>
        <v>7.9901475694444466</v>
      </c>
      <c r="M417" s="13">
        <f t="shared" si="191"/>
        <v>187.05217500000001</v>
      </c>
      <c r="N417" s="22">
        <f t="shared" si="192"/>
        <v>-900.40972222222183</v>
      </c>
      <c r="O417" s="13">
        <f t="shared" si="193"/>
        <v>-705.36739965277729</v>
      </c>
      <c r="P417" s="13">
        <f t="shared" si="194"/>
        <v>-3330.9016094714484</v>
      </c>
      <c r="Q417" s="13">
        <f t="shared" si="195"/>
        <v>-3330.9016094714484</v>
      </c>
      <c r="R417" s="13">
        <f t="shared" si="201"/>
        <v>900.40972222222183</v>
      </c>
      <c r="S417" s="72">
        <f t="shared" si="219"/>
        <v>1133.6299298803947</v>
      </c>
      <c r="T417" s="30">
        <f t="shared" si="202"/>
        <v>4251.9347993827141</v>
      </c>
      <c r="U417" s="24">
        <f t="shared" si="203"/>
        <v>1374894.0666593071</v>
      </c>
      <c r="V417" s="32">
        <f t="shared" si="204"/>
        <v>0.38191501851647419</v>
      </c>
      <c r="W417" s="28">
        <f t="shared" si="205"/>
        <v>597460.57948697463</v>
      </c>
      <c r="X417" s="35">
        <f t="shared" si="206"/>
        <v>0.16596127207971517</v>
      </c>
      <c r="Y417" s="37">
        <f t="shared" si="196"/>
        <v>1020.2669368923553</v>
      </c>
      <c r="Z417" s="37">
        <f t="shared" si="207"/>
        <v>969.25359004773748</v>
      </c>
      <c r="AA417" s="38">
        <f t="shared" si="208"/>
        <v>949.86851824678274</v>
      </c>
      <c r="AB417" s="38">
        <f t="shared" si="209"/>
        <v>902.37509233444359</v>
      </c>
      <c r="AC417" s="38">
        <f t="shared" si="210"/>
        <v>812.13758310099922</v>
      </c>
      <c r="AD417" s="38">
        <f t="shared" si="211"/>
        <v>730.92382479089929</v>
      </c>
      <c r="AE417" s="38">
        <f t="shared" si="212"/>
        <v>694.37763355135428</v>
      </c>
      <c r="AF417" s="38">
        <f t="shared" si="213"/>
        <v>680.49008088032713</v>
      </c>
      <c r="AG417" s="38">
        <f t="shared" si="214"/>
        <v>646.46557683631079</v>
      </c>
      <c r="AH417" s="38">
        <f t="shared" si="215"/>
        <v>581.81901915267974</v>
      </c>
      <c r="AI417" s="38">
        <f t="shared" si="216"/>
        <v>1.6161639420907771E-4</v>
      </c>
      <c r="AJ417" s="38">
        <f t="shared" si="220"/>
        <v>9.1501311099977001E-2</v>
      </c>
    </row>
    <row r="418" spans="2:36" x14ac:dyDescent="0.2">
      <c r="B418" s="11" t="s">
        <v>62</v>
      </c>
      <c r="C418" s="11">
        <v>408</v>
      </c>
      <c r="D418" s="11">
        <v>408</v>
      </c>
      <c r="E418" s="11">
        <f t="shared" si="198"/>
        <v>4.25</v>
      </c>
      <c r="F418" s="12">
        <v>15.3</v>
      </c>
      <c r="G418" s="13">
        <f t="shared" si="217"/>
        <v>-0.38888888888888895</v>
      </c>
      <c r="H418" s="13">
        <f t="shared" si="218"/>
        <v>-1.4000000000000004</v>
      </c>
      <c r="I418" s="13">
        <f t="shared" si="189"/>
        <v>17220.3359375</v>
      </c>
      <c r="J418" s="13">
        <f t="shared" si="199"/>
        <v>4039.3380594135815</v>
      </c>
      <c r="K418" s="26" t="str">
        <f t="shared" si="200"/>
        <v>Yes</v>
      </c>
      <c r="L418" s="13">
        <f t="shared" si="190"/>
        <v>6.4720195312500017</v>
      </c>
      <c r="M418" s="13">
        <f t="shared" si="191"/>
        <v>187.05217500000001</v>
      </c>
      <c r="N418" s="22">
        <f t="shared" si="192"/>
        <v>-741.51388888888903</v>
      </c>
      <c r="O418" s="13">
        <f t="shared" si="193"/>
        <v>-547.989694357639</v>
      </c>
      <c r="P418" s="13">
        <f t="shared" si="194"/>
        <v>-2328.9562010199656</v>
      </c>
      <c r="Q418" s="13">
        <f t="shared" si="195"/>
        <v>-2328.9562010199656</v>
      </c>
      <c r="R418" s="13">
        <f t="shared" si="201"/>
        <v>741.51388888888903</v>
      </c>
      <c r="S418" s="72">
        <f t="shared" si="219"/>
        <v>1710.3818583936159</v>
      </c>
      <c r="T418" s="30">
        <f t="shared" si="202"/>
        <v>3151.4340277777783</v>
      </c>
      <c r="U418" s="24">
        <f t="shared" si="203"/>
        <v>1374894.0666593071</v>
      </c>
      <c r="V418" s="32">
        <f t="shared" si="204"/>
        <v>0.38191501851647419</v>
      </c>
      <c r="W418" s="28">
        <f t="shared" si="205"/>
        <v>599170.9613453683</v>
      </c>
      <c r="X418" s="35">
        <f t="shared" si="206"/>
        <v>0.1664363781514912</v>
      </c>
      <c r="Y418" s="37">
        <f t="shared" si="196"/>
        <v>1539.3436725542542</v>
      </c>
      <c r="Z418" s="37">
        <f t="shared" si="207"/>
        <v>1462.3764889265415</v>
      </c>
      <c r="AA418" s="38">
        <f t="shared" si="208"/>
        <v>1433.1289591480106</v>
      </c>
      <c r="AB418" s="38">
        <f t="shared" si="209"/>
        <v>1361.47251119061</v>
      </c>
      <c r="AC418" s="38">
        <f t="shared" si="210"/>
        <v>1225.3252600715491</v>
      </c>
      <c r="AD418" s="38">
        <f t="shared" si="211"/>
        <v>1102.7927340643942</v>
      </c>
      <c r="AE418" s="38">
        <f t="shared" si="212"/>
        <v>1047.6530973611743</v>
      </c>
      <c r="AF418" s="38">
        <f t="shared" si="213"/>
        <v>1026.7000354139509</v>
      </c>
      <c r="AG418" s="38">
        <f t="shared" si="214"/>
        <v>975.36503364325335</v>
      </c>
      <c r="AH418" s="38">
        <f t="shared" si="215"/>
        <v>877.82853027892804</v>
      </c>
      <c r="AI418" s="38">
        <f t="shared" si="216"/>
        <v>2.4384125841081335E-4</v>
      </c>
      <c r="AJ418" s="38">
        <f t="shared" si="220"/>
        <v>9.1745152358387816E-2</v>
      </c>
    </row>
    <row r="419" spans="2:36" x14ac:dyDescent="0.2">
      <c r="B419" s="11" t="s">
        <v>62</v>
      </c>
      <c r="C419" s="11">
        <v>409</v>
      </c>
      <c r="D419" s="11">
        <v>409</v>
      </c>
      <c r="E419" s="11">
        <f t="shared" si="198"/>
        <v>3.9444444444444442</v>
      </c>
      <c r="F419" s="12">
        <v>14.2</v>
      </c>
      <c r="G419" s="13">
        <f t="shared" si="217"/>
        <v>-0.19444444444444448</v>
      </c>
      <c r="H419" s="13">
        <f t="shared" si="218"/>
        <v>-0.70000000000000018</v>
      </c>
      <c r="I419" s="13">
        <f t="shared" si="189"/>
        <v>14833.220293209875</v>
      </c>
      <c r="J419" s="13">
        <f t="shared" si="199"/>
        <v>2387.1156442901247</v>
      </c>
      <c r="K419" s="26" t="str">
        <f t="shared" si="200"/>
        <v>Yes</v>
      </c>
      <c r="L419" s="13">
        <f t="shared" si="190"/>
        <v>5.5748559027777791</v>
      </c>
      <c r="M419" s="13">
        <f t="shared" si="191"/>
        <v>187.05217500000001</v>
      </c>
      <c r="N419" s="22">
        <f t="shared" si="192"/>
        <v>-370.75694444444451</v>
      </c>
      <c r="O419" s="13">
        <f t="shared" si="193"/>
        <v>-178.12991354166672</v>
      </c>
      <c r="P419" s="13">
        <f t="shared" si="194"/>
        <v>-702.62354785879643</v>
      </c>
      <c r="Q419" s="13">
        <f t="shared" si="195"/>
        <v>-702.62354785879643</v>
      </c>
      <c r="R419" s="13">
        <f t="shared" si="201"/>
        <v>370.75694444444451</v>
      </c>
      <c r="S419" s="72">
        <f t="shared" si="219"/>
        <v>1684.4920964313283</v>
      </c>
      <c r="T419" s="30">
        <f t="shared" si="202"/>
        <v>1462.4301697530866</v>
      </c>
      <c r="U419" s="24">
        <f t="shared" si="203"/>
        <v>1374894.0666593071</v>
      </c>
      <c r="V419" s="32">
        <f t="shared" si="204"/>
        <v>0.38191501851647419</v>
      </c>
      <c r="W419" s="28">
        <f t="shared" si="205"/>
        <v>600855.45344179962</v>
      </c>
      <c r="X419" s="35">
        <f t="shared" si="206"/>
        <v>0.16690429262272211</v>
      </c>
      <c r="Y419" s="37">
        <f t="shared" si="196"/>
        <v>1516.0428867881956</v>
      </c>
      <c r="Z419" s="37">
        <f t="shared" si="207"/>
        <v>1440.2407424487858</v>
      </c>
      <c r="AA419" s="38">
        <f t="shared" si="208"/>
        <v>1411.4359275998102</v>
      </c>
      <c r="AB419" s="38">
        <f t="shared" si="209"/>
        <v>1340.8641312198197</v>
      </c>
      <c r="AC419" s="38">
        <f t="shared" si="210"/>
        <v>1206.7777180978378</v>
      </c>
      <c r="AD419" s="38">
        <f t="shared" si="211"/>
        <v>1086.0999462880541</v>
      </c>
      <c r="AE419" s="38">
        <f t="shared" si="212"/>
        <v>1031.7949489736513</v>
      </c>
      <c r="AF419" s="38">
        <f t="shared" si="213"/>
        <v>1011.1590499941783</v>
      </c>
      <c r="AG419" s="38">
        <f t="shared" si="214"/>
        <v>960.6010974944694</v>
      </c>
      <c r="AH419" s="38">
        <f t="shared" si="215"/>
        <v>864.54098774502245</v>
      </c>
      <c r="AI419" s="38">
        <f t="shared" si="216"/>
        <v>2.4015027437361734E-4</v>
      </c>
      <c r="AJ419" s="38">
        <f t="shared" si="220"/>
        <v>9.1985302632761431E-2</v>
      </c>
    </row>
    <row r="420" spans="2:36" x14ac:dyDescent="0.2">
      <c r="B420" s="11" t="s">
        <v>62</v>
      </c>
      <c r="C420" s="11">
        <v>410</v>
      </c>
      <c r="D420" s="11">
        <v>410</v>
      </c>
      <c r="E420" s="11">
        <f t="shared" si="198"/>
        <v>3.8611111111111112</v>
      </c>
      <c r="F420" s="12">
        <v>13.9</v>
      </c>
      <c r="G420" s="13">
        <f t="shared" si="217"/>
        <v>-2.7777777777777679E-2</v>
      </c>
      <c r="H420" s="13">
        <f t="shared" si="218"/>
        <v>-9.9999999999999645E-2</v>
      </c>
      <c r="I420" s="13">
        <f t="shared" si="189"/>
        <v>14213.085165895061</v>
      </c>
      <c r="J420" s="13">
        <f t="shared" si="199"/>
        <v>620.13512731481387</v>
      </c>
      <c r="K420" s="26" t="str">
        <f t="shared" si="200"/>
        <v>Yes</v>
      </c>
      <c r="L420" s="13">
        <f t="shared" si="190"/>
        <v>5.341786892361112</v>
      </c>
      <c r="M420" s="13">
        <f t="shared" si="191"/>
        <v>187.05217500000001</v>
      </c>
      <c r="N420" s="22">
        <f t="shared" si="192"/>
        <v>-52.965277777777587</v>
      </c>
      <c r="O420" s="13">
        <f t="shared" si="193"/>
        <v>139.42868411458355</v>
      </c>
      <c r="P420" s="13">
        <f t="shared" si="194"/>
        <v>538.34964144241985</v>
      </c>
      <c r="Q420" s="13">
        <f t="shared" si="195"/>
        <v>538.34964144241985</v>
      </c>
      <c r="R420" s="13">
        <f t="shared" si="201"/>
        <v>52.965277777777587</v>
      </c>
      <c r="S420" s="72">
        <f t="shared" si="219"/>
        <v>1158.4847687572337</v>
      </c>
      <c r="T420" s="30">
        <f t="shared" si="202"/>
        <v>204.50482253086346</v>
      </c>
      <c r="U420" s="24">
        <f t="shared" si="203"/>
        <v>1375432.4163007496</v>
      </c>
      <c r="V420" s="32">
        <f t="shared" si="204"/>
        <v>0.38206456008354156</v>
      </c>
      <c r="W420" s="28">
        <f t="shared" si="205"/>
        <v>602013.93821055687</v>
      </c>
      <c r="X420" s="35">
        <f t="shared" si="206"/>
        <v>0.16722609394737692</v>
      </c>
      <c r="Y420" s="37">
        <f t="shared" si="196"/>
        <v>1042.6362918815105</v>
      </c>
      <c r="Z420" s="37">
        <f t="shared" si="207"/>
        <v>990.50447728743495</v>
      </c>
      <c r="AA420" s="38">
        <f t="shared" si="208"/>
        <v>970.69438774168623</v>
      </c>
      <c r="AB420" s="38">
        <f t="shared" si="209"/>
        <v>922.15966835460188</v>
      </c>
      <c r="AC420" s="38">
        <f t="shared" si="210"/>
        <v>829.94370151914165</v>
      </c>
      <c r="AD420" s="38">
        <f t="shared" si="211"/>
        <v>746.9493313672275</v>
      </c>
      <c r="AE420" s="38">
        <f t="shared" si="212"/>
        <v>709.60186479886613</v>
      </c>
      <c r="AF420" s="38">
        <f t="shared" si="213"/>
        <v>695.40982750288879</v>
      </c>
      <c r="AG420" s="38">
        <f t="shared" si="214"/>
        <v>660.63933612774429</v>
      </c>
      <c r="AH420" s="38">
        <f t="shared" si="215"/>
        <v>594.57540251496982</v>
      </c>
      <c r="AI420" s="38">
        <f t="shared" si="216"/>
        <v>1.6515983403193605E-4</v>
      </c>
      <c r="AJ420" s="38">
        <f t="shared" si="220"/>
        <v>9.215046246679337E-2</v>
      </c>
    </row>
    <row r="421" spans="2:36" x14ac:dyDescent="0.2">
      <c r="B421" s="11" t="s">
        <v>62</v>
      </c>
      <c r="C421" s="11">
        <v>411</v>
      </c>
      <c r="D421" s="11">
        <v>411</v>
      </c>
      <c r="E421" s="11">
        <f t="shared" si="198"/>
        <v>3.8888888888888888</v>
      </c>
      <c r="F421" s="12">
        <v>14</v>
      </c>
      <c r="G421" s="13">
        <f t="shared" si="217"/>
        <v>4.1666666666666519E-2</v>
      </c>
      <c r="H421" s="13">
        <f t="shared" si="218"/>
        <v>0.14999999999999947</v>
      </c>
      <c r="I421" s="13">
        <f t="shared" si="189"/>
        <v>14418.32561728395</v>
      </c>
      <c r="J421" s="13">
        <f t="shared" si="199"/>
        <v>-205.24045138888869</v>
      </c>
      <c r="K421" s="26" t="str">
        <f t="shared" si="200"/>
        <v>No</v>
      </c>
      <c r="L421" s="13">
        <f t="shared" si="190"/>
        <v>5.4189236111111123</v>
      </c>
      <c r="M421" s="13">
        <f t="shared" si="191"/>
        <v>187.05217500000001</v>
      </c>
      <c r="N421" s="22">
        <f t="shared" si="192"/>
        <v>79.447916666666387</v>
      </c>
      <c r="O421" s="13">
        <f t="shared" si="193"/>
        <v>271.91901527777748</v>
      </c>
      <c r="P421" s="13">
        <f t="shared" si="194"/>
        <v>1057.4628371913568</v>
      </c>
      <c r="Q421" s="13">
        <f t="shared" si="195"/>
        <v>1057.4628371913568</v>
      </c>
      <c r="R421" s="13">
        <f t="shared" si="201"/>
        <v>0</v>
      </c>
      <c r="S421" s="72">
        <f t="shared" si="219"/>
        <v>852.22238580246812</v>
      </c>
      <c r="T421" s="30">
        <f t="shared" si="202"/>
        <v>0</v>
      </c>
      <c r="U421" s="24">
        <f t="shared" si="203"/>
        <v>1376489.8791379409</v>
      </c>
      <c r="V421" s="32">
        <f t="shared" si="204"/>
        <v>0.38235829976053914</v>
      </c>
      <c r="W421" s="28">
        <f t="shared" si="205"/>
        <v>602866.16059635929</v>
      </c>
      <c r="X421" s="35">
        <f t="shared" si="206"/>
        <v>0.16746282238787757</v>
      </c>
      <c r="Y421" s="37">
        <f t="shared" si="196"/>
        <v>767.00014722222136</v>
      </c>
      <c r="Z421" s="37">
        <f t="shared" si="207"/>
        <v>728.65013986111023</v>
      </c>
      <c r="AA421" s="38">
        <f t="shared" si="208"/>
        <v>714.07713706388802</v>
      </c>
      <c r="AB421" s="38">
        <f t="shared" si="209"/>
        <v>678.37328021069357</v>
      </c>
      <c r="AC421" s="38">
        <f t="shared" si="210"/>
        <v>610.53595218962425</v>
      </c>
      <c r="AD421" s="38">
        <f t="shared" si="211"/>
        <v>549.48235697066184</v>
      </c>
      <c r="AE421" s="38">
        <f t="shared" si="212"/>
        <v>522.00823912212877</v>
      </c>
      <c r="AF421" s="38">
        <f t="shared" si="213"/>
        <v>511.56807433968618</v>
      </c>
      <c r="AG421" s="38">
        <f t="shared" si="214"/>
        <v>485.98967062270185</v>
      </c>
      <c r="AH421" s="38">
        <f t="shared" si="215"/>
        <v>437.39070356043169</v>
      </c>
      <c r="AI421" s="38">
        <f t="shared" si="216"/>
        <v>1.2149741765567547E-4</v>
      </c>
      <c r="AJ421" s="38">
        <f t="shared" si="220"/>
        <v>9.2271959884449042E-2</v>
      </c>
    </row>
    <row r="422" spans="2:36" x14ac:dyDescent="0.2">
      <c r="B422" s="11" t="s">
        <v>62</v>
      </c>
      <c r="C422" s="11">
        <v>412</v>
      </c>
      <c r="D422" s="11">
        <v>412</v>
      </c>
      <c r="E422" s="11">
        <f t="shared" si="198"/>
        <v>3.9444444444444442</v>
      </c>
      <c r="F422" s="12">
        <v>14.2</v>
      </c>
      <c r="G422" s="13">
        <f t="shared" si="217"/>
        <v>6.9444444444444448E-2</v>
      </c>
      <c r="H422" s="13">
        <f t="shared" si="218"/>
        <v>0.25</v>
      </c>
      <c r="I422" s="13">
        <f t="shared" si="189"/>
        <v>14833.220293209875</v>
      </c>
      <c r="J422" s="13">
        <f t="shared" si="199"/>
        <v>-414.89467592592518</v>
      </c>
      <c r="K422" s="26" t="str">
        <f t="shared" si="200"/>
        <v>No</v>
      </c>
      <c r="L422" s="13">
        <f t="shared" si="190"/>
        <v>5.5748559027777791</v>
      </c>
      <c r="M422" s="13">
        <f t="shared" si="191"/>
        <v>187.05217500000001</v>
      </c>
      <c r="N422" s="22">
        <f t="shared" si="192"/>
        <v>132.41319444444446</v>
      </c>
      <c r="O422" s="13">
        <f t="shared" si="193"/>
        <v>325.04022534722225</v>
      </c>
      <c r="P422" s="13">
        <f t="shared" si="194"/>
        <v>1282.1031110918209</v>
      </c>
      <c r="Q422" s="13">
        <f t="shared" si="195"/>
        <v>1282.1031110918209</v>
      </c>
      <c r="R422" s="13">
        <f t="shared" si="201"/>
        <v>0</v>
      </c>
      <c r="S422" s="72">
        <f t="shared" si="219"/>
        <v>867.20843516589571</v>
      </c>
      <c r="T422" s="30">
        <f t="shared" si="202"/>
        <v>0</v>
      </c>
      <c r="U422" s="24">
        <f t="shared" si="203"/>
        <v>1377771.9822490327</v>
      </c>
      <c r="V422" s="32">
        <f t="shared" si="204"/>
        <v>0.38271443951362022</v>
      </c>
      <c r="W422" s="28">
        <f t="shared" si="205"/>
        <v>603733.36903152522</v>
      </c>
      <c r="X422" s="35">
        <f t="shared" si="206"/>
        <v>0.16770371361986811</v>
      </c>
      <c r="Y422" s="37">
        <f t="shared" si="196"/>
        <v>780.48759164930618</v>
      </c>
      <c r="Z422" s="37">
        <f t="shared" si="207"/>
        <v>741.46321206684081</v>
      </c>
      <c r="AA422" s="38">
        <f t="shared" si="208"/>
        <v>726.63394782550404</v>
      </c>
      <c r="AB422" s="38">
        <f t="shared" si="209"/>
        <v>690.30225043422877</v>
      </c>
      <c r="AC422" s="38">
        <f t="shared" si="210"/>
        <v>621.27202539080588</v>
      </c>
      <c r="AD422" s="38">
        <f t="shared" si="211"/>
        <v>559.14482285172528</v>
      </c>
      <c r="AE422" s="38">
        <f t="shared" si="212"/>
        <v>531.18758170913895</v>
      </c>
      <c r="AF422" s="38">
        <f t="shared" si="213"/>
        <v>520.56383007495617</v>
      </c>
      <c r="AG422" s="38">
        <f t="shared" si="214"/>
        <v>494.53563857120832</v>
      </c>
      <c r="AH422" s="38">
        <f t="shared" si="215"/>
        <v>445.08207471408753</v>
      </c>
      <c r="AI422" s="38">
        <f t="shared" si="216"/>
        <v>1.2363390964280208E-4</v>
      </c>
      <c r="AJ422" s="38">
        <f t="shared" si="220"/>
        <v>9.2395593794091846E-2</v>
      </c>
    </row>
    <row r="423" spans="2:36" x14ac:dyDescent="0.2">
      <c r="B423" s="11" t="s">
        <v>62</v>
      </c>
      <c r="C423" s="11">
        <v>413</v>
      </c>
      <c r="D423" s="11">
        <v>413</v>
      </c>
      <c r="E423" s="11">
        <f t="shared" si="198"/>
        <v>4.0277777777777777</v>
      </c>
      <c r="F423" s="12">
        <v>14.5</v>
      </c>
      <c r="G423" s="13">
        <f t="shared" si="217"/>
        <v>9.7222222222222363E-2</v>
      </c>
      <c r="H423" s="13">
        <f t="shared" si="218"/>
        <v>0.35000000000000053</v>
      </c>
      <c r="I423" s="13">
        <f t="shared" si="189"/>
        <v>15466.596739969136</v>
      </c>
      <c r="J423" s="13">
        <f t="shared" si="199"/>
        <v>-633.37644675926094</v>
      </c>
      <c r="K423" s="26" t="str">
        <f t="shared" si="200"/>
        <v>No</v>
      </c>
      <c r="L423" s="13">
        <f t="shared" si="190"/>
        <v>5.8129014756944457</v>
      </c>
      <c r="M423" s="13">
        <f t="shared" si="191"/>
        <v>187.05217500000001</v>
      </c>
      <c r="N423" s="22">
        <f t="shared" si="192"/>
        <v>185.37847222222248</v>
      </c>
      <c r="O423" s="13">
        <f t="shared" si="193"/>
        <v>378.24354869791694</v>
      </c>
      <c r="P423" s="13">
        <f t="shared" si="194"/>
        <v>1523.4809600332765</v>
      </c>
      <c r="Q423" s="13">
        <f t="shared" si="195"/>
        <v>1523.4809600332765</v>
      </c>
      <c r="R423" s="13">
        <f t="shared" si="201"/>
        <v>0</v>
      </c>
      <c r="S423" s="72">
        <f t="shared" si="219"/>
        <v>890.10451327401552</v>
      </c>
      <c r="T423" s="30">
        <f t="shared" si="202"/>
        <v>0</v>
      </c>
      <c r="U423" s="24">
        <f t="shared" si="203"/>
        <v>1379295.4632090661</v>
      </c>
      <c r="V423" s="32">
        <f t="shared" si="204"/>
        <v>0.38313762866918499</v>
      </c>
      <c r="W423" s="28">
        <f t="shared" si="205"/>
        <v>604623.47354479926</v>
      </c>
      <c r="X423" s="35">
        <f t="shared" si="206"/>
        <v>0.16795096487355535</v>
      </c>
      <c r="Y423" s="37">
        <f t="shared" si="196"/>
        <v>801.09406194661403</v>
      </c>
      <c r="Z423" s="37">
        <f t="shared" si="207"/>
        <v>761.0393588492833</v>
      </c>
      <c r="AA423" s="38">
        <f t="shared" si="208"/>
        <v>745.81857167229759</v>
      </c>
      <c r="AB423" s="38">
        <f t="shared" si="209"/>
        <v>708.52764308868268</v>
      </c>
      <c r="AC423" s="38">
        <f t="shared" si="210"/>
        <v>637.67487877981443</v>
      </c>
      <c r="AD423" s="38">
        <f t="shared" si="211"/>
        <v>573.90739090183297</v>
      </c>
      <c r="AE423" s="38">
        <f t="shared" si="212"/>
        <v>545.21202135674127</v>
      </c>
      <c r="AF423" s="38">
        <f t="shared" si="213"/>
        <v>534.30778092960645</v>
      </c>
      <c r="AG423" s="38">
        <f t="shared" si="214"/>
        <v>507.59239188312608</v>
      </c>
      <c r="AH423" s="38">
        <f t="shared" si="215"/>
        <v>456.83315269481346</v>
      </c>
      <c r="AI423" s="38">
        <f t="shared" si="216"/>
        <v>1.2689809797078152E-4</v>
      </c>
      <c r="AJ423" s="38">
        <f t="shared" si="220"/>
        <v>9.252249189206263E-2</v>
      </c>
    </row>
    <row r="424" spans="2:36" x14ac:dyDescent="0.2">
      <c r="B424" s="11" t="s">
        <v>62</v>
      </c>
      <c r="C424" s="11">
        <v>414</v>
      </c>
      <c r="D424" s="11">
        <v>414</v>
      </c>
      <c r="E424" s="11">
        <f t="shared" si="198"/>
        <v>4.1388888888888893</v>
      </c>
      <c r="F424" s="12">
        <v>14.9</v>
      </c>
      <c r="G424" s="13">
        <f t="shared" si="217"/>
        <v>0.19444444444444448</v>
      </c>
      <c r="H424" s="13">
        <f t="shared" si="218"/>
        <v>0.70000000000000018</v>
      </c>
      <c r="I424" s="13">
        <f t="shared" si="189"/>
        <v>16331.696277006176</v>
      </c>
      <c r="J424" s="13">
        <f t="shared" si="199"/>
        <v>-865.09953703704014</v>
      </c>
      <c r="K424" s="26" t="str">
        <f t="shared" si="200"/>
        <v>No</v>
      </c>
      <c r="L424" s="13">
        <f t="shared" si="190"/>
        <v>6.1380368923611144</v>
      </c>
      <c r="M424" s="13">
        <f t="shared" si="191"/>
        <v>187.05217500000001</v>
      </c>
      <c r="N424" s="22">
        <f t="shared" si="192"/>
        <v>370.75694444444451</v>
      </c>
      <c r="O424" s="13">
        <f t="shared" si="193"/>
        <v>563.94715633680562</v>
      </c>
      <c r="P424" s="13">
        <f t="shared" si="194"/>
        <v>2334.1146192828901</v>
      </c>
      <c r="Q424" s="13">
        <f t="shared" si="195"/>
        <v>2334.1146192828901</v>
      </c>
      <c r="R424" s="13">
        <f t="shared" si="201"/>
        <v>0</v>
      </c>
      <c r="S424" s="72">
        <f t="shared" si="219"/>
        <v>1469.01508224585</v>
      </c>
      <c r="T424" s="30">
        <f t="shared" si="202"/>
        <v>0</v>
      </c>
      <c r="U424" s="24">
        <f t="shared" si="203"/>
        <v>1381629.5778283491</v>
      </c>
      <c r="V424" s="32">
        <f t="shared" si="204"/>
        <v>0.3837859938412081</v>
      </c>
      <c r="W424" s="28">
        <f t="shared" si="205"/>
        <v>606092.48862704507</v>
      </c>
      <c r="X424" s="35">
        <f t="shared" si="206"/>
        <v>0.16835902461862362</v>
      </c>
      <c r="Y424" s="37">
        <f t="shared" si="196"/>
        <v>1322.1135740212651</v>
      </c>
      <c r="Z424" s="37">
        <f t="shared" si="207"/>
        <v>1256.0078953202017</v>
      </c>
      <c r="AA424" s="38">
        <f t="shared" si="208"/>
        <v>1230.8877374137976</v>
      </c>
      <c r="AB424" s="38">
        <f t="shared" si="209"/>
        <v>1169.3433505431076</v>
      </c>
      <c r="AC424" s="38">
        <f t="shared" si="210"/>
        <v>1052.409015488797</v>
      </c>
      <c r="AD424" s="38">
        <f t="shared" si="211"/>
        <v>947.16811393991725</v>
      </c>
      <c r="AE424" s="38">
        <f t="shared" si="212"/>
        <v>899.80970824292137</v>
      </c>
      <c r="AF424" s="38">
        <f t="shared" si="213"/>
        <v>881.81351407806289</v>
      </c>
      <c r="AG424" s="38">
        <f t="shared" si="214"/>
        <v>837.72283837415966</v>
      </c>
      <c r="AH424" s="38">
        <f t="shared" si="215"/>
        <v>753.95055453674377</v>
      </c>
      <c r="AI424" s="38">
        <f t="shared" si="216"/>
        <v>2.0943070959353994E-4</v>
      </c>
      <c r="AJ424" s="38">
        <f t="shared" si="220"/>
        <v>9.2731922601656164E-2</v>
      </c>
    </row>
    <row r="425" spans="2:36" x14ac:dyDescent="0.2">
      <c r="B425" s="11" t="s">
        <v>62</v>
      </c>
      <c r="C425" s="11">
        <v>415</v>
      </c>
      <c r="D425" s="11">
        <v>415</v>
      </c>
      <c r="E425" s="11">
        <f t="shared" si="198"/>
        <v>4.416666666666667</v>
      </c>
      <c r="F425" s="12">
        <v>15.9</v>
      </c>
      <c r="G425" s="13">
        <f t="shared" si="217"/>
        <v>0.34722222222222199</v>
      </c>
      <c r="H425" s="13">
        <f t="shared" si="218"/>
        <v>1.2499999999999991</v>
      </c>
      <c r="I425" s="13">
        <f t="shared" si="189"/>
        <v>18597.433159722223</v>
      </c>
      <c r="J425" s="13">
        <f t="shared" si="199"/>
        <v>-2265.7368827160462</v>
      </c>
      <c r="K425" s="26" t="str">
        <f t="shared" si="200"/>
        <v>No</v>
      </c>
      <c r="L425" s="13">
        <f t="shared" si="190"/>
        <v>6.9895820312500021</v>
      </c>
      <c r="M425" s="13">
        <f t="shared" si="191"/>
        <v>187.05217500000001</v>
      </c>
      <c r="N425" s="22">
        <f t="shared" si="192"/>
        <v>662.06597222222183</v>
      </c>
      <c r="O425" s="13">
        <f t="shared" si="193"/>
        <v>856.10772925347192</v>
      </c>
      <c r="P425" s="13">
        <f t="shared" si="194"/>
        <v>3781.1424708695013</v>
      </c>
      <c r="Q425" s="13">
        <f t="shared" si="195"/>
        <v>3781.1424708695013</v>
      </c>
      <c r="R425" s="13">
        <f t="shared" si="201"/>
        <v>0</v>
      </c>
      <c r="S425" s="72">
        <f t="shared" si="219"/>
        <v>1515.405588153455</v>
      </c>
      <c r="T425" s="30">
        <f t="shared" si="202"/>
        <v>0</v>
      </c>
      <c r="U425" s="24">
        <f t="shared" si="203"/>
        <v>1385410.7202992185</v>
      </c>
      <c r="V425" s="32">
        <f t="shared" si="204"/>
        <v>0.3848363111942274</v>
      </c>
      <c r="W425" s="28">
        <f t="shared" si="205"/>
        <v>607607.89421519847</v>
      </c>
      <c r="X425" s="35">
        <f t="shared" si="206"/>
        <v>0.1687799706153329</v>
      </c>
      <c r="Y425" s="37">
        <f t="shared" si="196"/>
        <v>1363.8650293381095</v>
      </c>
      <c r="Z425" s="37">
        <f t="shared" si="207"/>
        <v>1295.6717778712039</v>
      </c>
      <c r="AA425" s="38">
        <f t="shared" si="208"/>
        <v>1269.7583423137798</v>
      </c>
      <c r="AB425" s="38">
        <f t="shared" si="209"/>
        <v>1206.2704251980908</v>
      </c>
      <c r="AC425" s="38">
        <f t="shared" si="210"/>
        <v>1085.6433826782818</v>
      </c>
      <c r="AD425" s="38">
        <f t="shared" si="211"/>
        <v>977.07904441045366</v>
      </c>
      <c r="AE425" s="38">
        <f t="shared" si="212"/>
        <v>928.22509218993093</v>
      </c>
      <c r="AF425" s="38">
        <f t="shared" si="213"/>
        <v>909.66059034613227</v>
      </c>
      <c r="AG425" s="38">
        <f t="shared" si="214"/>
        <v>864.17756082882556</v>
      </c>
      <c r="AH425" s="38">
        <f t="shared" si="215"/>
        <v>777.75980474594303</v>
      </c>
      <c r="AI425" s="38">
        <f t="shared" si="216"/>
        <v>2.160443902072064E-4</v>
      </c>
      <c r="AJ425" s="38">
        <f t="shared" si="220"/>
        <v>9.2947966991863376E-2</v>
      </c>
    </row>
    <row r="426" spans="2:36" x14ac:dyDescent="0.2">
      <c r="B426" s="11" t="s">
        <v>62</v>
      </c>
      <c r="C426" s="11">
        <v>416</v>
      </c>
      <c r="D426" s="11">
        <v>416</v>
      </c>
      <c r="E426" s="11">
        <f t="shared" si="198"/>
        <v>4.833333333333333</v>
      </c>
      <c r="F426" s="12">
        <v>17.399999999999999</v>
      </c>
      <c r="G426" s="13">
        <f t="shared" si="217"/>
        <v>0.38888888888888873</v>
      </c>
      <c r="H426" s="13">
        <f t="shared" si="218"/>
        <v>1.3999999999999995</v>
      </c>
      <c r="I426" s="13">
        <f t="shared" si="189"/>
        <v>22271.899305555551</v>
      </c>
      <c r="J426" s="13">
        <f t="shared" si="199"/>
        <v>-3674.4661458333285</v>
      </c>
      <c r="K426" s="26" t="str">
        <f t="shared" si="200"/>
        <v>No</v>
      </c>
      <c r="L426" s="13">
        <f t="shared" si="190"/>
        <v>8.3705781250000015</v>
      </c>
      <c r="M426" s="13">
        <f t="shared" si="191"/>
        <v>187.05217500000001</v>
      </c>
      <c r="N426" s="22">
        <f t="shared" si="192"/>
        <v>741.51388888888857</v>
      </c>
      <c r="O426" s="13">
        <f t="shared" si="193"/>
        <v>936.93664201388856</v>
      </c>
      <c r="P426" s="13">
        <f t="shared" si="194"/>
        <v>4528.5271030671274</v>
      </c>
      <c r="Q426" s="13">
        <f t="shared" si="195"/>
        <v>4528.5271030671274</v>
      </c>
      <c r="R426" s="13">
        <f t="shared" si="201"/>
        <v>0</v>
      </c>
      <c r="S426" s="72">
        <f t="shared" si="219"/>
        <v>854.06095723379894</v>
      </c>
      <c r="T426" s="30">
        <f t="shared" si="202"/>
        <v>0</v>
      </c>
      <c r="U426" s="24">
        <f t="shared" si="203"/>
        <v>1389939.2474022857</v>
      </c>
      <c r="V426" s="32">
        <f t="shared" si="204"/>
        <v>0.38609423538952381</v>
      </c>
      <c r="W426" s="28">
        <f t="shared" si="205"/>
        <v>608461.95517243224</v>
      </c>
      <c r="X426" s="35">
        <f t="shared" si="206"/>
        <v>0.16901720977012005</v>
      </c>
      <c r="Y426" s="37">
        <f t="shared" si="196"/>
        <v>768.6548615104191</v>
      </c>
      <c r="Z426" s="37">
        <f t="shared" si="207"/>
        <v>730.22211843489811</v>
      </c>
      <c r="AA426" s="38">
        <f t="shared" si="208"/>
        <v>715.61767606620015</v>
      </c>
      <c r="AB426" s="38">
        <f t="shared" si="209"/>
        <v>679.83679226289007</v>
      </c>
      <c r="AC426" s="38">
        <f t="shared" si="210"/>
        <v>611.85311303660103</v>
      </c>
      <c r="AD426" s="38">
        <f t="shared" si="211"/>
        <v>550.66780173294092</v>
      </c>
      <c r="AE426" s="38">
        <f t="shared" si="212"/>
        <v>523.13441164629387</v>
      </c>
      <c r="AF426" s="38">
        <f t="shared" si="213"/>
        <v>512.671723413368</v>
      </c>
      <c r="AG426" s="38">
        <f t="shared" si="214"/>
        <v>487.03813724269958</v>
      </c>
      <c r="AH426" s="38">
        <f t="shared" si="215"/>
        <v>438.33432351842964</v>
      </c>
      <c r="AI426" s="38">
        <f t="shared" si="216"/>
        <v>1.217595343106749E-4</v>
      </c>
      <c r="AJ426" s="38">
        <f t="shared" si="220"/>
        <v>9.3069726526174054E-2</v>
      </c>
    </row>
    <row r="427" spans="2:36" x14ac:dyDescent="0.2">
      <c r="B427" s="11" t="s">
        <v>62</v>
      </c>
      <c r="C427" s="11">
        <v>417</v>
      </c>
      <c r="D427" s="11">
        <v>417</v>
      </c>
      <c r="E427" s="11">
        <f t="shared" si="198"/>
        <v>5.1944444444444438</v>
      </c>
      <c r="F427" s="12">
        <v>18.7</v>
      </c>
      <c r="G427" s="13">
        <f t="shared" si="217"/>
        <v>0.23611111111111149</v>
      </c>
      <c r="H427" s="13">
        <f t="shared" si="218"/>
        <v>0.85000000000000142</v>
      </c>
      <c r="I427" s="13">
        <f t="shared" si="189"/>
        <v>25724.205536265425</v>
      </c>
      <c r="J427" s="13">
        <f t="shared" si="199"/>
        <v>-3452.3062307098735</v>
      </c>
      <c r="K427" s="26" t="str">
        <f t="shared" si="200"/>
        <v>No</v>
      </c>
      <c r="L427" s="13">
        <f t="shared" si="190"/>
        <v>9.6680785590277782</v>
      </c>
      <c r="M427" s="13">
        <f t="shared" si="191"/>
        <v>187.05217500000001</v>
      </c>
      <c r="N427" s="22">
        <f t="shared" si="192"/>
        <v>450.20486111111182</v>
      </c>
      <c r="O427" s="13">
        <f t="shared" si="193"/>
        <v>646.92511467013958</v>
      </c>
      <c r="P427" s="13">
        <f t="shared" si="194"/>
        <v>3360.4165678698914</v>
      </c>
      <c r="Q427" s="13">
        <f t="shared" si="195"/>
        <v>3360.4165678698914</v>
      </c>
      <c r="R427" s="13">
        <f t="shared" si="201"/>
        <v>0</v>
      </c>
      <c r="S427" s="72">
        <f t="shared" si="219"/>
        <v>-91.889662839982066</v>
      </c>
      <c r="T427" s="30">
        <f t="shared" si="202"/>
        <v>0</v>
      </c>
      <c r="U427" s="24">
        <f t="shared" si="203"/>
        <v>1393299.6639701556</v>
      </c>
      <c r="V427" s="32">
        <f t="shared" si="204"/>
        <v>0.38702768443615432</v>
      </c>
      <c r="W427" s="28">
        <f t="shared" si="205"/>
        <v>608370.0655095923</v>
      </c>
      <c r="X427" s="35">
        <f t="shared" si="206"/>
        <v>0.16899168486377564</v>
      </c>
      <c r="Y427" s="37">
        <f t="shared" si="196"/>
        <v>-82.700696555983868</v>
      </c>
      <c r="Z427" s="37">
        <f t="shared" si="207"/>
        <v>-78.565661728184665</v>
      </c>
      <c r="AA427" s="38">
        <f t="shared" si="208"/>
        <v>-76.994348493620976</v>
      </c>
      <c r="AB427" s="38">
        <f t="shared" si="209"/>
        <v>-73.14463106893993</v>
      </c>
      <c r="AC427" s="38">
        <f t="shared" si="210"/>
        <v>-65.830167962045934</v>
      </c>
      <c r="AD427" s="38">
        <f t="shared" si="211"/>
        <v>-59.247151165841345</v>
      </c>
      <c r="AE427" s="38">
        <f t="shared" si="212"/>
        <v>-56.284793607549275</v>
      </c>
      <c r="AF427" s="38">
        <f t="shared" si="213"/>
        <v>-55.159097735398291</v>
      </c>
      <c r="AG427" s="38">
        <f t="shared" si="214"/>
        <v>-52.401142848628375</v>
      </c>
      <c r="AH427" s="38">
        <f t="shared" si="215"/>
        <v>-47.161028563765541</v>
      </c>
      <c r="AI427" s="38">
        <f t="shared" si="216"/>
        <v>-1.3100285712157095E-5</v>
      </c>
      <c r="AJ427" s="38">
        <f t="shared" si="220"/>
        <v>9.3069726526174054E-2</v>
      </c>
    </row>
    <row r="428" spans="2:36" x14ac:dyDescent="0.2">
      <c r="B428" s="11" t="s">
        <v>62</v>
      </c>
      <c r="C428" s="11">
        <v>418</v>
      </c>
      <c r="D428" s="11">
        <v>418</v>
      </c>
      <c r="E428" s="11">
        <f t="shared" si="198"/>
        <v>5.3055555555555562</v>
      </c>
      <c r="F428" s="12">
        <v>19.100000000000001</v>
      </c>
      <c r="G428" s="13">
        <f t="shared" si="217"/>
        <v>1.3888888888889086E-2</v>
      </c>
      <c r="H428" s="13">
        <f t="shared" si="218"/>
        <v>5.0000000000000711E-2</v>
      </c>
      <c r="I428" s="13">
        <f t="shared" si="189"/>
        <v>26836.476369598775</v>
      </c>
      <c r="J428" s="13">
        <f t="shared" si="199"/>
        <v>-1112.2708333333503</v>
      </c>
      <c r="K428" s="26" t="str">
        <f t="shared" si="200"/>
        <v>No</v>
      </c>
      <c r="L428" s="13">
        <f t="shared" si="190"/>
        <v>10.086109809027784</v>
      </c>
      <c r="M428" s="13">
        <f t="shared" si="191"/>
        <v>187.05217500000001</v>
      </c>
      <c r="N428" s="22">
        <f t="shared" si="192"/>
        <v>26.482638888889266</v>
      </c>
      <c r="O428" s="13">
        <f t="shared" si="193"/>
        <v>223.62092369791705</v>
      </c>
      <c r="P428" s="13">
        <f t="shared" si="194"/>
        <v>1186.4332340639489</v>
      </c>
      <c r="Q428" s="13">
        <f t="shared" si="195"/>
        <v>1186.4332340639489</v>
      </c>
      <c r="R428" s="13">
        <f t="shared" si="201"/>
        <v>0</v>
      </c>
      <c r="S428" s="72">
        <f t="shared" si="219"/>
        <v>74.16240073059862</v>
      </c>
      <c r="T428" s="30">
        <f t="shared" si="202"/>
        <v>0</v>
      </c>
      <c r="U428" s="24">
        <f t="shared" si="203"/>
        <v>1394486.0972042195</v>
      </c>
      <c r="V428" s="32">
        <f t="shared" si="204"/>
        <v>0.38735724922339432</v>
      </c>
      <c r="W428" s="28">
        <f t="shared" si="205"/>
        <v>608444.22791032295</v>
      </c>
      <c r="X428" s="35">
        <f t="shared" si="206"/>
        <v>0.16901228553064526</v>
      </c>
      <c r="Y428" s="37">
        <f t="shared" si="196"/>
        <v>66.746160657538766</v>
      </c>
      <c r="Z428" s="37">
        <f t="shared" si="207"/>
        <v>63.408852624661826</v>
      </c>
      <c r="AA428" s="38">
        <f t="shared" si="208"/>
        <v>62.14067557216859</v>
      </c>
      <c r="AB428" s="38">
        <f t="shared" si="209"/>
        <v>59.033641793560157</v>
      </c>
      <c r="AC428" s="38">
        <f t="shared" si="210"/>
        <v>53.13027761420414</v>
      </c>
      <c r="AD428" s="38">
        <f t="shared" si="211"/>
        <v>47.817249852783725</v>
      </c>
      <c r="AE428" s="38">
        <f t="shared" si="212"/>
        <v>45.426387360144538</v>
      </c>
      <c r="AF428" s="38">
        <f t="shared" si="213"/>
        <v>44.517859612941649</v>
      </c>
      <c r="AG428" s="38">
        <f t="shared" si="214"/>
        <v>42.291966632294567</v>
      </c>
      <c r="AH428" s="38">
        <f t="shared" si="215"/>
        <v>38.062769969065108</v>
      </c>
      <c r="AI428" s="38">
        <f t="shared" si="216"/>
        <v>1.0572991658073641E-5</v>
      </c>
      <c r="AJ428" s="38">
        <f t="shared" si="220"/>
        <v>9.308029951783213E-2</v>
      </c>
    </row>
    <row r="429" spans="2:36" x14ac:dyDescent="0.2">
      <c r="B429" s="11" t="s">
        <v>62</v>
      </c>
      <c r="C429" s="11">
        <v>419</v>
      </c>
      <c r="D429" s="11">
        <v>419</v>
      </c>
      <c r="E429" s="11">
        <f t="shared" si="198"/>
        <v>5.2222222222222223</v>
      </c>
      <c r="F429" s="12">
        <v>18.8</v>
      </c>
      <c r="G429" s="13">
        <f t="shared" si="217"/>
        <v>-0.20833333333333331</v>
      </c>
      <c r="H429" s="13">
        <f t="shared" si="218"/>
        <v>-0.75</v>
      </c>
      <c r="I429" s="13">
        <f t="shared" si="189"/>
        <v>26000.066358024691</v>
      </c>
      <c r="J429" s="13">
        <f t="shared" si="199"/>
        <v>836.41001157408391</v>
      </c>
      <c r="K429" s="26" t="str">
        <f t="shared" si="200"/>
        <v>Yes</v>
      </c>
      <c r="L429" s="13">
        <f t="shared" si="190"/>
        <v>9.7717569444444461</v>
      </c>
      <c r="M429" s="13">
        <f t="shared" si="191"/>
        <v>187.05217500000001</v>
      </c>
      <c r="N429" s="22">
        <f t="shared" si="192"/>
        <v>-397.23958333333331</v>
      </c>
      <c r="O429" s="13">
        <f t="shared" si="193"/>
        <v>-200.41565138888888</v>
      </c>
      <c r="P429" s="13">
        <f t="shared" si="194"/>
        <v>-1046.6150683641974</v>
      </c>
      <c r="Q429" s="13">
        <f t="shared" si="195"/>
        <v>-1046.6150683641974</v>
      </c>
      <c r="R429" s="13">
        <f t="shared" si="201"/>
        <v>397.23958333333331</v>
      </c>
      <c r="S429" s="72">
        <f t="shared" si="219"/>
        <v>-210.20505679011353</v>
      </c>
      <c r="T429" s="30">
        <f t="shared" si="202"/>
        <v>2074.4733796296296</v>
      </c>
      <c r="U429" s="24">
        <f t="shared" si="203"/>
        <v>1394486.0972042195</v>
      </c>
      <c r="V429" s="32">
        <f t="shared" si="204"/>
        <v>0.38735724922339432</v>
      </c>
      <c r="W429" s="28">
        <f t="shared" si="205"/>
        <v>608234.02285353281</v>
      </c>
      <c r="X429" s="35">
        <f t="shared" si="206"/>
        <v>0.16895389523709245</v>
      </c>
      <c r="Y429" s="37">
        <f t="shared" si="196"/>
        <v>-189.18455111110219</v>
      </c>
      <c r="Z429" s="37">
        <f t="shared" si="207"/>
        <v>-179.72532355554708</v>
      </c>
      <c r="AA429" s="38">
        <f t="shared" si="208"/>
        <v>-176.13081708443613</v>
      </c>
      <c r="AB429" s="38">
        <f t="shared" si="209"/>
        <v>-167.32427623021431</v>
      </c>
      <c r="AC429" s="38">
        <f t="shared" si="210"/>
        <v>-150.59184860719287</v>
      </c>
      <c r="AD429" s="38">
        <f t="shared" si="211"/>
        <v>-135.53266374647359</v>
      </c>
      <c r="AE429" s="38">
        <f t="shared" si="212"/>
        <v>-128.75603055914991</v>
      </c>
      <c r="AF429" s="38">
        <f t="shared" si="213"/>
        <v>-126.18090994796691</v>
      </c>
      <c r="AG429" s="38">
        <f t="shared" si="214"/>
        <v>-119.87186445056857</v>
      </c>
      <c r="AH429" s="38">
        <f t="shared" si="215"/>
        <v>-107.88467800551172</v>
      </c>
      <c r="AI429" s="38">
        <f t="shared" si="216"/>
        <v>-2.9967966112642143E-5</v>
      </c>
      <c r="AJ429" s="38">
        <f t="shared" si="220"/>
        <v>9.308029951783213E-2</v>
      </c>
    </row>
    <row r="430" spans="2:36" x14ac:dyDescent="0.2">
      <c r="B430" s="11" t="s">
        <v>62</v>
      </c>
      <c r="C430" s="11">
        <v>420</v>
      </c>
      <c r="D430" s="11">
        <v>420</v>
      </c>
      <c r="E430" s="11">
        <f t="shared" si="198"/>
        <v>4.8888888888888893</v>
      </c>
      <c r="F430" s="12">
        <v>17.600000000000001</v>
      </c>
      <c r="G430" s="13">
        <f t="shared" si="217"/>
        <v>-0.30555555555555547</v>
      </c>
      <c r="H430" s="13">
        <f t="shared" si="218"/>
        <v>-1.0999999999999996</v>
      </c>
      <c r="I430" s="13">
        <f t="shared" si="189"/>
        <v>22786.839506172844</v>
      </c>
      <c r="J430" s="13">
        <f t="shared" si="199"/>
        <v>3213.2268518518467</v>
      </c>
      <c r="K430" s="26" t="str">
        <f t="shared" si="200"/>
        <v>Yes</v>
      </c>
      <c r="L430" s="13">
        <f t="shared" si="190"/>
        <v>8.5641111111111137</v>
      </c>
      <c r="M430" s="13">
        <f t="shared" si="191"/>
        <v>187.05217500000001</v>
      </c>
      <c r="N430" s="22">
        <f t="shared" si="192"/>
        <v>-582.61805555555543</v>
      </c>
      <c r="O430" s="13">
        <f t="shared" si="193"/>
        <v>-387.00176944444428</v>
      </c>
      <c r="P430" s="13">
        <f t="shared" si="194"/>
        <v>-1892.0086506172834</v>
      </c>
      <c r="Q430" s="13">
        <f t="shared" si="195"/>
        <v>-1892.0086506172834</v>
      </c>
      <c r="R430" s="13">
        <f t="shared" si="201"/>
        <v>582.61805555555543</v>
      </c>
      <c r="S430" s="72">
        <f t="shared" si="219"/>
        <v>1321.2182012345634</v>
      </c>
      <c r="T430" s="30">
        <f t="shared" si="202"/>
        <v>2848.3549382716046</v>
      </c>
      <c r="U430" s="24">
        <f t="shared" si="203"/>
        <v>1394486.0972042195</v>
      </c>
      <c r="V430" s="32">
        <f t="shared" si="204"/>
        <v>0.38735724922339432</v>
      </c>
      <c r="W430" s="28">
        <f t="shared" si="205"/>
        <v>609555.24105476739</v>
      </c>
      <c r="X430" s="35">
        <f t="shared" si="206"/>
        <v>0.16932090029299093</v>
      </c>
      <c r="Y430" s="37">
        <f t="shared" si="196"/>
        <v>1189.0963811111071</v>
      </c>
      <c r="Z430" s="37">
        <f t="shared" si="207"/>
        <v>1129.6415620555517</v>
      </c>
      <c r="AA430" s="38">
        <f t="shared" si="208"/>
        <v>1107.0487308144407</v>
      </c>
      <c r="AB430" s="38">
        <f t="shared" si="209"/>
        <v>1051.6962942737186</v>
      </c>
      <c r="AC430" s="38">
        <f t="shared" si="210"/>
        <v>946.52666484634676</v>
      </c>
      <c r="AD430" s="38">
        <f t="shared" si="211"/>
        <v>851.8739983617121</v>
      </c>
      <c r="AE430" s="38">
        <f t="shared" si="212"/>
        <v>809.28029844362641</v>
      </c>
      <c r="AF430" s="38">
        <f t="shared" si="213"/>
        <v>793.09469247475386</v>
      </c>
      <c r="AG430" s="38">
        <f t="shared" si="214"/>
        <v>753.43995785101617</v>
      </c>
      <c r="AH430" s="38">
        <f t="shared" si="215"/>
        <v>678.09596206591459</v>
      </c>
      <c r="AI430" s="38">
        <f t="shared" si="216"/>
        <v>1.8835998946275406E-4</v>
      </c>
      <c r="AJ430" s="38">
        <f t="shared" si="220"/>
        <v>9.326865950729489E-2</v>
      </c>
    </row>
    <row r="431" spans="2:36" x14ac:dyDescent="0.2">
      <c r="B431" s="11" t="s">
        <v>62</v>
      </c>
      <c r="C431" s="11">
        <v>421</v>
      </c>
      <c r="D431" s="11">
        <v>421</v>
      </c>
      <c r="E431" s="11">
        <f t="shared" si="198"/>
        <v>4.6111111111111116</v>
      </c>
      <c r="F431" s="12">
        <v>16.600000000000001</v>
      </c>
      <c r="G431" s="13">
        <f t="shared" si="217"/>
        <v>-0.19444444444444473</v>
      </c>
      <c r="H431" s="13">
        <f t="shared" si="218"/>
        <v>-0.70000000000000107</v>
      </c>
      <c r="I431" s="13">
        <f t="shared" si="189"/>
        <v>20270.988811728403</v>
      </c>
      <c r="J431" s="13">
        <f t="shared" si="199"/>
        <v>2515.8506944444416</v>
      </c>
      <c r="K431" s="26" t="str">
        <f t="shared" si="200"/>
        <v>Yes</v>
      </c>
      <c r="L431" s="13">
        <f t="shared" si="190"/>
        <v>7.6185642361111157</v>
      </c>
      <c r="M431" s="13">
        <f t="shared" si="191"/>
        <v>187.05217500000001</v>
      </c>
      <c r="N431" s="22">
        <f t="shared" si="192"/>
        <v>-370.75694444444497</v>
      </c>
      <c r="O431" s="13">
        <f t="shared" si="193"/>
        <v>-176.08620520833384</v>
      </c>
      <c r="P431" s="13">
        <f t="shared" si="194"/>
        <v>-811.95305734953945</v>
      </c>
      <c r="Q431" s="13">
        <f t="shared" si="195"/>
        <v>-811.95305734953945</v>
      </c>
      <c r="R431" s="13">
        <f t="shared" si="201"/>
        <v>370.75694444444497</v>
      </c>
      <c r="S431" s="72">
        <f t="shared" si="219"/>
        <v>1703.8976370949022</v>
      </c>
      <c r="T431" s="30">
        <f t="shared" si="202"/>
        <v>1709.6014660493854</v>
      </c>
      <c r="U431" s="24">
        <f t="shared" si="203"/>
        <v>1394486.0972042195</v>
      </c>
      <c r="V431" s="32">
        <f t="shared" si="204"/>
        <v>0.38735724922339432</v>
      </c>
      <c r="W431" s="28">
        <f t="shared" si="205"/>
        <v>611259.13869186235</v>
      </c>
      <c r="X431" s="35">
        <f t="shared" si="206"/>
        <v>0.16979420519218399</v>
      </c>
      <c r="Y431" s="37">
        <f t="shared" si="196"/>
        <v>1533.507873385412</v>
      </c>
      <c r="Z431" s="37">
        <f t="shared" si="207"/>
        <v>1456.8324797161413</v>
      </c>
      <c r="AA431" s="38">
        <f t="shared" si="208"/>
        <v>1427.6958301218185</v>
      </c>
      <c r="AB431" s="38">
        <f t="shared" si="209"/>
        <v>1356.3110386157275</v>
      </c>
      <c r="AC431" s="38">
        <f t="shared" si="210"/>
        <v>1220.6799347541548</v>
      </c>
      <c r="AD431" s="38">
        <f t="shared" si="211"/>
        <v>1098.6119412787393</v>
      </c>
      <c r="AE431" s="38">
        <f t="shared" si="212"/>
        <v>1043.6813442148023</v>
      </c>
      <c r="AF431" s="38">
        <f t="shared" si="213"/>
        <v>1022.8077173305062</v>
      </c>
      <c r="AG431" s="38">
        <f t="shared" si="214"/>
        <v>971.66733146398087</v>
      </c>
      <c r="AH431" s="38">
        <f t="shared" si="215"/>
        <v>874.50059831758279</v>
      </c>
      <c r="AI431" s="38">
        <f t="shared" si="216"/>
        <v>2.4291683286599522E-4</v>
      </c>
      <c r="AJ431" s="38">
        <f t="shared" si="220"/>
        <v>9.3511576340160885E-2</v>
      </c>
    </row>
    <row r="432" spans="2:36" x14ac:dyDescent="0.2">
      <c r="B432" s="11" t="s">
        <v>62</v>
      </c>
      <c r="C432" s="11">
        <v>422</v>
      </c>
      <c r="D432" s="11">
        <v>422</v>
      </c>
      <c r="E432" s="11">
        <f t="shared" si="198"/>
        <v>4.5</v>
      </c>
      <c r="F432" s="12">
        <v>16.2</v>
      </c>
      <c r="G432" s="13">
        <f t="shared" si="217"/>
        <v>-2.7777777777778172E-2</v>
      </c>
      <c r="H432" s="13">
        <f t="shared" si="218"/>
        <v>-0.10000000000000142</v>
      </c>
      <c r="I432" s="13">
        <f t="shared" si="189"/>
        <v>19305.84375</v>
      </c>
      <c r="J432" s="13">
        <f t="shared" si="199"/>
        <v>965.14506172840265</v>
      </c>
      <c r="K432" s="26" t="str">
        <f t="shared" si="200"/>
        <v>Yes</v>
      </c>
      <c r="L432" s="13">
        <f t="shared" si="190"/>
        <v>7.2558281250000016</v>
      </c>
      <c r="M432" s="13">
        <f t="shared" si="191"/>
        <v>187.05217500000001</v>
      </c>
      <c r="N432" s="22">
        <f t="shared" si="192"/>
        <v>-52.965277777778532</v>
      </c>
      <c r="O432" s="13">
        <f t="shared" si="193"/>
        <v>141.34272534722146</v>
      </c>
      <c r="P432" s="13">
        <f t="shared" si="194"/>
        <v>636.04226406249654</v>
      </c>
      <c r="Q432" s="13">
        <f t="shared" si="195"/>
        <v>636.04226406249654</v>
      </c>
      <c r="R432" s="13">
        <f t="shared" si="201"/>
        <v>52.965277777778532</v>
      </c>
      <c r="S432" s="72">
        <f t="shared" si="219"/>
        <v>1601.1873257908992</v>
      </c>
      <c r="T432" s="30">
        <f t="shared" si="202"/>
        <v>238.34375000000338</v>
      </c>
      <c r="U432" s="24">
        <f t="shared" si="203"/>
        <v>1395122.139468282</v>
      </c>
      <c r="V432" s="32">
        <f t="shared" si="204"/>
        <v>0.38753392763007832</v>
      </c>
      <c r="W432" s="28">
        <f t="shared" si="205"/>
        <v>612860.32601765322</v>
      </c>
      <c r="X432" s="35">
        <f t="shared" si="206"/>
        <v>0.17023897944934813</v>
      </c>
      <c r="Y432" s="37">
        <f t="shared" si="196"/>
        <v>1441.0685932118092</v>
      </c>
      <c r="Z432" s="37">
        <f t="shared" si="207"/>
        <v>1369.0151635512186</v>
      </c>
      <c r="AA432" s="38">
        <f t="shared" si="208"/>
        <v>1341.6348602801943</v>
      </c>
      <c r="AB432" s="38">
        <f t="shared" si="209"/>
        <v>1274.5531172661845</v>
      </c>
      <c r="AC432" s="38">
        <f t="shared" si="210"/>
        <v>1147.097805539566</v>
      </c>
      <c r="AD432" s="38">
        <f t="shared" si="211"/>
        <v>1032.3880249856095</v>
      </c>
      <c r="AE432" s="38">
        <f t="shared" si="212"/>
        <v>980.768623736329</v>
      </c>
      <c r="AF432" s="38">
        <f t="shared" si="213"/>
        <v>961.15325126160246</v>
      </c>
      <c r="AG432" s="38">
        <f t="shared" si="214"/>
        <v>913.09558869852231</v>
      </c>
      <c r="AH432" s="38">
        <f t="shared" si="215"/>
        <v>821.78602982867005</v>
      </c>
      <c r="AI432" s="38">
        <f t="shared" si="216"/>
        <v>2.2827389717463057E-4</v>
      </c>
      <c r="AJ432" s="38">
        <f t="shared" si="220"/>
        <v>9.3739850237335512E-2</v>
      </c>
    </row>
    <row r="433" spans="2:36" x14ac:dyDescent="0.2">
      <c r="B433" s="11" t="s">
        <v>62</v>
      </c>
      <c r="C433" s="11">
        <v>423</v>
      </c>
      <c r="D433" s="11">
        <v>423</v>
      </c>
      <c r="E433" s="11">
        <f t="shared" si="198"/>
        <v>4.5555555555555554</v>
      </c>
      <c r="F433" s="12">
        <v>16.399999999999999</v>
      </c>
      <c r="G433" s="13">
        <f t="shared" si="217"/>
        <v>0.1388888888888889</v>
      </c>
      <c r="H433" s="13">
        <f t="shared" si="218"/>
        <v>0.5</v>
      </c>
      <c r="I433" s="13">
        <f t="shared" si="189"/>
        <v>19785.473765432096</v>
      </c>
      <c r="J433" s="13">
        <f t="shared" si="199"/>
        <v>-479.63001543209612</v>
      </c>
      <c r="K433" s="26" t="str">
        <f t="shared" si="200"/>
        <v>No</v>
      </c>
      <c r="L433" s="13">
        <f t="shared" si="190"/>
        <v>7.4360902777777795</v>
      </c>
      <c r="M433" s="13">
        <f t="shared" si="191"/>
        <v>187.05217500000001</v>
      </c>
      <c r="N433" s="22">
        <f t="shared" si="192"/>
        <v>264.82638888888891</v>
      </c>
      <c r="O433" s="13">
        <f t="shared" si="193"/>
        <v>459.31465416666674</v>
      </c>
      <c r="P433" s="13">
        <f t="shared" si="194"/>
        <v>2092.4334245370374</v>
      </c>
      <c r="Q433" s="13">
        <f t="shared" si="195"/>
        <v>2092.4334245370374</v>
      </c>
      <c r="R433" s="13">
        <f t="shared" si="201"/>
        <v>0</v>
      </c>
      <c r="S433" s="72">
        <f t="shared" si="219"/>
        <v>1612.8034091049412</v>
      </c>
      <c r="T433" s="30">
        <f t="shared" si="202"/>
        <v>0</v>
      </c>
      <c r="U433" s="24">
        <f t="shared" si="203"/>
        <v>1397214.5728928191</v>
      </c>
      <c r="V433" s="32">
        <f t="shared" si="204"/>
        <v>0.38811515913689421</v>
      </c>
      <c r="W433" s="28">
        <f t="shared" si="205"/>
        <v>614473.12942675815</v>
      </c>
      <c r="X433" s="35">
        <f t="shared" si="206"/>
        <v>0.17068698039632171</v>
      </c>
      <c r="Y433" s="37">
        <f t="shared" si="196"/>
        <v>1451.5230681944472</v>
      </c>
      <c r="Z433" s="37">
        <f t="shared" si="207"/>
        <v>1378.9469147847249</v>
      </c>
      <c r="AA433" s="38">
        <f t="shared" si="208"/>
        <v>1351.3679764890303</v>
      </c>
      <c r="AB433" s="38">
        <f t="shared" si="209"/>
        <v>1283.7995776645787</v>
      </c>
      <c r="AC433" s="38">
        <f t="shared" si="210"/>
        <v>1155.4196198981208</v>
      </c>
      <c r="AD433" s="38">
        <f t="shared" si="211"/>
        <v>1039.8776579083087</v>
      </c>
      <c r="AE433" s="38">
        <f t="shared" si="212"/>
        <v>987.88377501289324</v>
      </c>
      <c r="AF433" s="38">
        <f t="shared" si="213"/>
        <v>968.12609951263539</v>
      </c>
      <c r="AG433" s="38">
        <f t="shared" si="214"/>
        <v>919.71979453700362</v>
      </c>
      <c r="AH433" s="38">
        <f t="shared" si="215"/>
        <v>827.74781508330329</v>
      </c>
      <c r="AI433" s="38">
        <f t="shared" si="216"/>
        <v>2.2992994863425091E-4</v>
      </c>
      <c r="AJ433" s="38">
        <f t="shared" si="220"/>
        <v>9.3969780185969756E-2</v>
      </c>
    </row>
    <row r="434" spans="2:36" x14ac:dyDescent="0.2">
      <c r="B434" s="11" t="s">
        <v>62</v>
      </c>
      <c r="C434" s="11">
        <v>424</v>
      </c>
      <c r="D434" s="11">
        <v>424</v>
      </c>
      <c r="E434" s="11">
        <f t="shared" si="198"/>
        <v>4.7777777777777777</v>
      </c>
      <c r="F434" s="12">
        <v>17.2</v>
      </c>
      <c r="G434" s="13">
        <f t="shared" si="217"/>
        <v>0.37500000000000039</v>
      </c>
      <c r="H434" s="13">
        <f t="shared" si="218"/>
        <v>1.3500000000000014</v>
      </c>
      <c r="I434" s="13">
        <f t="shared" si="189"/>
        <v>21762.844135802468</v>
      </c>
      <c r="J434" s="13">
        <f t="shared" si="199"/>
        <v>-1977.3703703703723</v>
      </c>
      <c r="K434" s="26" t="str">
        <f t="shared" si="200"/>
        <v>No</v>
      </c>
      <c r="L434" s="13">
        <f t="shared" si="190"/>
        <v>8.179256944444445</v>
      </c>
      <c r="M434" s="13">
        <f t="shared" si="191"/>
        <v>187.05217500000001</v>
      </c>
      <c r="N434" s="22">
        <f t="shared" si="192"/>
        <v>715.0312500000008</v>
      </c>
      <c r="O434" s="13">
        <f t="shared" si="193"/>
        <v>910.26268194444526</v>
      </c>
      <c r="P434" s="13">
        <f t="shared" si="194"/>
        <v>4349.0328137345714</v>
      </c>
      <c r="Q434" s="13">
        <f t="shared" si="195"/>
        <v>4349.0328137345714</v>
      </c>
      <c r="R434" s="13">
        <f t="shared" si="201"/>
        <v>0</v>
      </c>
      <c r="S434" s="72">
        <f t="shared" si="219"/>
        <v>2371.6624433641991</v>
      </c>
      <c r="T434" s="30">
        <f t="shared" si="202"/>
        <v>0</v>
      </c>
      <c r="U434" s="24">
        <f t="shared" si="203"/>
        <v>1401563.6057065537</v>
      </c>
      <c r="V434" s="32">
        <f t="shared" si="204"/>
        <v>0.389323223807376</v>
      </c>
      <c r="W434" s="28">
        <f t="shared" si="205"/>
        <v>616844.79187012231</v>
      </c>
      <c r="X434" s="35">
        <f t="shared" si="206"/>
        <v>0.17134577551947841</v>
      </c>
      <c r="Y434" s="37">
        <f t="shared" si="196"/>
        <v>2134.4961990277793</v>
      </c>
      <c r="Z434" s="37">
        <f t="shared" si="207"/>
        <v>2027.7713890763903</v>
      </c>
      <c r="AA434" s="38">
        <f t="shared" si="208"/>
        <v>1987.2159612948624</v>
      </c>
      <c r="AB434" s="38">
        <f t="shared" si="209"/>
        <v>1887.8551632301192</v>
      </c>
      <c r="AC434" s="38">
        <f t="shared" si="210"/>
        <v>1699.0696469071072</v>
      </c>
      <c r="AD434" s="38">
        <f t="shared" si="211"/>
        <v>1529.1626822163964</v>
      </c>
      <c r="AE434" s="38">
        <f t="shared" si="212"/>
        <v>1452.7045481055766</v>
      </c>
      <c r="AF434" s="38">
        <f t="shared" si="213"/>
        <v>1423.650457143465</v>
      </c>
      <c r="AG434" s="38">
        <f t="shared" si="214"/>
        <v>1352.4679342862917</v>
      </c>
      <c r="AH434" s="38">
        <f t="shared" si="215"/>
        <v>1217.2211408576625</v>
      </c>
      <c r="AI434" s="38">
        <f t="shared" si="216"/>
        <v>3.3811698357157289E-4</v>
      </c>
      <c r="AJ434" s="38">
        <f t="shared" si="220"/>
        <v>9.4307897169541327E-2</v>
      </c>
    </row>
    <row r="435" spans="2:36" x14ac:dyDescent="0.2">
      <c r="B435" s="11" t="s">
        <v>62</v>
      </c>
      <c r="C435" s="11">
        <v>425</v>
      </c>
      <c r="D435" s="11">
        <v>425</v>
      </c>
      <c r="E435" s="11">
        <f t="shared" si="198"/>
        <v>5.3055555555555562</v>
      </c>
      <c r="F435" s="12">
        <v>19.100000000000001</v>
      </c>
      <c r="G435" s="13">
        <f t="shared" si="217"/>
        <v>0.75000000000000022</v>
      </c>
      <c r="H435" s="13">
        <f t="shared" si="218"/>
        <v>2.7000000000000011</v>
      </c>
      <c r="I435" s="13">
        <f t="shared" si="189"/>
        <v>26836.476369598775</v>
      </c>
      <c r="J435" s="13">
        <f t="shared" si="199"/>
        <v>-5073.6322337963065</v>
      </c>
      <c r="K435" s="26" t="str">
        <f t="shared" si="200"/>
        <v>No</v>
      </c>
      <c r="L435" s="13">
        <f t="shared" si="190"/>
        <v>10.086109809027784</v>
      </c>
      <c r="M435" s="13">
        <f t="shared" si="191"/>
        <v>187.05217500000001</v>
      </c>
      <c r="N435" s="22">
        <f t="shared" si="192"/>
        <v>1430.0625000000005</v>
      </c>
      <c r="O435" s="13">
        <f t="shared" si="193"/>
        <v>1627.2007848090282</v>
      </c>
      <c r="P435" s="13">
        <f t="shared" si="194"/>
        <v>8633.2041638479004</v>
      </c>
      <c r="Q435" s="13">
        <f t="shared" si="195"/>
        <v>8633.2041638479004</v>
      </c>
      <c r="R435" s="13">
        <f t="shared" si="201"/>
        <v>0</v>
      </c>
      <c r="S435" s="72">
        <f t="shared" si="219"/>
        <v>3559.5719300515939</v>
      </c>
      <c r="T435" s="30">
        <f t="shared" si="202"/>
        <v>0</v>
      </c>
      <c r="U435" s="24">
        <f t="shared" si="203"/>
        <v>1410196.8098704016</v>
      </c>
      <c r="V435" s="32">
        <f t="shared" si="204"/>
        <v>0.39172133607511156</v>
      </c>
      <c r="W435" s="28">
        <f t="shared" si="205"/>
        <v>620404.36380017386</v>
      </c>
      <c r="X435" s="35">
        <f t="shared" si="206"/>
        <v>0.17233454550004829</v>
      </c>
      <c r="Y435" s="37">
        <f t="shared" si="196"/>
        <v>3203.6147370464346</v>
      </c>
      <c r="Z435" s="37">
        <f t="shared" si="207"/>
        <v>3043.4340001941127</v>
      </c>
      <c r="AA435" s="38">
        <f t="shared" si="208"/>
        <v>2982.5653201902305</v>
      </c>
      <c r="AB435" s="38">
        <f t="shared" si="209"/>
        <v>2833.4370541807189</v>
      </c>
      <c r="AC435" s="38">
        <f t="shared" si="210"/>
        <v>2550.0933487626471</v>
      </c>
      <c r="AD435" s="38">
        <f t="shared" si="211"/>
        <v>2295.0840138863823</v>
      </c>
      <c r="AE435" s="38">
        <f t="shared" si="212"/>
        <v>2180.3298131920633</v>
      </c>
      <c r="AF435" s="38">
        <f t="shared" si="213"/>
        <v>2136.723216928222</v>
      </c>
      <c r="AG435" s="38">
        <f t="shared" si="214"/>
        <v>2029.8870560818107</v>
      </c>
      <c r="AH435" s="38">
        <f t="shared" si="215"/>
        <v>1826.8983504736295</v>
      </c>
      <c r="AI435" s="38">
        <f t="shared" si="216"/>
        <v>5.074717640204526E-4</v>
      </c>
      <c r="AJ435" s="38">
        <f t="shared" si="220"/>
        <v>9.4815368933561781E-2</v>
      </c>
    </row>
    <row r="436" spans="2:36" x14ac:dyDescent="0.2">
      <c r="B436" s="11" t="s">
        <v>62</v>
      </c>
      <c r="C436" s="11">
        <v>426</v>
      </c>
      <c r="D436" s="11">
        <v>426</v>
      </c>
      <c r="E436" s="11">
        <f t="shared" si="198"/>
        <v>6.2777777777777777</v>
      </c>
      <c r="F436" s="12">
        <v>22.6</v>
      </c>
      <c r="G436" s="13">
        <f t="shared" si="217"/>
        <v>1.1527777777777775</v>
      </c>
      <c r="H436" s="13">
        <f t="shared" si="218"/>
        <v>4.1499999999999986</v>
      </c>
      <c r="I436" s="13">
        <f t="shared" si="189"/>
        <v>37572.979552469136</v>
      </c>
      <c r="J436" s="13">
        <f t="shared" si="199"/>
        <v>-10736.503182870361</v>
      </c>
      <c r="K436" s="26" t="str">
        <f t="shared" si="200"/>
        <v>No</v>
      </c>
      <c r="L436" s="13">
        <f t="shared" si="190"/>
        <v>14.121272569444448</v>
      </c>
      <c r="M436" s="13">
        <f t="shared" si="191"/>
        <v>187.05217500000001</v>
      </c>
      <c r="N436" s="22">
        <f t="shared" si="192"/>
        <v>2198.0590277777774</v>
      </c>
      <c r="O436" s="13">
        <f t="shared" si="193"/>
        <v>2399.2324753472217</v>
      </c>
      <c r="P436" s="13">
        <f t="shared" si="194"/>
        <v>15061.848317457558</v>
      </c>
      <c r="Q436" s="13">
        <f t="shared" si="195"/>
        <v>15061.848317457558</v>
      </c>
      <c r="R436" s="13">
        <f t="shared" si="201"/>
        <v>0</v>
      </c>
      <c r="S436" s="72">
        <f t="shared" si="219"/>
        <v>4325.3451345871963</v>
      </c>
      <c r="T436" s="30">
        <f t="shared" si="202"/>
        <v>0</v>
      </c>
      <c r="U436" s="24">
        <f t="shared" si="203"/>
        <v>1425258.6581878592</v>
      </c>
      <c r="V436" s="32">
        <f t="shared" si="204"/>
        <v>0.3959051828299609</v>
      </c>
      <c r="W436" s="28">
        <f t="shared" si="205"/>
        <v>624729.708934761</v>
      </c>
      <c r="X436" s="35">
        <f t="shared" si="206"/>
        <v>0.17353603025965583</v>
      </c>
      <c r="Y436" s="37">
        <f t="shared" si="196"/>
        <v>3892.8106211284767</v>
      </c>
      <c r="Z436" s="37">
        <f t="shared" si="207"/>
        <v>3698.1700900720525</v>
      </c>
      <c r="AA436" s="38">
        <f t="shared" si="208"/>
        <v>3624.2066882706113</v>
      </c>
      <c r="AB436" s="38">
        <f t="shared" si="209"/>
        <v>3442.9963538570805</v>
      </c>
      <c r="AC436" s="38">
        <f t="shared" si="210"/>
        <v>3098.6967184713726</v>
      </c>
      <c r="AD436" s="38">
        <f t="shared" si="211"/>
        <v>2788.8270466242352</v>
      </c>
      <c r="AE436" s="38">
        <f t="shared" si="212"/>
        <v>2649.3856942930233</v>
      </c>
      <c r="AF436" s="38">
        <f t="shared" si="213"/>
        <v>2596.3979804071628</v>
      </c>
      <c r="AG436" s="38">
        <f t="shared" si="214"/>
        <v>2466.5780813868046</v>
      </c>
      <c r="AH436" s="38">
        <f t="shared" si="215"/>
        <v>2219.920273248124</v>
      </c>
      <c r="AI436" s="38">
        <f t="shared" si="216"/>
        <v>6.1664452034670113E-4</v>
      </c>
      <c r="AJ436" s="38">
        <f t="shared" si="220"/>
        <v>9.5432013453908476E-2</v>
      </c>
    </row>
    <row r="437" spans="2:36" x14ac:dyDescent="0.2">
      <c r="B437" s="11" t="s">
        <v>62</v>
      </c>
      <c r="C437" s="11">
        <v>427</v>
      </c>
      <c r="D437" s="11">
        <v>427</v>
      </c>
      <c r="E437" s="11">
        <f t="shared" si="198"/>
        <v>7.6111111111111107</v>
      </c>
      <c r="F437" s="12">
        <v>27.4</v>
      </c>
      <c r="G437" s="13">
        <f t="shared" si="217"/>
        <v>1.25</v>
      </c>
      <c r="H437" s="13">
        <f t="shared" si="218"/>
        <v>4.5</v>
      </c>
      <c r="I437" s="13">
        <f t="shared" si="189"/>
        <v>55228.07214506172</v>
      </c>
      <c r="J437" s="13">
        <f t="shared" si="199"/>
        <v>-17655.092592592584</v>
      </c>
      <c r="K437" s="26" t="str">
        <f t="shared" si="200"/>
        <v>No</v>
      </c>
      <c r="L437" s="13">
        <f t="shared" si="190"/>
        <v>20.756689236111114</v>
      </c>
      <c r="M437" s="13">
        <f t="shared" si="191"/>
        <v>187.05217500000001</v>
      </c>
      <c r="N437" s="22">
        <f t="shared" si="192"/>
        <v>2383.4375</v>
      </c>
      <c r="O437" s="13">
        <f t="shared" si="193"/>
        <v>2591.2463642361108</v>
      </c>
      <c r="P437" s="13">
        <f t="shared" si="194"/>
        <v>19722.26399446373</v>
      </c>
      <c r="Q437" s="13">
        <f t="shared" si="195"/>
        <v>19722.26399446373</v>
      </c>
      <c r="R437" s="13">
        <f t="shared" si="201"/>
        <v>0</v>
      </c>
      <c r="S437" s="72">
        <f t="shared" si="219"/>
        <v>2067.1714018711464</v>
      </c>
      <c r="T437" s="30">
        <f t="shared" si="202"/>
        <v>0</v>
      </c>
      <c r="U437" s="24">
        <f t="shared" si="203"/>
        <v>1444980.9221823229</v>
      </c>
      <c r="V437" s="32">
        <f t="shared" si="204"/>
        <v>0.40138358949508973</v>
      </c>
      <c r="W437" s="28">
        <f t="shared" si="205"/>
        <v>626796.88033663214</v>
      </c>
      <c r="X437" s="35">
        <f t="shared" si="206"/>
        <v>0.17411024453795337</v>
      </c>
      <c r="Y437" s="37">
        <f t="shared" si="196"/>
        <v>1860.4542616840317</v>
      </c>
      <c r="Z437" s="37">
        <f t="shared" si="207"/>
        <v>1767.43154859983</v>
      </c>
      <c r="AA437" s="38">
        <f t="shared" si="208"/>
        <v>1732.0829176278332</v>
      </c>
      <c r="AB437" s="38">
        <f t="shared" si="209"/>
        <v>1645.4787717464415</v>
      </c>
      <c r="AC437" s="38">
        <f t="shared" si="210"/>
        <v>1480.9308945717974</v>
      </c>
      <c r="AD437" s="38">
        <f t="shared" si="211"/>
        <v>1332.8378051146176</v>
      </c>
      <c r="AE437" s="38">
        <f t="shared" si="212"/>
        <v>1266.1959148588867</v>
      </c>
      <c r="AF437" s="38">
        <f t="shared" si="213"/>
        <v>1240.871996561709</v>
      </c>
      <c r="AG437" s="38">
        <f t="shared" si="214"/>
        <v>1178.8283967336235</v>
      </c>
      <c r="AH437" s="38">
        <f t="shared" si="215"/>
        <v>1060.9455570602613</v>
      </c>
      <c r="AI437" s="38">
        <f t="shared" si="216"/>
        <v>2.9470709918340591E-4</v>
      </c>
      <c r="AJ437" s="38">
        <f t="shared" si="220"/>
        <v>9.5726720553091879E-2</v>
      </c>
    </row>
    <row r="438" spans="2:36" x14ac:dyDescent="0.2">
      <c r="B438" s="11" t="s">
        <v>62</v>
      </c>
      <c r="C438" s="11">
        <v>428</v>
      </c>
      <c r="D438" s="11">
        <v>428</v>
      </c>
      <c r="E438" s="11">
        <f t="shared" si="198"/>
        <v>8.7777777777777786</v>
      </c>
      <c r="F438" s="12">
        <v>31.6</v>
      </c>
      <c r="G438" s="13">
        <f t="shared" si="217"/>
        <v>0.83333333333333326</v>
      </c>
      <c r="H438" s="13">
        <f t="shared" si="218"/>
        <v>3</v>
      </c>
      <c r="I438" s="13">
        <f t="shared" si="189"/>
        <v>73456.955246913596</v>
      </c>
      <c r="J438" s="13">
        <f t="shared" si="199"/>
        <v>-18228.883101851876</v>
      </c>
      <c r="K438" s="26" t="str">
        <f t="shared" si="200"/>
        <v>No</v>
      </c>
      <c r="L438" s="13">
        <f t="shared" si="190"/>
        <v>27.607756944444453</v>
      </c>
      <c r="M438" s="13">
        <f t="shared" si="191"/>
        <v>187.05217500000001</v>
      </c>
      <c r="N438" s="22">
        <f t="shared" si="192"/>
        <v>1588.9583333333333</v>
      </c>
      <c r="O438" s="13">
        <f t="shared" si="193"/>
        <v>1803.6182652777777</v>
      </c>
      <c r="P438" s="13">
        <f t="shared" si="194"/>
        <v>15831.760328549384</v>
      </c>
      <c r="Q438" s="13">
        <f t="shared" si="195"/>
        <v>15831.760328549384</v>
      </c>
      <c r="R438" s="13">
        <f t="shared" si="201"/>
        <v>0</v>
      </c>
      <c r="S438" s="72">
        <f t="shared" si="219"/>
        <v>-2397.1227733024916</v>
      </c>
      <c r="T438" s="30">
        <f t="shared" si="202"/>
        <v>0</v>
      </c>
      <c r="U438" s="24">
        <f t="shared" si="203"/>
        <v>1460812.6825108724</v>
      </c>
      <c r="V438" s="32">
        <f t="shared" si="204"/>
        <v>0.40578130069746454</v>
      </c>
      <c r="W438" s="28">
        <f t="shared" si="205"/>
        <v>624399.75756332965</v>
      </c>
      <c r="X438" s="35">
        <f t="shared" si="206"/>
        <v>0.17344437710092489</v>
      </c>
      <c r="Y438" s="37">
        <f t="shared" si="196"/>
        <v>-2157.4104959722426</v>
      </c>
      <c r="Z438" s="37">
        <f t="shared" si="207"/>
        <v>-2049.5399711736304</v>
      </c>
      <c r="AA438" s="38">
        <f t="shared" si="208"/>
        <v>-2008.5491717501577</v>
      </c>
      <c r="AB438" s="38">
        <f t="shared" si="209"/>
        <v>-1908.1217131626497</v>
      </c>
      <c r="AC438" s="38">
        <f t="shared" si="210"/>
        <v>-1717.3095418463847</v>
      </c>
      <c r="AD438" s="38">
        <f t="shared" si="211"/>
        <v>-1545.5785876617463</v>
      </c>
      <c r="AE438" s="38">
        <f t="shared" si="212"/>
        <v>-1468.2996582786589</v>
      </c>
      <c r="AF438" s="38">
        <f t="shared" si="213"/>
        <v>-1438.9336651130857</v>
      </c>
      <c r="AG438" s="38">
        <f t="shared" si="214"/>
        <v>-1366.9869818574314</v>
      </c>
      <c r="AH438" s="38">
        <f t="shared" si="215"/>
        <v>-1230.2882836716883</v>
      </c>
      <c r="AI438" s="38">
        <f t="shared" si="216"/>
        <v>-3.4174674546435786E-4</v>
      </c>
      <c r="AJ438" s="38">
        <f t="shared" si="220"/>
        <v>9.5726720553091879E-2</v>
      </c>
    </row>
    <row r="439" spans="2:36" x14ac:dyDescent="0.2">
      <c r="B439" s="11" t="s">
        <v>62</v>
      </c>
      <c r="C439" s="11">
        <v>429</v>
      </c>
      <c r="D439" s="11">
        <v>429</v>
      </c>
      <c r="E439" s="11">
        <f t="shared" si="198"/>
        <v>9.2777777777777768</v>
      </c>
      <c r="F439" s="12">
        <v>33.4</v>
      </c>
      <c r="G439" s="13">
        <f t="shared" si="217"/>
        <v>0.26388888888888867</v>
      </c>
      <c r="H439" s="13">
        <f t="shared" si="218"/>
        <v>0.94999999999999929</v>
      </c>
      <c r="I439" s="13">
        <f t="shared" si="189"/>
        <v>82063.812885802443</v>
      </c>
      <c r="J439" s="13">
        <f t="shared" si="199"/>
        <v>-8606.8576388888469</v>
      </c>
      <c r="K439" s="26" t="str">
        <f t="shared" si="200"/>
        <v>No</v>
      </c>
      <c r="L439" s="13">
        <f t="shared" si="190"/>
        <v>30.842522569444444</v>
      </c>
      <c r="M439" s="13">
        <f t="shared" si="191"/>
        <v>187.05217500000001</v>
      </c>
      <c r="N439" s="22">
        <f t="shared" si="192"/>
        <v>503.17013888888846</v>
      </c>
      <c r="O439" s="13">
        <f t="shared" si="193"/>
        <v>721.06483645833293</v>
      </c>
      <c r="P439" s="13">
        <f t="shared" si="194"/>
        <v>6689.8793160300884</v>
      </c>
      <c r="Q439" s="13">
        <f t="shared" si="195"/>
        <v>6689.8793160300884</v>
      </c>
      <c r="R439" s="13">
        <f t="shared" si="201"/>
        <v>0</v>
      </c>
      <c r="S439" s="72">
        <f t="shared" si="219"/>
        <v>-1916.9783228587585</v>
      </c>
      <c r="T439" s="30">
        <f t="shared" si="202"/>
        <v>0</v>
      </c>
      <c r="U439" s="24">
        <f t="shared" si="203"/>
        <v>1467502.5618269024</v>
      </c>
      <c r="V439" s="32">
        <f t="shared" si="204"/>
        <v>0.40763960050747289</v>
      </c>
      <c r="W439" s="28">
        <f t="shared" si="205"/>
        <v>622482.77924047085</v>
      </c>
      <c r="X439" s="35">
        <f t="shared" si="206"/>
        <v>0.17291188312235301</v>
      </c>
      <c r="Y439" s="37">
        <f t="shared" si="196"/>
        <v>-1725.2804905728826</v>
      </c>
      <c r="Z439" s="37">
        <f t="shared" si="207"/>
        <v>-1639.0164660442383</v>
      </c>
      <c r="AA439" s="38">
        <f t="shared" si="208"/>
        <v>-1606.2361367233534</v>
      </c>
      <c r="AB439" s="38">
        <f t="shared" si="209"/>
        <v>-1525.9243298871856</v>
      </c>
      <c r="AC439" s="38">
        <f t="shared" si="210"/>
        <v>-1373.3318968984672</v>
      </c>
      <c r="AD439" s="38">
        <f t="shared" si="211"/>
        <v>-1235.9987072086205</v>
      </c>
      <c r="AE439" s="38">
        <f t="shared" si="212"/>
        <v>-1174.1987718481894</v>
      </c>
      <c r="AF439" s="38">
        <f t="shared" si="213"/>
        <v>-1150.7147964112255</v>
      </c>
      <c r="AG439" s="38">
        <f t="shared" si="214"/>
        <v>-1093.1790565906642</v>
      </c>
      <c r="AH439" s="38">
        <f t="shared" si="215"/>
        <v>-983.86115093159788</v>
      </c>
      <c r="AI439" s="38">
        <f t="shared" si="216"/>
        <v>-2.7329476414766609E-4</v>
      </c>
      <c r="AJ439" s="38">
        <f t="shared" si="220"/>
        <v>9.5726720553091879E-2</v>
      </c>
    </row>
    <row r="440" spans="2:36" x14ac:dyDescent="0.2">
      <c r="B440" s="11" t="s">
        <v>62</v>
      </c>
      <c r="C440" s="11">
        <v>430</v>
      </c>
      <c r="D440" s="11">
        <v>430</v>
      </c>
      <c r="E440" s="11">
        <f t="shared" si="198"/>
        <v>9.3055555555555554</v>
      </c>
      <c r="F440" s="12">
        <v>33.5</v>
      </c>
      <c r="G440" s="13">
        <f t="shared" si="217"/>
        <v>-8.3333333333333523E-2</v>
      </c>
      <c r="H440" s="13">
        <f t="shared" si="218"/>
        <v>-0.30000000000000071</v>
      </c>
      <c r="I440" s="13">
        <f t="shared" si="189"/>
        <v>82555.948591820983</v>
      </c>
      <c r="J440" s="13">
        <f t="shared" si="199"/>
        <v>-492.13570601854008</v>
      </c>
      <c r="K440" s="26" t="str">
        <f t="shared" si="200"/>
        <v>Yes</v>
      </c>
      <c r="L440" s="13">
        <f t="shared" si="190"/>
        <v>31.027484809027783</v>
      </c>
      <c r="M440" s="13">
        <f t="shared" si="191"/>
        <v>187.05217500000001</v>
      </c>
      <c r="N440" s="22">
        <f t="shared" si="192"/>
        <v>-158.89583333333368</v>
      </c>
      <c r="O440" s="13">
        <f t="shared" si="193"/>
        <v>59.183826475694104</v>
      </c>
      <c r="P440" s="13">
        <f t="shared" si="194"/>
        <v>550.73838525993119</v>
      </c>
      <c r="Q440" s="13">
        <f t="shared" si="195"/>
        <v>550.73838525993119</v>
      </c>
      <c r="R440" s="13">
        <f t="shared" si="201"/>
        <v>158.89583333333368</v>
      </c>
      <c r="S440" s="72">
        <f t="shared" si="219"/>
        <v>58.602679241391115</v>
      </c>
      <c r="T440" s="30">
        <f t="shared" si="202"/>
        <v>1478.614004629633</v>
      </c>
      <c r="U440" s="24">
        <f t="shared" si="203"/>
        <v>1468053.3002121623</v>
      </c>
      <c r="V440" s="32">
        <f t="shared" si="204"/>
        <v>0.40779258339226732</v>
      </c>
      <c r="W440" s="28">
        <f t="shared" si="205"/>
        <v>622541.38191971229</v>
      </c>
      <c r="X440" s="35">
        <f t="shared" si="206"/>
        <v>0.17292816164436453</v>
      </c>
      <c r="Y440" s="37">
        <f t="shared" si="196"/>
        <v>52.742411317252007</v>
      </c>
      <c r="Z440" s="37">
        <f t="shared" si="207"/>
        <v>50.105290751389404</v>
      </c>
      <c r="AA440" s="38">
        <f t="shared" si="208"/>
        <v>49.103184936361615</v>
      </c>
      <c r="AB440" s="38">
        <f t="shared" si="209"/>
        <v>46.64802568954353</v>
      </c>
      <c r="AC440" s="38">
        <f t="shared" si="210"/>
        <v>41.98322312058918</v>
      </c>
      <c r="AD440" s="38">
        <f t="shared" si="211"/>
        <v>37.78490080853026</v>
      </c>
      <c r="AE440" s="38">
        <f t="shared" si="212"/>
        <v>35.895655768103744</v>
      </c>
      <c r="AF440" s="38">
        <f t="shared" si="213"/>
        <v>35.177742652741671</v>
      </c>
      <c r="AG440" s="38">
        <f t="shared" si="214"/>
        <v>33.418855520104586</v>
      </c>
      <c r="AH440" s="38">
        <f t="shared" si="215"/>
        <v>30.076969968094129</v>
      </c>
      <c r="AI440" s="38">
        <f t="shared" si="216"/>
        <v>8.3547138800261464E-6</v>
      </c>
      <c r="AJ440" s="38">
        <f t="shared" si="220"/>
        <v>9.5735075266971906E-2</v>
      </c>
    </row>
    <row r="441" spans="2:36" x14ac:dyDescent="0.2">
      <c r="B441" s="11" t="s">
        <v>62</v>
      </c>
      <c r="C441" s="11">
        <v>431</v>
      </c>
      <c r="D441" s="11">
        <v>431</v>
      </c>
      <c r="E441" s="11">
        <f t="shared" si="198"/>
        <v>9.1111111111111107</v>
      </c>
      <c r="F441" s="12">
        <v>32.799999999999997</v>
      </c>
      <c r="G441" s="13">
        <f t="shared" si="217"/>
        <v>-0.2222222222222224</v>
      </c>
      <c r="H441" s="13">
        <f t="shared" si="218"/>
        <v>-0.80000000000000071</v>
      </c>
      <c r="I441" s="13">
        <f t="shared" si="189"/>
        <v>79141.895061728384</v>
      </c>
      <c r="J441" s="13">
        <f t="shared" si="199"/>
        <v>3414.0535300925985</v>
      </c>
      <c r="K441" s="26" t="str">
        <f t="shared" si="200"/>
        <v>Yes</v>
      </c>
      <c r="L441" s="13">
        <f t="shared" si="190"/>
        <v>29.744361111111118</v>
      </c>
      <c r="M441" s="13">
        <f t="shared" si="191"/>
        <v>187.05217500000001</v>
      </c>
      <c r="N441" s="22">
        <f t="shared" si="192"/>
        <v>-423.72222222222257</v>
      </c>
      <c r="O441" s="13">
        <f t="shared" si="193"/>
        <v>-206.92568611111145</v>
      </c>
      <c r="P441" s="13">
        <f t="shared" si="194"/>
        <v>-1885.3229179012376</v>
      </c>
      <c r="Q441" s="13">
        <f t="shared" si="195"/>
        <v>-1885.3229179012376</v>
      </c>
      <c r="R441" s="13">
        <f t="shared" si="201"/>
        <v>423.72222222222257</v>
      </c>
      <c r="S441" s="72">
        <f t="shared" si="219"/>
        <v>1528.7306121913609</v>
      </c>
      <c r="T441" s="30">
        <f t="shared" si="202"/>
        <v>3860.5802469135833</v>
      </c>
      <c r="U441" s="24">
        <f t="shared" si="203"/>
        <v>1468053.3002121623</v>
      </c>
      <c r="V441" s="32">
        <f t="shared" si="204"/>
        <v>0.40779258339226732</v>
      </c>
      <c r="W441" s="28">
        <f t="shared" si="205"/>
        <v>624070.11253190367</v>
      </c>
      <c r="X441" s="35">
        <f t="shared" si="206"/>
        <v>0.17335280903663991</v>
      </c>
      <c r="Y441" s="37">
        <f t="shared" si="196"/>
        <v>1375.8575509722248</v>
      </c>
      <c r="Z441" s="37">
        <f t="shared" si="207"/>
        <v>1307.0646734236134</v>
      </c>
      <c r="AA441" s="38">
        <f t="shared" si="208"/>
        <v>1280.9233799551412</v>
      </c>
      <c r="AB441" s="38">
        <f t="shared" si="209"/>
        <v>1216.877210957384</v>
      </c>
      <c r="AC441" s="38">
        <f t="shared" si="210"/>
        <v>1095.1894898616456</v>
      </c>
      <c r="AD441" s="38">
        <f t="shared" si="211"/>
        <v>985.67054087548104</v>
      </c>
      <c r="AE441" s="38">
        <f t="shared" si="212"/>
        <v>936.38701383170689</v>
      </c>
      <c r="AF441" s="38">
        <f t="shared" si="213"/>
        <v>917.65927355507279</v>
      </c>
      <c r="AG441" s="38">
        <f t="shared" si="214"/>
        <v>871.77630987731914</v>
      </c>
      <c r="AH441" s="38">
        <f t="shared" si="215"/>
        <v>784.59867888958729</v>
      </c>
      <c r="AI441" s="38">
        <f t="shared" si="216"/>
        <v>2.1794407746932981E-4</v>
      </c>
      <c r="AJ441" s="38">
        <f t="shared" si="220"/>
        <v>9.595301934444124E-2</v>
      </c>
    </row>
    <row r="442" spans="2:36" x14ac:dyDescent="0.2">
      <c r="B442" s="11" t="s">
        <v>62</v>
      </c>
      <c r="C442" s="11">
        <v>432</v>
      </c>
      <c r="D442" s="11">
        <v>432</v>
      </c>
      <c r="E442" s="11">
        <f t="shared" si="198"/>
        <v>8.8611111111111107</v>
      </c>
      <c r="F442" s="12">
        <v>31.9</v>
      </c>
      <c r="G442" s="13">
        <f t="shared" si="217"/>
        <v>-0.20833333333333284</v>
      </c>
      <c r="H442" s="13">
        <f t="shared" si="218"/>
        <v>-0.74999999999999822</v>
      </c>
      <c r="I442" s="13">
        <f t="shared" si="189"/>
        <v>74858.328221450618</v>
      </c>
      <c r="J442" s="13">
        <f t="shared" si="199"/>
        <v>4283.5668402777665</v>
      </c>
      <c r="K442" s="26" t="str">
        <f t="shared" si="200"/>
        <v>Yes</v>
      </c>
      <c r="L442" s="13">
        <f t="shared" si="190"/>
        <v>28.134443142361118</v>
      </c>
      <c r="M442" s="13">
        <f t="shared" si="191"/>
        <v>187.05217500000001</v>
      </c>
      <c r="N442" s="22">
        <f t="shared" si="192"/>
        <v>-397.2395833333324</v>
      </c>
      <c r="O442" s="13">
        <f t="shared" si="193"/>
        <v>-182.05296519097129</v>
      </c>
      <c r="P442" s="13">
        <f t="shared" si="194"/>
        <v>-1613.19155266444</v>
      </c>
      <c r="Q442" s="13">
        <f t="shared" si="195"/>
        <v>-1613.19155266444</v>
      </c>
      <c r="R442" s="13">
        <f t="shared" si="201"/>
        <v>397.2395833333324</v>
      </c>
      <c r="S442" s="72">
        <f t="shared" si="219"/>
        <v>2670.3752876133267</v>
      </c>
      <c r="T442" s="30">
        <f t="shared" si="202"/>
        <v>3519.9840856481396</v>
      </c>
      <c r="U442" s="24">
        <f t="shared" si="203"/>
        <v>1468053.3002121623</v>
      </c>
      <c r="V442" s="32">
        <f t="shared" si="204"/>
        <v>0.40779258339226732</v>
      </c>
      <c r="W442" s="28">
        <f t="shared" si="205"/>
        <v>626740.48781951703</v>
      </c>
      <c r="X442" s="35">
        <f t="shared" si="206"/>
        <v>0.17409457994986585</v>
      </c>
      <c r="Y442" s="37">
        <f t="shared" si="196"/>
        <v>2403.3377588519943</v>
      </c>
      <c r="Z442" s="37">
        <f t="shared" si="207"/>
        <v>2283.1708709093946</v>
      </c>
      <c r="AA442" s="38">
        <f t="shared" si="208"/>
        <v>2237.5074534912064</v>
      </c>
      <c r="AB442" s="38">
        <f t="shared" si="209"/>
        <v>2125.6320808166461</v>
      </c>
      <c r="AC442" s="38">
        <f t="shared" si="210"/>
        <v>1913.0688727349816</v>
      </c>
      <c r="AD442" s="38">
        <f t="shared" si="211"/>
        <v>1721.7619854614834</v>
      </c>
      <c r="AE442" s="38">
        <f t="shared" si="212"/>
        <v>1635.6738861884091</v>
      </c>
      <c r="AF442" s="38">
        <f t="shared" si="213"/>
        <v>1602.960408464641</v>
      </c>
      <c r="AG442" s="38">
        <f t="shared" si="214"/>
        <v>1522.8123880414089</v>
      </c>
      <c r="AH442" s="38">
        <f t="shared" si="215"/>
        <v>1370.531149237268</v>
      </c>
      <c r="AI442" s="38">
        <f t="shared" si="216"/>
        <v>3.807030970103522E-4</v>
      </c>
      <c r="AJ442" s="38">
        <f t="shared" si="220"/>
        <v>9.6333722441451594E-2</v>
      </c>
    </row>
    <row r="443" spans="2:36" x14ac:dyDescent="0.2">
      <c r="B443" s="11" t="s">
        <v>62</v>
      </c>
      <c r="C443" s="11">
        <v>433</v>
      </c>
      <c r="D443" s="11">
        <v>433</v>
      </c>
      <c r="E443" s="11">
        <f t="shared" si="198"/>
        <v>8.6944444444444446</v>
      </c>
      <c r="F443" s="12">
        <v>31.3</v>
      </c>
      <c r="G443" s="13">
        <f t="shared" si="217"/>
        <v>-0.11111111111111072</v>
      </c>
      <c r="H443" s="13">
        <f t="shared" si="218"/>
        <v>-0.39999999999999858</v>
      </c>
      <c r="I443" s="13">
        <f t="shared" si="189"/>
        <v>72068.823591820998</v>
      </c>
      <c r="J443" s="13">
        <f t="shared" si="199"/>
        <v>2789.5046296296205</v>
      </c>
      <c r="K443" s="26" t="str">
        <f t="shared" si="200"/>
        <v>Yes</v>
      </c>
      <c r="L443" s="13">
        <f t="shared" si="190"/>
        <v>27.086047309027787</v>
      </c>
      <c r="M443" s="13">
        <f t="shared" si="191"/>
        <v>187.05217500000001</v>
      </c>
      <c r="N443" s="22">
        <f t="shared" si="192"/>
        <v>-211.86111111111035</v>
      </c>
      <c r="O443" s="13">
        <f t="shared" si="193"/>
        <v>2.2771111979174457</v>
      </c>
      <c r="P443" s="13">
        <f t="shared" si="194"/>
        <v>19.798216804115569</v>
      </c>
      <c r="Q443" s="13">
        <f t="shared" si="195"/>
        <v>19.798216804115569</v>
      </c>
      <c r="R443" s="13">
        <f t="shared" si="201"/>
        <v>211.86111111111035</v>
      </c>
      <c r="S443" s="72">
        <f t="shared" si="219"/>
        <v>2809.3028464337362</v>
      </c>
      <c r="T443" s="30">
        <f t="shared" si="202"/>
        <v>1842.0146604938207</v>
      </c>
      <c r="U443" s="24">
        <f t="shared" si="203"/>
        <v>1468073.0984289665</v>
      </c>
      <c r="V443" s="32">
        <f t="shared" si="204"/>
        <v>0.40779808289693514</v>
      </c>
      <c r="W443" s="28">
        <f t="shared" si="205"/>
        <v>629549.79066595074</v>
      </c>
      <c r="X443" s="35">
        <f t="shared" si="206"/>
        <v>0.17487494185165298</v>
      </c>
      <c r="Y443" s="37">
        <f t="shared" si="196"/>
        <v>2528.3725617903629</v>
      </c>
      <c r="Z443" s="37">
        <f t="shared" si="207"/>
        <v>2401.9539337008446</v>
      </c>
      <c r="AA443" s="38">
        <f t="shared" si="208"/>
        <v>2353.9148550268278</v>
      </c>
      <c r="AB443" s="38">
        <f t="shared" si="209"/>
        <v>2236.2191122754862</v>
      </c>
      <c r="AC443" s="38">
        <f t="shared" si="210"/>
        <v>2012.5972010479377</v>
      </c>
      <c r="AD443" s="38">
        <f t="shared" si="211"/>
        <v>1811.3374809431439</v>
      </c>
      <c r="AE443" s="38">
        <f t="shared" si="212"/>
        <v>1720.7706068959867</v>
      </c>
      <c r="AF443" s="38">
        <f t="shared" si="213"/>
        <v>1686.355194758067</v>
      </c>
      <c r="AG443" s="38">
        <f t="shared" si="214"/>
        <v>1602.0374350201637</v>
      </c>
      <c r="AH443" s="38">
        <f t="shared" si="215"/>
        <v>1441.8336915181474</v>
      </c>
      <c r="AI443" s="38">
        <f t="shared" si="216"/>
        <v>4.0050935875504093E-4</v>
      </c>
      <c r="AJ443" s="38">
        <f t="shared" si="220"/>
        <v>9.6734231800206641E-2</v>
      </c>
    </row>
    <row r="444" spans="2:36" x14ac:dyDescent="0.2">
      <c r="B444" s="11" t="s">
        <v>62</v>
      </c>
      <c r="C444" s="11">
        <v>434</v>
      </c>
      <c r="D444" s="11">
        <v>434</v>
      </c>
      <c r="E444" s="11">
        <f t="shared" si="198"/>
        <v>8.6388888888888893</v>
      </c>
      <c r="F444" s="12">
        <v>31.1</v>
      </c>
      <c r="G444" s="13">
        <f t="shared" si="217"/>
        <v>-9.7222222222222127E-2</v>
      </c>
      <c r="H444" s="13">
        <f t="shared" si="218"/>
        <v>-0.34999999999999964</v>
      </c>
      <c r="I444" s="13">
        <f t="shared" si="189"/>
        <v>71150.75877700618</v>
      </c>
      <c r="J444" s="13">
        <f t="shared" si="199"/>
        <v>918.06481481481751</v>
      </c>
      <c r="K444" s="26" t="str">
        <f t="shared" si="200"/>
        <v>Yes</v>
      </c>
      <c r="L444" s="13">
        <f t="shared" si="190"/>
        <v>26.74100564236112</v>
      </c>
      <c r="M444" s="13">
        <f t="shared" si="191"/>
        <v>187.05217500000001</v>
      </c>
      <c r="N444" s="22">
        <f t="shared" si="192"/>
        <v>-185.37847222222203</v>
      </c>
      <c r="O444" s="13">
        <f t="shared" si="193"/>
        <v>28.414708420139096</v>
      </c>
      <c r="P444" s="13">
        <f t="shared" si="194"/>
        <v>245.47150885175719</v>
      </c>
      <c r="Q444" s="13">
        <f t="shared" si="195"/>
        <v>245.47150885175719</v>
      </c>
      <c r="R444" s="13">
        <f t="shared" si="201"/>
        <v>185.37847222222203</v>
      </c>
      <c r="S444" s="72">
        <f t="shared" si="219"/>
        <v>1163.5363236665746</v>
      </c>
      <c r="T444" s="30">
        <f t="shared" si="202"/>
        <v>1601.4640239197515</v>
      </c>
      <c r="U444" s="24">
        <f t="shared" si="203"/>
        <v>1468318.5699378182</v>
      </c>
      <c r="V444" s="32">
        <f t="shared" si="204"/>
        <v>0.40786626942717175</v>
      </c>
      <c r="W444" s="28">
        <f t="shared" si="205"/>
        <v>630713.32698961732</v>
      </c>
      <c r="X444" s="35">
        <f t="shared" si="206"/>
        <v>0.17519814638600481</v>
      </c>
      <c r="Y444" s="37">
        <f t="shared" si="196"/>
        <v>1047.1826912999172</v>
      </c>
      <c r="Z444" s="37">
        <f t="shared" si="207"/>
        <v>994.82355673492134</v>
      </c>
      <c r="AA444" s="38">
        <f t="shared" si="208"/>
        <v>974.92708560022288</v>
      </c>
      <c r="AB444" s="38">
        <f t="shared" si="209"/>
        <v>926.18073132021175</v>
      </c>
      <c r="AC444" s="38">
        <f t="shared" si="210"/>
        <v>833.56265818819054</v>
      </c>
      <c r="AD444" s="38">
        <f t="shared" si="211"/>
        <v>750.20639236937154</v>
      </c>
      <c r="AE444" s="38">
        <f t="shared" si="212"/>
        <v>712.69607275090289</v>
      </c>
      <c r="AF444" s="38">
        <f t="shared" si="213"/>
        <v>698.44215129588486</v>
      </c>
      <c r="AG444" s="38">
        <f t="shared" si="214"/>
        <v>663.5200437310906</v>
      </c>
      <c r="AH444" s="38">
        <f t="shared" si="215"/>
        <v>597.16803935798157</v>
      </c>
      <c r="AI444" s="38">
        <f t="shared" si="216"/>
        <v>1.6588001093277265E-4</v>
      </c>
      <c r="AJ444" s="38">
        <f t="shared" si="220"/>
        <v>9.6900111811139417E-2</v>
      </c>
    </row>
    <row r="445" spans="2:36" x14ac:dyDescent="0.2">
      <c r="B445" s="11" t="s">
        <v>62</v>
      </c>
      <c r="C445" s="11">
        <v>435</v>
      </c>
      <c r="D445" s="11">
        <v>435</v>
      </c>
      <c r="E445" s="11">
        <f t="shared" si="198"/>
        <v>8.5</v>
      </c>
      <c r="F445" s="12">
        <v>30.6</v>
      </c>
      <c r="G445" s="13">
        <f t="shared" si="217"/>
        <v>-0.26388888888888917</v>
      </c>
      <c r="H445" s="13">
        <f t="shared" si="218"/>
        <v>-0.95000000000000107</v>
      </c>
      <c r="I445" s="13">
        <f t="shared" si="189"/>
        <v>68881.34375</v>
      </c>
      <c r="J445" s="13">
        <f t="shared" si="199"/>
        <v>2269.41502700618</v>
      </c>
      <c r="K445" s="26" t="str">
        <f t="shared" si="200"/>
        <v>Yes</v>
      </c>
      <c r="L445" s="13">
        <f t="shared" si="190"/>
        <v>25.888078125000007</v>
      </c>
      <c r="M445" s="13">
        <f t="shared" si="191"/>
        <v>187.05217500000001</v>
      </c>
      <c r="N445" s="22">
        <f t="shared" si="192"/>
        <v>-503.17013888888943</v>
      </c>
      <c r="O445" s="13">
        <f t="shared" si="193"/>
        <v>-290.22988576388946</v>
      </c>
      <c r="P445" s="13">
        <f t="shared" si="194"/>
        <v>-2466.9540289930605</v>
      </c>
      <c r="Q445" s="13">
        <f t="shared" si="195"/>
        <v>-2466.9540289930605</v>
      </c>
      <c r="R445" s="13">
        <f t="shared" si="201"/>
        <v>503.17013888888943</v>
      </c>
      <c r="S445" s="72">
        <f t="shared" si="219"/>
        <v>-197.53900198688052</v>
      </c>
      <c r="T445" s="30">
        <f t="shared" si="202"/>
        <v>4276.9461805555602</v>
      </c>
      <c r="U445" s="24">
        <f t="shared" si="203"/>
        <v>1468318.5699378182</v>
      </c>
      <c r="V445" s="32">
        <f t="shared" si="204"/>
        <v>0.40786626942717175</v>
      </c>
      <c r="W445" s="28">
        <f t="shared" si="205"/>
        <v>630515.78798763047</v>
      </c>
      <c r="X445" s="35">
        <f t="shared" si="206"/>
        <v>0.17514327444100847</v>
      </c>
      <c r="Y445" s="37">
        <f t="shared" si="196"/>
        <v>-177.78510178819246</v>
      </c>
      <c r="Z445" s="37">
        <f t="shared" si="207"/>
        <v>-168.89584669878283</v>
      </c>
      <c r="AA445" s="38">
        <f t="shared" si="208"/>
        <v>-165.51792976480718</v>
      </c>
      <c r="AB445" s="38">
        <f t="shared" si="209"/>
        <v>-157.24203327656681</v>
      </c>
      <c r="AC445" s="38">
        <f t="shared" si="210"/>
        <v>-141.51782994891013</v>
      </c>
      <c r="AD445" s="38">
        <f t="shared" si="211"/>
        <v>-127.36604695401913</v>
      </c>
      <c r="AE445" s="38">
        <f t="shared" si="212"/>
        <v>-120.99774460631816</v>
      </c>
      <c r="AF445" s="38">
        <f t="shared" si="213"/>
        <v>-118.57778971419179</v>
      </c>
      <c r="AG445" s="38">
        <f t="shared" si="214"/>
        <v>-112.6489002284822</v>
      </c>
      <c r="AH445" s="38">
        <f t="shared" si="215"/>
        <v>-101.38401020563398</v>
      </c>
      <c r="AI445" s="38">
        <f t="shared" si="216"/>
        <v>-2.8162225057120552E-5</v>
      </c>
      <c r="AJ445" s="38">
        <f t="shared" si="220"/>
        <v>9.6900111811139417E-2</v>
      </c>
    </row>
    <row r="446" spans="2:36" x14ac:dyDescent="0.2">
      <c r="B446" s="11" t="s">
        <v>62</v>
      </c>
      <c r="C446" s="11">
        <v>436</v>
      </c>
      <c r="D446" s="11">
        <v>436</v>
      </c>
      <c r="E446" s="11">
        <f t="shared" si="198"/>
        <v>8.1111111111111107</v>
      </c>
      <c r="F446" s="12">
        <v>29.2</v>
      </c>
      <c r="G446" s="13">
        <f t="shared" si="217"/>
        <v>-0.54166666666666696</v>
      </c>
      <c r="H446" s="13">
        <f t="shared" si="218"/>
        <v>-1.9500000000000011</v>
      </c>
      <c r="I446" s="13">
        <f t="shared" si="189"/>
        <v>62722.658950617275</v>
      </c>
      <c r="J446" s="13">
        <f t="shared" si="199"/>
        <v>6158.684799382725</v>
      </c>
      <c r="K446" s="26" t="str">
        <f t="shared" si="200"/>
        <v>Yes</v>
      </c>
      <c r="L446" s="13">
        <f t="shared" si="190"/>
        <v>23.573423611111114</v>
      </c>
      <c r="M446" s="13">
        <f t="shared" si="191"/>
        <v>187.05217500000001</v>
      </c>
      <c r="N446" s="22">
        <f t="shared" si="192"/>
        <v>-1032.8229166666672</v>
      </c>
      <c r="O446" s="13">
        <f t="shared" si="193"/>
        <v>-822.19731805555602</v>
      </c>
      <c r="P446" s="13">
        <f t="shared" si="194"/>
        <v>-6668.9338020061759</v>
      </c>
      <c r="Q446" s="13">
        <f t="shared" si="195"/>
        <v>-6668.9338020061759</v>
      </c>
      <c r="R446" s="13">
        <f t="shared" si="201"/>
        <v>1032.8229166666672</v>
      </c>
      <c r="S446" s="72">
        <f t="shared" si="219"/>
        <v>-510.24900262345091</v>
      </c>
      <c r="T446" s="30">
        <f t="shared" si="202"/>
        <v>8377.3414351851898</v>
      </c>
      <c r="U446" s="24">
        <f t="shared" si="203"/>
        <v>1468318.5699378182</v>
      </c>
      <c r="V446" s="32">
        <f t="shared" si="204"/>
        <v>0.40786626942717175</v>
      </c>
      <c r="W446" s="28">
        <f t="shared" si="205"/>
        <v>630005.53898500698</v>
      </c>
      <c r="X446" s="35">
        <f t="shared" si="206"/>
        <v>0.17500153860694639</v>
      </c>
      <c r="Y446" s="37">
        <f t="shared" si="196"/>
        <v>-459.22410236110585</v>
      </c>
      <c r="Z446" s="37">
        <f t="shared" si="207"/>
        <v>-436.26289724305053</v>
      </c>
      <c r="AA446" s="38">
        <f t="shared" si="208"/>
        <v>-427.5376392981895</v>
      </c>
      <c r="AB446" s="38">
        <f t="shared" si="209"/>
        <v>-406.16075733328</v>
      </c>
      <c r="AC446" s="38">
        <f t="shared" si="210"/>
        <v>-365.54468159995201</v>
      </c>
      <c r="AD446" s="38">
        <f t="shared" si="211"/>
        <v>-328.99021343995685</v>
      </c>
      <c r="AE446" s="38">
        <f t="shared" si="212"/>
        <v>-312.54070276795898</v>
      </c>
      <c r="AF446" s="38">
        <f t="shared" si="213"/>
        <v>-306.2898887125998</v>
      </c>
      <c r="AG446" s="38">
        <f t="shared" si="214"/>
        <v>-290.97539427696978</v>
      </c>
      <c r="AH446" s="38">
        <f t="shared" si="215"/>
        <v>-261.87785484927281</v>
      </c>
      <c r="AI446" s="38">
        <f t="shared" si="216"/>
        <v>-7.2743848569242452E-5</v>
      </c>
      <c r="AJ446" s="38">
        <f t="shared" si="220"/>
        <v>9.6900111811139417E-2</v>
      </c>
    </row>
    <row r="447" spans="2:36" x14ac:dyDescent="0.2">
      <c r="B447" s="11" t="s">
        <v>62</v>
      </c>
      <c r="C447" s="11">
        <v>437</v>
      </c>
      <c r="D447" s="11">
        <v>437</v>
      </c>
      <c r="E447" s="11">
        <f t="shared" si="198"/>
        <v>7.4166666666666661</v>
      </c>
      <c r="F447" s="12">
        <v>26.7</v>
      </c>
      <c r="G447" s="13">
        <f t="shared" si="217"/>
        <v>-0.86111111111111094</v>
      </c>
      <c r="H447" s="13">
        <f t="shared" si="218"/>
        <v>-3.0999999999999996</v>
      </c>
      <c r="I447" s="13">
        <f t="shared" si="189"/>
        <v>52442.245659722212</v>
      </c>
      <c r="J447" s="13">
        <f t="shared" si="199"/>
        <v>10280.413290895063</v>
      </c>
      <c r="K447" s="26" t="str">
        <f t="shared" si="200"/>
        <v>Yes</v>
      </c>
      <c r="L447" s="13">
        <f t="shared" si="190"/>
        <v>19.709675781250002</v>
      </c>
      <c r="M447" s="13">
        <f t="shared" si="191"/>
        <v>187.05217500000001</v>
      </c>
      <c r="N447" s="22">
        <f t="shared" si="192"/>
        <v>-1641.9236111111109</v>
      </c>
      <c r="O447" s="13">
        <f t="shared" si="193"/>
        <v>-1435.1617603298607</v>
      </c>
      <c r="P447" s="13">
        <f t="shared" si="194"/>
        <v>-10644.116389113133</v>
      </c>
      <c r="Q447" s="13">
        <f t="shared" si="195"/>
        <v>-10644.116389113133</v>
      </c>
      <c r="R447" s="13">
        <f t="shared" si="201"/>
        <v>1641.9236111111109</v>
      </c>
      <c r="S447" s="72">
        <f t="shared" si="219"/>
        <v>-363.7030982180695</v>
      </c>
      <c r="T447" s="30">
        <f t="shared" si="202"/>
        <v>12177.600115740737</v>
      </c>
      <c r="U447" s="24">
        <f t="shared" si="203"/>
        <v>1468318.5699378182</v>
      </c>
      <c r="V447" s="32">
        <f t="shared" si="204"/>
        <v>0.40786626942717175</v>
      </c>
      <c r="W447" s="28">
        <f t="shared" si="205"/>
        <v>629641.8358867889</v>
      </c>
      <c r="X447" s="35">
        <f t="shared" si="206"/>
        <v>0.17490050996855247</v>
      </c>
      <c r="Y447" s="37">
        <f t="shared" si="196"/>
        <v>-327.33278839626257</v>
      </c>
      <c r="Z447" s="37">
        <f t="shared" si="207"/>
        <v>-310.9661489764494</v>
      </c>
      <c r="AA447" s="38">
        <f t="shared" si="208"/>
        <v>-304.74682599692039</v>
      </c>
      <c r="AB447" s="38">
        <f t="shared" si="209"/>
        <v>-289.50948469707436</v>
      </c>
      <c r="AC447" s="38">
        <f t="shared" si="210"/>
        <v>-260.55853622736691</v>
      </c>
      <c r="AD447" s="38">
        <f t="shared" si="211"/>
        <v>-234.50268260463022</v>
      </c>
      <c r="AE447" s="38">
        <f t="shared" si="212"/>
        <v>-222.77754847439871</v>
      </c>
      <c r="AF447" s="38">
        <f t="shared" si="213"/>
        <v>-218.32199750491074</v>
      </c>
      <c r="AG447" s="38">
        <f t="shared" si="214"/>
        <v>-207.40589762966519</v>
      </c>
      <c r="AH447" s="38">
        <f t="shared" si="215"/>
        <v>-186.66530786669867</v>
      </c>
      <c r="AI447" s="38">
        <f t="shared" si="216"/>
        <v>-5.1851474407416294E-5</v>
      </c>
      <c r="AJ447" s="38">
        <f t="shared" si="220"/>
        <v>9.6900111811139417E-2</v>
      </c>
    </row>
    <row r="448" spans="2:36" x14ac:dyDescent="0.2">
      <c r="B448" s="11" t="s">
        <v>62</v>
      </c>
      <c r="C448" s="11">
        <v>438</v>
      </c>
      <c r="D448" s="11">
        <v>438</v>
      </c>
      <c r="E448" s="11">
        <f t="shared" si="198"/>
        <v>6.3888888888888884</v>
      </c>
      <c r="F448" s="12">
        <v>23</v>
      </c>
      <c r="G448" s="13">
        <f t="shared" si="217"/>
        <v>-1.1805555555555556</v>
      </c>
      <c r="H448" s="13">
        <f t="shared" si="218"/>
        <v>-4.25</v>
      </c>
      <c r="I448" s="13">
        <f t="shared" si="189"/>
        <v>38914.766589506173</v>
      </c>
      <c r="J448" s="13">
        <f t="shared" si="199"/>
        <v>13527.479070216039</v>
      </c>
      <c r="K448" s="26" t="str">
        <f t="shared" si="200"/>
        <v>Yes</v>
      </c>
      <c r="L448" s="13">
        <f t="shared" si="190"/>
        <v>14.625564236111114</v>
      </c>
      <c r="M448" s="13">
        <f t="shared" si="191"/>
        <v>187.05217500000001</v>
      </c>
      <c r="N448" s="22">
        <f t="shared" si="192"/>
        <v>-2251.0243055555557</v>
      </c>
      <c r="O448" s="13">
        <f t="shared" si="193"/>
        <v>-2049.3465663194447</v>
      </c>
      <c r="P448" s="13">
        <f t="shared" si="194"/>
        <v>-13093.047507040896</v>
      </c>
      <c r="Q448" s="13">
        <f t="shared" si="195"/>
        <v>-13093.047507040896</v>
      </c>
      <c r="R448" s="13">
        <f t="shared" si="201"/>
        <v>2251.0243055555557</v>
      </c>
      <c r="S448" s="72">
        <f t="shared" si="219"/>
        <v>434.43156317514331</v>
      </c>
      <c r="T448" s="30">
        <f t="shared" si="202"/>
        <v>14381.544174382716</v>
      </c>
      <c r="U448" s="24">
        <f t="shared" si="203"/>
        <v>1468318.5699378182</v>
      </c>
      <c r="V448" s="32">
        <f t="shared" si="204"/>
        <v>0.40786626942717175</v>
      </c>
      <c r="W448" s="28">
        <f t="shared" si="205"/>
        <v>630076.26744996407</v>
      </c>
      <c r="X448" s="35">
        <f t="shared" si="206"/>
        <v>0.17502118540276779</v>
      </c>
      <c r="Y448" s="37">
        <f t="shared" si="196"/>
        <v>390.988406857629</v>
      </c>
      <c r="Z448" s="37">
        <f t="shared" si="207"/>
        <v>371.43898651474751</v>
      </c>
      <c r="AA448" s="38">
        <f t="shared" si="208"/>
        <v>364.01020678445258</v>
      </c>
      <c r="AB448" s="38">
        <f t="shared" si="209"/>
        <v>345.80969644522992</v>
      </c>
      <c r="AC448" s="38">
        <f t="shared" si="210"/>
        <v>311.22872680070691</v>
      </c>
      <c r="AD448" s="38">
        <f t="shared" si="211"/>
        <v>280.10585412063625</v>
      </c>
      <c r="AE448" s="38">
        <f t="shared" si="212"/>
        <v>266.10056141460444</v>
      </c>
      <c r="AF448" s="38">
        <f t="shared" si="213"/>
        <v>260.77855018631237</v>
      </c>
      <c r="AG448" s="38">
        <f t="shared" si="214"/>
        <v>247.73962267699673</v>
      </c>
      <c r="AH448" s="38">
        <f t="shared" si="215"/>
        <v>222.96566040929707</v>
      </c>
      <c r="AI448" s="38">
        <f t="shared" si="216"/>
        <v>6.1934905669249184E-5</v>
      </c>
      <c r="AJ448" s="38">
        <f t="shared" si="220"/>
        <v>9.6962046716808664E-2</v>
      </c>
    </row>
    <row r="449" spans="2:36" x14ac:dyDescent="0.2">
      <c r="B449" s="11" t="s">
        <v>62</v>
      </c>
      <c r="C449" s="11">
        <v>439</v>
      </c>
      <c r="D449" s="11">
        <v>439</v>
      </c>
      <c r="E449" s="11">
        <f t="shared" si="198"/>
        <v>5.0555555555555554</v>
      </c>
      <c r="F449" s="12">
        <v>18.2</v>
      </c>
      <c r="G449" s="13">
        <f t="shared" si="217"/>
        <v>-1.4027777777777777</v>
      </c>
      <c r="H449" s="13">
        <f t="shared" si="218"/>
        <v>-5.05</v>
      </c>
      <c r="I449" s="13">
        <f t="shared" si="189"/>
        <v>24366.970293209873</v>
      </c>
      <c r="J449" s="13">
        <f t="shared" si="199"/>
        <v>14547.796296296299</v>
      </c>
      <c r="K449" s="26" t="str">
        <f t="shared" si="200"/>
        <v>Yes</v>
      </c>
      <c r="L449" s="13">
        <f t="shared" si="190"/>
        <v>9.1579809027777781</v>
      </c>
      <c r="M449" s="13">
        <f t="shared" si="191"/>
        <v>187.05217500000001</v>
      </c>
      <c r="N449" s="22">
        <f t="shared" si="192"/>
        <v>-2674.7465277777774</v>
      </c>
      <c r="O449" s="13">
        <f t="shared" si="193"/>
        <v>-2478.536371875</v>
      </c>
      <c r="P449" s="13">
        <f t="shared" si="194"/>
        <v>-12530.378324479167</v>
      </c>
      <c r="Q449" s="13">
        <f t="shared" si="195"/>
        <v>-12530.378324479167</v>
      </c>
      <c r="R449" s="13">
        <f t="shared" si="201"/>
        <v>2674.7465277777774</v>
      </c>
      <c r="S449" s="72">
        <f t="shared" si="219"/>
        <v>2017.4179718171326</v>
      </c>
      <c r="T449" s="30">
        <f t="shared" si="202"/>
        <v>13522.329668209873</v>
      </c>
      <c r="U449" s="24">
        <f t="shared" si="203"/>
        <v>1468318.5699378182</v>
      </c>
      <c r="V449" s="32">
        <f t="shared" si="204"/>
        <v>0.40786626942717175</v>
      </c>
      <c r="W449" s="28">
        <f t="shared" si="205"/>
        <v>632093.68542178115</v>
      </c>
      <c r="X449" s="35">
        <f t="shared" si="206"/>
        <v>0.17558157928382809</v>
      </c>
      <c r="Y449" s="37">
        <f t="shared" si="196"/>
        <v>1815.6761746354193</v>
      </c>
      <c r="Z449" s="37">
        <f t="shared" si="207"/>
        <v>1724.8923659036482</v>
      </c>
      <c r="AA449" s="38">
        <f t="shared" si="208"/>
        <v>1690.3945185855753</v>
      </c>
      <c r="AB449" s="38">
        <f t="shared" si="209"/>
        <v>1605.8747926562964</v>
      </c>
      <c r="AC449" s="38">
        <f t="shared" si="210"/>
        <v>1445.2873133906669</v>
      </c>
      <c r="AD449" s="38">
        <f t="shared" si="211"/>
        <v>1300.7585820516003</v>
      </c>
      <c r="AE449" s="38">
        <f t="shared" si="212"/>
        <v>1235.7206529490202</v>
      </c>
      <c r="AF449" s="38">
        <f t="shared" si="213"/>
        <v>1211.0062398900398</v>
      </c>
      <c r="AG449" s="38">
        <f t="shared" si="214"/>
        <v>1150.4559278955378</v>
      </c>
      <c r="AH449" s="38">
        <f t="shared" si="215"/>
        <v>1035.4103351059841</v>
      </c>
      <c r="AI449" s="38">
        <f t="shared" si="216"/>
        <v>2.8761398197388446E-4</v>
      </c>
      <c r="AJ449" s="38">
        <f t="shared" si="220"/>
        <v>9.7249660698782547E-2</v>
      </c>
    </row>
    <row r="450" spans="2:36" x14ac:dyDescent="0.2">
      <c r="B450" s="11" t="s">
        <v>62</v>
      </c>
      <c r="C450" s="11">
        <v>440</v>
      </c>
      <c r="D450" s="11">
        <v>440</v>
      </c>
      <c r="E450" s="11">
        <f t="shared" si="198"/>
        <v>3.5833333333333335</v>
      </c>
      <c r="F450" s="12">
        <v>12.9</v>
      </c>
      <c r="G450" s="13">
        <f t="shared" si="217"/>
        <v>-1.4583333333333333</v>
      </c>
      <c r="H450" s="13">
        <f t="shared" si="218"/>
        <v>-5.25</v>
      </c>
      <c r="I450" s="13">
        <f t="shared" si="189"/>
        <v>12241.599826388891</v>
      </c>
      <c r="J450" s="13">
        <f t="shared" si="199"/>
        <v>12125.370466820983</v>
      </c>
      <c r="K450" s="26" t="str">
        <f t="shared" si="200"/>
        <v>Yes</v>
      </c>
      <c r="L450" s="13">
        <f t="shared" si="190"/>
        <v>4.6008320312500013</v>
      </c>
      <c r="M450" s="13">
        <f t="shared" si="191"/>
        <v>187.05217500000001</v>
      </c>
      <c r="N450" s="22">
        <f t="shared" si="192"/>
        <v>-2780.677083333333</v>
      </c>
      <c r="O450" s="13">
        <f t="shared" si="193"/>
        <v>-2589.0240763020834</v>
      </c>
      <c r="P450" s="13">
        <f t="shared" si="194"/>
        <v>-9277.3362734158</v>
      </c>
      <c r="Q450" s="13">
        <f t="shared" si="195"/>
        <v>-9277.3362734158</v>
      </c>
      <c r="R450" s="13">
        <f t="shared" si="201"/>
        <v>2780.677083333333</v>
      </c>
      <c r="S450" s="72">
        <f t="shared" si="219"/>
        <v>2848.034193405183</v>
      </c>
      <c r="T450" s="30">
        <f t="shared" si="202"/>
        <v>9964.0928819444434</v>
      </c>
      <c r="U450" s="24">
        <f t="shared" si="203"/>
        <v>1468318.5699378182</v>
      </c>
      <c r="V450" s="32">
        <f t="shared" si="204"/>
        <v>0.40786626942717175</v>
      </c>
      <c r="W450" s="28">
        <f t="shared" si="205"/>
        <v>634941.71961518633</v>
      </c>
      <c r="X450" s="35">
        <f t="shared" si="206"/>
        <v>0.1763726998931073</v>
      </c>
      <c r="Y450" s="37">
        <f t="shared" si="196"/>
        <v>2563.2307740646647</v>
      </c>
      <c r="Z450" s="37">
        <f t="shared" si="207"/>
        <v>2435.0692353614313</v>
      </c>
      <c r="AA450" s="38">
        <f t="shared" si="208"/>
        <v>2386.3678506542028</v>
      </c>
      <c r="AB450" s="38">
        <f t="shared" si="209"/>
        <v>2267.0494581214925</v>
      </c>
      <c r="AC450" s="38">
        <f t="shared" si="210"/>
        <v>2040.3445123093434</v>
      </c>
      <c r="AD450" s="38">
        <f t="shared" si="211"/>
        <v>1836.310061078409</v>
      </c>
      <c r="AE450" s="38">
        <f t="shared" si="212"/>
        <v>1744.4945580244885</v>
      </c>
      <c r="AF450" s="38">
        <f t="shared" si="213"/>
        <v>1709.6046668639988</v>
      </c>
      <c r="AG450" s="38">
        <f t="shared" si="214"/>
        <v>1624.1244335207987</v>
      </c>
      <c r="AH450" s="38">
        <f t="shared" si="215"/>
        <v>1461.7119901687188</v>
      </c>
      <c r="AI450" s="38">
        <f t="shared" si="216"/>
        <v>4.0603110838019967E-4</v>
      </c>
      <c r="AJ450" s="38">
        <f t="shared" si="220"/>
        <v>9.7655691807162742E-2</v>
      </c>
    </row>
    <row r="451" spans="2:36" x14ac:dyDescent="0.2">
      <c r="B451" s="11" t="s">
        <v>62</v>
      </c>
      <c r="C451" s="11">
        <v>441</v>
      </c>
      <c r="D451" s="11">
        <v>441</v>
      </c>
      <c r="E451" s="11">
        <f t="shared" si="198"/>
        <v>2.1388888888888888</v>
      </c>
      <c r="F451" s="12">
        <v>7.7</v>
      </c>
      <c r="G451" s="13">
        <f t="shared" si="217"/>
        <v>-1.2638888888888891</v>
      </c>
      <c r="H451" s="13">
        <f t="shared" si="218"/>
        <v>-4.5500000000000007</v>
      </c>
      <c r="I451" s="13">
        <f t="shared" si="189"/>
        <v>4361.5434992283954</v>
      </c>
      <c r="J451" s="13">
        <f t="shared" si="199"/>
        <v>7880.0563271604951</v>
      </c>
      <c r="K451" s="26" t="str">
        <f t="shared" si="200"/>
        <v>Yes</v>
      </c>
      <c r="L451" s="13">
        <f t="shared" si="190"/>
        <v>1.6392243923611116</v>
      </c>
      <c r="M451" s="13">
        <f t="shared" si="191"/>
        <v>187.05217500000001</v>
      </c>
      <c r="N451" s="22">
        <f t="shared" si="192"/>
        <v>-2409.9201388888891</v>
      </c>
      <c r="O451" s="13">
        <f t="shared" si="193"/>
        <v>-2221.2287394965283</v>
      </c>
      <c r="P451" s="13">
        <f t="shared" si="194"/>
        <v>-4750.9614705897966</v>
      </c>
      <c r="Q451" s="13">
        <f t="shared" si="195"/>
        <v>-4750.9614705897966</v>
      </c>
      <c r="R451" s="13">
        <f t="shared" si="201"/>
        <v>2409.9201388888891</v>
      </c>
      <c r="S451" s="72">
        <f t="shared" si="219"/>
        <v>3129.0948565706985</v>
      </c>
      <c r="T451" s="30">
        <f t="shared" si="202"/>
        <v>5154.5514081790125</v>
      </c>
      <c r="U451" s="24">
        <f t="shared" si="203"/>
        <v>1468318.5699378182</v>
      </c>
      <c r="V451" s="32">
        <f t="shared" si="204"/>
        <v>0.40786626942717175</v>
      </c>
      <c r="W451" s="28">
        <f t="shared" si="205"/>
        <v>638070.81447175704</v>
      </c>
      <c r="X451" s="35">
        <f t="shared" si="206"/>
        <v>0.17724189290882139</v>
      </c>
      <c r="Y451" s="37">
        <f t="shared" si="196"/>
        <v>2816.185370913629</v>
      </c>
      <c r="Z451" s="37">
        <f t="shared" si="207"/>
        <v>2675.3761023679472</v>
      </c>
      <c r="AA451" s="38">
        <f t="shared" si="208"/>
        <v>2621.8685803205881</v>
      </c>
      <c r="AB451" s="38">
        <f t="shared" si="209"/>
        <v>2490.7751513045587</v>
      </c>
      <c r="AC451" s="38">
        <f t="shared" si="210"/>
        <v>2241.6976361741031</v>
      </c>
      <c r="AD451" s="38">
        <f t="shared" si="211"/>
        <v>2017.5278725566927</v>
      </c>
      <c r="AE451" s="38">
        <f t="shared" si="212"/>
        <v>1916.6514789288581</v>
      </c>
      <c r="AF451" s="38">
        <f t="shared" si="213"/>
        <v>1878.3184493502808</v>
      </c>
      <c r="AG451" s="38">
        <f t="shared" si="214"/>
        <v>1784.4025268827668</v>
      </c>
      <c r="AH451" s="38">
        <f t="shared" si="215"/>
        <v>1605.9622741944902</v>
      </c>
      <c r="AI451" s="38">
        <f t="shared" si="216"/>
        <v>4.4610063172069171E-4</v>
      </c>
      <c r="AJ451" s="38">
        <f t="shared" si="220"/>
        <v>9.8101792438883437E-2</v>
      </c>
    </row>
    <row r="452" spans="2:36" x14ac:dyDescent="0.2">
      <c r="B452" s="11" t="s">
        <v>62</v>
      </c>
      <c r="C452" s="11">
        <v>442</v>
      </c>
      <c r="D452" s="11">
        <v>442</v>
      </c>
      <c r="E452" s="11">
        <f t="shared" si="198"/>
        <v>1.0555555555555556</v>
      </c>
      <c r="F452" s="12">
        <v>3.8</v>
      </c>
      <c r="G452" s="13">
        <f t="shared" si="217"/>
        <v>-0.88888888888888895</v>
      </c>
      <c r="H452" s="13">
        <f t="shared" si="218"/>
        <v>-3.2</v>
      </c>
      <c r="I452" s="13">
        <f t="shared" si="189"/>
        <v>1062.2480709876543</v>
      </c>
      <c r="J452" s="13">
        <f t="shared" si="199"/>
        <v>3299.2954282407409</v>
      </c>
      <c r="K452" s="26" t="str">
        <f t="shared" si="200"/>
        <v>Yes</v>
      </c>
      <c r="L452" s="13">
        <f t="shared" si="190"/>
        <v>0.3992309027777779</v>
      </c>
      <c r="M452" s="13">
        <f t="shared" si="191"/>
        <v>187.05217500000001</v>
      </c>
      <c r="N452" s="22">
        <f t="shared" si="192"/>
        <v>-1694.8888888888889</v>
      </c>
      <c r="O452" s="13">
        <f t="shared" si="193"/>
        <v>-1507.437482986111</v>
      </c>
      <c r="P452" s="13">
        <f t="shared" si="194"/>
        <v>-1591.1840098186728</v>
      </c>
      <c r="Q452" s="13">
        <f t="shared" si="195"/>
        <v>-1591.1840098186728</v>
      </c>
      <c r="R452" s="13">
        <f t="shared" si="201"/>
        <v>1694.8888888888889</v>
      </c>
      <c r="S452" s="72">
        <f t="shared" si="219"/>
        <v>1708.111418422068</v>
      </c>
      <c r="T452" s="30">
        <f t="shared" si="202"/>
        <v>1789.0493827160494</v>
      </c>
      <c r="U452" s="24">
        <f t="shared" si="203"/>
        <v>1468318.5699378182</v>
      </c>
      <c r="V452" s="32">
        <f t="shared" si="204"/>
        <v>0.40786626942717175</v>
      </c>
      <c r="W452" s="28">
        <f t="shared" si="205"/>
        <v>639778.92589017912</v>
      </c>
      <c r="X452" s="35">
        <f t="shared" si="206"/>
        <v>0.17771636830282753</v>
      </c>
      <c r="Y452" s="37">
        <f t="shared" si="196"/>
        <v>1537.3002765798612</v>
      </c>
      <c r="Z452" s="37">
        <f t="shared" si="207"/>
        <v>1460.4352627508681</v>
      </c>
      <c r="AA452" s="38">
        <f t="shared" si="208"/>
        <v>1431.2265574958508</v>
      </c>
      <c r="AB452" s="38">
        <f t="shared" si="209"/>
        <v>1359.6652296210582</v>
      </c>
      <c r="AC452" s="38">
        <f t="shared" si="210"/>
        <v>1223.6987066589525</v>
      </c>
      <c r="AD452" s="38">
        <f t="shared" si="211"/>
        <v>1101.3288359930573</v>
      </c>
      <c r="AE452" s="38">
        <f t="shared" si="212"/>
        <v>1046.2623941934044</v>
      </c>
      <c r="AF452" s="38">
        <f t="shared" si="213"/>
        <v>1025.3371463095364</v>
      </c>
      <c r="AG452" s="38">
        <f t="shared" si="214"/>
        <v>974.07028899405952</v>
      </c>
      <c r="AH452" s="38">
        <f t="shared" si="215"/>
        <v>876.66326009465354</v>
      </c>
      <c r="AI452" s="38">
        <f t="shared" si="216"/>
        <v>2.4351757224851488E-4</v>
      </c>
      <c r="AJ452" s="38">
        <f t="shared" si="220"/>
        <v>9.8345310011131948E-2</v>
      </c>
    </row>
    <row r="453" spans="2:36" x14ac:dyDescent="0.2">
      <c r="B453" s="11" t="s">
        <v>62</v>
      </c>
      <c r="C453" s="11">
        <v>443</v>
      </c>
      <c r="D453" s="11">
        <v>443</v>
      </c>
      <c r="E453" s="11">
        <f t="shared" si="198"/>
        <v>0.3611111111111111</v>
      </c>
      <c r="F453" s="12">
        <v>1.3</v>
      </c>
      <c r="G453" s="13">
        <f t="shared" si="217"/>
        <v>-0.49999999999999994</v>
      </c>
      <c r="H453" s="13">
        <f t="shared" si="218"/>
        <v>-1.7999999999999998</v>
      </c>
      <c r="I453" s="13">
        <f t="shared" si="189"/>
        <v>124.32127700617283</v>
      </c>
      <c r="J453" s="13">
        <f t="shared" si="199"/>
        <v>937.92679398148141</v>
      </c>
      <c r="K453" s="26" t="str">
        <f t="shared" si="200"/>
        <v>Yes</v>
      </c>
      <c r="L453" s="13">
        <f t="shared" si="190"/>
        <v>4.6724392361111124E-2</v>
      </c>
      <c r="M453" s="13">
        <f t="shared" si="191"/>
        <v>187.05217500000001</v>
      </c>
      <c r="N453" s="22">
        <f t="shared" si="192"/>
        <v>-953.37499999999989</v>
      </c>
      <c r="O453" s="13">
        <f t="shared" si="193"/>
        <v>-766.2761006076388</v>
      </c>
      <c r="P453" s="13">
        <f t="shared" si="194"/>
        <v>-276.71081410831403</v>
      </c>
      <c r="Q453" s="13">
        <f t="shared" si="195"/>
        <v>-276.71081410831403</v>
      </c>
      <c r="R453" s="13">
        <f t="shared" si="201"/>
        <v>953.37499999999989</v>
      </c>
      <c r="S453" s="72">
        <f t="shared" si="219"/>
        <v>661.21597987316738</v>
      </c>
      <c r="T453" s="30">
        <f t="shared" si="202"/>
        <v>344.27430555555549</v>
      </c>
      <c r="U453" s="24">
        <f t="shared" si="203"/>
        <v>1468318.5699378182</v>
      </c>
      <c r="V453" s="32">
        <f t="shared" si="204"/>
        <v>0.40786626942717175</v>
      </c>
      <c r="W453" s="28">
        <f t="shared" si="205"/>
        <v>640440.14187005232</v>
      </c>
      <c r="X453" s="35">
        <f t="shared" si="206"/>
        <v>0.17790003940834787</v>
      </c>
      <c r="Y453" s="37">
        <f t="shared" si="196"/>
        <v>595.09438188585068</v>
      </c>
      <c r="Z453" s="37">
        <f t="shared" si="207"/>
        <v>565.33966279155811</v>
      </c>
      <c r="AA453" s="38">
        <f t="shared" si="208"/>
        <v>554.03286953572695</v>
      </c>
      <c r="AB453" s="38">
        <f t="shared" si="209"/>
        <v>526.33122605894062</v>
      </c>
      <c r="AC453" s="38">
        <f t="shared" si="210"/>
        <v>473.69810345304654</v>
      </c>
      <c r="AD453" s="38">
        <f t="shared" si="211"/>
        <v>426.3282931077419</v>
      </c>
      <c r="AE453" s="38">
        <f t="shared" si="212"/>
        <v>405.01187845235478</v>
      </c>
      <c r="AF453" s="38">
        <f t="shared" si="213"/>
        <v>396.91164088330765</v>
      </c>
      <c r="AG453" s="38">
        <f t="shared" si="214"/>
        <v>377.06605883914227</v>
      </c>
      <c r="AH453" s="38">
        <f t="shared" si="215"/>
        <v>339.35945295522805</v>
      </c>
      <c r="AI453" s="38">
        <f t="shared" si="216"/>
        <v>9.4266514709785571E-5</v>
      </c>
      <c r="AJ453" s="38">
        <f t="shared" si="220"/>
        <v>9.8439576525841732E-2</v>
      </c>
    </row>
    <row r="454" spans="2:36" x14ac:dyDescent="0.2">
      <c r="B454" s="11" t="s">
        <v>62</v>
      </c>
      <c r="C454" s="11">
        <v>444</v>
      </c>
      <c r="D454" s="11">
        <v>444</v>
      </c>
      <c r="E454" s="11">
        <f t="shared" si="198"/>
        <v>5.5555555555555559E-2</v>
      </c>
      <c r="F454" s="12">
        <v>0.2</v>
      </c>
      <c r="G454" s="13">
        <f t="shared" si="217"/>
        <v>-0.18055555555555555</v>
      </c>
      <c r="H454" s="13">
        <f t="shared" si="218"/>
        <v>-0.65</v>
      </c>
      <c r="I454" s="13">
        <f t="shared" si="189"/>
        <v>2.9425154320987659</v>
      </c>
      <c r="J454" s="13">
        <f t="shared" si="199"/>
        <v>121.37876157407408</v>
      </c>
      <c r="K454" s="26" t="str">
        <f t="shared" si="200"/>
        <v>Yes</v>
      </c>
      <c r="L454" s="13">
        <f t="shared" si="190"/>
        <v>1.1059027777777781E-3</v>
      </c>
      <c r="M454" s="13">
        <f t="shared" si="191"/>
        <v>187.05217500000001</v>
      </c>
      <c r="N454" s="22">
        <f t="shared" si="192"/>
        <v>-344.27430555555554</v>
      </c>
      <c r="O454" s="13">
        <f t="shared" si="193"/>
        <v>-157.22102465277777</v>
      </c>
      <c r="P454" s="13">
        <f t="shared" si="194"/>
        <v>-8.7345013695987657</v>
      </c>
      <c r="Q454" s="13">
        <f t="shared" si="195"/>
        <v>-8.7345013695987657</v>
      </c>
      <c r="R454" s="13">
        <f t="shared" si="201"/>
        <v>344.27430555555554</v>
      </c>
      <c r="S454" s="72">
        <f t="shared" si="219"/>
        <v>112.64426020447532</v>
      </c>
      <c r="T454" s="30">
        <f t="shared" si="202"/>
        <v>19.126350308641975</v>
      </c>
      <c r="U454" s="24">
        <f t="shared" si="203"/>
        <v>1468318.5699378182</v>
      </c>
      <c r="V454" s="32">
        <f t="shared" si="204"/>
        <v>0.40786626942717175</v>
      </c>
      <c r="W454" s="28">
        <f t="shared" si="205"/>
        <v>640552.78613025683</v>
      </c>
      <c r="X454" s="35">
        <f t="shared" si="206"/>
        <v>0.1779313294806269</v>
      </c>
      <c r="Y454" s="37">
        <f t="shared" si="196"/>
        <v>101.37983418402779</v>
      </c>
      <c r="Z454" s="37">
        <f t="shared" si="207"/>
        <v>96.310842474826387</v>
      </c>
      <c r="AA454" s="38">
        <f t="shared" si="208"/>
        <v>94.384625625329861</v>
      </c>
      <c r="AB454" s="38">
        <f t="shared" si="209"/>
        <v>89.665394344063358</v>
      </c>
      <c r="AC454" s="38">
        <f t="shared" si="210"/>
        <v>80.69885490965703</v>
      </c>
      <c r="AD454" s="38">
        <f t="shared" si="211"/>
        <v>72.628969418691327</v>
      </c>
      <c r="AE454" s="38">
        <f t="shared" si="212"/>
        <v>68.997520947756755</v>
      </c>
      <c r="AF454" s="38">
        <f t="shared" si="213"/>
        <v>67.617570528801622</v>
      </c>
      <c r="AG454" s="38">
        <f t="shared" si="214"/>
        <v>64.236692002361536</v>
      </c>
      <c r="AH454" s="38">
        <f t="shared" si="215"/>
        <v>57.813022802125381</v>
      </c>
      <c r="AI454" s="38">
        <f t="shared" si="216"/>
        <v>1.6059173000590385E-5</v>
      </c>
      <c r="AJ454" s="38">
        <f t="shared" si="220"/>
        <v>9.8455635698842317E-2</v>
      </c>
    </row>
    <row r="455" spans="2:36" x14ac:dyDescent="0.2">
      <c r="B455" s="11" t="s">
        <v>62</v>
      </c>
      <c r="C455" s="11">
        <v>445</v>
      </c>
      <c r="D455" s="11">
        <v>445</v>
      </c>
      <c r="E455" s="11">
        <f t="shared" si="198"/>
        <v>0</v>
      </c>
      <c r="F455" s="12">
        <v>0</v>
      </c>
      <c r="G455" s="13">
        <f t="shared" si="217"/>
        <v>-2.777777777777778E-2</v>
      </c>
      <c r="H455" s="13">
        <f t="shared" si="218"/>
        <v>-0.1</v>
      </c>
      <c r="I455" s="13">
        <f t="shared" si="189"/>
        <v>0</v>
      </c>
      <c r="J455" s="13">
        <f t="shared" si="199"/>
        <v>2.9425154320987659</v>
      </c>
      <c r="K455" s="26" t="str">
        <f t="shared" si="200"/>
        <v>Yes</v>
      </c>
      <c r="L455" s="13">
        <f t="shared" si="190"/>
        <v>0</v>
      </c>
      <c r="M455" s="13">
        <f t="shared" si="191"/>
        <v>187.05217500000001</v>
      </c>
      <c r="N455" s="22">
        <f t="shared" si="192"/>
        <v>-52.965277777777779</v>
      </c>
      <c r="O455" s="13">
        <f t="shared" si="193"/>
        <v>134.08689722222223</v>
      </c>
      <c r="P455" s="13">
        <f t="shared" si="194"/>
        <v>0</v>
      </c>
      <c r="Q455" s="13">
        <f t="shared" si="195"/>
        <v>0</v>
      </c>
      <c r="R455" s="13">
        <f t="shared" si="201"/>
        <v>52.965277777777779</v>
      </c>
      <c r="S455" s="72">
        <f t="shared" si="219"/>
        <v>2.9425154320987659</v>
      </c>
      <c r="T455" s="30">
        <f t="shared" si="202"/>
        <v>0</v>
      </c>
      <c r="U455" s="24">
        <f t="shared" si="203"/>
        <v>1468318.5699378182</v>
      </c>
      <c r="V455" s="32">
        <f t="shared" si="204"/>
        <v>0.40786626942717175</v>
      </c>
      <c r="W455" s="28">
        <f t="shared" si="205"/>
        <v>640555.72864568897</v>
      </c>
      <c r="X455" s="35">
        <f t="shared" si="206"/>
        <v>0.17793214684602471</v>
      </c>
      <c r="Y455" s="37">
        <f t="shared" si="196"/>
        <v>2.6482638888888892</v>
      </c>
      <c r="Z455" s="37">
        <f t="shared" si="207"/>
        <v>2.5158506944444445</v>
      </c>
      <c r="AA455" s="38">
        <f t="shared" si="208"/>
        <v>2.4655336805555557</v>
      </c>
      <c r="AB455" s="38">
        <f t="shared" si="209"/>
        <v>2.342256996527778</v>
      </c>
      <c r="AC455" s="38">
        <f t="shared" si="210"/>
        <v>2.1080312968750001</v>
      </c>
      <c r="AD455" s="38">
        <f t="shared" si="211"/>
        <v>1.8972281671875002</v>
      </c>
      <c r="AE455" s="38">
        <f t="shared" si="212"/>
        <v>1.8023667588281251</v>
      </c>
      <c r="AF455" s="38">
        <f t="shared" si="213"/>
        <v>1.7663194236515627</v>
      </c>
      <c r="AG455" s="38">
        <f t="shared" si="214"/>
        <v>1.6780034524689844</v>
      </c>
      <c r="AH455" s="38">
        <f t="shared" si="215"/>
        <v>1.5102031072220861</v>
      </c>
      <c r="AI455" s="38">
        <f t="shared" si="216"/>
        <v>4.1950086311724611E-7</v>
      </c>
      <c r="AJ455" s="38">
        <f t="shared" si="220"/>
        <v>9.8456055199705433E-2</v>
      </c>
    </row>
    <row r="456" spans="2:36" x14ac:dyDescent="0.2">
      <c r="B456" s="11" t="s">
        <v>62</v>
      </c>
      <c r="C456" s="11">
        <v>446</v>
      </c>
      <c r="D456" s="11">
        <v>446</v>
      </c>
      <c r="E456" s="11">
        <f t="shared" si="198"/>
        <v>0</v>
      </c>
      <c r="F456" s="12">
        <v>0</v>
      </c>
      <c r="G456" s="13">
        <f t="shared" si="217"/>
        <v>0</v>
      </c>
      <c r="H456" s="13">
        <f t="shared" si="218"/>
        <v>0</v>
      </c>
      <c r="I456" s="13">
        <f t="shared" si="189"/>
        <v>0</v>
      </c>
      <c r="J456" s="13">
        <f t="shared" si="199"/>
        <v>0</v>
      </c>
      <c r="K456" s="26" t="str">
        <f t="shared" si="200"/>
        <v>No</v>
      </c>
      <c r="L456" s="13">
        <f t="shared" si="190"/>
        <v>0</v>
      </c>
      <c r="M456" s="13">
        <f t="shared" si="191"/>
        <v>187.05217500000001</v>
      </c>
      <c r="N456" s="22">
        <f t="shared" si="192"/>
        <v>0</v>
      </c>
      <c r="O456" s="13">
        <f t="shared" si="193"/>
        <v>187.05217500000001</v>
      </c>
      <c r="P456" s="13">
        <f t="shared" si="194"/>
        <v>0</v>
      </c>
      <c r="Q456" s="13">
        <f t="shared" si="195"/>
        <v>0</v>
      </c>
      <c r="R456" s="13">
        <f t="shared" si="201"/>
        <v>0</v>
      </c>
      <c r="S456" s="72">
        <f t="shared" si="219"/>
        <v>0</v>
      </c>
      <c r="T456" s="30">
        <f t="shared" si="202"/>
        <v>0</v>
      </c>
      <c r="U456" s="24">
        <f t="shared" si="203"/>
        <v>1468318.5699378182</v>
      </c>
      <c r="V456" s="32">
        <f t="shared" si="204"/>
        <v>0.40786626942717175</v>
      </c>
      <c r="W456" s="28">
        <f t="shared" si="205"/>
        <v>640555.72864568897</v>
      </c>
      <c r="X456" s="35">
        <f t="shared" si="206"/>
        <v>0.17793214684602471</v>
      </c>
      <c r="Y456" s="37">
        <f t="shared" si="196"/>
        <v>0</v>
      </c>
      <c r="Z456" s="37">
        <f t="shared" si="207"/>
        <v>0</v>
      </c>
      <c r="AA456" s="38">
        <f t="shared" si="208"/>
        <v>0</v>
      </c>
      <c r="AB456" s="38">
        <f t="shared" si="209"/>
        <v>0</v>
      </c>
      <c r="AC456" s="38">
        <f t="shared" si="210"/>
        <v>0</v>
      </c>
      <c r="AD456" s="38">
        <f t="shared" si="211"/>
        <v>0</v>
      </c>
      <c r="AE456" s="38">
        <f t="shared" si="212"/>
        <v>0</v>
      </c>
      <c r="AF456" s="38">
        <f t="shared" si="213"/>
        <v>0</v>
      </c>
      <c r="AG456" s="38">
        <f t="shared" si="214"/>
        <v>0</v>
      </c>
      <c r="AH456" s="38">
        <f t="shared" si="215"/>
        <v>0</v>
      </c>
      <c r="AI456" s="38">
        <f t="shared" si="216"/>
        <v>0</v>
      </c>
      <c r="AJ456" s="38">
        <f t="shared" si="220"/>
        <v>9.8456055199705433E-2</v>
      </c>
    </row>
    <row r="457" spans="2:36" x14ac:dyDescent="0.2">
      <c r="B457" s="11" t="s">
        <v>62</v>
      </c>
      <c r="C457" s="11">
        <v>447</v>
      </c>
      <c r="D457" s="11">
        <v>447</v>
      </c>
      <c r="E457" s="11">
        <f t="shared" si="198"/>
        <v>0</v>
      </c>
      <c r="F457" s="12">
        <v>0</v>
      </c>
      <c r="G457" s="13">
        <f t="shared" si="217"/>
        <v>0</v>
      </c>
      <c r="H457" s="13">
        <f t="shared" si="218"/>
        <v>0</v>
      </c>
      <c r="I457" s="13">
        <f t="shared" si="189"/>
        <v>0</v>
      </c>
      <c r="J457" s="13">
        <f t="shared" si="199"/>
        <v>0</v>
      </c>
      <c r="K457" s="26" t="str">
        <f t="shared" si="200"/>
        <v>No</v>
      </c>
      <c r="L457" s="13">
        <f t="shared" si="190"/>
        <v>0</v>
      </c>
      <c r="M457" s="13">
        <f t="shared" si="191"/>
        <v>187.05217500000001</v>
      </c>
      <c r="N457" s="22">
        <f t="shared" si="192"/>
        <v>0</v>
      </c>
      <c r="O457" s="13">
        <f t="shared" si="193"/>
        <v>187.05217500000001</v>
      </c>
      <c r="P457" s="13">
        <f t="shared" si="194"/>
        <v>0</v>
      </c>
      <c r="Q457" s="13">
        <f t="shared" si="195"/>
        <v>0</v>
      </c>
      <c r="R457" s="13">
        <f t="shared" si="201"/>
        <v>0</v>
      </c>
      <c r="S457" s="72">
        <f t="shared" si="219"/>
        <v>0</v>
      </c>
      <c r="T457" s="30">
        <f t="shared" si="202"/>
        <v>0</v>
      </c>
      <c r="U457" s="24">
        <f t="shared" si="203"/>
        <v>1468318.5699378182</v>
      </c>
      <c r="V457" s="32">
        <f t="shared" si="204"/>
        <v>0.40786626942717175</v>
      </c>
      <c r="W457" s="28">
        <f t="shared" si="205"/>
        <v>640555.72864568897</v>
      </c>
      <c r="X457" s="35">
        <f t="shared" si="206"/>
        <v>0.17793214684602471</v>
      </c>
      <c r="Y457" s="37">
        <f t="shared" si="196"/>
        <v>0</v>
      </c>
      <c r="Z457" s="37">
        <f t="shared" si="207"/>
        <v>0</v>
      </c>
      <c r="AA457" s="38">
        <f t="shared" si="208"/>
        <v>0</v>
      </c>
      <c r="AB457" s="38">
        <f t="shared" si="209"/>
        <v>0</v>
      </c>
      <c r="AC457" s="38">
        <f t="shared" si="210"/>
        <v>0</v>
      </c>
      <c r="AD457" s="38">
        <f t="shared" si="211"/>
        <v>0</v>
      </c>
      <c r="AE457" s="38">
        <f t="shared" si="212"/>
        <v>0</v>
      </c>
      <c r="AF457" s="38">
        <f t="shared" si="213"/>
        <v>0</v>
      </c>
      <c r="AG457" s="38">
        <f t="shared" si="214"/>
        <v>0</v>
      </c>
      <c r="AH457" s="38">
        <f t="shared" si="215"/>
        <v>0</v>
      </c>
      <c r="AI457" s="38">
        <f t="shared" si="216"/>
        <v>0</v>
      </c>
      <c r="AJ457" s="38">
        <f t="shared" si="220"/>
        <v>9.8456055199705433E-2</v>
      </c>
    </row>
    <row r="458" spans="2:36" x14ac:dyDescent="0.2">
      <c r="B458" s="11" t="s">
        <v>62</v>
      </c>
      <c r="C458" s="11">
        <v>448</v>
      </c>
      <c r="D458" s="11">
        <v>448</v>
      </c>
      <c r="E458" s="11">
        <f t="shared" si="198"/>
        <v>0</v>
      </c>
      <c r="F458" s="12">
        <v>0</v>
      </c>
      <c r="G458" s="13">
        <f t="shared" si="217"/>
        <v>0</v>
      </c>
      <c r="H458" s="13">
        <f t="shared" si="218"/>
        <v>0</v>
      </c>
      <c r="I458" s="13">
        <f t="shared" ref="I458:I521" si="221">0.5*$F$4*(E458)^2</f>
        <v>0</v>
      </c>
      <c r="J458" s="13">
        <f t="shared" si="199"/>
        <v>0</v>
      </c>
      <c r="K458" s="26" t="str">
        <f t="shared" si="200"/>
        <v>No</v>
      </c>
      <c r="L458" s="13">
        <f t="shared" ref="L458:L521" si="222">0.5 * $F$1*$F$2*$F$3*E458^2</f>
        <v>0</v>
      </c>
      <c r="M458" s="13">
        <f t="shared" ref="M458:M521" si="223">$F$5*$F$4*$F$6</f>
        <v>187.05217500000001</v>
      </c>
      <c r="N458" s="22">
        <f t="shared" ref="N458:N521" si="224">$F$4*G458</f>
        <v>0</v>
      </c>
      <c r="O458" s="13">
        <f t="shared" ref="O458:O521" si="225">N458+M458+L458</f>
        <v>187.05217500000001</v>
      </c>
      <c r="P458" s="13">
        <f t="shared" ref="P458:P521" si="226">O458*E458</f>
        <v>0</v>
      </c>
      <c r="Q458" s="13">
        <f t="shared" ref="Q458:Q521" si="227">P458*1</f>
        <v>0</v>
      </c>
      <c r="R458" s="13">
        <f t="shared" si="201"/>
        <v>0</v>
      </c>
      <c r="S458" s="72">
        <f t="shared" si="219"/>
        <v>0</v>
      </c>
      <c r="T458" s="30">
        <f t="shared" si="202"/>
        <v>0</v>
      </c>
      <c r="U458" s="24">
        <f t="shared" si="203"/>
        <v>1468318.5699378182</v>
      </c>
      <c r="V458" s="32">
        <f t="shared" si="204"/>
        <v>0.40786626942717175</v>
      </c>
      <c r="W458" s="28">
        <f t="shared" si="205"/>
        <v>640555.72864568897</v>
      </c>
      <c r="X458" s="35">
        <f t="shared" si="206"/>
        <v>0.17793214684602471</v>
      </c>
      <c r="Y458" s="37">
        <f t="shared" ref="Y458:Y521" si="228">S458*0.9</f>
        <v>0</v>
      </c>
      <c r="Z458" s="37">
        <f t="shared" si="207"/>
        <v>0</v>
      </c>
      <c r="AA458" s="38">
        <f t="shared" si="208"/>
        <v>0</v>
      </c>
      <c r="AB458" s="38">
        <f t="shared" si="209"/>
        <v>0</v>
      </c>
      <c r="AC458" s="38">
        <f t="shared" si="210"/>
        <v>0</v>
      </c>
      <c r="AD458" s="38">
        <f t="shared" si="211"/>
        <v>0</v>
      </c>
      <c r="AE458" s="38">
        <f t="shared" si="212"/>
        <v>0</v>
      </c>
      <c r="AF458" s="38">
        <f t="shared" si="213"/>
        <v>0</v>
      </c>
      <c r="AG458" s="38">
        <f t="shared" si="214"/>
        <v>0</v>
      </c>
      <c r="AH458" s="38">
        <f t="shared" si="215"/>
        <v>0</v>
      </c>
      <c r="AI458" s="38">
        <f t="shared" si="216"/>
        <v>0</v>
      </c>
      <c r="AJ458" s="38">
        <f t="shared" si="220"/>
        <v>9.8456055199705433E-2</v>
      </c>
    </row>
    <row r="459" spans="2:36" x14ac:dyDescent="0.2">
      <c r="B459" s="11" t="s">
        <v>62</v>
      </c>
      <c r="C459" s="11">
        <v>449</v>
      </c>
      <c r="D459" s="11">
        <v>449</v>
      </c>
      <c r="E459" s="11">
        <f t="shared" ref="E459:E522" si="229">F459/3.6</f>
        <v>0</v>
      </c>
      <c r="F459" s="12">
        <v>0</v>
      </c>
      <c r="G459" s="13">
        <f t="shared" si="217"/>
        <v>0</v>
      </c>
      <c r="H459" s="13">
        <f t="shared" si="218"/>
        <v>0</v>
      </c>
      <c r="I459" s="13">
        <f t="shared" si="221"/>
        <v>0</v>
      </c>
      <c r="J459" s="13">
        <f t="shared" ref="J459:J522" si="230">I458-I459</f>
        <v>0</v>
      </c>
      <c r="K459" s="26" t="str">
        <f t="shared" ref="K459:K522" si="231">IF((G459)&lt;0,"Yes","No")</f>
        <v>No</v>
      </c>
      <c r="L459" s="13">
        <f t="shared" si="222"/>
        <v>0</v>
      </c>
      <c r="M459" s="13">
        <f t="shared" si="223"/>
        <v>187.05217500000001</v>
      </c>
      <c r="N459" s="22">
        <f t="shared" si="224"/>
        <v>0</v>
      </c>
      <c r="O459" s="13">
        <f t="shared" si="225"/>
        <v>187.05217500000001</v>
      </c>
      <c r="P459" s="13">
        <f t="shared" si="226"/>
        <v>0</v>
      </c>
      <c r="Q459" s="13">
        <f t="shared" si="227"/>
        <v>0</v>
      </c>
      <c r="R459" s="13">
        <f t="shared" ref="R459:R522" si="232">IF((G459&gt;0), 0, $F$4*G459)*-1</f>
        <v>0</v>
      </c>
      <c r="S459" s="72">
        <f t="shared" si="219"/>
        <v>0</v>
      </c>
      <c r="T459" s="30">
        <f t="shared" ref="T459:T522" si="233">R459*E459</f>
        <v>0</v>
      </c>
      <c r="U459" s="24">
        <f t="shared" ref="U459:U522" si="234">IF(Q459&gt;0, (Q459+U458),(U458))</f>
        <v>1468318.5699378182</v>
      </c>
      <c r="V459" s="32">
        <f t="shared" ref="V459:V522" si="235">U459/3600000</f>
        <v>0.40786626942717175</v>
      </c>
      <c r="W459" s="28">
        <f t="shared" ref="W459:W522" si="236">W458+S459</f>
        <v>640555.72864568897</v>
      </c>
      <c r="X459" s="35">
        <f t="shared" ref="X459:X522" si="237">W459/3600000</f>
        <v>0.17793214684602471</v>
      </c>
      <c r="Y459" s="37">
        <f t="shared" si="228"/>
        <v>0</v>
      </c>
      <c r="Z459" s="37">
        <f t="shared" ref="Z459:Z522" si="238">Y459*0.95</f>
        <v>0</v>
      </c>
      <c r="AA459" s="38">
        <f t="shared" ref="AA459:AA522" si="239">Z459*0.98</f>
        <v>0</v>
      </c>
      <c r="AB459" s="38">
        <f t="shared" ref="AB459:AB522" si="240">AA459*0.95</f>
        <v>0</v>
      </c>
      <c r="AC459" s="38">
        <f t="shared" ref="AC459:AC522" si="241">AB459*0.9</f>
        <v>0</v>
      </c>
      <c r="AD459" s="38">
        <f t="shared" ref="AD459:AD522" si="242">AC459*0.9</f>
        <v>0</v>
      </c>
      <c r="AE459" s="38">
        <f t="shared" ref="AE459:AE521" si="243">AD459*0.95</f>
        <v>0</v>
      </c>
      <c r="AF459" s="38">
        <f t="shared" ref="AF459:AF522" si="244">AE459*0.98</f>
        <v>0</v>
      </c>
      <c r="AG459" s="38">
        <f t="shared" ref="AG459:AG522" si="245">AF459*0.95</f>
        <v>0</v>
      </c>
      <c r="AH459" s="38">
        <f t="shared" ref="AH459:AH522" si="246">AG459*0.9</f>
        <v>0</v>
      </c>
      <c r="AI459" s="38">
        <f t="shared" ref="AI459:AI522" si="247">AH459/3600000</f>
        <v>0</v>
      </c>
      <c r="AJ459" s="38">
        <f t="shared" si="220"/>
        <v>9.8456055199705433E-2</v>
      </c>
    </row>
    <row r="460" spans="2:36" x14ac:dyDescent="0.2">
      <c r="B460" s="11" t="s">
        <v>62</v>
      </c>
      <c r="C460" s="11">
        <v>450</v>
      </c>
      <c r="D460" s="11">
        <v>450</v>
      </c>
      <c r="E460" s="11">
        <f t="shared" si="229"/>
        <v>0</v>
      </c>
      <c r="F460" s="12">
        <v>0</v>
      </c>
      <c r="G460" s="13">
        <f t="shared" ref="G460:G523" si="248">($F461-$F459)/2/3.6</f>
        <v>0</v>
      </c>
      <c r="H460" s="13">
        <f t="shared" ref="H460:H523" si="249">($F461-$F459)/2</f>
        <v>0</v>
      </c>
      <c r="I460" s="13">
        <f t="shared" si="221"/>
        <v>0</v>
      </c>
      <c r="J460" s="13">
        <f t="shared" si="230"/>
        <v>0</v>
      </c>
      <c r="K460" s="26" t="str">
        <f t="shared" si="231"/>
        <v>No</v>
      </c>
      <c r="L460" s="13">
        <f t="shared" si="222"/>
        <v>0</v>
      </c>
      <c r="M460" s="13">
        <f t="shared" si="223"/>
        <v>187.05217500000001</v>
      </c>
      <c r="N460" s="22">
        <f t="shared" si="224"/>
        <v>0</v>
      </c>
      <c r="O460" s="13">
        <f t="shared" si="225"/>
        <v>187.05217500000001</v>
      </c>
      <c r="P460" s="13">
        <f t="shared" si="226"/>
        <v>0</v>
      </c>
      <c r="Q460" s="13">
        <f t="shared" si="227"/>
        <v>0</v>
      </c>
      <c r="R460" s="13">
        <f t="shared" si="232"/>
        <v>0</v>
      </c>
      <c r="S460" s="72">
        <f t="shared" ref="S460:S523" si="250">J460-Q460*-1</f>
        <v>0</v>
      </c>
      <c r="T460" s="30">
        <f t="shared" si="233"/>
        <v>0</v>
      </c>
      <c r="U460" s="24">
        <f t="shared" si="234"/>
        <v>1468318.5699378182</v>
      </c>
      <c r="V460" s="32">
        <f t="shared" si="235"/>
        <v>0.40786626942717175</v>
      </c>
      <c r="W460" s="28">
        <f t="shared" si="236"/>
        <v>640555.72864568897</v>
      </c>
      <c r="X460" s="35">
        <f t="shared" si="237"/>
        <v>0.17793214684602471</v>
      </c>
      <c r="Y460" s="37">
        <f t="shared" si="228"/>
        <v>0</v>
      </c>
      <c r="Z460" s="37">
        <f t="shared" si="238"/>
        <v>0</v>
      </c>
      <c r="AA460" s="38">
        <f t="shared" si="239"/>
        <v>0</v>
      </c>
      <c r="AB460" s="38">
        <f t="shared" si="240"/>
        <v>0</v>
      </c>
      <c r="AC460" s="38">
        <f t="shared" si="241"/>
        <v>0</v>
      </c>
      <c r="AD460" s="38">
        <f t="shared" si="242"/>
        <v>0</v>
      </c>
      <c r="AE460" s="38">
        <f t="shared" si="243"/>
        <v>0</v>
      </c>
      <c r="AF460" s="38">
        <f t="shared" si="244"/>
        <v>0</v>
      </c>
      <c r="AG460" s="38">
        <f t="shared" si="245"/>
        <v>0</v>
      </c>
      <c r="AH460" s="38">
        <f t="shared" si="246"/>
        <v>0</v>
      </c>
      <c r="AI460" s="38">
        <f t="shared" si="247"/>
        <v>0</v>
      </c>
      <c r="AJ460" s="38">
        <f t="shared" ref="AJ460:AJ523" si="251">IF((AI460)&lt;0, AJ459, AI460+AJ459)</f>
        <v>9.8456055199705433E-2</v>
      </c>
    </row>
    <row r="461" spans="2:36" x14ac:dyDescent="0.2">
      <c r="B461" s="11" t="s">
        <v>62</v>
      </c>
      <c r="C461" s="11">
        <v>451</v>
      </c>
      <c r="D461" s="11">
        <v>451</v>
      </c>
      <c r="E461" s="11">
        <f t="shared" si="229"/>
        <v>0</v>
      </c>
      <c r="F461" s="12">
        <v>0</v>
      </c>
      <c r="G461" s="13">
        <f t="shared" si="248"/>
        <v>0</v>
      </c>
      <c r="H461" s="13">
        <f t="shared" si="249"/>
        <v>0</v>
      </c>
      <c r="I461" s="13">
        <f t="shared" si="221"/>
        <v>0</v>
      </c>
      <c r="J461" s="13">
        <f t="shared" si="230"/>
        <v>0</v>
      </c>
      <c r="K461" s="26" t="str">
        <f t="shared" si="231"/>
        <v>No</v>
      </c>
      <c r="L461" s="13">
        <f t="shared" si="222"/>
        <v>0</v>
      </c>
      <c r="M461" s="13">
        <f t="shared" si="223"/>
        <v>187.05217500000001</v>
      </c>
      <c r="N461" s="22">
        <f t="shared" si="224"/>
        <v>0</v>
      </c>
      <c r="O461" s="13">
        <f t="shared" si="225"/>
        <v>187.05217500000001</v>
      </c>
      <c r="P461" s="13">
        <f t="shared" si="226"/>
        <v>0</v>
      </c>
      <c r="Q461" s="13">
        <f t="shared" si="227"/>
        <v>0</v>
      </c>
      <c r="R461" s="13">
        <f t="shared" si="232"/>
        <v>0</v>
      </c>
      <c r="S461" s="72">
        <f t="shared" si="250"/>
        <v>0</v>
      </c>
      <c r="T461" s="30">
        <f t="shared" si="233"/>
        <v>0</v>
      </c>
      <c r="U461" s="24">
        <f t="shared" si="234"/>
        <v>1468318.5699378182</v>
      </c>
      <c r="V461" s="32">
        <f t="shared" si="235"/>
        <v>0.40786626942717175</v>
      </c>
      <c r="W461" s="28">
        <f t="shared" si="236"/>
        <v>640555.72864568897</v>
      </c>
      <c r="X461" s="35">
        <f t="shared" si="237"/>
        <v>0.17793214684602471</v>
      </c>
      <c r="Y461" s="37">
        <f t="shared" si="228"/>
        <v>0</v>
      </c>
      <c r="Z461" s="37">
        <f t="shared" si="238"/>
        <v>0</v>
      </c>
      <c r="AA461" s="38">
        <f t="shared" si="239"/>
        <v>0</v>
      </c>
      <c r="AB461" s="38">
        <f t="shared" si="240"/>
        <v>0</v>
      </c>
      <c r="AC461" s="38">
        <f t="shared" si="241"/>
        <v>0</v>
      </c>
      <c r="AD461" s="38">
        <f t="shared" si="242"/>
        <v>0</v>
      </c>
      <c r="AE461" s="38">
        <f t="shared" si="243"/>
        <v>0</v>
      </c>
      <c r="AF461" s="38">
        <f t="shared" si="244"/>
        <v>0</v>
      </c>
      <c r="AG461" s="38">
        <f t="shared" si="245"/>
        <v>0</v>
      </c>
      <c r="AH461" s="38">
        <f t="shared" si="246"/>
        <v>0</v>
      </c>
      <c r="AI461" s="38">
        <f t="shared" si="247"/>
        <v>0</v>
      </c>
      <c r="AJ461" s="38">
        <f t="shared" si="251"/>
        <v>9.8456055199705433E-2</v>
      </c>
    </row>
    <row r="462" spans="2:36" x14ac:dyDescent="0.2">
      <c r="B462" s="11" t="s">
        <v>62</v>
      </c>
      <c r="C462" s="11">
        <v>452</v>
      </c>
      <c r="D462" s="11">
        <v>452</v>
      </c>
      <c r="E462" s="11">
        <f t="shared" si="229"/>
        <v>0</v>
      </c>
      <c r="F462" s="12">
        <v>0</v>
      </c>
      <c r="G462" s="13">
        <f t="shared" si="248"/>
        <v>0</v>
      </c>
      <c r="H462" s="13">
        <f t="shared" si="249"/>
        <v>0</v>
      </c>
      <c r="I462" s="13">
        <f t="shared" si="221"/>
        <v>0</v>
      </c>
      <c r="J462" s="13">
        <f t="shared" si="230"/>
        <v>0</v>
      </c>
      <c r="K462" s="26" t="str">
        <f t="shared" si="231"/>
        <v>No</v>
      </c>
      <c r="L462" s="13">
        <f t="shared" si="222"/>
        <v>0</v>
      </c>
      <c r="M462" s="13">
        <f t="shared" si="223"/>
        <v>187.05217500000001</v>
      </c>
      <c r="N462" s="22">
        <f t="shared" si="224"/>
        <v>0</v>
      </c>
      <c r="O462" s="13">
        <f t="shared" si="225"/>
        <v>187.05217500000001</v>
      </c>
      <c r="P462" s="13">
        <f t="shared" si="226"/>
        <v>0</v>
      </c>
      <c r="Q462" s="13">
        <f t="shared" si="227"/>
        <v>0</v>
      </c>
      <c r="R462" s="13">
        <f t="shared" si="232"/>
        <v>0</v>
      </c>
      <c r="S462" s="72">
        <f t="shared" si="250"/>
        <v>0</v>
      </c>
      <c r="T462" s="30">
        <f t="shared" si="233"/>
        <v>0</v>
      </c>
      <c r="U462" s="24">
        <f t="shared" si="234"/>
        <v>1468318.5699378182</v>
      </c>
      <c r="V462" s="32">
        <f t="shared" si="235"/>
        <v>0.40786626942717175</v>
      </c>
      <c r="W462" s="28">
        <f t="shared" si="236"/>
        <v>640555.72864568897</v>
      </c>
      <c r="X462" s="35">
        <f t="shared" si="237"/>
        <v>0.17793214684602471</v>
      </c>
      <c r="Y462" s="37">
        <f t="shared" si="228"/>
        <v>0</v>
      </c>
      <c r="Z462" s="37">
        <f t="shared" si="238"/>
        <v>0</v>
      </c>
      <c r="AA462" s="38">
        <f t="shared" si="239"/>
        <v>0</v>
      </c>
      <c r="AB462" s="38">
        <f t="shared" si="240"/>
        <v>0</v>
      </c>
      <c r="AC462" s="38">
        <f t="shared" si="241"/>
        <v>0</v>
      </c>
      <c r="AD462" s="38">
        <f t="shared" si="242"/>
        <v>0</v>
      </c>
      <c r="AE462" s="38">
        <f t="shared" si="243"/>
        <v>0</v>
      </c>
      <c r="AF462" s="38">
        <f t="shared" si="244"/>
        <v>0</v>
      </c>
      <c r="AG462" s="38">
        <f t="shared" si="245"/>
        <v>0</v>
      </c>
      <c r="AH462" s="38">
        <f t="shared" si="246"/>
        <v>0</v>
      </c>
      <c r="AI462" s="38">
        <f t="shared" si="247"/>
        <v>0</v>
      </c>
      <c r="AJ462" s="38">
        <f t="shared" si="251"/>
        <v>9.8456055199705433E-2</v>
      </c>
    </row>
    <row r="463" spans="2:36" x14ac:dyDescent="0.2">
      <c r="B463" s="11" t="s">
        <v>62</v>
      </c>
      <c r="C463" s="11">
        <v>453</v>
      </c>
      <c r="D463" s="11">
        <v>453</v>
      </c>
      <c r="E463" s="11">
        <f t="shared" si="229"/>
        <v>0</v>
      </c>
      <c r="F463" s="12">
        <v>0</v>
      </c>
      <c r="G463" s="13">
        <f t="shared" si="248"/>
        <v>0</v>
      </c>
      <c r="H463" s="13">
        <f t="shared" si="249"/>
        <v>0</v>
      </c>
      <c r="I463" s="13">
        <f t="shared" si="221"/>
        <v>0</v>
      </c>
      <c r="J463" s="13">
        <f t="shared" si="230"/>
        <v>0</v>
      </c>
      <c r="K463" s="26" t="str">
        <f t="shared" si="231"/>
        <v>No</v>
      </c>
      <c r="L463" s="13">
        <f t="shared" si="222"/>
        <v>0</v>
      </c>
      <c r="M463" s="13">
        <f t="shared" si="223"/>
        <v>187.05217500000001</v>
      </c>
      <c r="N463" s="22">
        <f t="shared" si="224"/>
        <v>0</v>
      </c>
      <c r="O463" s="13">
        <f t="shared" si="225"/>
        <v>187.05217500000001</v>
      </c>
      <c r="P463" s="13">
        <f t="shared" si="226"/>
        <v>0</v>
      </c>
      <c r="Q463" s="13">
        <f t="shared" si="227"/>
        <v>0</v>
      </c>
      <c r="R463" s="13">
        <f t="shared" si="232"/>
        <v>0</v>
      </c>
      <c r="S463" s="72">
        <f t="shared" si="250"/>
        <v>0</v>
      </c>
      <c r="T463" s="30">
        <f t="shared" si="233"/>
        <v>0</v>
      </c>
      <c r="U463" s="24">
        <f t="shared" si="234"/>
        <v>1468318.5699378182</v>
      </c>
      <c r="V463" s="32">
        <f t="shared" si="235"/>
        <v>0.40786626942717175</v>
      </c>
      <c r="W463" s="28">
        <f t="shared" si="236"/>
        <v>640555.72864568897</v>
      </c>
      <c r="X463" s="35">
        <f t="shared" si="237"/>
        <v>0.17793214684602471</v>
      </c>
      <c r="Y463" s="37">
        <f t="shared" si="228"/>
        <v>0</v>
      </c>
      <c r="Z463" s="37">
        <f t="shared" si="238"/>
        <v>0</v>
      </c>
      <c r="AA463" s="38">
        <f t="shared" si="239"/>
        <v>0</v>
      </c>
      <c r="AB463" s="38">
        <f t="shared" si="240"/>
        <v>0</v>
      </c>
      <c r="AC463" s="38">
        <f t="shared" si="241"/>
        <v>0</v>
      </c>
      <c r="AD463" s="38">
        <f t="shared" si="242"/>
        <v>0</v>
      </c>
      <c r="AE463" s="38">
        <f t="shared" si="243"/>
        <v>0</v>
      </c>
      <c r="AF463" s="38">
        <f t="shared" si="244"/>
        <v>0</v>
      </c>
      <c r="AG463" s="38">
        <f t="shared" si="245"/>
        <v>0</v>
      </c>
      <c r="AH463" s="38">
        <f t="shared" si="246"/>
        <v>0</v>
      </c>
      <c r="AI463" s="38">
        <f t="shared" si="247"/>
        <v>0</v>
      </c>
      <c r="AJ463" s="38">
        <f t="shared" si="251"/>
        <v>9.8456055199705433E-2</v>
      </c>
    </row>
    <row r="464" spans="2:36" x14ac:dyDescent="0.2">
      <c r="B464" s="11" t="s">
        <v>62</v>
      </c>
      <c r="C464" s="11">
        <v>454</v>
      </c>
      <c r="D464" s="11">
        <v>454</v>
      </c>
      <c r="E464" s="11">
        <f t="shared" si="229"/>
        <v>0</v>
      </c>
      <c r="F464" s="12">
        <v>0</v>
      </c>
      <c r="G464" s="13">
        <f t="shared" si="248"/>
        <v>0</v>
      </c>
      <c r="H464" s="13">
        <f t="shared" si="249"/>
        <v>0</v>
      </c>
      <c r="I464" s="13">
        <f t="shared" si="221"/>
        <v>0</v>
      </c>
      <c r="J464" s="13">
        <f t="shared" si="230"/>
        <v>0</v>
      </c>
      <c r="K464" s="26" t="str">
        <f t="shared" si="231"/>
        <v>No</v>
      </c>
      <c r="L464" s="13">
        <f t="shared" si="222"/>
        <v>0</v>
      </c>
      <c r="M464" s="13">
        <f t="shared" si="223"/>
        <v>187.05217500000001</v>
      </c>
      <c r="N464" s="22">
        <f t="shared" si="224"/>
        <v>0</v>
      </c>
      <c r="O464" s="13">
        <f t="shared" si="225"/>
        <v>187.05217500000001</v>
      </c>
      <c r="P464" s="13">
        <f t="shared" si="226"/>
        <v>0</v>
      </c>
      <c r="Q464" s="13">
        <f t="shared" si="227"/>
        <v>0</v>
      </c>
      <c r="R464" s="13">
        <f t="shared" si="232"/>
        <v>0</v>
      </c>
      <c r="S464" s="72">
        <f t="shared" si="250"/>
        <v>0</v>
      </c>
      <c r="T464" s="30">
        <f t="shared" si="233"/>
        <v>0</v>
      </c>
      <c r="U464" s="24">
        <f t="shared" si="234"/>
        <v>1468318.5699378182</v>
      </c>
      <c r="V464" s="32">
        <f t="shared" si="235"/>
        <v>0.40786626942717175</v>
      </c>
      <c r="W464" s="28">
        <f t="shared" si="236"/>
        <v>640555.72864568897</v>
      </c>
      <c r="X464" s="35">
        <f t="shared" si="237"/>
        <v>0.17793214684602471</v>
      </c>
      <c r="Y464" s="37">
        <f t="shared" si="228"/>
        <v>0</v>
      </c>
      <c r="Z464" s="37">
        <f t="shared" si="238"/>
        <v>0</v>
      </c>
      <c r="AA464" s="38">
        <f t="shared" si="239"/>
        <v>0</v>
      </c>
      <c r="AB464" s="38">
        <f t="shared" si="240"/>
        <v>0</v>
      </c>
      <c r="AC464" s="38">
        <f t="shared" si="241"/>
        <v>0</v>
      </c>
      <c r="AD464" s="38">
        <f t="shared" si="242"/>
        <v>0</v>
      </c>
      <c r="AE464" s="38">
        <f t="shared" si="243"/>
        <v>0</v>
      </c>
      <c r="AF464" s="38">
        <f t="shared" si="244"/>
        <v>0</v>
      </c>
      <c r="AG464" s="38">
        <f t="shared" si="245"/>
        <v>0</v>
      </c>
      <c r="AH464" s="38">
        <f t="shared" si="246"/>
        <v>0</v>
      </c>
      <c r="AI464" s="38">
        <f t="shared" si="247"/>
        <v>0</v>
      </c>
      <c r="AJ464" s="38">
        <f t="shared" si="251"/>
        <v>9.8456055199705433E-2</v>
      </c>
    </row>
    <row r="465" spans="2:36" x14ac:dyDescent="0.2">
      <c r="B465" s="11" t="s">
        <v>62</v>
      </c>
      <c r="C465" s="11">
        <v>455</v>
      </c>
      <c r="D465" s="11">
        <v>455</v>
      </c>
      <c r="E465" s="11">
        <f t="shared" si="229"/>
        <v>0</v>
      </c>
      <c r="F465" s="12">
        <v>0</v>
      </c>
      <c r="G465" s="13">
        <f t="shared" si="248"/>
        <v>0</v>
      </c>
      <c r="H465" s="13">
        <f t="shared" si="249"/>
        <v>0</v>
      </c>
      <c r="I465" s="13">
        <f t="shared" si="221"/>
        <v>0</v>
      </c>
      <c r="J465" s="13">
        <f t="shared" si="230"/>
        <v>0</v>
      </c>
      <c r="K465" s="26" t="str">
        <f t="shared" si="231"/>
        <v>No</v>
      </c>
      <c r="L465" s="13">
        <f t="shared" si="222"/>
        <v>0</v>
      </c>
      <c r="M465" s="13">
        <f t="shared" si="223"/>
        <v>187.05217500000001</v>
      </c>
      <c r="N465" s="22">
        <f t="shared" si="224"/>
        <v>0</v>
      </c>
      <c r="O465" s="13">
        <f t="shared" si="225"/>
        <v>187.05217500000001</v>
      </c>
      <c r="P465" s="13">
        <f t="shared" si="226"/>
        <v>0</v>
      </c>
      <c r="Q465" s="13">
        <f t="shared" si="227"/>
        <v>0</v>
      </c>
      <c r="R465" s="13">
        <f t="shared" si="232"/>
        <v>0</v>
      </c>
      <c r="S465" s="72">
        <f t="shared" si="250"/>
        <v>0</v>
      </c>
      <c r="T465" s="30">
        <f t="shared" si="233"/>
        <v>0</v>
      </c>
      <c r="U465" s="24">
        <f t="shared" si="234"/>
        <v>1468318.5699378182</v>
      </c>
      <c r="V465" s="32">
        <f t="shared" si="235"/>
        <v>0.40786626942717175</v>
      </c>
      <c r="W465" s="28">
        <f t="shared" si="236"/>
        <v>640555.72864568897</v>
      </c>
      <c r="X465" s="35">
        <f t="shared" si="237"/>
        <v>0.17793214684602471</v>
      </c>
      <c r="Y465" s="37">
        <f t="shared" si="228"/>
        <v>0</v>
      </c>
      <c r="Z465" s="37">
        <f t="shared" si="238"/>
        <v>0</v>
      </c>
      <c r="AA465" s="38">
        <f t="shared" si="239"/>
        <v>0</v>
      </c>
      <c r="AB465" s="38">
        <f t="shared" si="240"/>
        <v>0</v>
      </c>
      <c r="AC465" s="38">
        <f t="shared" si="241"/>
        <v>0</v>
      </c>
      <c r="AD465" s="38">
        <f t="shared" si="242"/>
        <v>0</v>
      </c>
      <c r="AE465" s="38">
        <f t="shared" si="243"/>
        <v>0</v>
      </c>
      <c r="AF465" s="38">
        <f t="shared" si="244"/>
        <v>0</v>
      </c>
      <c r="AG465" s="38">
        <f t="shared" si="245"/>
        <v>0</v>
      </c>
      <c r="AH465" s="38">
        <f t="shared" si="246"/>
        <v>0</v>
      </c>
      <c r="AI465" s="38">
        <f t="shared" si="247"/>
        <v>0</v>
      </c>
      <c r="AJ465" s="38">
        <f t="shared" si="251"/>
        <v>9.8456055199705433E-2</v>
      </c>
    </row>
    <row r="466" spans="2:36" x14ac:dyDescent="0.2">
      <c r="B466" s="11" t="s">
        <v>62</v>
      </c>
      <c r="C466" s="11">
        <v>456</v>
      </c>
      <c r="D466" s="11">
        <v>456</v>
      </c>
      <c r="E466" s="11">
        <f t="shared" si="229"/>
        <v>0</v>
      </c>
      <c r="F466" s="12">
        <v>0</v>
      </c>
      <c r="G466" s="13">
        <f t="shared" si="248"/>
        <v>0</v>
      </c>
      <c r="H466" s="13">
        <f t="shared" si="249"/>
        <v>0</v>
      </c>
      <c r="I466" s="13">
        <f t="shared" si="221"/>
        <v>0</v>
      </c>
      <c r="J466" s="13">
        <f t="shared" si="230"/>
        <v>0</v>
      </c>
      <c r="K466" s="26" t="str">
        <f t="shared" si="231"/>
        <v>No</v>
      </c>
      <c r="L466" s="13">
        <f t="shared" si="222"/>
        <v>0</v>
      </c>
      <c r="M466" s="13">
        <f t="shared" si="223"/>
        <v>187.05217500000001</v>
      </c>
      <c r="N466" s="22">
        <f t="shared" si="224"/>
        <v>0</v>
      </c>
      <c r="O466" s="13">
        <f t="shared" si="225"/>
        <v>187.05217500000001</v>
      </c>
      <c r="P466" s="13">
        <f t="shared" si="226"/>
        <v>0</v>
      </c>
      <c r="Q466" s="13">
        <f t="shared" si="227"/>
        <v>0</v>
      </c>
      <c r="R466" s="13">
        <f t="shared" si="232"/>
        <v>0</v>
      </c>
      <c r="S466" s="72">
        <f t="shared" si="250"/>
        <v>0</v>
      </c>
      <c r="T466" s="30">
        <f t="shared" si="233"/>
        <v>0</v>
      </c>
      <c r="U466" s="24">
        <f t="shared" si="234"/>
        <v>1468318.5699378182</v>
      </c>
      <c r="V466" s="32">
        <f t="shared" si="235"/>
        <v>0.40786626942717175</v>
      </c>
      <c r="W466" s="28">
        <f t="shared" si="236"/>
        <v>640555.72864568897</v>
      </c>
      <c r="X466" s="35">
        <f t="shared" si="237"/>
        <v>0.17793214684602471</v>
      </c>
      <c r="Y466" s="37">
        <f t="shared" si="228"/>
        <v>0</v>
      </c>
      <c r="Z466" s="37">
        <f t="shared" si="238"/>
        <v>0</v>
      </c>
      <c r="AA466" s="38">
        <f t="shared" si="239"/>
        <v>0</v>
      </c>
      <c r="AB466" s="38">
        <f t="shared" si="240"/>
        <v>0</v>
      </c>
      <c r="AC466" s="38">
        <f t="shared" si="241"/>
        <v>0</v>
      </c>
      <c r="AD466" s="38">
        <f t="shared" si="242"/>
        <v>0</v>
      </c>
      <c r="AE466" s="38">
        <f t="shared" si="243"/>
        <v>0</v>
      </c>
      <c r="AF466" s="38">
        <f t="shared" si="244"/>
        <v>0</v>
      </c>
      <c r="AG466" s="38">
        <f t="shared" si="245"/>
        <v>0</v>
      </c>
      <c r="AH466" s="38">
        <f t="shared" si="246"/>
        <v>0</v>
      </c>
      <c r="AI466" s="38">
        <f t="shared" si="247"/>
        <v>0</v>
      </c>
      <c r="AJ466" s="38">
        <f t="shared" si="251"/>
        <v>9.8456055199705433E-2</v>
      </c>
    </row>
    <row r="467" spans="2:36" x14ac:dyDescent="0.2">
      <c r="B467" s="11" t="s">
        <v>62</v>
      </c>
      <c r="C467" s="11">
        <v>457</v>
      </c>
      <c r="D467" s="11">
        <v>457</v>
      </c>
      <c r="E467" s="11">
        <f t="shared" si="229"/>
        <v>0</v>
      </c>
      <c r="F467" s="12">
        <v>0</v>
      </c>
      <c r="G467" s="13">
        <f t="shared" si="248"/>
        <v>0</v>
      </c>
      <c r="H467" s="13">
        <f t="shared" si="249"/>
        <v>0</v>
      </c>
      <c r="I467" s="13">
        <f t="shared" si="221"/>
        <v>0</v>
      </c>
      <c r="J467" s="13">
        <f t="shared" si="230"/>
        <v>0</v>
      </c>
      <c r="K467" s="26" t="str">
        <f t="shared" si="231"/>
        <v>No</v>
      </c>
      <c r="L467" s="13">
        <f t="shared" si="222"/>
        <v>0</v>
      </c>
      <c r="M467" s="13">
        <f t="shared" si="223"/>
        <v>187.05217500000001</v>
      </c>
      <c r="N467" s="22">
        <f t="shared" si="224"/>
        <v>0</v>
      </c>
      <c r="O467" s="13">
        <f t="shared" si="225"/>
        <v>187.05217500000001</v>
      </c>
      <c r="P467" s="13">
        <f t="shared" si="226"/>
        <v>0</v>
      </c>
      <c r="Q467" s="13">
        <f t="shared" si="227"/>
        <v>0</v>
      </c>
      <c r="R467" s="13">
        <f t="shared" si="232"/>
        <v>0</v>
      </c>
      <c r="S467" s="72">
        <f t="shared" si="250"/>
        <v>0</v>
      </c>
      <c r="T467" s="30">
        <f t="shared" si="233"/>
        <v>0</v>
      </c>
      <c r="U467" s="24">
        <f t="shared" si="234"/>
        <v>1468318.5699378182</v>
      </c>
      <c r="V467" s="32">
        <f t="shared" si="235"/>
        <v>0.40786626942717175</v>
      </c>
      <c r="W467" s="28">
        <f t="shared" si="236"/>
        <v>640555.72864568897</v>
      </c>
      <c r="X467" s="35">
        <f t="shared" si="237"/>
        <v>0.17793214684602471</v>
      </c>
      <c r="Y467" s="37">
        <f t="shared" si="228"/>
        <v>0</v>
      </c>
      <c r="Z467" s="37">
        <f t="shared" si="238"/>
        <v>0</v>
      </c>
      <c r="AA467" s="38">
        <f t="shared" si="239"/>
        <v>0</v>
      </c>
      <c r="AB467" s="38">
        <f t="shared" si="240"/>
        <v>0</v>
      </c>
      <c r="AC467" s="38">
        <f t="shared" si="241"/>
        <v>0</v>
      </c>
      <c r="AD467" s="38">
        <f t="shared" si="242"/>
        <v>0</v>
      </c>
      <c r="AE467" s="38">
        <f t="shared" si="243"/>
        <v>0</v>
      </c>
      <c r="AF467" s="38">
        <f t="shared" si="244"/>
        <v>0</v>
      </c>
      <c r="AG467" s="38">
        <f t="shared" si="245"/>
        <v>0</v>
      </c>
      <c r="AH467" s="38">
        <f t="shared" si="246"/>
        <v>0</v>
      </c>
      <c r="AI467" s="38">
        <f t="shared" si="247"/>
        <v>0</v>
      </c>
      <c r="AJ467" s="38">
        <f t="shared" si="251"/>
        <v>9.8456055199705433E-2</v>
      </c>
    </row>
    <row r="468" spans="2:36" x14ac:dyDescent="0.2">
      <c r="B468" s="11" t="s">
        <v>62</v>
      </c>
      <c r="C468" s="11">
        <v>458</v>
      </c>
      <c r="D468" s="11">
        <v>458</v>
      </c>
      <c r="E468" s="11">
        <f t="shared" si="229"/>
        <v>0</v>
      </c>
      <c r="F468" s="12">
        <v>0</v>
      </c>
      <c r="G468" s="13">
        <f t="shared" si="248"/>
        <v>0</v>
      </c>
      <c r="H468" s="13">
        <f t="shared" si="249"/>
        <v>0</v>
      </c>
      <c r="I468" s="13">
        <f t="shared" si="221"/>
        <v>0</v>
      </c>
      <c r="J468" s="13">
        <f t="shared" si="230"/>
        <v>0</v>
      </c>
      <c r="K468" s="26" t="str">
        <f t="shared" si="231"/>
        <v>No</v>
      </c>
      <c r="L468" s="13">
        <f t="shared" si="222"/>
        <v>0</v>
      </c>
      <c r="M468" s="13">
        <f t="shared" si="223"/>
        <v>187.05217500000001</v>
      </c>
      <c r="N468" s="22">
        <f t="shared" si="224"/>
        <v>0</v>
      </c>
      <c r="O468" s="13">
        <f t="shared" si="225"/>
        <v>187.05217500000001</v>
      </c>
      <c r="P468" s="13">
        <f t="shared" si="226"/>
        <v>0</v>
      </c>
      <c r="Q468" s="13">
        <f t="shared" si="227"/>
        <v>0</v>
      </c>
      <c r="R468" s="13">
        <f t="shared" si="232"/>
        <v>0</v>
      </c>
      <c r="S468" s="72">
        <f t="shared" si="250"/>
        <v>0</v>
      </c>
      <c r="T468" s="30">
        <f t="shared" si="233"/>
        <v>0</v>
      </c>
      <c r="U468" s="24">
        <f t="shared" si="234"/>
        <v>1468318.5699378182</v>
      </c>
      <c r="V468" s="32">
        <f t="shared" si="235"/>
        <v>0.40786626942717175</v>
      </c>
      <c r="W468" s="28">
        <f t="shared" si="236"/>
        <v>640555.72864568897</v>
      </c>
      <c r="X468" s="35">
        <f t="shared" si="237"/>
        <v>0.17793214684602471</v>
      </c>
      <c r="Y468" s="37">
        <f t="shared" si="228"/>
        <v>0</v>
      </c>
      <c r="Z468" s="37">
        <f t="shared" si="238"/>
        <v>0</v>
      </c>
      <c r="AA468" s="38">
        <f t="shared" si="239"/>
        <v>0</v>
      </c>
      <c r="AB468" s="38">
        <f t="shared" si="240"/>
        <v>0</v>
      </c>
      <c r="AC468" s="38">
        <f t="shared" si="241"/>
        <v>0</v>
      </c>
      <c r="AD468" s="38">
        <f t="shared" si="242"/>
        <v>0</v>
      </c>
      <c r="AE468" s="38">
        <f t="shared" si="243"/>
        <v>0</v>
      </c>
      <c r="AF468" s="38">
        <f t="shared" si="244"/>
        <v>0</v>
      </c>
      <c r="AG468" s="38">
        <f t="shared" si="245"/>
        <v>0</v>
      </c>
      <c r="AH468" s="38">
        <f t="shared" si="246"/>
        <v>0</v>
      </c>
      <c r="AI468" s="38">
        <f t="shared" si="247"/>
        <v>0</v>
      </c>
      <c r="AJ468" s="38">
        <f t="shared" si="251"/>
        <v>9.8456055199705433E-2</v>
      </c>
    </row>
    <row r="469" spans="2:36" x14ac:dyDescent="0.2">
      <c r="B469" s="11" t="s">
        <v>62</v>
      </c>
      <c r="C469" s="11">
        <v>459</v>
      </c>
      <c r="D469" s="11">
        <v>459</v>
      </c>
      <c r="E469" s="11">
        <f t="shared" si="229"/>
        <v>0</v>
      </c>
      <c r="F469" s="12">
        <v>0</v>
      </c>
      <c r="G469" s="13">
        <f t="shared" si="248"/>
        <v>0</v>
      </c>
      <c r="H469" s="13">
        <f t="shared" si="249"/>
        <v>0</v>
      </c>
      <c r="I469" s="13">
        <f t="shared" si="221"/>
        <v>0</v>
      </c>
      <c r="J469" s="13">
        <f t="shared" si="230"/>
        <v>0</v>
      </c>
      <c r="K469" s="26" t="str">
        <f t="shared" si="231"/>
        <v>No</v>
      </c>
      <c r="L469" s="13">
        <f t="shared" si="222"/>
        <v>0</v>
      </c>
      <c r="M469" s="13">
        <f t="shared" si="223"/>
        <v>187.05217500000001</v>
      </c>
      <c r="N469" s="22">
        <f t="shared" si="224"/>
        <v>0</v>
      </c>
      <c r="O469" s="13">
        <f t="shared" si="225"/>
        <v>187.05217500000001</v>
      </c>
      <c r="P469" s="13">
        <f t="shared" si="226"/>
        <v>0</v>
      </c>
      <c r="Q469" s="13">
        <f t="shared" si="227"/>
        <v>0</v>
      </c>
      <c r="R469" s="13">
        <f t="shared" si="232"/>
        <v>0</v>
      </c>
      <c r="S469" s="72">
        <f t="shared" si="250"/>
        <v>0</v>
      </c>
      <c r="T469" s="30">
        <f t="shared" si="233"/>
        <v>0</v>
      </c>
      <c r="U469" s="24">
        <f t="shared" si="234"/>
        <v>1468318.5699378182</v>
      </c>
      <c r="V469" s="32">
        <f t="shared" si="235"/>
        <v>0.40786626942717175</v>
      </c>
      <c r="W469" s="28">
        <f t="shared" si="236"/>
        <v>640555.72864568897</v>
      </c>
      <c r="X469" s="35">
        <f t="shared" si="237"/>
        <v>0.17793214684602471</v>
      </c>
      <c r="Y469" s="37">
        <f t="shared" si="228"/>
        <v>0</v>
      </c>
      <c r="Z469" s="37">
        <f t="shared" si="238"/>
        <v>0</v>
      </c>
      <c r="AA469" s="38">
        <f t="shared" si="239"/>
        <v>0</v>
      </c>
      <c r="AB469" s="38">
        <f t="shared" si="240"/>
        <v>0</v>
      </c>
      <c r="AC469" s="38">
        <f t="shared" si="241"/>
        <v>0</v>
      </c>
      <c r="AD469" s="38">
        <f t="shared" si="242"/>
        <v>0</v>
      </c>
      <c r="AE469" s="38">
        <f t="shared" si="243"/>
        <v>0</v>
      </c>
      <c r="AF469" s="38">
        <f t="shared" si="244"/>
        <v>0</v>
      </c>
      <c r="AG469" s="38">
        <f t="shared" si="245"/>
        <v>0</v>
      </c>
      <c r="AH469" s="38">
        <f t="shared" si="246"/>
        <v>0</v>
      </c>
      <c r="AI469" s="38">
        <f t="shared" si="247"/>
        <v>0</v>
      </c>
      <c r="AJ469" s="38">
        <f t="shared" si="251"/>
        <v>9.8456055199705433E-2</v>
      </c>
    </row>
    <row r="470" spans="2:36" x14ac:dyDescent="0.2">
      <c r="B470" s="11" t="s">
        <v>62</v>
      </c>
      <c r="C470" s="11">
        <v>460</v>
      </c>
      <c r="D470" s="11">
        <v>460</v>
      </c>
      <c r="E470" s="11">
        <f t="shared" si="229"/>
        <v>0</v>
      </c>
      <c r="F470" s="12">
        <v>0</v>
      </c>
      <c r="G470" s="13">
        <f t="shared" si="248"/>
        <v>0</v>
      </c>
      <c r="H470" s="13">
        <f t="shared" si="249"/>
        <v>0</v>
      </c>
      <c r="I470" s="13">
        <f t="shared" si="221"/>
        <v>0</v>
      </c>
      <c r="J470" s="13">
        <f t="shared" si="230"/>
        <v>0</v>
      </c>
      <c r="K470" s="26" t="str">
        <f t="shared" si="231"/>
        <v>No</v>
      </c>
      <c r="L470" s="13">
        <f t="shared" si="222"/>
        <v>0</v>
      </c>
      <c r="M470" s="13">
        <f t="shared" si="223"/>
        <v>187.05217500000001</v>
      </c>
      <c r="N470" s="22">
        <f t="shared" si="224"/>
        <v>0</v>
      </c>
      <c r="O470" s="13">
        <f t="shared" si="225"/>
        <v>187.05217500000001</v>
      </c>
      <c r="P470" s="13">
        <f t="shared" si="226"/>
        <v>0</v>
      </c>
      <c r="Q470" s="13">
        <f t="shared" si="227"/>
        <v>0</v>
      </c>
      <c r="R470" s="13">
        <f t="shared" si="232"/>
        <v>0</v>
      </c>
      <c r="S470" s="72">
        <f t="shared" si="250"/>
        <v>0</v>
      </c>
      <c r="T470" s="30">
        <f t="shared" si="233"/>
        <v>0</v>
      </c>
      <c r="U470" s="24">
        <f t="shared" si="234"/>
        <v>1468318.5699378182</v>
      </c>
      <c r="V470" s="32">
        <f t="shared" si="235"/>
        <v>0.40786626942717175</v>
      </c>
      <c r="W470" s="28">
        <f t="shared" si="236"/>
        <v>640555.72864568897</v>
      </c>
      <c r="X470" s="35">
        <f t="shared" si="237"/>
        <v>0.17793214684602471</v>
      </c>
      <c r="Y470" s="37">
        <f t="shared" si="228"/>
        <v>0</v>
      </c>
      <c r="Z470" s="37">
        <f t="shared" si="238"/>
        <v>0</v>
      </c>
      <c r="AA470" s="38">
        <f t="shared" si="239"/>
        <v>0</v>
      </c>
      <c r="AB470" s="38">
        <f t="shared" si="240"/>
        <v>0</v>
      </c>
      <c r="AC470" s="38">
        <f t="shared" si="241"/>
        <v>0</v>
      </c>
      <c r="AD470" s="38">
        <f t="shared" si="242"/>
        <v>0</v>
      </c>
      <c r="AE470" s="38">
        <f t="shared" si="243"/>
        <v>0</v>
      </c>
      <c r="AF470" s="38">
        <f t="shared" si="244"/>
        <v>0</v>
      </c>
      <c r="AG470" s="38">
        <f t="shared" si="245"/>
        <v>0</v>
      </c>
      <c r="AH470" s="38">
        <f t="shared" si="246"/>
        <v>0</v>
      </c>
      <c r="AI470" s="38">
        <f t="shared" si="247"/>
        <v>0</v>
      </c>
      <c r="AJ470" s="38">
        <f t="shared" si="251"/>
        <v>9.8456055199705433E-2</v>
      </c>
    </row>
    <row r="471" spans="2:36" x14ac:dyDescent="0.2">
      <c r="B471" s="11" t="s">
        <v>62</v>
      </c>
      <c r="C471" s="11">
        <v>461</v>
      </c>
      <c r="D471" s="11">
        <v>461</v>
      </c>
      <c r="E471" s="11">
        <f t="shared" si="229"/>
        <v>0</v>
      </c>
      <c r="F471" s="12">
        <v>0</v>
      </c>
      <c r="G471" s="13">
        <f t="shared" si="248"/>
        <v>0</v>
      </c>
      <c r="H471" s="13">
        <f t="shared" si="249"/>
        <v>0</v>
      </c>
      <c r="I471" s="13">
        <f t="shared" si="221"/>
        <v>0</v>
      </c>
      <c r="J471" s="13">
        <f t="shared" si="230"/>
        <v>0</v>
      </c>
      <c r="K471" s="26" t="str">
        <f t="shared" si="231"/>
        <v>No</v>
      </c>
      <c r="L471" s="13">
        <f t="shared" si="222"/>
        <v>0</v>
      </c>
      <c r="M471" s="13">
        <f t="shared" si="223"/>
        <v>187.05217500000001</v>
      </c>
      <c r="N471" s="22">
        <f t="shared" si="224"/>
        <v>0</v>
      </c>
      <c r="O471" s="13">
        <f t="shared" si="225"/>
        <v>187.05217500000001</v>
      </c>
      <c r="P471" s="13">
        <f t="shared" si="226"/>
        <v>0</v>
      </c>
      <c r="Q471" s="13">
        <f t="shared" si="227"/>
        <v>0</v>
      </c>
      <c r="R471" s="13">
        <f t="shared" si="232"/>
        <v>0</v>
      </c>
      <c r="S471" s="72">
        <f t="shared" si="250"/>
        <v>0</v>
      </c>
      <c r="T471" s="30">
        <f t="shared" si="233"/>
        <v>0</v>
      </c>
      <c r="U471" s="24">
        <f t="shared" si="234"/>
        <v>1468318.5699378182</v>
      </c>
      <c r="V471" s="32">
        <f t="shared" si="235"/>
        <v>0.40786626942717175</v>
      </c>
      <c r="W471" s="28">
        <f t="shared" si="236"/>
        <v>640555.72864568897</v>
      </c>
      <c r="X471" s="35">
        <f t="shared" si="237"/>
        <v>0.17793214684602471</v>
      </c>
      <c r="Y471" s="37">
        <f t="shared" si="228"/>
        <v>0</v>
      </c>
      <c r="Z471" s="37">
        <f t="shared" si="238"/>
        <v>0</v>
      </c>
      <c r="AA471" s="38">
        <f t="shared" si="239"/>
        <v>0</v>
      </c>
      <c r="AB471" s="38">
        <f t="shared" si="240"/>
        <v>0</v>
      </c>
      <c r="AC471" s="38">
        <f t="shared" si="241"/>
        <v>0</v>
      </c>
      <c r="AD471" s="38">
        <f t="shared" si="242"/>
        <v>0</v>
      </c>
      <c r="AE471" s="38">
        <f t="shared" si="243"/>
        <v>0</v>
      </c>
      <c r="AF471" s="38">
        <f t="shared" si="244"/>
        <v>0</v>
      </c>
      <c r="AG471" s="38">
        <f t="shared" si="245"/>
        <v>0</v>
      </c>
      <c r="AH471" s="38">
        <f t="shared" si="246"/>
        <v>0</v>
      </c>
      <c r="AI471" s="38">
        <f t="shared" si="247"/>
        <v>0</v>
      </c>
      <c r="AJ471" s="38">
        <f t="shared" si="251"/>
        <v>9.8456055199705433E-2</v>
      </c>
    </row>
    <row r="472" spans="2:36" x14ac:dyDescent="0.2">
      <c r="B472" s="11" t="s">
        <v>62</v>
      </c>
      <c r="C472" s="11">
        <v>462</v>
      </c>
      <c r="D472" s="11">
        <v>462</v>
      </c>
      <c r="E472" s="11">
        <f t="shared" si="229"/>
        <v>0</v>
      </c>
      <c r="F472" s="12">
        <v>0</v>
      </c>
      <c r="G472" s="13">
        <f t="shared" si="248"/>
        <v>0</v>
      </c>
      <c r="H472" s="13">
        <f t="shared" si="249"/>
        <v>0</v>
      </c>
      <c r="I472" s="13">
        <f t="shared" si="221"/>
        <v>0</v>
      </c>
      <c r="J472" s="13">
        <f t="shared" si="230"/>
        <v>0</v>
      </c>
      <c r="K472" s="26" t="str">
        <f t="shared" si="231"/>
        <v>No</v>
      </c>
      <c r="L472" s="13">
        <f t="shared" si="222"/>
        <v>0</v>
      </c>
      <c r="M472" s="13">
        <f t="shared" si="223"/>
        <v>187.05217500000001</v>
      </c>
      <c r="N472" s="22">
        <f t="shared" si="224"/>
        <v>0</v>
      </c>
      <c r="O472" s="13">
        <f t="shared" si="225"/>
        <v>187.05217500000001</v>
      </c>
      <c r="P472" s="13">
        <f t="shared" si="226"/>
        <v>0</v>
      </c>
      <c r="Q472" s="13">
        <f t="shared" si="227"/>
        <v>0</v>
      </c>
      <c r="R472" s="13">
        <f t="shared" si="232"/>
        <v>0</v>
      </c>
      <c r="S472" s="72">
        <f t="shared" si="250"/>
        <v>0</v>
      </c>
      <c r="T472" s="30">
        <f t="shared" si="233"/>
        <v>0</v>
      </c>
      <c r="U472" s="24">
        <f t="shared" si="234"/>
        <v>1468318.5699378182</v>
      </c>
      <c r="V472" s="32">
        <f t="shared" si="235"/>
        <v>0.40786626942717175</v>
      </c>
      <c r="W472" s="28">
        <f t="shared" si="236"/>
        <v>640555.72864568897</v>
      </c>
      <c r="X472" s="35">
        <f t="shared" si="237"/>
        <v>0.17793214684602471</v>
      </c>
      <c r="Y472" s="37">
        <f t="shared" si="228"/>
        <v>0</v>
      </c>
      <c r="Z472" s="37">
        <f t="shared" si="238"/>
        <v>0</v>
      </c>
      <c r="AA472" s="38">
        <f t="shared" si="239"/>
        <v>0</v>
      </c>
      <c r="AB472" s="38">
        <f t="shared" si="240"/>
        <v>0</v>
      </c>
      <c r="AC472" s="38">
        <f t="shared" si="241"/>
        <v>0</v>
      </c>
      <c r="AD472" s="38">
        <f t="shared" si="242"/>
        <v>0</v>
      </c>
      <c r="AE472" s="38">
        <f t="shared" si="243"/>
        <v>0</v>
      </c>
      <c r="AF472" s="38">
        <f t="shared" si="244"/>
        <v>0</v>
      </c>
      <c r="AG472" s="38">
        <f t="shared" si="245"/>
        <v>0</v>
      </c>
      <c r="AH472" s="38">
        <f t="shared" si="246"/>
        <v>0</v>
      </c>
      <c r="AI472" s="38">
        <f t="shared" si="247"/>
        <v>0</v>
      </c>
      <c r="AJ472" s="38">
        <f t="shared" si="251"/>
        <v>9.8456055199705433E-2</v>
      </c>
    </row>
    <row r="473" spans="2:36" x14ac:dyDescent="0.2">
      <c r="B473" s="11" t="s">
        <v>62</v>
      </c>
      <c r="C473" s="11">
        <v>463</v>
      </c>
      <c r="D473" s="11">
        <v>463</v>
      </c>
      <c r="E473" s="11">
        <f t="shared" si="229"/>
        <v>0</v>
      </c>
      <c r="F473" s="12">
        <v>0</v>
      </c>
      <c r="G473" s="13">
        <f t="shared" si="248"/>
        <v>0</v>
      </c>
      <c r="H473" s="13">
        <f t="shared" si="249"/>
        <v>0</v>
      </c>
      <c r="I473" s="13">
        <f t="shared" si="221"/>
        <v>0</v>
      </c>
      <c r="J473" s="13">
        <f t="shared" si="230"/>
        <v>0</v>
      </c>
      <c r="K473" s="26" t="str">
        <f t="shared" si="231"/>
        <v>No</v>
      </c>
      <c r="L473" s="13">
        <f t="shared" si="222"/>
        <v>0</v>
      </c>
      <c r="M473" s="13">
        <f t="shared" si="223"/>
        <v>187.05217500000001</v>
      </c>
      <c r="N473" s="22">
        <f t="shared" si="224"/>
        <v>0</v>
      </c>
      <c r="O473" s="13">
        <f t="shared" si="225"/>
        <v>187.05217500000001</v>
      </c>
      <c r="P473" s="13">
        <f t="shared" si="226"/>
        <v>0</v>
      </c>
      <c r="Q473" s="13">
        <f t="shared" si="227"/>
        <v>0</v>
      </c>
      <c r="R473" s="13">
        <f t="shared" si="232"/>
        <v>0</v>
      </c>
      <c r="S473" s="72">
        <f t="shared" si="250"/>
        <v>0</v>
      </c>
      <c r="T473" s="30">
        <f t="shared" si="233"/>
        <v>0</v>
      </c>
      <c r="U473" s="24">
        <f t="shared" si="234"/>
        <v>1468318.5699378182</v>
      </c>
      <c r="V473" s="32">
        <f t="shared" si="235"/>
        <v>0.40786626942717175</v>
      </c>
      <c r="W473" s="28">
        <f t="shared" si="236"/>
        <v>640555.72864568897</v>
      </c>
      <c r="X473" s="35">
        <f t="shared" si="237"/>
        <v>0.17793214684602471</v>
      </c>
      <c r="Y473" s="37">
        <f t="shared" si="228"/>
        <v>0</v>
      </c>
      <c r="Z473" s="37">
        <f t="shared" si="238"/>
        <v>0</v>
      </c>
      <c r="AA473" s="38">
        <f t="shared" si="239"/>
        <v>0</v>
      </c>
      <c r="AB473" s="38">
        <f t="shared" si="240"/>
        <v>0</v>
      </c>
      <c r="AC473" s="38">
        <f t="shared" si="241"/>
        <v>0</v>
      </c>
      <c r="AD473" s="38">
        <f t="shared" si="242"/>
        <v>0</v>
      </c>
      <c r="AE473" s="38">
        <f t="shared" si="243"/>
        <v>0</v>
      </c>
      <c r="AF473" s="38">
        <f t="shared" si="244"/>
        <v>0</v>
      </c>
      <c r="AG473" s="38">
        <f t="shared" si="245"/>
        <v>0</v>
      </c>
      <c r="AH473" s="38">
        <f t="shared" si="246"/>
        <v>0</v>
      </c>
      <c r="AI473" s="38">
        <f t="shared" si="247"/>
        <v>0</v>
      </c>
      <c r="AJ473" s="38">
        <f t="shared" si="251"/>
        <v>9.8456055199705433E-2</v>
      </c>
    </row>
    <row r="474" spans="2:36" x14ac:dyDescent="0.2">
      <c r="B474" s="11" t="s">
        <v>62</v>
      </c>
      <c r="C474" s="11">
        <v>464</v>
      </c>
      <c r="D474" s="11">
        <v>464</v>
      </c>
      <c r="E474" s="11">
        <f t="shared" si="229"/>
        <v>0</v>
      </c>
      <c r="F474" s="12">
        <v>0</v>
      </c>
      <c r="G474" s="13">
        <f t="shared" si="248"/>
        <v>0</v>
      </c>
      <c r="H474" s="13">
        <f t="shared" si="249"/>
        <v>0</v>
      </c>
      <c r="I474" s="13">
        <f t="shared" si="221"/>
        <v>0</v>
      </c>
      <c r="J474" s="13">
        <f t="shared" si="230"/>
        <v>0</v>
      </c>
      <c r="K474" s="26" t="str">
        <f t="shared" si="231"/>
        <v>No</v>
      </c>
      <c r="L474" s="13">
        <f t="shared" si="222"/>
        <v>0</v>
      </c>
      <c r="M474" s="13">
        <f t="shared" si="223"/>
        <v>187.05217500000001</v>
      </c>
      <c r="N474" s="22">
        <f t="shared" si="224"/>
        <v>0</v>
      </c>
      <c r="O474" s="13">
        <f t="shared" si="225"/>
        <v>187.05217500000001</v>
      </c>
      <c r="P474" s="13">
        <f t="shared" si="226"/>
        <v>0</v>
      </c>
      <c r="Q474" s="13">
        <f t="shared" si="227"/>
        <v>0</v>
      </c>
      <c r="R474" s="13">
        <f t="shared" si="232"/>
        <v>0</v>
      </c>
      <c r="S474" s="72">
        <f t="shared" si="250"/>
        <v>0</v>
      </c>
      <c r="T474" s="30">
        <f t="shared" si="233"/>
        <v>0</v>
      </c>
      <c r="U474" s="24">
        <f t="shared" si="234"/>
        <v>1468318.5699378182</v>
      </c>
      <c r="V474" s="32">
        <f t="shared" si="235"/>
        <v>0.40786626942717175</v>
      </c>
      <c r="W474" s="28">
        <f t="shared" si="236"/>
        <v>640555.72864568897</v>
      </c>
      <c r="X474" s="35">
        <f t="shared" si="237"/>
        <v>0.17793214684602471</v>
      </c>
      <c r="Y474" s="37">
        <f t="shared" si="228"/>
        <v>0</v>
      </c>
      <c r="Z474" s="37">
        <f t="shared" si="238"/>
        <v>0</v>
      </c>
      <c r="AA474" s="38">
        <f t="shared" si="239"/>
        <v>0</v>
      </c>
      <c r="AB474" s="38">
        <f t="shared" si="240"/>
        <v>0</v>
      </c>
      <c r="AC474" s="38">
        <f t="shared" si="241"/>
        <v>0</v>
      </c>
      <c r="AD474" s="38">
        <f t="shared" si="242"/>
        <v>0</v>
      </c>
      <c r="AE474" s="38">
        <f t="shared" si="243"/>
        <v>0</v>
      </c>
      <c r="AF474" s="38">
        <f t="shared" si="244"/>
        <v>0</v>
      </c>
      <c r="AG474" s="38">
        <f t="shared" si="245"/>
        <v>0</v>
      </c>
      <c r="AH474" s="38">
        <f t="shared" si="246"/>
        <v>0</v>
      </c>
      <c r="AI474" s="38">
        <f t="shared" si="247"/>
        <v>0</v>
      </c>
      <c r="AJ474" s="38">
        <f t="shared" si="251"/>
        <v>9.8456055199705433E-2</v>
      </c>
    </row>
    <row r="475" spans="2:36" x14ac:dyDescent="0.2">
      <c r="B475" s="11" t="s">
        <v>62</v>
      </c>
      <c r="C475" s="11">
        <v>465</v>
      </c>
      <c r="D475" s="11">
        <v>465</v>
      </c>
      <c r="E475" s="11">
        <f t="shared" si="229"/>
        <v>0</v>
      </c>
      <c r="F475" s="12">
        <v>0</v>
      </c>
      <c r="G475" s="13">
        <f t="shared" si="248"/>
        <v>0</v>
      </c>
      <c r="H475" s="13">
        <f t="shared" si="249"/>
        <v>0</v>
      </c>
      <c r="I475" s="13">
        <f t="shared" si="221"/>
        <v>0</v>
      </c>
      <c r="J475" s="13">
        <f t="shared" si="230"/>
        <v>0</v>
      </c>
      <c r="K475" s="26" t="str">
        <f t="shared" si="231"/>
        <v>No</v>
      </c>
      <c r="L475" s="13">
        <f t="shared" si="222"/>
        <v>0</v>
      </c>
      <c r="M475" s="13">
        <f t="shared" si="223"/>
        <v>187.05217500000001</v>
      </c>
      <c r="N475" s="22">
        <f t="shared" si="224"/>
        <v>0</v>
      </c>
      <c r="O475" s="13">
        <f t="shared" si="225"/>
        <v>187.05217500000001</v>
      </c>
      <c r="P475" s="13">
        <f t="shared" si="226"/>
        <v>0</v>
      </c>
      <c r="Q475" s="13">
        <f t="shared" si="227"/>
        <v>0</v>
      </c>
      <c r="R475" s="13">
        <f t="shared" si="232"/>
        <v>0</v>
      </c>
      <c r="S475" s="72">
        <f t="shared" si="250"/>
        <v>0</v>
      </c>
      <c r="T475" s="30">
        <f t="shared" si="233"/>
        <v>0</v>
      </c>
      <c r="U475" s="24">
        <f t="shared" si="234"/>
        <v>1468318.5699378182</v>
      </c>
      <c r="V475" s="32">
        <f t="shared" si="235"/>
        <v>0.40786626942717175</v>
      </c>
      <c r="W475" s="28">
        <f t="shared" si="236"/>
        <v>640555.72864568897</v>
      </c>
      <c r="X475" s="35">
        <f t="shared" si="237"/>
        <v>0.17793214684602471</v>
      </c>
      <c r="Y475" s="37">
        <f t="shared" si="228"/>
        <v>0</v>
      </c>
      <c r="Z475" s="37">
        <f t="shared" si="238"/>
        <v>0</v>
      </c>
      <c r="AA475" s="38">
        <f t="shared" si="239"/>
        <v>0</v>
      </c>
      <c r="AB475" s="38">
        <f t="shared" si="240"/>
        <v>0</v>
      </c>
      <c r="AC475" s="38">
        <f t="shared" si="241"/>
        <v>0</v>
      </c>
      <c r="AD475" s="38">
        <f t="shared" si="242"/>
        <v>0</v>
      </c>
      <c r="AE475" s="38">
        <f t="shared" si="243"/>
        <v>0</v>
      </c>
      <c r="AF475" s="38">
        <f t="shared" si="244"/>
        <v>0</v>
      </c>
      <c r="AG475" s="38">
        <f t="shared" si="245"/>
        <v>0</v>
      </c>
      <c r="AH475" s="38">
        <f t="shared" si="246"/>
        <v>0</v>
      </c>
      <c r="AI475" s="38">
        <f t="shared" si="247"/>
        <v>0</v>
      </c>
      <c r="AJ475" s="38">
        <f t="shared" si="251"/>
        <v>9.8456055199705433E-2</v>
      </c>
    </row>
    <row r="476" spans="2:36" x14ac:dyDescent="0.2">
      <c r="B476" s="11" t="s">
        <v>62</v>
      </c>
      <c r="C476" s="11">
        <v>466</v>
      </c>
      <c r="D476" s="11">
        <v>466</v>
      </c>
      <c r="E476" s="11">
        <f t="shared" si="229"/>
        <v>0</v>
      </c>
      <c r="F476" s="12">
        <v>0</v>
      </c>
      <c r="G476" s="13">
        <f t="shared" si="248"/>
        <v>0</v>
      </c>
      <c r="H476" s="13">
        <f t="shared" si="249"/>
        <v>0</v>
      </c>
      <c r="I476" s="13">
        <f t="shared" si="221"/>
        <v>0</v>
      </c>
      <c r="J476" s="13">
        <f t="shared" si="230"/>
        <v>0</v>
      </c>
      <c r="K476" s="26" t="str">
        <f t="shared" si="231"/>
        <v>No</v>
      </c>
      <c r="L476" s="13">
        <f t="shared" si="222"/>
        <v>0</v>
      </c>
      <c r="M476" s="13">
        <f t="shared" si="223"/>
        <v>187.05217500000001</v>
      </c>
      <c r="N476" s="22">
        <f t="shared" si="224"/>
        <v>0</v>
      </c>
      <c r="O476" s="13">
        <f t="shared" si="225"/>
        <v>187.05217500000001</v>
      </c>
      <c r="P476" s="13">
        <f t="shared" si="226"/>
        <v>0</v>
      </c>
      <c r="Q476" s="13">
        <f t="shared" si="227"/>
        <v>0</v>
      </c>
      <c r="R476" s="13">
        <f t="shared" si="232"/>
        <v>0</v>
      </c>
      <c r="S476" s="72">
        <f t="shared" si="250"/>
        <v>0</v>
      </c>
      <c r="T476" s="30">
        <f t="shared" si="233"/>
        <v>0</v>
      </c>
      <c r="U476" s="24">
        <f t="shared" si="234"/>
        <v>1468318.5699378182</v>
      </c>
      <c r="V476" s="32">
        <f t="shared" si="235"/>
        <v>0.40786626942717175</v>
      </c>
      <c r="W476" s="28">
        <f t="shared" si="236"/>
        <v>640555.72864568897</v>
      </c>
      <c r="X476" s="35">
        <f t="shared" si="237"/>
        <v>0.17793214684602471</v>
      </c>
      <c r="Y476" s="37">
        <f t="shared" si="228"/>
        <v>0</v>
      </c>
      <c r="Z476" s="37">
        <f t="shared" si="238"/>
        <v>0</v>
      </c>
      <c r="AA476" s="38">
        <f t="shared" si="239"/>
        <v>0</v>
      </c>
      <c r="AB476" s="38">
        <f t="shared" si="240"/>
        <v>0</v>
      </c>
      <c r="AC476" s="38">
        <f t="shared" si="241"/>
        <v>0</v>
      </c>
      <c r="AD476" s="38">
        <f t="shared" si="242"/>
        <v>0</v>
      </c>
      <c r="AE476" s="38">
        <f t="shared" si="243"/>
        <v>0</v>
      </c>
      <c r="AF476" s="38">
        <f t="shared" si="244"/>
        <v>0</v>
      </c>
      <c r="AG476" s="38">
        <f t="shared" si="245"/>
        <v>0</v>
      </c>
      <c r="AH476" s="38">
        <f t="shared" si="246"/>
        <v>0</v>
      </c>
      <c r="AI476" s="38">
        <f t="shared" si="247"/>
        <v>0</v>
      </c>
      <c r="AJ476" s="38">
        <f t="shared" si="251"/>
        <v>9.8456055199705433E-2</v>
      </c>
    </row>
    <row r="477" spans="2:36" x14ac:dyDescent="0.2">
      <c r="B477" s="11" t="s">
        <v>62</v>
      </c>
      <c r="C477" s="11">
        <v>467</v>
      </c>
      <c r="D477" s="11">
        <v>467</v>
      </c>
      <c r="E477" s="11">
        <f t="shared" si="229"/>
        <v>0</v>
      </c>
      <c r="F477" s="12">
        <v>0</v>
      </c>
      <c r="G477" s="13">
        <f t="shared" si="248"/>
        <v>0</v>
      </c>
      <c r="H477" s="13">
        <f t="shared" si="249"/>
        <v>0</v>
      </c>
      <c r="I477" s="13">
        <f t="shared" si="221"/>
        <v>0</v>
      </c>
      <c r="J477" s="13">
        <f t="shared" si="230"/>
        <v>0</v>
      </c>
      <c r="K477" s="26" t="str">
        <f t="shared" si="231"/>
        <v>No</v>
      </c>
      <c r="L477" s="13">
        <f t="shared" si="222"/>
        <v>0</v>
      </c>
      <c r="M477" s="13">
        <f t="shared" si="223"/>
        <v>187.05217500000001</v>
      </c>
      <c r="N477" s="22">
        <f t="shared" si="224"/>
        <v>0</v>
      </c>
      <c r="O477" s="13">
        <f t="shared" si="225"/>
        <v>187.05217500000001</v>
      </c>
      <c r="P477" s="13">
        <f t="shared" si="226"/>
        <v>0</v>
      </c>
      <c r="Q477" s="13">
        <f t="shared" si="227"/>
        <v>0</v>
      </c>
      <c r="R477" s="13">
        <f t="shared" si="232"/>
        <v>0</v>
      </c>
      <c r="S477" s="72">
        <f t="shared" si="250"/>
        <v>0</v>
      </c>
      <c r="T477" s="30">
        <f t="shared" si="233"/>
        <v>0</v>
      </c>
      <c r="U477" s="24">
        <f t="shared" si="234"/>
        <v>1468318.5699378182</v>
      </c>
      <c r="V477" s="32">
        <f t="shared" si="235"/>
        <v>0.40786626942717175</v>
      </c>
      <c r="W477" s="28">
        <f t="shared" si="236"/>
        <v>640555.72864568897</v>
      </c>
      <c r="X477" s="35">
        <f t="shared" si="237"/>
        <v>0.17793214684602471</v>
      </c>
      <c r="Y477" s="37">
        <f t="shared" si="228"/>
        <v>0</v>
      </c>
      <c r="Z477" s="37">
        <f t="shared" si="238"/>
        <v>0</v>
      </c>
      <c r="AA477" s="38">
        <f t="shared" si="239"/>
        <v>0</v>
      </c>
      <c r="AB477" s="38">
        <f t="shared" si="240"/>
        <v>0</v>
      </c>
      <c r="AC477" s="38">
        <f t="shared" si="241"/>
        <v>0</v>
      </c>
      <c r="AD477" s="38">
        <f t="shared" si="242"/>
        <v>0</v>
      </c>
      <c r="AE477" s="38">
        <f t="shared" si="243"/>
        <v>0</v>
      </c>
      <c r="AF477" s="38">
        <f t="shared" si="244"/>
        <v>0</v>
      </c>
      <c r="AG477" s="38">
        <f t="shared" si="245"/>
        <v>0</v>
      </c>
      <c r="AH477" s="38">
        <f t="shared" si="246"/>
        <v>0</v>
      </c>
      <c r="AI477" s="38">
        <f t="shared" si="247"/>
        <v>0</v>
      </c>
      <c r="AJ477" s="38">
        <f t="shared" si="251"/>
        <v>9.8456055199705433E-2</v>
      </c>
    </row>
    <row r="478" spans="2:36" x14ac:dyDescent="0.2">
      <c r="B478" s="11" t="s">
        <v>62</v>
      </c>
      <c r="C478" s="11">
        <v>468</v>
      </c>
      <c r="D478" s="11">
        <v>468</v>
      </c>
      <c r="E478" s="11">
        <f t="shared" si="229"/>
        <v>0</v>
      </c>
      <c r="F478" s="12">
        <v>0</v>
      </c>
      <c r="G478" s="13">
        <f t="shared" si="248"/>
        <v>0</v>
      </c>
      <c r="H478" s="13">
        <f t="shared" si="249"/>
        <v>0</v>
      </c>
      <c r="I478" s="13">
        <f t="shared" si="221"/>
        <v>0</v>
      </c>
      <c r="J478" s="13">
        <f t="shared" si="230"/>
        <v>0</v>
      </c>
      <c r="K478" s="26" t="str">
        <f t="shared" si="231"/>
        <v>No</v>
      </c>
      <c r="L478" s="13">
        <f t="shared" si="222"/>
        <v>0</v>
      </c>
      <c r="M478" s="13">
        <f t="shared" si="223"/>
        <v>187.05217500000001</v>
      </c>
      <c r="N478" s="22">
        <f t="shared" si="224"/>
        <v>0</v>
      </c>
      <c r="O478" s="13">
        <f t="shared" si="225"/>
        <v>187.05217500000001</v>
      </c>
      <c r="P478" s="13">
        <f t="shared" si="226"/>
        <v>0</v>
      </c>
      <c r="Q478" s="13">
        <f t="shared" si="227"/>
        <v>0</v>
      </c>
      <c r="R478" s="13">
        <f t="shared" si="232"/>
        <v>0</v>
      </c>
      <c r="S478" s="72">
        <f t="shared" si="250"/>
        <v>0</v>
      </c>
      <c r="T478" s="30">
        <f t="shared" si="233"/>
        <v>0</v>
      </c>
      <c r="U478" s="24">
        <f t="shared" si="234"/>
        <v>1468318.5699378182</v>
      </c>
      <c r="V478" s="32">
        <f t="shared" si="235"/>
        <v>0.40786626942717175</v>
      </c>
      <c r="W478" s="28">
        <f t="shared" si="236"/>
        <v>640555.72864568897</v>
      </c>
      <c r="X478" s="35">
        <f t="shared" si="237"/>
        <v>0.17793214684602471</v>
      </c>
      <c r="Y478" s="37">
        <f t="shared" si="228"/>
        <v>0</v>
      </c>
      <c r="Z478" s="37">
        <f t="shared" si="238"/>
        <v>0</v>
      </c>
      <c r="AA478" s="38">
        <f t="shared" si="239"/>
        <v>0</v>
      </c>
      <c r="AB478" s="38">
        <f t="shared" si="240"/>
        <v>0</v>
      </c>
      <c r="AC478" s="38">
        <f t="shared" si="241"/>
        <v>0</v>
      </c>
      <c r="AD478" s="38">
        <f t="shared" si="242"/>
        <v>0</v>
      </c>
      <c r="AE478" s="38">
        <f t="shared" si="243"/>
        <v>0</v>
      </c>
      <c r="AF478" s="38">
        <f t="shared" si="244"/>
        <v>0</v>
      </c>
      <c r="AG478" s="38">
        <f t="shared" si="245"/>
        <v>0</v>
      </c>
      <c r="AH478" s="38">
        <f t="shared" si="246"/>
        <v>0</v>
      </c>
      <c r="AI478" s="38">
        <f t="shared" si="247"/>
        <v>0</v>
      </c>
      <c r="AJ478" s="38">
        <f t="shared" si="251"/>
        <v>9.8456055199705433E-2</v>
      </c>
    </row>
    <row r="479" spans="2:36" x14ac:dyDescent="0.2">
      <c r="B479" s="11" t="s">
        <v>62</v>
      </c>
      <c r="C479" s="11">
        <v>469</v>
      </c>
      <c r="D479" s="11">
        <v>469</v>
      </c>
      <c r="E479" s="11">
        <f t="shared" si="229"/>
        <v>0</v>
      </c>
      <c r="F479" s="12">
        <v>0</v>
      </c>
      <c r="G479" s="13">
        <f t="shared" si="248"/>
        <v>0</v>
      </c>
      <c r="H479" s="13">
        <f t="shared" si="249"/>
        <v>0</v>
      </c>
      <c r="I479" s="13">
        <f t="shared" si="221"/>
        <v>0</v>
      </c>
      <c r="J479" s="13">
        <f t="shared" si="230"/>
        <v>0</v>
      </c>
      <c r="K479" s="26" t="str">
        <f t="shared" si="231"/>
        <v>No</v>
      </c>
      <c r="L479" s="13">
        <f t="shared" si="222"/>
        <v>0</v>
      </c>
      <c r="M479" s="13">
        <f t="shared" si="223"/>
        <v>187.05217500000001</v>
      </c>
      <c r="N479" s="22">
        <f t="shared" si="224"/>
        <v>0</v>
      </c>
      <c r="O479" s="13">
        <f t="shared" si="225"/>
        <v>187.05217500000001</v>
      </c>
      <c r="P479" s="13">
        <f t="shared" si="226"/>
        <v>0</v>
      </c>
      <c r="Q479" s="13">
        <f t="shared" si="227"/>
        <v>0</v>
      </c>
      <c r="R479" s="13">
        <f t="shared" si="232"/>
        <v>0</v>
      </c>
      <c r="S479" s="72">
        <f t="shared" si="250"/>
        <v>0</v>
      </c>
      <c r="T479" s="30">
        <f t="shared" si="233"/>
        <v>0</v>
      </c>
      <c r="U479" s="24">
        <f t="shared" si="234"/>
        <v>1468318.5699378182</v>
      </c>
      <c r="V479" s="32">
        <f t="shared" si="235"/>
        <v>0.40786626942717175</v>
      </c>
      <c r="W479" s="28">
        <f t="shared" si="236"/>
        <v>640555.72864568897</v>
      </c>
      <c r="X479" s="35">
        <f t="shared" si="237"/>
        <v>0.17793214684602471</v>
      </c>
      <c r="Y479" s="37">
        <f t="shared" si="228"/>
        <v>0</v>
      </c>
      <c r="Z479" s="37">
        <f t="shared" si="238"/>
        <v>0</v>
      </c>
      <c r="AA479" s="38">
        <f t="shared" si="239"/>
        <v>0</v>
      </c>
      <c r="AB479" s="38">
        <f t="shared" si="240"/>
        <v>0</v>
      </c>
      <c r="AC479" s="38">
        <f t="shared" si="241"/>
        <v>0</v>
      </c>
      <c r="AD479" s="38">
        <f t="shared" si="242"/>
        <v>0</v>
      </c>
      <c r="AE479" s="38">
        <f t="shared" si="243"/>
        <v>0</v>
      </c>
      <c r="AF479" s="38">
        <f t="shared" si="244"/>
        <v>0</v>
      </c>
      <c r="AG479" s="38">
        <f t="shared" si="245"/>
        <v>0</v>
      </c>
      <c r="AH479" s="38">
        <f t="shared" si="246"/>
        <v>0</v>
      </c>
      <c r="AI479" s="38">
        <f t="shared" si="247"/>
        <v>0</v>
      </c>
      <c r="AJ479" s="38">
        <f t="shared" si="251"/>
        <v>9.8456055199705433E-2</v>
      </c>
    </row>
    <row r="480" spans="2:36" x14ac:dyDescent="0.2">
      <c r="B480" s="11" t="s">
        <v>62</v>
      </c>
      <c r="C480" s="11">
        <v>470</v>
      </c>
      <c r="D480" s="11">
        <v>470</v>
      </c>
      <c r="E480" s="11">
        <f t="shared" si="229"/>
        <v>0</v>
      </c>
      <c r="F480" s="12">
        <v>0</v>
      </c>
      <c r="G480" s="13">
        <f t="shared" si="248"/>
        <v>0</v>
      </c>
      <c r="H480" s="13">
        <f t="shared" si="249"/>
        <v>0</v>
      </c>
      <c r="I480" s="13">
        <f t="shared" si="221"/>
        <v>0</v>
      </c>
      <c r="J480" s="13">
        <f t="shared" si="230"/>
        <v>0</v>
      </c>
      <c r="K480" s="26" t="str">
        <f t="shared" si="231"/>
        <v>No</v>
      </c>
      <c r="L480" s="13">
        <f t="shared" si="222"/>
        <v>0</v>
      </c>
      <c r="M480" s="13">
        <f t="shared" si="223"/>
        <v>187.05217500000001</v>
      </c>
      <c r="N480" s="22">
        <f t="shared" si="224"/>
        <v>0</v>
      </c>
      <c r="O480" s="13">
        <f t="shared" si="225"/>
        <v>187.05217500000001</v>
      </c>
      <c r="P480" s="13">
        <f t="shared" si="226"/>
        <v>0</v>
      </c>
      <c r="Q480" s="13">
        <f t="shared" si="227"/>
        <v>0</v>
      </c>
      <c r="R480" s="13">
        <f t="shared" si="232"/>
        <v>0</v>
      </c>
      <c r="S480" s="72">
        <f t="shared" si="250"/>
        <v>0</v>
      </c>
      <c r="T480" s="30">
        <f t="shared" si="233"/>
        <v>0</v>
      </c>
      <c r="U480" s="24">
        <f t="shared" si="234"/>
        <v>1468318.5699378182</v>
      </c>
      <c r="V480" s="32">
        <f t="shared" si="235"/>
        <v>0.40786626942717175</v>
      </c>
      <c r="W480" s="28">
        <f t="shared" si="236"/>
        <v>640555.72864568897</v>
      </c>
      <c r="X480" s="35">
        <f t="shared" si="237"/>
        <v>0.17793214684602471</v>
      </c>
      <c r="Y480" s="37">
        <f t="shared" si="228"/>
        <v>0</v>
      </c>
      <c r="Z480" s="37">
        <f t="shared" si="238"/>
        <v>0</v>
      </c>
      <c r="AA480" s="38">
        <f t="shared" si="239"/>
        <v>0</v>
      </c>
      <c r="AB480" s="38">
        <f t="shared" si="240"/>
        <v>0</v>
      </c>
      <c r="AC480" s="38">
        <f t="shared" si="241"/>
        <v>0</v>
      </c>
      <c r="AD480" s="38">
        <f t="shared" si="242"/>
        <v>0</v>
      </c>
      <c r="AE480" s="38">
        <f t="shared" si="243"/>
        <v>0</v>
      </c>
      <c r="AF480" s="38">
        <f t="shared" si="244"/>
        <v>0</v>
      </c>
      <c r="AG480" s="38">
        <f t="shared" si="245"/>
        <v>0</v>
      </c>
      <c r="AH480" s="38">
        <f t="shared" si="246"/>
        <v>0</v>
      </c>
      <c r="AI480" s="38">
        <f t="shared" si="247"/>
        <v>0</v>
      </c>
      <c r="AJ480" s="38">
        <f t="shared" si="251"/>
        <v>9.8456055199705433E-2</v>
      </c>
    </row>
    <row r="481" spans="2:36" x14ac:dyDescent="0.2">
      <c r="B481" s="11" t="s">
        <v>62</v>
      </c>
      <c r="C481" s="11">
        <v>471</v>
      </c>
      <c r="D481" s="11">
        <v>471</v>
      </c>
      <c r="E481" s="11">
        <f t="shared" si="229"/>
        <v>0</v>
      </c>
      <c r="F481" s="12">
        <v>0</v>
      </c>
      <c r="G481" s="13">
        <f t="shared" si="248"/>
        <v>0</v>
      </c>
      <c r="H481" s="13">
        <f t="shared" si="249"/>
        <v>0</v>
      </c>
      <c r="I481" s="13">
        <f t="shared" si="221"/>
        <v>0</v>
      </c>
      <c r="J481" s="13">
        <f t="shared" si="230"/>
        <v>0</v>
      </c>
      <c r="K481" s="26" t="str">
        <f t="shared" si="231"/>
        <v>No</v>
      </c>
      <c r="L481" s="13">
        <f t="shared" si="222"/>
        <v>0</v>
      </c>
      <c r="M481" s="13">
        <f t="shared" si="223"/>
        <v>187.05217500000001</v>
      </c>
      <c r="N481" s="22">
        <f t="shared" si="224"/>
        <v>0</v>
      </c>
      <c r="O481" s="13">
        <f t="shared" si="225"/>
        <v>187.05217500000001</v>
      </c>
      <c r="P481" s="13">
        <f t="shared" si="226"/>
        <v>0</v>
      </c>
      <c r="Q481" s="13">
        <f t="shared" si="227"/>
        <v>0</v>
      </c>
      <c r="R481" s="13">
        <f t="shared" si="232"/>
        <v>0</v>
      </c>
      <c r="S481" s="72">
        <f t="shared" si="250"/>
        <v>0</v>
      </c>
      <c r="T481" s="30">
        <f t="shared" si="233"/>
        <v>0</v>
      </c>
      <c r="U481" s="24">
        <f t="shared" si="234"/>
        <v>1468318.5699378182</v>
      </c>
      <c r="V481" s="32">
        <f t="shared" si="235"/>
        <v>0.40786626942717175</v>
      </c>
      <c r="W481" s="28">
        <f t="shared" si="236"/>
        <v>640555.72864568897</v>
      </c>
      <c r="X481" s="35">
        <f t="shared" si="237"/>
        <v>0.17793214684602471</v>
      </c>
      <c r="Y481" s="37">
        <f t="shared" si="228"/>
        <v>0</v>
      </c>
      <c r="Z481" s="37">
        <f t="shared" si="238"/>
        <v>0</v>
      </c>
      <c r="AA481" s="38">
        <f t="shared" si="239"/>
        <v>0</v>
      </c>
      <c r="AB481" s="38">
        <f t="shared" si="240"/>
        <v>0</v>
      </c>
      <c r="AC481" s="38">
        <f t="shared" si="241"/>
        <v>0</v>
      </c>
      <c r="AD481" s="38">
        <f t="shared" si="242"/>
        <v>0</v>
      </c>
      <c r="AE481" s="38">
        <f t="shared" si="243"/>
        <v>0</v>
      </c>
      <c r="AF481" s="38">
        <f t="shared" si="244"/>
        <v>0</v>
      </c>
      <c r="AG481" s="38">
        <f t="shared" si="245"/>
        <v>0</v>
      </c>
      <c r="AH481" s="38">
        <f t="shared" si="246"/>
        <v>0</v>
      </c>
      <c r="AI481" s="38">
        <f t="shared" si="247"/>
        <v>0</v>
      </c>
      <c r="AJ481" s="38">
        <f t="shared" si="251"/>
        <v>9.8456055199705433E-2</v>
      </c>
    </row>
    <row r="482" spans="2:36" x14ac:dyDescent="0.2">
      <c r="B482" s="11" t="s">
        <v>62</v>
      </c>
      <c r="C482" s="11">
        <v>472</v>
      </c>
      <c r="D482" s="11">
        <v>472</v>
      </c>
      <c r="E482" s="11">
        <f t="shared" si="229"/>
        <v>0</v>
      </c>
      <c r="F482" s="12">
        <v>0</v>
      </c>
      <c r="G482" s="13">
        <f t="shared" si="248"/>
        <v>0</v>
      </c>
      <c r="H482" s="13">
        <f t="shared" si="249"/>
        <v>0</v>
      </c>
      <c r="I482" s="13">
        <f t="shared" si="221"/>
        <v>0</v>
      </c>
      <c r="J482" s="13">
        <f t="shared" si="230"/>
        <v>0</v>
      </c>
      <c r="K482" s="26" t="str">
        <f t="shared" si="231"/>
        <v>No</v>
      </c>
      <c r="L482" s="13">
        <f t="shared" si="222"/>
        <v>0</v>
      </c>
      <c r="M482" s="13">
        <f t="shared" si="223"/>
        <v>187.05217500000001</v>
      </c>
      <c r="N482" s="22">
        <f t="shared" si="224"/>
        <v>0</v>
      </c>
      <c r="O482" s="13">
        <f t="shared" si="225"/>
        <v>187.05217500000001</v>
      </c>
      <c r="P482" s="13">
        <f t="shared" si="226"/>
        <v>0</v>
      </c>
      <c r="Q482" s="13">
        <f t="shared" si="227"/>
        <v>0</v>
      </c>
      <c r="R482" s="13">
        <f t="shared" si="232"/>
        <v>0</v>
      </c>
      <c r="S482" s="72">
        <f t="shared" si="250"/>
        <v>0</v>
      </c>
      <c r="T482" s="30">
        <f t="shared" si="233"/>
        <v>0</v>
      </c>
      <c r="U482" s="24">
        <f t="shared" si="234"/>
        <v>1468318.5699378182</v>
      </c>
      <c r="V482" s="32">
        <f t="shared" si="235"/>
        <v>0.40786626942717175</v>
      </c>
      <c r="W482" s="28">
        <f t="shared" si="236"/>
        <v>640555.72864568897</v>
      </c>
      <c r="X482" s="35">
        <f t="shared" si="237"/>
        <v>0.17793214684602471</v>
      </c>
      <c r="Y482" s="37">
        <f t="shared" si="228"/>
        <v>0</v>
      </c>
      <c r="Z482" s="37">
        <f t="shared" si="238"/>
        <v>0</v>
      </c>
      <c r="AA482" s="38">
        <f t="shared" si="239"/>
        <v>0</v>
      </c>
      <c r="AB482" s="38">
        <f t="shared" si="240"/>
        <v>0</v>
      </c>
      <c r="AC482" s="38">
        <f t="shared" si="241"/>
        <v>0</v>
      </c>
      <c r="AD482" s="38">
        <f t="shared" si="242"/>
        <v>0</v>
      </c>
      <c r="AE482" s="38">
        <f t="shared" si="243"/>
        <v>0</v>
      </c>
      <c r="AF482" s="38">
        <f t="shared" si="244"/>
        <v>0</v>
      </c>
      <c r="AG482" s="38">
        <f t="shared" si="245"/>
        <v>0</v>
      </c>
      <c r="AH482" s="38">
        <f t="shared" si="246"/>
        <v>0</v>
      </c>
      <c r="AI482" s="38">
        <f t="shared" si="247"/>
        <v>0</v>
      </c>
      <c r="AJ482" s="38">
        <f t="shared" si="251"/>
        <v>9.8456055199705433E-2</v>
      </c>
    </row>
    <row r="483" spans="2:36" x14ac:dyDescent="0.2">
      <c r="B483" s="11" t="s">
        <v>62</v>
      </c>
      <c r="C483" s="11">
        <v>473</v>
      </c>
      <c r="D483" s="11">
        <v>473</v>
      </c>
      <c r="E483" s="11">
        <f t="shared" si="229"/>
        <v>0</v>
      </c>
      <c r="F483" s="12">
        <v>0</v>
      </c>
      <c r="G483" s="13">
        <f t="shared" si="248"/>
        <v>0</v>
      </c>
      <c r="H483" s="13">
        <f t="shared" si="249"/>
        <v>0</v>
      </c>
      <c r="I483" s="13">
        <f t="shared" si="221"/>
        <v>0</v>
      </c>
      <c r="J483" s="13">
        <f t="shared" si="230"/>
        <v>0</v>
      </c>
      <c r="K483" s="26" t="str">
        <f t="shared" si="231"/>
        <v>No</v>
      </c>
      <c r="L483" s="13">
        <f t="shared" si="222"/>
        <v>0</v>
      </c>
      <c r="M483" s="13">
        <f t="shared" si="223"/>
        <v>187.05217500000001</v>
      </c>
      <c r="N483" s="22">
        <f t="shared" si="224"/>
        <v>0</v>
      </c>
      <c r="O483" s="13">
        <f t="shared" si="225"/>
        <v>187.05217500000001</v>
      </c>
      <c r="P483" s="13">
        <f t="shared" si="226"/>
        <v>0</v>
      </c>
      <c r="Q483" s="13">
        <f t="shared" si="227"/>
        <v>0</v>
      </c>
      <c r="R483" s="13">
        <f t="shared" si="232"/>
        <v>0</v>
      </c>
      <c r="S483" s="72">
        <f t="shared" si="250"/>
        <v>0</v>
      </c>
      <c r="T483" s="30">
        <f t="shared" si="233"/>
        <v>0</v>
      </c>
      <c r="U483" s="24">
        <f t="shared" si="234"/>
        <v>1468318.5699378182</v>
      </c>
      <c r="V483" s="32">
        <f t="shared" si="235"/>
        <v>0.40786626942717175</v>
      </c>
      <c r="W483" s="28">
        <f t="shared" si="236"/>
        <v>640555.72864568897</v>
      </c>
      <c r="X483" s="35">
        <f t="shared" si="237"/>
        <v>0.17793214684602471</v>
      </c>
      <c r="Y483" s="37">
        <f t="shared" si="228"/>
        <v>0</v>
      </c>
      <c r="Z483" s="37">
        <f t="shared" si="238"/>
        <v>0</v>
      </c>
      <c r="AA483" s="38">
        <f t="shared" si="239"/>
        <v>0</v>
      </c>
      <c r="AB483" s="38">
        <f t="shared" si="240"/>
        <v>0</v>
      </c>
      <c r="AC483" s="38">
        <f t="shared" si="241"/>
        <v>0</v>
      </c>
      <c r="AD483" s="38">
        <f t="shared" si="242"/>
        <v>0</v>
      </c>
      <c r="AE483" s="38">
        <f t="shared" si="243"/>
        <v>0</v>
      </c>
      <c r="AF483" s="38">
        <f t="shared" si="244"/>
        <v>0</v>
      </c>
      <c r="AG483" s="38">
        <f t="shared" si="245"/>
        <v>0</v>
      </c>
      <c r="AH483" s="38">
        <f t="shared" si="246"/>
        <v>0</v>
      </c>
      <c r="AI483" s="38">
        <f t="shared" si="247"/>
        <v>0</v>
      </c>
      <c r="AJ483" s="38">
        <f t="shared" si="251"/>
        <v>9.8456055199705433E-2</v>
      </c>
    </row>
    <row r="484" spans="2:36" x14ac:dyDescent="0.2">
      <c r="B484" s="11" t="s">
        <v>62</v>
      </c>
      <c r="C484" s="11">
        <v>474</v>
      </c>
      <c r="D484" s="11">
        <v>474</v>
      </c>
      <c r="E484" s="11">
        <f t="shared" si="229"/>
        <v>0</v>
      </c>
      <c r="F484" s="12">
        <v>0</v>
      </c>
      <c r="G484" s="13">
        <f t="shared" si="248"/>
        <v>0</v>
      </c>
      <c r="H484" s="13">
        <f t="shared" si="249"/>
        <v>0</v>
      </c>
      <c r="I484" s="13">
        <f t="shared" si="221"/>
        <v>0</v>
      </c>
      <c r="J484" s="13">
        <f t="shared" si="230"/>
        <v>0</v>
      </c>
      <c r="K484" s="26" t="str">
        <f t="shared" si="231"/>
        <v>No</v>
      </c>
      <c r="L484" s="13">
        <f t="shared" si="222"/>
        <v>0</v>
      </c>
      <c r="M484" s="13">
        <f t="shared" si="223"/>
        <v>187.05217500000001</v>
      </c>
      <c r="N484" s="22">
        <f t="shared" si="224"/>
        <v>0</v>
      </c>
      <c r="O484" s="13">
        <f t="shared" si="225"/>
        <v>187.05217500000001</v>
      </c>
      <c r="P484" s="13">
        <f t="shared" si="226"/>
        <v>0</v>
      </c>
      <c r="Q484" s="13">
        <f t="shared" si="227"/>
        <v>0</v>
      </c>
      <c r="R484" s="13">
        <f t="shared" si="232"/>
        <v>0</v>
      </c>
      <c r="S484" s="72">
        <f t="shared" si="250"/>
        <v>0</v>
      </c>
      <c r="T484" s="30">
        <f t="shared" si="233"/>
        <v>0</v>
      </c>
      <c r="U484" s="24">
        <f t="shared" si="234"/>
        <v>1468318.5699378182</v>
      </c>
      <c r="V484" s="32">
        <f t="shared" si="235"/>
        <v>0.40786626942717175</v>
      </c>
      <c r="W484" s="28">
        <f t="shared" si="236"/>
        <v>640555.72864568897</v>
      </c>
      <c r="X484" s="35">
        <f t="shared" si="237"/>
        <v>0.17793214684602471</v>
      </c>
      <c r="Y484" s="37">
        <f t="shared" si="228"/>
        <v>0</v>
      </c>
      <c r="Z484" s="37">
        <f t="shared" si="238"/>
        <v>0</v>
      </c>
      <c r="AA484" s="38">
        <f t="shared" si="239"/>
        <v>0</v>
      </c>
      <c r="AB484" s="38">
        <f t="shared" si="240"/>
        <v>0</v>
      </c>
      <c r="AC484" s="38">
        <f t="shared" si="241"/>
        <v>0</v>
      </c>
      <c r="AD484" s="38">
        <f t="shared" si="242"/>
        <v>0</v>
      </c>
      <c r="AE484" s="38">
        <f t="shared" si="243"/>
        <v>0</v>
      </c>
      <c r="AF484" s="38">
        <f t="shared" si="244"/>
        <v>0</v>
      </c>
      <c r="AG484" s="38">
        <f t="shared" si="245"/>
        <v>0</v>
      </c>
      <c r="AH484" s="38">
        <f t="shared" si="246"/>
        <v>0</v>
      </c>
      <c r="AI484" s="38">
        <f t="shared" si="247"/>
        <v>0</v>
      </c>
      <c r="AJ484" s="38">
        <f t="shared" si="251"/>
        <v>9.8456055199705433E-2</v>
      </c>
    </row>
    <row r="485" spans="2:36" x14ac:dyDescent="0.2">
      <c r="B485" s="11" t="s">
        <v>62</v>
      </c>
      <c r="C485" s="11">
        <v>475</v>
      </c>
      <c r="D485" s="11">
        <v>475</v>
      </c>
      <c r="E485" s="11">
        <f t="shared" si="229"/>
        <v>0</v>
      </c>
      <c r="F485" s="12">
        <v>0</v>
      </c>
      <c r="G485" s="13">
        <f t="shared" si="248"/>
        <v>0</v>
      </c>
      <c r="H485" s="13">
        <f t="shared" si="249"/>
        <v>0</v>
      </c>
      <c r="I485" s="13">
        <f t="shared" si="221"/>
        <v>0</v>
      </c>
      <c r="J485" s="13">
        <f t="shared" si="230"/>
        <v>0</v>
      </c>
      <c r="K485" s="26" t="str">
        <f t="shared" si="231"/>
        <v>No</v>
      </c>
      <c r="L485" s="13">
        <f t="shared" si="222"/>
        <v>0</v>
      </c>
      <c r="M485" s="13">
        <f t="shared" si="223"/>
        <v>187.05217500000001</v>
      </c>
      <c r="N485" s="22">
        <f t="shared" si="224"/>
        <v>0</v>
      </c>
      <c r="O485" s="13">
        <f t="shared" si="225"/>
        <v>187.05217500000001</v>
      </c>
      <c r="P485" s="13">
        <f t="shared" si="226"/>
        <v>0</v>
      </c>
      <c r="Q485" s="13">
        <f t="shared" si="227"/>
        <v>0</v>
      </c>
      <c r="R485" s="13">
        <f t="shared" si="232"/>
        <v>0</v>
      </c>
      <c r="S485" s="72">
        <f t="shared" si="250"/>
        <v>0</v>
      </c>
      <c r="T485" s="30">
        <f t="shared" si="233"/>
        <v>0</v>
      </c>
      <c r="U485" s="24">
        <f t="shared" si="234"/>
        <v>1468318.5699378182</v>
      </c>
      <c r="V485" s="32">
        <f t="shared" si="235"/>
        <v>0.40786626942717175</v>
      </c>
      <c r="W485" s="28">
        <f t="shared" si="236"/>
        <v>640555.72864568897</v>
      </c>
      <c r="X485" s="35">
        <f t="shared" si="237"/>
        <v>0.17793214684602471</v>
      </c>
      <c r="Y485" s="37">
        <f t="shared" si="228"/>
        <v>0</v>
      </c>
      <c r="Z485" s="37">
        <f t="shared" si="238"/>
        <v>0</v>
      </c>
      <c r="AA485" s="38">
        <f t="shared" si="239"/>
        <v>0</v>
      </c>
      <c r="AB485" s="38">
        <f t="shared" si="240"/>
        <v>0</v>
      </c>
      <c r="AC485" s="38">
        <f t="shared" si="241"/>
        <v>0</v>
      </c>
      <c r="AD485" s="38">
        <f t="shared" si="242"/>
        <v>0</v>
      </c>
      <c r="AE485" s="38">
        <f t="shared" si="243"/>
        <v>0</v>
      </c>
      <c r="AF485" s="38">
        <f t="shared" si="244"/>
        <v>0</v>
      </c>
      <c r="AG485" s="38">
        <f t="shared" si="245"/>
        <v>0</v>
      </c>
      <c r="AH485" s="38">
        <f t="shared" si="246"/>
        <v>0</v>
      </c>
      <c r="AI485" s="38">
        <f t="shared" si="247"/>
        <v>0</v>
      </c>
      <c r="AJ485" s="38">
        <f t="shared" si="251"/>
        <v>9.8456055199705433E-2</v>
      </c>
    </row>
    <row r="486" spans="2:36" x14ac:dyDescent="0.2">
      <c r="B486" s="11" t="s">
        <v>62</v>
      </c>
      <c r="C486" s="11">
        <v>476</v>
      </c>
      <c r="D486" s="11">
        <v>476</v>
      </c>
      <c r="E486" s="11">
        <f t="shared" si="229"/>
        <v>0</v>
      </c>
      <c r="F486" s="12">
        <v>0</v>
      </c>
      <c r="G486" s="13">
        <f t="shared" si="248"/>
        <v>0</v>
      </c>
      <c r="H486" s="13">
        <f t="shared" si="249"/>
        <v>0</v>
      </c>
      <c r="I486" s="13">
        <f t="shared" si="221"/>
        <v>0</v>
      </c>
      <c r="J486" s="13">
        <f t="shared" si="230"/>
        <v>0</v>
      </c>
      <c r="K486" s="26" t="str">
        <f t="shared" si="231"/>
        <v>No</v>
      </c>
      <c r="L486" s="13">
        <f t="shared" si="222"/>
        <v>0</v>
      </c>
      <c r="M486" s="13">
        <f t="shared" si="223"/>
        <v>187.05217500000001</v>
      </c>
      <c r="N486" s="22">
        <f t="shared" si="224"/>
        <v>0</v>
      </c>
      <c r="O486" s="13">
        <f t="shared" si="225"/>
        <v>187.05217500000001</v>
      </c>
      <c r="P486" s="13">
        <f t="shared" si="226"/>
        <v>0</v>
      </c>
      <c r="Q486" s="13">
        <f t="shared" si="227"/>
        <v>0</v>
      </c>
      <c r="R486" s="13">
        <f t="shared" si="232"/>
        <v>0</v>
      </c>
      <c r="S486" s="72">
        <f t="shared" si="250"/>
        <v>0</v>
      </c>
      <c r="T486" s="30">
        <f t="shared" si="233"/>
        <v>0</v>
      </c>
      <c r="U486" s="24">
        <f t="shared" si="234"/>
        <v>1468318.5699378182</v>
      </c>
      <c r="V486" s="32">
        <f t="shared" si="235"/>
        <v>0.40786626942717175</v>
      </c>
      <c r="W486" s="28">
        <f t="shared" si="236"/>
        <v>640555.72864568897</v>
      </c>
      <c r="X486" s="35">
        <f t="shared" si="237"/>
        <v>0.17793214684602471</v>
      </c>
      <c r="Y486" s="37">
        <f t="shared" si="228"/>
        <v>0</v>
      </c>
      <c r="Z486" s="37">
        <f t="shared" si="238"/>
        <v>0</v>
      </c>
      <c r="AA486" s="38">
        <f t="shared" si="239"/>
        <v>0</v>
      </c>
      <c r="AB486" s="38">
        <f t="shared" si="240"/>
        <v>0</v>
      </c>
      <c r="AC486" s="38">
        <f t="shared" si="241"/>
        <v>0</v>
      </c>
      <c r="AD486" s="38">
        <f t="shared" si="242"/>
        <v>0</v>
      </c>
      <c r="AE486" s="38">
        <f t="shared" si="243"/>
        <v>0</v>
      </c>
      <c r="AF486" s="38">
        <f t="shared" si="244"/>
        <v>0</v>
      </c>
      <c r="AG486" s="38">
        <f t="shared" si="245"/>
        <v>0</v>
      </c>
      <c r="AH486" s="38">
        <f t="shared" si="246"/>
        <v>0</v>
      </c>
      <c r="AI486" s="38">
        <f t="shared" si="247"/>
        <v>0</v>
      </c>
      <c r="AJ486" s="38">
        <f t="shared" si="251"/>
        <v>9.8456055199705433E-2</v>
      </c>
    </row>
    <row r="487" spans="2:36" x14ac:dyDescent="0.2">
      <c r="B487" s="11" t="s">
        <v>62</v>
      </c>
      <c r="C487" s="11">
        <v>477</v>
      </c>
      <c r="D487" s="11">
        <v>477</v>
      </c>
      <c r="E487" s="11">
        <f t="shared" si="229"/>
        <v>0</v>
      </c>
      <c r="F487" s="12">
        <v>0</v>
      </c>
      <c r="G487" s="13">
        <f t="shared" si="248"/>
        <v>0</v>
      </c>
      <c r="H487" s="13">
        <f t="shared" si="249"/>
        <v>0</v>
      </c>
      <c r="I487" s="13">
        <f t="shared" si="221"/>
        <v>0</v>
      </c>
      <c r="J487" s="13">
        <f t="shared" si="230"/>
        <v>0</v>
      </c>
      <c r="K487" s="26" t="str">
        <f t="shared" si="231"/>
        <v>No</v>
      </c>
      <c r="L487" s="13">
        <f t="shared" si="222"/>
        <v>0</v>
      </c>
      <c r="M487" s="13">
        <f t="shared" si="223"/>
        <v>187.05217500000001</v>
      </c>
      <c r="N487" s="22">
        <f t="shared" si="224"/>
        <v>0</v>
      </c>
      <c r="O487" s="13">
        <f t="shared" si="225"/>
        <v>187.05217500000001</v>
      </c>
      <c r="P487" s="13">
        <f t="shared" si="226"/>
        <v>0</v>
      </c>
      <c r="Q487" s="13">
        <f t="shared" si="227"/>
        <v>0</v>
      </c>
      <c r="R487" s="13">
        <f t="shared" si="232"/>
        <v>0</v>
      </c>
      <c r="S487" s="72">
        <f t="shared" si="250"/>
        <v>0</v>
      </c>
      <c r="T487" s="30">
        <f t="shared" si="233"/>
        <v>0</v>
      </c>
      <c r="U487" s="24">
        <f t="shared" si="234"/>
        <v>1468318.5699378182</v>
      </c>
      <c r="V487" s="32">
        <f t="shared" si="235"/>
        <v>0.40786626942717175</v>
      </c>
      <c r="W487" s="28">
        <f t="shared" si="236"/>
        <v>640555.72864568897</v>
      </c>
      <c r="X487" s="35">
        <f t="shared" si="237"/>
        <v>0.17793214684602471</v>
      </c>
      <c r="Y487" s="37">
        <f t="shared" si="228"/>
        <v>0</v>
      </c>
      <c r="Z487" s="37">
        <f t="shared" si="238"/>
        <v>0</v>
      </c>
      <c r="AA487" s="38">
        <f t="shared" si="239"/>
        <v>0</v>
      </c>
      <c r="AB487" s="38">
        <f t="shared" si="240"/>
        <v>0</v>
      </c>
      <c r="AC487" s="38">
        <f t="shared" si="241"/>
        <v>0</v>
      </c>
      <c r="AD487" s="38">
        <f t="shared" si="242"/>
        <v>0</v>
      </c>
      <c r="AE487" s="38">
        <f t="shared" si="243"/>
        <v>0</v>
      </c>
      <c r="AF487" s="38">
        <f t="shared" si="244"/>
        <v>0</v>
      </c>
      <c r="AG487" s="38">
        <f t="shared" si="245"/>
        <v>0</v>
      </c>
      <c r="AH487" s="38">
        <f t="shared" si="246"/>
        <v>0</v>
      </c>
      <c r="AI487" s="38">
        <f t="shared" si="247"/>
        <v>0</v>
      </c>
      <c r="AJ487" s="38">
        <f t="shared" si="251"/>
        <v>9.8456055199705433E-2</v>
      </c>
    </row>
    <row r="488" spans="2:36" x14ac:dyDescent="0.2">
      <c r="B488" s="11" t="s">
        <v>62</v>
      </c>
      <c r="C488" s="11">
        <v>478</v>
      </c>
      <c r="D488" s="11">
        <v>478</v>
      </c>
      <c r="E488" s="11">
        <f t="shared" si="229"/>
        <v>0</v>
      </c>
      <c r="F488" s="12">
        <v>0</v>
      </c>
      <c r="G488" s="13">
        <f t="shared" si="248"/>
        <v>0</v>
      </c>
      <c r="H488" s="13">
        <f t="shared" si="249"/>
        <v>0</v>
      </c>
      <c r="I488" s="13">
        <f t="shared" si="221"/>
        <v>0</v>
      </c>
      <c r="J488" s="13">
        <f t="shared" si="230"/>
        <v>0</v>
      </c>
      <c r="K488" s="26" t="str">
        <f t="shared" si="231"/>
        <v>No</v>
      </c>
      <c r="L488" s="13">
        <f t="shared" si="222"/>
        <v>0</v>
      </c>
      <c r="M488" s="13">
        <f t="shared" si="223"/>
        <v>187.05217500000001</v>
      </c>
      <c r="N488" s="22">
        <f t="shared" si="224"/>
        <v>0</v>
      </c>
      <c r="O488" s="13">
        <f t="shared" si="225"/>
        <v>187.05217500000001</v>
      </c>
      <c r="P488" s="13">
        <f t="shared" si="226"/>
        <v>0</v>
      </c>
      <c r="Q488" s="13">
        <f t="shared" si="227"/>
        <v>0</v>
      </c>
      <c r="R488" s="13">
        <f t="shared" si="232"/>
        <v>0</v>
      </c>
      <c r="S488" s="72">
        <f t="shared" si="250"/>
        <v>0</v>
      </c>
      <c r="T488" s="30">
        <f t="shared" si="233"/>
        <v>0</v>
      </c>
      <c r="U488" s="24">
        <f t="shared" si="234"/>
        <v>1468318.5699378182</v>
      </c>
      <c r="V488" s="32">
        <f t="shared" si="235"/>
        <v>0.40786626942717175</v>
      </c>
      <c r="W488" s="28">
        <f t="shared" si="236"/>
        <v>640555.72864568897</v>
      </c>
      <c r="X488" s="35">
        <f t="shared" si="237"/>
        <v>0.17793214684602471</v>
      </c>
      <c r="Y488" s="37">
        <f t="shared" si="228"/>
        <v>0</v>
      </c>
      <c r="Z488" s="37">
        <f t="shared" si="238"/>
        <v>0</v>
      </c>
      <c r="AA488" s="38">
        <f t="shared" si="239"/>
        <v>0</v>
      </c>
      <c r="AB488" s="38">
        <f t="shared" si="240"/>
        <v>0</v>
      </c>
      <c r="AC488" s="38">
        <f t="shared" si="241"/>
        <v>0</v>
      </c>
      <c r="AD488" s="38">
        <f t="shared" si="242"/>
        <v>0</v>
      </c>
      <c r="AE488" s="38">
        <f t="shared" si="243"/>
        <v>0</v>
      </c>
      <c r="AF488" s="38">
        <f t="shared" si="244"/>
        <v>0</v>
      </c>
      <c r="AG488" s="38">
        <f t="shared" si="245"/>
        <v>0</v>
      </c>
      <c r="AH488" s="38">
        <f t="shared" si="246"/>
        <v>0</v>
      </c>
      <c r="AI488" s="38">
        <f t="shared" si="247"/>
        <v>0</v>
      </c>
      <c r="AJ488" s="38">
        <f t="shared" si="251"/>
        <v>9.8456055199705433E-2</v>
      </c>
    </row>
    <row r="489" spans="2:36" x14ac:dyDescent="0.2">
      <c r="B489" s="11" t="s">
        <v>62</v>
      </c>
      <c r="C489" s="11">
        <v>479</v>
      </c>
      <c r="D489" s="11">
        <v>479</v>
      </c>
      <c r="E489" s="11">
        <f t="shared" si="229"/>
        <v>0</v>
      </c>
      <c r="F489" s="12">
        <v>0</v>
      </c>
      <c r="G489" s="13">
        <f t="shared" si="248"/>
        <v>0</v>
      </c>
      <c r="H489" s="13">
        <f t="shared" si="249"/>
        <v>0</v>
      </c>
      <c r="I489" s="13">
        <f t="shared" si="221"/>
        <v>0</v>
      </c>
      <c r="J489" s="13">
        <f t="shared" si="230"/>
        <v>0</v>
      </c>
      <c r="K489" s="26" t="str">
        <f t="shared" si="231"/>
        <v>No</v>
      </c>
      <c r="L489" s="13">
        <f t="shared" si="222"/>
        <v>0</v>
      </c>
      <c r="M489" s="13">
        <f t="shared" si="223"/>
        <v>187.05217500000001</v>
      </c>
      <c r="N489" s="22">
        <f t="shared" si="224"/>
        <v>0</v>
      </c>
      <c r="O489" s="13">
        <f t="shared" si="225"/>
        <v>187.05217500000001</v>
      </c>
      <c r="P489" s="13">
        <f t="shared" si="226"/>
        <v>0</v>
      </c>
      <c r="Q489" s="13">
        <f t="shared" si="227"/>
        <v>0</v>
      </c>
      <c r="R489" s="13">
        <f t="shared" si="232"/>
        <v>0</v>
      </c>
      <c r="S489" s="72">
        <f t="shared" si="250"/>
        <v>0</v>
      </c>
      <c r="T489" s="30">
        <f t="shared" si="233"/>
        <v>0</v>
      </c>
      <c r="U489" s="24">
        <f t="shared" si="234"/>
        <v>1468318.5699378182</v>
      </c>
      <c r="V489" s="32">
        <f t="shared" si="235"/>
        <v>0.40786626942717175</v>
      </c>
      <c r="W489" s="28">
        <f t="shared" si="236"/>
        <v>640555.72864568897</v>
      </c>
      <c r="X489" s="35">
        <f t="shared" si="237"/>
        <v>0.17793214684602471</v>
      </c>
      <c r="Y489" s="37">
        <f t="shared" si="228"/>
        <v>0</v>
      </c>
      <c r="Z489" s="37">
        <f t="shared" si="238"/>
        <v>0</v>
      </c>
      <c r="AA489" s="38">
        <f t="shared" si="239"/>
        <v>0</v>
      </c>
      <c r="AB489" s="38">
        <f t="shared" si="240"/>
        <v>0</v>
      </c>
      <c r="AC489" s="38">
        <f t="shared" si="241"/>
        <v>0</v>
      </c>
      <c r="AD489" s="38">
        <f t="shared" si="242"/>
        <v>0</v>
      </c>
      <c r="AE489" s="38">
        <f t="shared" si="243"/>
        <v>0</v>
      </c>
      <c r="AF489" s="38">
        <f t="shared" si="244"/>
        <v>0</v>
      </c>
      <c r="AG489" s="38">
        <f t="shared" si="245"/>
        <v>0</v>
      </c>
      <c r="AH489" s="38">
        <f t="shared" si="246"/>
        <v>0</v>
      </c>
      <c r="AI489" s="38">
        <f t="shared" si="247"/>
        <v>0</v>
      </c>
      <c r="AJ489" s="38">
        <f t="shared" si="251"/>
        <v>9.8456055199705433E-2</v>
      </c>
    </row>
    <row r="490" spans="2:36" x14ac:dyDescent="0.2">
      <c r="B490" s="11" t="s">
        <v>62</v>
      </c>
      <c r="C490" s="11">
        <v>480</v>
      </c>
      <c r="D490" s="11">
        <v>480</v>
      </c>
      <c r="E490" s="11">
        <f t="shared" si="229"/>
        <v>0</v>
      </c>
      <c r="F490" s="12">
        <v>0</v>
      </c>
      <c r="G490" s="13">
        <f t="shared" si="248"/>
        <v>0</v>
      </c>
      <c r="H490" s="13">
        <f t="shared" si="249"/>
        <v>0</v>
      </c>
      <c r="I490" s="13">
        <f t="shared" si="221"/>
        <v>0</v>
      </c>
      <c r="J490" s="13">
        <f t="shared" si="230"/>
        <v>0</v>
      </c>
      <c r="K490" s="26" t="str">
        <f t="shared" si="231"/>
        <v>No</v>
      </c>
      <c r="L490" s="13">
        <f t="shared" si="222"/>
        <v>0</v>
      </c>
      <c r="M490" s="13">
        <f t="shared" si="223"/>
        <v>187.05217500000001</v>
      </c>
      <c r="N490" s="22">
        <f t="shared" si="224"/>
        <v>0</v>
      </c>
      <c r="O490" s="13">
        <f t="shared" si="225"/>
        <v>187.05217500000001</v>
      </c>
      <c r="P490" s="13">
        <f t="shared" si="226"/>
        <v>0</v>
      </c>
      <c r="Q490" s="13">
        <f t="shared" si="227"/>
        <v>0</v>
      </c>
      <c r="R490" s="13">
        <f t="shared" si="232"/>
        <v>0</v>
      </c>
      <c r="S490" s="72">
        <f t="shared" si="250"/>
        <v>0</v>
      </c>
      <c r="T490" s="30">
        <f t="shared" si="233"/>
        <v>0</v>
      </c>
      <c r="U490" s="24">
        <f t="shared" si="234"/>
        <v>1468318.5699378182</v>
      </c>
      <c r="V490" s="32">
        <f t="shared" si="235"/>
        <v>0.40786626942717175</v>
      </c>
      <c r="W490" s="28">
        <f t="shared" si="236"/>
        <v>640555.72864568897</v>
      </c>
      <c r="X490" s="35">
        <f t="shared" si="237"/>
        <v>0.17793214684602471</v>
      </c>
      <c r="Y490" s="37">
        <f t="shared" si="228"/>
        <v>0</v>
      </c>
      <c r="Z490" s="37">
        <f t="shared" si="238"/>
        <v>0</v>
      </c>
      <c r="AA490" s="38">
        <f t="shared" si="239"/>
        <v>0</v>
      </c>
      <c r="AB490" s="38">
        <f t="shared" si="240"/>
        <v>0</v>
      </c>
      <c r="AC490" s="38">
        <f t="shared" si="241"/>
        <v>0</v>
      </c>
      <c r="AD490" s="38">
        <f t="shared" si="242"/>
        <v>0</v>
      </c>
      <c r="AE490" s="38">
        <f t="shared" si="243"/>
        <v>0</v>
      </c>
      <c r="AF490" s="38">
        <f t="shared" si="244"/>
        <v>0</v>
      </c>
      <c r="AG490" s="38">
        <f t="shared" si="245"/>
        <v>0</v>
      </c>
      <c r="AH490" s="38">
        <f t="shared" si="246"/>
        <v>0</v>
      </c>
      <c r="AI490" s="38">
        <f t="shared" si="247"/>
        <v>0</v>
      </c>
      <c r="AJ490" s="38">
        <f t="shared" si="251"/>
        <v>9.8456055199705433E-2</v>
      </c>
    </row>
    <row r="491" spans="2:36" x14ac:dyDescent="0.2">
      <c r="B491" s="11" t="s">
        <v>62</v>
      </c>
      <c r="C491" s="11">
        <v>481</v>
      </c>
      <c r="D491" s="11">
        <v>481</v>
      </c>
      <c r="E491" s="11">
        <f t="shared" si="229"/>
        <v>0</v>
      </c>
      <c r="F491" s="12">
        <v>0</v>
      </c>
      <c r="G491" s="13">
        <f t="shared" si="248"/>
        <v>0</v>
      </c>
      <c r="H491" s="13">
        <f t="shared" si="249"/>
        <v>0</v>
      </c>
      <c r="I491" s="13">
        <f t="shared" si="221"/>
        <v>0</v>
      </c>
      <c r="J491" s="13">
        <f t="shared" si="230"/>
        <v>0</v>
      </c>
      <c r="K491" s="26" t="str">
        <f t="shared" si="231"/>
        <v>No</v>
      </c>
      <c r="L491" s="13">
        <f t="shared" si="222"/>
        <v>0</v>
      </c>
      <c r="M491" s="13">
        <f t="shared" si="223"/>
        <v>187.05217500000001</v>
      </c>
      <c r="N491" s="22">
        <f t="shared" si="224"/>
        <v>0</v>
      </c>
      <c r="O491" s="13">
        <f t="shared" si="225"/>
        <v>187.05217500000001</v>
      </c>
      <c r="P491" s="13">
        <f t="shared" si="226"/>
        <v>0</v>
      </c>
      <c r="Q491" s="13">
        <f t="shared" si="227"/>
        <v>0</v>
      </c>
      <c r="R491" s="13">
        <f t="shared" si="232"/>
        <v>0</v>
      </c>
      <c r="S491" s="72">
        <f t="shared" si="250"/>
        <v>0</v>
      </c>
      <c r="T491" s="30">
        <f t="shared" si="233"/>
        <v>0</v>
      </c>
      <c r="U491" s="24">
        <f t="shared" si="234"/>
        <v>1468318.5699378182</v>
      </c>
      <c r="V491" s="32">
        <f t="shared" si="235"/>
        <v>0.40786626942717175</v>
      </c>
      <c r="W491" s="28">
        <f t="shared" si="236"/>
        <v>640555.72864568897</v>
      </c>
      <c r="X491" s="35">
        <f t="shared" si="237"/>
        <v>0.17793214684602471</v>
      </c>
      <c r="Y491" s="37">
        <f t="shared" si="228"/>
        <v>0</v>
      </c>
      <c r="Z491" s="37">
        <f t="shared" si="238"/>
        <v>0</v>
      </c>
      <c r="AA491" s="38">
        <f t="shared" si="239"/>
        <v>0</v>
      </c>
      <c r="AB491" s="38">
        <f t="shared" si="240"/>
        <v>0</v>
      </c>
      <c r="AC491" s="38">
        <f t="shared" si="241"/>
        <v>0</v>
      </c>
      <c r="AD491" s="38">
        <f t="shared" si="242"/>
        <v>0</v>
      </c>
      <c r="AE491" s="38">
        <f t="shared" si="243"/>
        <v>0</v>
      </c>
      <c r="AF491" s="38">
        <f t="shared" si="244"/>
        <v>0</v>
      </c>
      <c r="AG491" s="38">
        <f t="shared" si="245"/>
        <v>0</v>
      </c>
      <c r="AH491" s="38">
        <f t="shared" si="246"/>
        <v>0</v>
      </c>
      <c r="AI491" s="38">
        <f t="shared" si="247"/>
        <v>0</v>
      </c>
      <c r="AJ491" s="38">
        <f t="shared" si="251"/>
        <v>9.8456055199705433E-2</v>
      </c>
    </row>
    <row r="492" spans="2:36" x14ac:dyDescent="0.2">
      <c r="B492" s="11" t="s">
        <v>62</v>
      </c>
      <c r="C492" s="11">
        <v>482</v>
      </c>
      <c r="D492" s="11">
        <v>482</v>
      </c>
      <c r="E492" s="11">
        <f t="shared" si="229"/>
        <v>0</v>
      </c>
      <c r="F492" s="12">
        <v>0</v>
      </c>
      <c r="G492" s="13">
        <f t="shared" si="248"/>
        <v>0</v>
      </c>
      <c r="H492" s="13">
        <f t="shared" si="249"/>
        <v>0</v>
      </c>
      <c r="I492" s="13">
        <f t="shared" si="221"/>
        <v>0</v>
      </c>
      <c r="J492" s="13">
        <f t="shared" si="230"/>
        <v>0</v>
      </c>
      <c r="K492" s="26" t="str">
        <f t="shared" si="231"/>
        <v>No</v>
      </c>
      <c r="L492" s="13">
        <f t="shared" si="222"/>
        <v>0</v>
      </c>
      <c r="M492" s="13">
        <f t="shared" si="223"/>
        <v>187.05217500000001</v>
      </c>
      <c r="N492" s="22">
        <f t="shared" si="224"/>
        <v>0</v>
      </c>
      <c r="O492" s="13">
        <f t="shared" si="225"/>
        <v>187.05217500000001</v>
      </c>
      <c r="P492" s="13">
        <f t="shared" si="226"/>
        <v>0</v>
      </c>
      <c r="Q492" s="13">
        <f t="shared" si="227"/>
        <v>0</v>
      </c>
      <c r="R492" s="13">
        <f t="shared" si="232"/>
        <v>0</v>
      </c>
      <c r="S492" s="72">
        <f t="shared" si="250"/>
        <v>0</v>
      </c>
      <c r="T492" s="30">
        <f t="shared" si="233"/>
        <v>0</v>
      </c>
      <c r="U492" s="24">
        <f t="shared" si="234"/>
        <v>1468318.5699378182</v>
      </c>
      <c r="V492" s="32">
        <f t="shared" si="235"/>
        <v>0.40786626942717175</v>
      </c>
      <c r="W492" s="28">
        <f t="shared" si="236"/>
        <v>640555.72864568897</v>
      </c>
      <c r="X492" s="35">
        <f t="shared" si="237"/>
        <v>0.17793214684602471</v>
      </c>
      <c r="Y492" s="37">
        <f t="shared" si="228"/>
        <v>0</v>
      </c>
      <c r="Z492" s="37">
        <f t="shared" si="238"/>
        <v>0</v>
      </c>
      <c r="AA492" s="38">
        <f t="shared" si="239"/>
        <v>0</v>
      </c>
      <c r="AB492" s="38">
        <f t="shared" si="240"/>
        <v>0</v>
      </c>
      <c r="AC492" s="38">
        <f t="shared" si="241"/>
        <v>0</v>
      </c>
      <c r="AD492" s="38">
        <f t="shared" si="242"/>
        <v>0</v>
      </c>
      <c r="AE492" s="38">
        <f t="shared" si="243"/>
        <v>0</v>
      </c>
      <c r="AF492" s="38">
        <f t="shared" si="244"/>
        <v>0</v>
      </c>
      <c r="AG492" s="38">
        <f t="shared" si="245"/>
        <v>0</v>
      </c>
      <c r="AH492" s="38">
        <f t="shared" si="246"/>
        <v>0</v>
      </c>
      <c r="AI492" s="38">
        <f t="shared" si="247"/>
        <v>0</v>
      </c>
      <c r="AJ492" s="38">
        <f t="shared" si="251"/>
        <v>9.8456055199705433E-2</v>
      </c>
    </row>
    <row r="493" spans="2:36" x14ac:dyDescent="0.2">
      <c r="B493" s="11" t="s">
        <v>62</v>
      </c>
      <c r="C493" s="11">
        <v>483</v>
      </c>
      <c r="D493" s="11">
        <v>483</v>
      </c>
      <c r="E493" s="11">
        <f t="shared" si="229"/>
        <v>0</v>
      </c>
      <c r="F493" s="12">
        <v>0</v>
      </c>
      <c r="G493" s="13">
        <f t="shared" si="248"/>
        <v>0</v>
      </c>
      <c r="H493" s="13">
        <f t="shared" si="249"/>
        <v>0</v>
      </c>
      <c r="I493" s="13">
        <f t="shared" si="221"/>
        <v>0</v>
      </c>
      <c r="J493" s="13">
        <f t="shared" si="230"/>
        <v>0</v>
      </c>
      <c r="K493" s="26" t="str">
        <f t="shared" si="231"/>
        <v>No</v>
      </c>
      <c r="L493" s="13">
        <f t="shared" si="222"/>
        <v>0</v>
      </c>
      <c r="M493" s="13">
        <f t="shared" si="223"/>
        <v>187.05217500000001</v>
      </c>
      <c r="N493" s="22">
        <f t="shared" si="224"/>
        <v>0</v>
      </c>
      <c r="O493" s="13">
        <f t="shared" si="225"/>
        <v>187.05217500000001</v>
      </c>
      <c r="P493" s="13">
        <f t="shared" si="226"/>
        <v>0</v>
      </c>
      <c r="Q493" s="13">
        <f t="shared" si="227"/>
        <v>0</v>
      </c>
      <c r="R493" s="13">
        <f t="shared" si="232"/>
        <v>0</v>
      </c>
      <c r="S493" s="72">
        <f t="shared" si="250"/>
        <v>0</v>
      </c>
      <c r="T493" s="30">
        <f t="shared" si="233"/>
        <v>0</v>
      </c>
      <c r="U493" s="24">
        <f t="shared" si="234"/>
        <v>1468318.5699378182</v>
      </c>
      <c r="V493" s="32">
        <f t="shared" si="235"/>
        <v>0.40786626942717175</v>
      </c>
      <c r="W493" s="28">
        <f t="shared" si="236"/>
        <v>640555.72864568897</v>
      </c>
      <c r="X493" s="35">
        <f t="shared" si="237"/>
        <v>0.17793214684602471</v>
      </c>
      <c r="Y493" s="37">
        <f t="shared" si="228"/>
        <v>0</v>
      </c>
      <c r="Z493" s="37">
        <f t="shared" si="238"/>
        <v>0</v>
      </c>
      <c r="AA493" s="38">
        <f t="shared" si="239"/>
        <v>0</v>
      </c>
      <c r="AB493" s="38">
        <f t="shared" si="240"/>
        <v>0</v>
      </c>
      <c r="AC493" s="38">
        <f t="shared" si="241"/>
        <v>0</v>
      </c>
      <c r="AD493" s="38">
        <f t="shared" si="242"/>
        <v>0</v>
      </c>
      <c r="AE493" s="38">
        <f t="shared" si="243"/>
        <v>0</v>
      </c>
      <c r="AF493" s="38">
        <f t="shared" si="244"/>
        <v>0</v>
      </c>
      <c r="AG493" s="38">
        <f t="shared" si="245"/>
        <v>0</v>
      </c>
      <c r="AH493" s="38">
        <f t="shared" si="246"/>
        <v>0</v>
      </c>
      <c r="AI493" s="38">
        <f t="shared" si="247"/>
        <v>0</v>
      </c>
      <c r="AJ493" s="38">
        <f t="shared" si="251"/>
        <v>9.8456055199705433E-2</v>
      </c>
    </row>
    <row r="494" spans="2:36" x14ac:dyDescent="0.2">
      <c r="B494" s="11" t="s">
        <v>62</v>
      </c>
      <c r="C494" s="11">
        <v>484</v>
      </c>
      <c r="D494" s="11">
        <v>484</v>
      </c>
      <c r="E494" s="11">
        <f t="shared" si="229"/>
        <v>0</v>
      </c>
      <c r="F494" s="12">
        <v>0</v>
      </c>
      <c r="G494" s="13">
        <f t="shared" si="248"/>
        <v>0</v>
      </c>
      <c r="H494" s="13">
        <f t="shared" si="249"/>
        <v>0</v>
      </c>
      <c r="I494" s="13">
        <f t="shared" si="221"/>
        <v>0</v>
      </c>
      <c r="J494" s="13">
        <f t="shared" si="230"/>
        <v>0</v>
      </c>
      <c r="K494" s="26" t="str">
        <f t="shared" si="231"/>
        <v>No</v>
      </c>
      <c r="L494" s="13">
        <f t="shared" si="222"/>
        <v>0</v>
      </c>
      <c r="M494" s="13">
        <f t="shared" si="223"/>
        <v>187.05217500000001</v>
      </c>
      <c r="N494" s="22">
        <f t="shared" si="224"/>
        <v>0</v>
      </c>
      <c r="O494" s="13">
        <f t="shared" si="225"/>
        <v>187.05217500000001</v>
      </c>
      <c r="P494" s="13">
        <f t="shared" si="226"/>
        <v>0</v>
      </c>
      <c r="Q494" s="13">
        <f t="shared" si="227"/>
        <v>0</v>
      </c>
      <c r="R494" s="13">
        <f t="shared" si="232"/>
        <v>0</v>
      </c>
      <c r="S494" s="72">
        <f t="shared" si="250"/>
        <v>0</v>
      </c>
      <c r="T494" s="30">
        <f t="shared" si="233"/>
        <v>0</v>
      </c>
      <c r="U494" s="24">
        <f t="shared" si="234"/>
        <v>1468318.5699378182</v>
      </c>
      <c r="V494" s="32">
        <f t="shared" si="235"/>
        <v>0.40786626942717175</v>
      </c>
      <c r="W494" s="28">
        <f t="shared" si="236"/>
        <v>640555.72864568897</v>
      </c>
      <c r="X494" s="35">
        <f t="shared" si="237"/>
        <v>0.17793214684602471</v>
      </c>
      <c r="Y494" s="37">
        <f t="shared" si="228"/>
        <v>0</v>
      </c>
      <c r="Z494" s="37">
        <f t="shared" si="238"/>
        <v>0</v>
      </c>
      <c r="AA494" s="38">
        <f t="shared" si="239"/>
        <v>0</v>
      </c>
      <c r="AB494" s="38">
        <f t="shared" si="240"/>
        <v>0</v>
      </c>
      <c r="AC494" s="38">
        <f t="shared" si="241"/>
        <v>0</v>
      </c>
      <c r="AD494" s="38">
        <f t="shared" si="242"/>
        <v>0</v>
      </c>
      <c r="AE494" s="38">
        <f t="shared" si="243"/>
        <v>0</v>
      </c>
      <c r="AF494" s="38">
        <f t="shared" si="244"/>
        <v>0</v>
      </c>
      <c r="AG494" s="38">
        <f t="shared" si="245"/>
        <v>0</v>
      </c>
      <c r="AH494" s="38">
        <f t="shared" si="246"/>
        <v>0</v>
      </c>
      <c r="AI494" s="38">
        <f t="shared" si="247"/>
        <v>0</v>
      </c>
      <c r="AJ494" s="38">
        <f t="shared" si="251"/>
        <v>9.8456055199705433E-2</v>
      </c>
    </row>
    <row r="495" spans="2:36" x14ac:dyDescent="0.2">
      <c r="B495" s="11" t="s">
        <v>62</v>
      </c>
      <c r="C495" s="11">
        <v>485</v>
      </c>
      <c r="D495" s="11">
        <v>485</v>
      </c>
      <c r="E495" s="11">
        <f t="shared" si="229"/>
        <v>0</v>
      </c>
      <c r="F495" s="12">
        <v>0</v>
      </c>
      <c r="G495" s="13">
        <f t="shared" si="248"/>
        <v>0</v>
      </c>
      <c r="H495" s="13">
        <f t="shared" si="249"/>
        <v>0</v>
      </c>
      <c r="I495" s="13">
        <f t="shared" si="221"/>
        <v>0</v>
      </c>
      <c r="J495" s="13">
        <f t="shared" si="230"/>
        <v>0</v>
      </c>
      <c r="K495" s="26" t="str">
        <f t="shared" si="231"/>
        <v>No</v>
      </c>
      <c r="L495" s="13">
        <f t="shared" si="222"/>
        <v>0</v>
      </c>
      <c r="M495" s="13">
        <f t="shared" si="223"/>
        <v>187.05217500000001</v>
      </c>
      <c r="N495" s="22">
        <f t="shared" si="224"/>
        <v>0</v>
      </c>
      <c r="O495" s="13">
        <f t="shared" si="225"/>
        <v>187.05217500000001</v>
      </c>
      <c r="P495" s="13">
        <f t="shared" si="226"/>
        <v>0</v>
      </c>
      <c r="Q495" s="13">
        <f t="shared" si="227"/>
        <v>0</v>
      </c>
      <c r="R495" s="13">
        <f t="shared" si="232"/>
        <v>0</v>
      </c>
      <c r="S495" s="72">
        <f t="shared" si="250"/>
        <v>0</v>
      </c>
      <c r="T495" s="30">
        <f t="shared" si="233"/>
        <v>0</v>
      </c>
      <c r="U495" s="24">
        <f t="shared" si="234"/>
        <v>1468318.5699378182</v>
      </c>
      <c r="V495" s="32">
        <f t="shared" si="235"/>
        <v>0.40786626942717175</v>
      </c>
      <c r="W495" s="28">
        <f t="shared" si="236"/>
        <v>640555.72864568897</v>
      </c>
      <c r="X495" s="35">
        <f t="shared" si="237"/>
        <v>0.17793214684602471</v>
      </c>
      <c r="Y495" s="37">
        <f t="shared" si="228"/>
        <v>0</v>
      </c>
      <c r="Z495" s="37">
        <f t="shared" si="238"/>
        <v>0</v>
      </c>
      <c r="AA495" s="38">
        <f t="shared" si="239"/>
        <v>0</v>
      </c>
      <c r="AB495" s="38">
        <f t="shared" si="240"/>
        <v>0</v>
      </c>
      <c r="AC495" s="38">
        <f t="shared" si="241"/>
        <v>0</v>
      </c>
      <c r="AD495" s="38">
        <f t="shared" si="242"/>
        <v>0</v>
      </c>
      <c r="AE495" s="38">
        <f t="shared" si="243"/>
        <v>0</v>
      </c>
      <c r="AF495" s="38">
        <f t="shared" si="244"/>
        <v>0</v>
      </c>
      <c r="AG495" s="38">
        <f t="shared" si="245"/>
        <v>0</v>
      </c>
      <c r="AH495" s="38">
        <f t="shared" si="246"/>
        <v>0</v>
      </c>
      <c r="AI495" s="38">
        <f t="shared" si="247"/>
        <v>0</v>
      </c>
      <c r="AJ495" s="38">
        <f t="shared" si="251"/>
        <v>9.8456055199705433E-2</v>
      </c>
    </row>
    <row r="496" spans="2:36" x14ac:dyDescent="0.2">
      <c r="B496" s="11" t="s">
        <v>62</v>
      </c>
      <c r="C496" s="11">
        <v>486</v>
      </c>
      <c r="D496" s="11">
        <v>486</v>
      </c>
      <c r="E496" s="11">
        <f t="shared" si="229"/>
        <v>0</v>
      </c>
      <c r="F496" s="12">
        <v>0</v>
      </c>
      <c r="G496" s="13">
        <f t="shared" si="248"/>
        <v>0</v>
      </c>
      <c r="H496" s="13">
        <f t="shared" si="249"/>
        <v>0</v>
      </c>
      <c r="I496" s="13">
        <f t="shared" si="221"/>
        <v>0</v>
      </c>
      <c r="J496" s="13">
        <f t="shared" si="230"/>
        <v>0</v>
      </c>
      <c r="K496" s="26" t="str">
        <f t="shared" si="231"/>
        <v>No</v>
      </c>
      <c r="L496" s="13">
        <f t="shared" si="222"/>
        <v>0</v>
      </c>
      <c r="M496" s="13">
        <f t="shared" si="223"/>
        <v>187.05217500000001</v>
      </c>
      <c r="N496" s="22">
        <f t="shared" si="224"/>
        <v>0</v>
      </c>
      <c r="O496" s="13">
        <f t="shared" si="225"/>
        <v>187.05217500000001</v>
      </c>
      <c r="P496" s="13">
        <f t="shared" si="226"/>
        <v>0</v>
      </c>
      <c r="Q496" s="13">
        <f t="shared" si="227"/>
        <v>0</v>
      </c>
      <c r="R496" s="13">
        <f t="shared" si="232"/>
        <v>0</v>
      </c>
      <c r="S496" s="72">
        <f t="shared" si="250"/>
        <v>0</v>
      </c>
      <c r="T496" s="30">
        <f t="shared" si="233"/>
        <v>0</v>
      </c>
      <c r="U496" s="24">
        <f t="shared" si="234"/>
        <v>1468318.5699378182</v>
      </c>
      <c r="V496" s="32">
        <f t="shared" si="235"/>
        <v>0.40786626942717175</v>
      </c>
      <c r="W496" s="28">
        <f t="shared" si="236"/>
        <v>640555.72864568897</v>
      </c>
      <c r="X496" s="35">
        <f t="shared" si="237"/>
        <v>0.17793214684602471</v>
      </c>
      <c r="Y496" s="37">
        <f t="shared" si="228"/>
        <v>0</v>
      </c>
      <c r="Z496" s="37">
        <f t="shared" si="238"/>
        <v>0</v>
      </c>
      <c r="AA496" s="38">
        <f t="shared" si="239"/>
        <v>0</v>
      </c>
      <c r="AB496" s="38">
        <f t="shared" si="240"/>
        <v>0</v>
      </c>
      <c r="AC496" s="38">
        <f t="shared" si="241"/>
        <v>0</v>
      </c>
      <c r="AD496" s="38">
        <f t="shared" si="242"/>
        <v>0</v>
      </c>
      <c r="AE496" s="38">
        <f t="shared" si="243"/>
        <v>0</v>
      </c>
      <c r="AF496" s="38">
        <f t="shared" si="244"/>
        <v>0</v>
      </c>
      <c r="AG496" s="38">
        <f t="shared" si="245"/>
        <v>0</v>
      </c>
      <c r="AH496" s="38">
        <f t="shared" si="246"/>
        <v>0</v>
      </c>
      <c r="AI496" s="38">
        <f t="shared" si="247"/>
        <v>0</v>
      </c>
      <c r="AJ496" s="38">
        <f t="shared" si="251"/>
        <v>9.8456055199705433E-2</v>
      </c>
    </row>
    <row r="497" spans="2:36" x14ac:dyDescent="0.2">
      <c r="B497" s="11" t="s">
        <v>62</v>
      </c>
      <c r="C497" s="11">
        <v>487</v>
      </c>
      <c r="D497" s="11">
        <v>487</v>
      </c>
      <c r="E497" s="11">
        <f t="shared" si="229"/>
        <v>0</v>
      </c>
      <c r="F497" s="12">
        <v>0</v>
      </c>
      <c r="G497" s="13">
        <f t="shared" si="248"/>
        <v>0</v>
      </c>
      <c r="H497" s="13">
        <f t="shared" si="249"/>
        <v>0</v>
      </c>
      <c r="I497" s="13">
        <f t="shared" si="221"/>
        <v>0</v>
      </c>
      <c r="J497" s="13">
        <f t="shared" si="230"/>
        <v>0</v>
      </c>
      <c r="K497" s="26" t="str">
        <f t="shared" si="231"/>
        <v>No</v>
      </c>
      <c r="L497" s="13">
        <f t="shared" si="222"/>
        <v>0</v>
      </c>
      <c r="M497" s="13">
        <f t="shared" si="223"/>
        <v>187.05217500000001</v>
      </c>
      <c r="N497" s="22">
        <f t="shared" si="224"/>
        <v>0</v>
      </c>
      <c r="O497" s="13">
        <f t="shared" si="225"/>
        <v>187.05217500000001</v>
      </c>
      <c r="P497" s="13">
        <f t="shared" si="226"/>
        <v>0</v>
      </c>
      <c r="Q497" s="13">
        <f t="shared" si="227"/>
        <v>0</v>
      </c>
      <c r="R497" s="13">
        <f t="shared" si="232"/>
        <v>0</v>
      </c>
      <c r="S497" s="72">
        <f t="shared" si="250"/>
        <v>0</v>
      </c>
      <c r="T497" s="30">
        <f t="shared" si="233"/>
        <v>0</v>
      </c>
      <c r="U497" s="24">
        <f t="shared" si="234"/>
        <v>1468318.5699378182</v>
      </c>
      <c r="V497" s="32">
        <f t="shared" si="235"/>
        <v>0.40786626942717175</v>
      </c>
      <c r="W497" s="28">
        <f t="shared" si="236"/>
        <v>640555.72864568897</v>
      </c>
      <c r="X497" s="35">
        <f t="shared" si="237"/>
        <v>0.17793214684602471</v>
      </c>
      <c r="Y497" s="37">
        <f t="shared" si="228"/>
        <v>0</v>
      </c>
      <c r="Z497" s="37">
        <f t="shared" si="238"/>
        <v>0</v>
      </c>
      <c r="AA497" s="38">
        <f t="shared" si="239"/>
        <v>0</v>
      </c>
      <c r="AB497" s="38">
        <f t="shared" si="240"/>
        <v>0</v>
      </c>
      <c r="AC497" s="38">
        <f t="shared" si="241"/>
        <v>0</v>
      </c>
      <c r="AD497" s="38">
        <f t="shared" si="242"/>
        <v>0</v>
      </c>
      <c r="AE497" s="38">
        <f t="shared" si="243"/>
        <v>0</v>
      </c>
      <c r="AF497" s="38">
        <f t="shared" si="244"/>
        <v>0</v>
      </c>
      <c r="AG497" s="38">
        <f t="shared" si="245"/>
        <v>0</v>
      </c>
      <c r="AH497" s="38">
        <f t="shared" si="246"/>
        <v>0</v>
      </c>
      <c r="AI497" s="38">
        <f t="shared" si="247"/>
        <v>0</v>
      </c>
      <c r="AJ497" s="38">
        <f t="shared" si="251"/>
        <v>9.8456055199705433E-2</v>
      </c>
    </row>
    <row r="498" spans="2:36" x14ac:dyDescent="0.2">
      <c r="B498" s="11" t="s">
        <v>62</v>
      </c>
      <c r="C498" s="11">
        <v>488</v>
      </c>
      <c r="D498" s="11">
        <v>488</v>
      </c>
      <c r="E498" s="11">
        <f t="shared" si="229"/>
        <v>0</v>
      </c>
      <c r="F498" s="12">
        <v>0</v>
      </c>
      <c r="G498" s="13">
        <f t="shared" si="248"/>
        <v>0</v>
      </c>
      <c r="H498" s="13">
        <f t="shared" si="249"/>
        <v>0</v>
      </c>
      <c r="I498" s="13">
        <f t="shared" si="221"/>
        <v>0</v>
      </c>
      <c r="J498" s="13">
        <f t="shared" si="230"/>
        <v>0</v>
      </c>
      <c r="K498" s="26" t="str">
        <f t="shared" si="231"/>
        <v>No</v>
      </c>
      <c r="L498" s="13">
        <f t="shared" si="222"/>
        <v>0</v>
      </c>
      <c r="M498" s="13">
        <f t="shared" si="223"/>
        <v>187.05217500000001</v>
      </c>
      <c r="N498" s="22">
        <f t="shared" si="224"/>
        <v>0</v>
      </c>
      <c r="O498" s="13">
        <f t="shared" si="225"/>
        <v>187.05217500000001</v>
      </c>
      <c r="P498" s="13">
        <f t="shared" si="226"/>
        <v>0</v>
      </c>
      <c r="Q498" s="13">
        <f t="shared" si="227"/>
        <v>0</v>
      </c>
      <c r="R498" s="13">
        <f t="shared" si="232"/>
        <v>0</v>
      </c>
      <c r="S498" s="72">
        <f t="shared" si="250"/>
        <v>0</v>
      </c>
      <c r="T498" s="30">
        <f t="shared" si="233"/>
        <v>0</v>
      </c>
      <c r="U498" s="24">
        <f t="shared" si="234"/>
        <v>1468318.5699378182</v>
      </c>
      <c r="V498" s="32">
        <f t="shared" si="235"/>
        <v>0.40786626942717175</v>
      </c>
      <c r="W498" s="28">
        <f t="shared" si="236"/>
        <v>640555.72864568897</v>
      </c>
      <c r="X498" s="35">
        <f t="shared" si="237"/>
        <v>0.17793214684602471</v>
      </c>
      <c r="Y498" s="37">
        <f t="shared" si="228"/>
        <v>0</v>
      </c>
      <c r="Z498" s="37">
        <f t="shared" si="238"/>
        <v>0</v>
      </c>
      <c r="AA498" s="38">
        <f t="shared" si="239"/>
        <v>0</v>
      </c>
      <c r="AB498" s="38">
        <f t="shared" si="240"/>
        <v>0</v>
      </c>
      <c r="AC498" s="38">
        <f t="shared" si="241"/>
        <v>0</v>
      </c>
      <c r="AD498" s="38">
        <f t="shared" si="242"/>
        <v>0</v>
      </c>
      <c r="AE498" s="38">
        <f t="shared" si="243"/>
        <v>0</v>
      </c>
      <c r="AF498" s="38">
        <f t="shared" si="244"/>
        <v>0</v>
      </c>
      <c r="AG498" s="38">
        <f t="shared" si="245"/>
        <v>0</v>
      </c>
      <c r="AH498" s="38">
        <f t="shared" si="246"/>
        <v>0</v>
      </c>
      <c r="AI498" s="38">
        <f t="shared" si="247"/>
        <v>0</v>
      </c>
      <c r="AJ498" s="38">
        <f t="shared" si="251"/>
        <v>9.8456055199705433E-2</v>
      </c>
    </row>
    <row r="499" spans="2:36" x14ac:dyDescent="0.2">
      <c r="B499" s="11" t="s">
        <v>62</v>
      </c>
      <c r="C499" s="11">
        <v>489</v>
      </c>
      <c r="D499" s="11">
        <v>489</v>
      </c>
      <c r="E499" s="11">
        <f t="shared" si="229"/>
        <v>0</v>
      </c>
      <c r="F499" s="12">
        <v>0</v>
      </c>
      <c r="G499" s="13">
        <f t="shared" si="248"/>
        <v>0</v>
      </c>
      <c r="H499" s="13">
        <f t="shared" si="249"/>
        <v>0</v>
      </c>
      <c r="I499" s="13">
        <f t="shared" si="221"/>
        <v>0</v>
      </c>
      <c r="J499" s="13">
        <f t="shared" si="230"/>
        <v>0</v>
      </c>
      <c r="K499" s="26" t="str">
        <f t="shared" si="231"/>
        <v>No</v>
      </c>
      <c r="L499" s="13">
        <f t="shared" si="222"/>
        <v>0</v>
      </c>
      <c r="M499" s="13">
        <f t="shared" si="223"/>
        <v>187.05217500000001</v>
      </c>
      <c r="N499" s="22">
        <f t="shared" si="224"/>
        <v>0</v>
      </c>
      <c r="O499" s="13">
        <f t="shared" si="225"/>
        <v>187.05217500000001</v>
      </c>
      <c r="P499" s="13">
        <f t="shared" si="226"/>
        <v>0</v>
      </c>
      <c r="Q499" s="13">
        <f t="shared" si="227"/>
        <v>0</v>
      </c>
      <c r="R499" s="13">
        <f t="shared" si="232"/>
        <v>0</v>
      </c>
      <c r="S499" s="72">
        <f t="shared" si="250"/>
        <v>0</v>
      </c>
      <c r="T499" s="30">
        <f t="shared" si="233"/>
        <v>0</v>
      </c>
      <c r="U499" s="24">
        <f t="shared" si="234"/>
        <v>1468318.5699378182</v>
      </c>
      <c r="V499" s="32">
        <f t="shared" si="235"/>
        <v>0.40786626942717175</v>
      </c>
      <c r="W499" s="28">
        <f t="shared" si="236"/>
        <v>640555.72864568897</v>
      </c>
      <c r="X499" s="35">
        <f t="shared" si="237"/>
        <v>0.17793214684602471</v>
      </c>
      <c r="Y499" s="37">
        <f t="shared" si="228"/>
        <v>0</v>
      </c>
      <c r="Z499" s="37">
        <f t="shared" si="238"/>
        <v>0</v>
      </c>
      <c r="AA499" s="38">
        <f t="shared" si="239"/>
        <v>0</v>
      </c>
      <c r="AB499" s="38">
        <f t="shared" si="240"/>
        <v>0</v>
      </c>
      <c r="AC499" s="38">
        <f t="shared" si="241"/>
        <v>0</v>
      </c>
      <c r="AD499" s="38">
        <f t="shared" si="242"/>
        <v>0</v>
      </c>
      <c r="AE499" s="38">
        <f t="shared" si="243"/>
        <v>0</v>
      </c>
      <c r="AF499" s="38">
        <f t="shared" si="244"/>
        <v>0</v>
      </c>
      <c r="AG499" s="38">
        <f t="shared" si="245"/>
        <v>0</v>
      </c>
      <c r="AH499" s="38">
        <f t="shared" si="246"/>
        <v>0</v>
      </c>
      <c r="AI499" s="38">
        <f t="shared" si="247"/>
        <v>0</v>
      </c>
      <c r="AJ499" s="38">
        <f t="shared" si="251"/>
        <v>9.8456055199705433E-2</v>
      </c>
    </row>
    <row r="500" spans="2:36" x14ac:dyDescent="0.2">
      <c r="B500" s="11" t="s">
        <v>62</v>
      </c>
      <c r="C500" s="11">
        <v>490</v>
      </c>
      <c r="D500" s="11">
        <v>490</v>
      </c>
      <c r="E500" s="11">
        <f t="shared" si="229"/>
        <v>0</v>
      </c>
      <c r="F500" s="12">
        <v>0</v>
      </c>
      <c r="G500" s="13">
        <f t="shared" si="248"/>
        <v>0</v>
      </c>
      <c r="H500" s="13">
        <f t="shared" si="249"/>
        <v>0</v>
      </c>
      <c r="I500" s="13">
        <f t="shared" si="221"/>
        <v>0</v>
      </c>
      <c r="J500" s="13">
        <f t="shared" si="230"/>
        <v>0</v>
      </c>
      <c r="K500" s="26" t="str">
        <f t="shared" si="231"/>
        <v>No</v>
      </c>
      <c r="L500" s="13">
        <f t="shared" si="222"/>
        <v>0</v>
      </c>
      <c r="M500" s="13">
        <f t="shared" si="223"/>
        <v>187.05217500000001</v>
      </c>
      <c r="N500" s="22">
        <f t="shared" si="224"/>
        <v>0</v>
      </c>
      <c r="O500" s="13">
        <f t="shared" si="225"/>
        <v>187.05217500000001</v>
      </c>
      <c r="P500" s="13">
        <f t="shared" si="226"/>
        <v>0</v>
      </c>
      <c r="Q500" s="13">
        <f t="shared" si="227"/>
        <v>0</v>
      </c>
      <c r="R500" s="13">
        <f t="shared" si="232"/>
        <v>0</v>
      </c>
      <c r="S500" s="72">
        <f t="shared" si="250"/>
        <v>0</v>
      </c>
      <c r="T500" s="30">
        <f t="shared" si="233"/>
        <v>0</v>
      </c>
      <c r="U500" s="24">
        <f t="shared" si="234"/>
        <v>1468318.5699378182</v>
      </c>
      <c r="V500" s="32">
        <f t="shared" si="235"/>
        <v>0.40786626942717175</v>
      </c>
      <c r="W500" s="28">
        <f t="shared" si="236"/>
        <v>640555.72864568897</v>
      </c>
      <c r="X500" s="35">
        <f t="shared" si="237"/>
        <v>0.17793214684602471</v>
      </c>
      <c r="Y500" s="37">
        <f t="shared" si="228"/>
        <v>0</v>
      </c>
      <c r="Z500" s="37">
        <f t="shared" si="238"/>
        <v>0</v>
      </c>
      <c r="AA500" s="38">
        <f t="shared" si="239"/>
        <v>0</v>
      </c>
      <c r="AB500" s="38">
        <f t="shared" si="240"/>
        <v>0</v>
      </c>
      <c r="AC500" s="38">
        <f t="shared" si="241"/>
        <v>0</v>
      </c>
      <c r="AD500" s="38">
        <f t="shared" si="242"/>
        <v>0</v>
      </c>
      <c r="AE500" s="38">
        <f t="shared" si="243"/>
        <v>0</v>
      </c>
      <c r="AF500" s="38">
        <f t="shared" si="244"/>
        <v>0</v>
      </c>
      <c r="AG500" s="38">
        <f t="shared" si="245"/>
        <v>0</v>
      </c>
      <c r="AH500" s="38">
        <f t="shared" si="246"/>
        <v>0</v>
      </c>
      <c r="AI500" s="38">
        <f t="shared" si="247"/>
        <v>0</v>
      </c>
      <c r="AJ500" s="38">
        <f t="shared" si="251"/>
        <v>9.8456055199705433E-2</v>
      </c>
    </row>
    <row r="501" spans="2:36" x14ac:dyDescent="0.2">
      <c r="B501" s="11" t="s">
        <v>62</v>
      </c>
      <c r="C501" s="11">
        <v>491</v>
      </c>
      <c r="D501" s="11">
        <v>491</v>
      </c>
      <c r="E501" s="11">
        <f t="shared" si="229"/>
        <v>0</v>
      </c>
      <c r="F501" s="12">
        <v>0</v>
      </c>
      <c r="G501" s="13">
        <f t="shared" si="248"/>
        <v>0</v>
      </c>
      <c r="H501" s="13">
        <f t="shared" si="249"/>
        <v>0</v>
      </c>
      <c r="I501" s="13">
        <f t="shared" si="221"/>
        <v>0</v>
      </c>
      <c r="J501" s="13">
        <f t="shared" si="230"/>
        <v>0</v>
      </c>
      <c r="K501" s="26" t="str">
        <f t="shared" si="231"/>
        <v>No</v>
      </c>
      <c r="L501" s="13">
        <f t="shared" si="222"/>
        <v>0</v>
      </c>
      <c r="M501" s="13">
        <f t="shared" si="223"/>
        <v>187.05217500000001</v>
      </c>
      <c r="N501" s="22">
        <f t="shared" si="224"/>
        <v>0</v>
      </c>
      <c r="O501" s="13">
        <f t="shared" si="225"/>
        <v>187.05217500000001</v>
      </c>
      <c r="P501" s="13">
        <f t="shared" si="226"/>
        <v>0</v>
      </c>
      <c r="Q501" s="13">
        <f t="shared" si="227"/>
        <v>0</v>
      </c>
      <c r="R501" s="13">
        <f t="shared" si="232"/>
        <v>0</v>
      </c>
      <c r="S501" s="72">
        <f t="shared" si="250"/>
        <v>0</v>
      </c>
      <c r="T501" s="30">
        <f t="shared" si="233"/>
        <v>0</v>
      </c>
      <c r="U501" s="24">
        <f t="shared" si="234"/>
        <v>1468318.5699378182</v>
      </c>
      <c r="V501" s="32">
        <f t="shared" si="235"/>
        <v>0.40786626942717175</v>
      </c>
      <c r="W501" s="28">
        <f t="shared" si="236"/>
        <v>640555.72864568897</v>
      </c>
      <c r="X501" s="35">
        <f t="shared" si="237"/>
        <v>0.17793214684602471</v>
      </c>
      <c r="Y501" s="37">
        <f t="shared" si="228"/>
        <v>0</v>
      </c>
      <c r="Z501" s="37">
        <f t="shared" si="238"/>
        <v>0</v>
      </c>
      <c r="AA501" s="38">
        <f t="shared" si="239"/>
        <v>0</v>
      </c>
      <c r="AB501" s="38">
        <f t="shared" si="240"/>
        <v>0</v>
      </c>
      <c r="AC501" s="38">
        <f t="shared" si="241"/>
        <v>0</v>
      </c>
      <c r="AD501" s="38">
        <f t="shared" si="242"/>
        <v>0</v>
      </c>
      <c r="AE501" s="38">
        <f t="shared" si="243"/>
        <v>0</v>
      </c>
      <c r="AF501" s="38">
        <f t="shared" si="244"/>
        <v>0</v>
      </c>
      <c r="AG501" s="38">
        <f t="shared" si="245"/>
        <v>0</v>
      </c>
      <c r="AH501" s="38">
        <f t="shared" si="246"/>
        <v>0</v>
      </c>
      <c r="AI501" s="38">
        <f t="shared" si="247"/>
        <v>0</v>
      </c>
      <c r="AJ501" s="38">
        <f t="shared" si="251"/>
        <v>9.8456055199705433E-2</v>
      </c>
    </row>
    <row r="502" spans="2:36" x14ac:dyDescent="0.2">
      <c r="B502" s="11" t="s">
        <v>62</v>
      </c>
      <c r="C502" s="11">
        <v>492</v>
      </c>
      <c r="D502" s="11">
        <v>492</v>
      </c>
      <c r="E502" s="11">
        <f t="shared" si="229"/>
        <v>0</v>
      </c>
      <c r="F502" s="12">
        <v>0</v>
      </c>
      <c r="G502" s="13">
        <f t="shared" si="248"/>
        <v>0</v>
      </c>
      <c r="H502" s="13">
        <f t="shared" si="249"/>
        <v>0</v>
      </c>
      <c r="I502" s="13">
        <f t="shared" si="221"/>
        <v>0</v>
      </c>
      <c r="J502" s="13">
        <f t="shared" si="230"/>
        <v>0</v>
      </c>
      <c r="K502" s="26" t="str">
        <f t="shared" si="231"/>
        <v>No</v>
      </c>
      <c r="L502" s="13">
        <f t="shared" si="222"/>
        <v>0</v>
      </c>
      <c r="M502" s="13">
        <f t="shared" si="223"/>
        <v>187.05217500000001</v>
      </c>
      <c r="N502" s="22">
        <f t="shared" si="224"/>
        <v>0</v>
      </c>
      <c r="O502" s="13">
        <f t="shared" si="225"/>
        <v>187.05217500000001</v>
      </c>
      <c r="P502" s="13">
        <f t="shared" si="226"/>
        <v>0</v>
      </c>
      <c r="Q502" s="13">
        <f t="shared" si="227"/>
        <v>0</v>
      </c>
      <c r="R502" s="13">
        <f t="shared" si="232"/>
        <v>0</v>
      </c>
      <c r="S502" s="72">
        <f t="shared" si="250"/>
        <v>0</v>
      </c>
      <c r="T502" s="30">
        <f t="shared" si="233"/>
        <v>0</v>
      </c>
      <c r="U502" s="24">
        <f t="shared" si="234"/>
        <v>1468318.5699378182</v>
      </c>
      <c r="V502" s="32">
        <f t="shared" si="235"/>
        <v>0.40786626942717175</v>
      </c>
      <c r="W502" s="28">
        <f t="shared" si="236"/>
        <v>640555.72864568897</v>
      </c>
      <c r="X502" s="35">
        <f t="shared" si="237"/>
        <v>0.17793214684602471</v>
      </c>
      <c r="Y502" s="37">
        <f t="shared" si="228"/>
        <v>0</v>
      </c>
      <c r="Z502" s="37">
        <f t="shared" si="238"/>
        <v>0</v>
      </c>
      <c r="AA502" s="38">
        <f t="shared" si="239"/>
        <v>0</v>
      </c>
      <c r="AB502" s="38">
        <f t="shared" si="240"/>
        <v>0</v>
      </c>
      <c r="AC502" s="38">
        <f t="shared" si="241"/>
        <v>0</v>
      </c>
      <c r="AD502" s="38">
        <f t="shared" si="242"/>
        <v>0</v>
      </c>
      <c r="AE502" s="38">
        <f t="shared" si="243"/>
        <v>0</v>
      </c>
      <c r="AF502" s="38">
        <f t="shared" si="244"/>
        <v>0</v>
      </c>
      <c r="AG502" s="38">
        <f t="shared" si="245"/>
        <v>0</v>
      </c>
      <c r="AH502" s="38">
        <f t="shared" si="246"/>
        <v>0</v>
      </c>
      <c r="AI502" s="38">
        <f t="shared" si="247"/>
        <v>0</v>
      </c>
      <c r="AJ502" s="38">
        <f t="shared" si="251"/>
        <v>9.8456055199705433E-2</v>
      </c>
    </row>
    <row r="503" spans="2:36" x14ac:dyDescent="0.2">
      <c r="B503" s="11" t="s">
        <v>62</v>
      </c>
      <c r="C503" s="11">
        <v>493</v>
      </c>
      <c r="D503" s="11">
        <v>493</v>
      </c>
      <c r="E503" s="11">
        <f t="shared" si="229"/>
        <v>0</v>
      </c>
      <c r="F503" s="12">
        <v>0</v>
      </c>
      <c r="G503" s="13">
        <f t="shared" si="248"/>
        <v>0</v>
      </c>
      <c r="H503" s="13">
        <f t="shared" si="249"/>
        <v>0</v>
      </c>
      <c r="I503" s="13">
        <f t="shared" si="221"/>
        <v>0</v>
      </c>
      <c r="J503" s="13">
        <f t="shared" si="230"/>
        <v>0</v>
      </c>
      <c r="K503" s="26" t="str">
        <f t="shared" si="231"/>
        <v>No</v>
      </c>
      <c r="L503" s="13">
        <f t="shared" si="222"/>
        <v>0</v>
      </c>
      <c r="M503" s="13">
        <f t="shared" si="223"/>
        <v>187.05217500000001</v>
      </c>
      <c r="N503" s="22">
        <f t="shared" si="224"/>
        <v>0</v>
      </c>
      <c r="O503" s="13">
        <f t="shared" si="225"/>
        <v>187.05217500000001</v>
      </c>
      <c r="P503" s="13">
        <f t="shared" si="226"/>
        <v>0</v>
      </c>
      <c r="Q503" s="13">
        <f t="shared" si="227"/>
        <v>0</v>
      </c>
      <c r="R503" s="13">
        <f t="shared" si="232"/>
        <v>0</v>
      </c>
      <c r="S503" s="72">
        <f t="shared" si="250"/>
        <v>0</v>
      </c>
      <c r="T503" s="30">
        <f t="shared" si="233"/>
        <v>0</v>
      </c>
      <c r="U503" s="24">
        <f t="shared" si="234"/>
        <v>1468318.5699378182</v>
      </c>
      <c r="V503" s="32">
        <f t="shared" si="235"/>
        <v>0.40786626942717175</v>
      </c>
      <c r="W503" s="28">
        <f t="shared" si="236"/>
        <v>640555.72864568897</v>
      </c>
      <c r="X503" s="35">
        <f t="shared" si="237"/>
        <v>0.17793214684602471</v>
      </c>
      <c r="Y503" s="37">
        <f t="shared" si="228"/>
        <v>0</v>
      </c>
      <c r="Z503" s="37">
        <f t="shared" si="238"/>
        <v>0</v>
      </c>
      <c r="AA503" s="38">
        <f t="shared" si="239"/>
        <v>0</v>
      </c>
      <c r="AB503" s="38">
        <f t="shared" si="240"/>
        <v>0</v>
      </c>
      <c r="AC503" s="38">
        <f t="shared" si="241"/>
        <v>0</v>
      </c>
      <c r="AD503" s="38">
        <f t="shared" si="242"/>
        <v>0</v>
      </c>
      <c r="AE503" s="38">
        <f t="shared" si="243"/>
        <v>0</v>
      </c>
      <c r="AF503" s="38">
        <f t="shared" si="244"/>
        <v>0</v>
      </c>
      <c r="AG503" s="38">
        <f t="shared" si="245"/>
        <v>0</v>
      </c>
      <c r="AH503" s="38">
        <f t="shared" si="246"/>
        <v>0</v>
      </c>
      <c r="AI503" s="38">
        <f t="shared" si="247"/>
        <v>0</v>
      </c>
      <c r="AJ503" s="38">
        <f t="shared" si="251"/>
        <v>9.8456055199705433E-2</v>
      </c>
    </row>
    <row r="504" spans="2:36" x14ac:dyDescent="0.2">
      <c r="B504" s="11" t="s">
        <v>62</v>
      </c>
      <c r="C504" s="11">
        <v>494</v>
      </c>
      <c r="D504" s="11">
        <v>494</v>
      </c>
      <c r="E504" s="11">
        <f t="shared" si="229"/>
        <v>0</v>
      </c>
      <c r="F504" s="12">
        <v>0</v>
      </c>
      <c r="G504" s="13">
        <f t="shared" si="248"/>
        <v>0</v>
      </c>
      <c r="H504" s="13">
        <f t="shared" si="249"/>
        <v>0</v>
      </c>
      <c r="I504" s="13">
        <f t="shared" si="221"/>
        <v>0</v>
      </c>
      <c r="J504" s="13">
        <f t="shared" si="230"/>
        <v>0</v>
      </c>
      <c r="K504" s="26" t="str">
        <f t="shared" si="231"/>
        <v>No</v>
      </c>
      <c r="L504" s="13">
        <f t="shared" si="222"/>
        <v>0</v>
      </c>
      <c r="M504" s="13">
        <f t="shared" si="223"/>
        <v>187.05217500000001</v>
      </c>
      <c r="N504" s="22">
        <f t="shared" si="224"/>
        <v>0</v>
      </c>
      <c r="O504" s="13">
        <f t="shared" si="225"/>
        <v>187.05217500000001</v>
      </c>
      <c r="P504" s="13">
        <f t="shared" si="226"/>
        <v>0</v>
      </c>
      <c r="Q504" s="13">
        <f t="shared" si="227"/>
        <v>0</v>
      </c>
      <c r="R504" s="13">
        <f t="shared" si="232"/>
        <v>0</v>
      </c>
      <c r="S504" s="72">
        <f t="shared" si="250"/>
        <v>0</v>
      </c>
      <c r="T504" s="30">
        <f t="shared" si="233"/>
        <v>0</v>
      </c>
      <c r="U504" s="24">
        <f t="shared" si="234"/>
        <v>1468318.5699378182</v>
      </c>
      <c r="V504" s="32">
        <f t="shared" si="235"/>
        <v>0.40786626942717175</v>
      </c>
      <c r="W504" s="28">
        <f t="shared" si="236"/>
        <v>640555.72864568897</v>
      </c>
      <c r="X504" s="35">
        <f t="shared" si="237"/>
        <v>0.17793214684602471</v>
      </c>
      <c r="Y504" s="37">
        <f t="shared" si="228"/>
        <v>0</v>
      </c>
      <c r="Z504" s="37">
        <f t="shared" si="238"/>
        <v>0</v>
      </c>
      <c r="AA504" s="38">
        <f t="shared" si="239"/>
        <v>0</v>
      </c>
      <c r="AB504" s="38">
        <f t="shared" si="240"/>
        <v>0</v>
      </c>
      <c r="AC504" s="38">
        <f t="shared" si="241"/>
        <v>0</v>
      </c>
      <c r="AD504" s="38">
        <f t="shared" si="242"/>
        <v>0</v>
      </c>
      <c r="AE504" s="38">
        <f t="shared" si="243"/>
        <v>0</v>
      </c>
      <c r="AF504" s="38">
        <f t="shared" si="244"/>
        <v>0</v>
      </c>
      <c r="AG504" s="38">
        <f t="shared" si="245"/>
        <v>0</v>
      </c>
      <c r="AH504" s="38">
        <f t="shared" si="246"/>
        <v>0</v>
      </c>
      <c r="AI504" s="38">
        <f t="shared" si="247"/>
        <v>0</v>
      </c>
      <c r="AJ504" s="38">
        <f t="shared" si="251"/>
        <v>9.8456055199705433E-2</v>
      </c>
    </row>
    <row r="505" spans="2:36" x14ac:dyDescent="0.2">
      <c r="B505" s="11" t="s">
        <v>62</v>
      </c>
      <c r="C505" s="11">
        <v>495</v>
      </c>
      <c r="D505" s="11">
        <v>495</v>
      </c>
      <c r="E505" s="11">
        <f t="shared" si="229"/>
        <v>0</v>
      </c>
      <c r="F505" s="12">
        <v>0</v>
      </c>
      <c r="G505" s="13">
        <f t="shared" si="248"/>
        <v>0</v>
      </c>
      <c r="H505" s="13">
        <f t="shared" si="249"/>
        <v>0</v>
      </c>
      <c r="I505" s="13">
        <f t="shared" si="221"/>
        <v>0</v>
      </c>
      <c r="J505" s="13">
        <f t="shared" si="230"/>
        <v>0</v>
      </c>
      <c r="K505" s="26" t="str">
        <f t="shared" si="231"/>
        <v>No</v>
      </c>
      <c r="L505" s="13">
        <f t="shared" si="222"/>
        <v>0</v>
      </c>
      <c r="M505" s="13">
        <f t="shared" si="223"/>
        <v>187.05217500000001</v>
      </c>
      <c r="N505" s="22">
        <f t="shared" si="224"/>
        <v>0</v>
      </c>
      <c r="O505" s="13">
        <f t="shared" si="225"/>
        <v>187.05217500000001</v>
      </c>
      <c r="P505" s="13">
        <f t="shared" si="226"/>
        <v>0</v>
      </c>
      <c r="Q505" s="13">
        <f t="shared" si="227"/>
        <v>0</v>
      </c>
      <c r="R505" s="13">
        <f t="shared" si="232"/>
        <v>0</v>
      </c>
      <c r="S505" s="72">
        <f t="shared" si="250"/>
        <v>0</v>
      </c>
      <c r="T505" s="30">
        <f t="shared" si="233"/>
        <v>0</v>
      </c>
      <c r="U505" s="24">
        <f t="shared" si="234"/>
        <v>1468318.5699378182</v>
      </c>
      <c r="V505" s="32">
        <f t="shared" si="235"/>
        <v>0.40786626942717175</v>
      </c>
      <c r="W505" s="28">
        <f t="shared" si="236"/>
        <v>640555.72864568897</v>
      </c>
      <c r="X505" s="35">
        <f t="shared" si="237"/>
        <v>0.17793214684602471</v>
      </c>
      <c r="Y505" s="37">
        <f t="shared" si="228"/>
        <v>0</v>
      </c>
      <c r="Z505" s="37">
        <f t="shared" si="238"/>
        <v>0</v>
      </c>
      <c r="AA505" s="38">
        <f t="shared" si="239"/>
        <v>0</v>
      </c>
      <c r="AB505" s="38">
        <f t="shared" si="240"/>
        <v>0</v>
      </c>
      <c r="AC505" s="38">
        <f t="shared" si="241"/>
        <v>0</v>
      </c>
      <c r="AD505" s="38">
        <f t="shared" si="242"/>
        <v>0</v>
      </c>
      <c r="AE505" s="38">
        <f t="shared" si="243"/>
        <v>0</v>
      </c>
      <c r="AF505" s="38">
        <f t="shared" si="244"/>
        <v>0</v>
      </c>
      <c r="AG505" s="38">
        <f t="shared" si="245"/>
        <v>0</v>
      </c>
      <c r="AH505" s="38">
        <f t="shared" si="246"/>
        <v>0</v>
      </c>
      <c r="AI505" s="38">
        <f t="shared" si="247"/>
        <v>0</v>
      </c>
      <c r="AJ505" s="38">
        <f t="shared" si="251"/>
        <v>9.8456055199705433E-2</v>
      </c>
    </row>
    <row r="506" spans="2:36" x14ac:dyDescent="0.2">
      <c r="B506" s="11" t="s">
        <v>62</v>
      </c>
      <c r="C506" s="11">
        <v>496</v>
      </c>
      <c r="D506" s="11">
        <v>496</v>
      </c>
      <c r="E506" s="11">
        <f t="shared" si="229"/>
        <v>0</v>
      </c>
      <c r="F506" s="12">
        <v>0</v>
      </c>
      <c r="G506" s="13">
        <f t="shared" si="248"/>
        <v>0</v>
      </c>
      <c r="H506" s="13">
        <f t="shared" si="249"/>
        <v>0</v>
      </c>
      <c r="I506" s="13">
        <f t="shared" si="221"/>
        <v>0</v>
      </c>
      <c r="J506" s="13">
        <f t="shared" si="230"/>
        <v>0</v>
      </c>
      <c r="K506" s="26" t="str">
        <f t="shared" si="231"/>
        <v>No</v>
      </c>
      <c r="L506" s="13">
        <f t="shared" si="222"/>
        <v>0</v>
      </c>
      <c r="M506" s="13">
        <f t="shared" si="223"/>
        <v>187.05217500000001</v>
      </c>
      <c r="N506" s="22">
        <f t="shared" si="224"/>
        <v>0</v>
      </c>
      <c r="O506" s="13">
        <f t="shared" si="225"/>
        <v>187.05217500000001</v>
      </c>
      <c r="P506" s="13">
        <f t="shared" si="226"/>
        <v>0</v>
      </c>
      <c r="Q506" s="13">
        <f t="shared" si="227"/>
        <v>0</v>
      </c>
      <c r="R506" s="13">
        <f t="shared" si="232"/>
        <v>0</v>
      </c>
      <c r="S506" s="72">
        <f t="shared" si="250"/>
        <v>0</v>
      </c>
      <c r="T506" s="30">
        <f t="shared" si="233"/>
        <v>0</v>
      </c>
      <c r="U506" s="24">
        <f t="shared" si="234"/>
        <v>1468318.5699378182</v>
      </c>
      <c r="V506" s="32">
        <f t="shared" si="235"/>
        <v>0.40786626942717175</v>
      </c>
      <c r="W506" s="28">
        <f t="shared" si="236"/>
        <v>640555.72864568897</v>
      </c>
      <c r="X506" s="35">
        <f t="shared" si="237"/>
        <v>0.17793214684602471</v>
      </c>
      <c r="Y506" s="37">
        <f t="shared" si="228"/>
        <v>0</v>
      </c>
      <c r="Z506" s="37">
        <f t="shared" si="238"/>
        <v>0</v>
      </c>
      <c r="AA506" s="38">
        <f t="shared" si="239"/>
        <v>0</v>
      </c>
      <c r="AB506" s="38">
        <f t="shared" si="240"/>
        <v>0</v>
      </c>
      <c r="AC506" s="38">
        <f t="shared" si="241"/>
        <v>0</v>
      </c>
      <c r="AD506" s="38">
        <f t="shared" si="242"/>
        <v>0</v>
      </c>
      <c r="AE506" s="38">
        <f t="shared" si="243"/>
        <v>0</v>
      </c>
      <c r="AF506" s="38">
        <f t="shared" si="244"/>
        <v>0</v>
      </c>
      <c r="AG506" s="38">
        <f t="shared" si="245"/>
        <v>0</v>
      </c>
      <c r="AH506" s="38">
        <f t="shared" si="246"/>
        <v>0</v>
      </c>
      <c r="AI506" s="38">
        <f t="shared" si="247"/>
        <v>0</v>
      </c>
      <c r="AJ506" s="38">
        <f t="shared" si="251"/>
        <v>9.8456055199705433E-2</v>
      </c>
    </row>
    <row r="507" spans="2:36" x14ac:dyDescent="0.2">
      <c r="B507" s="11" t="s">
        <v>62</v>
      </c>
      <c r="C507" s="11">
        <v>497</v>
      </c>
      <c r="D507" s="11">
        <v>497</v>
      </c>
      <c r="E507" s="11">
        <f t="shared" si="229"/>
        <v>0</v>
      </c>
      <c r="F507" s="12">
        <v>0</v>
      </c>
      <c r="G507" s="13">
        <f t="shared" si="248"/>
        <v>0</v>
      </c>
      <c r="H507" s="13">
        <f t="shared" si="249"/>
        <v>0</v>
      </c>
      <c r="I507" s="13">
        <f t="shared" si="221"/>
        <v>0</v>
      </c>
      <c r="J507" s="13">
        <f t="shared" si="230"/>
        <v>0</v>
      </c>
      <c r="K507" s="26" t="str">
        <f t="shared" si="231"/>
        <v>No</v>
      </c>
      <c r="L507" s="13">
        <f t="shared" si="222"/>
        <v>0</v>
      </c>
      <c r="M507" s="13">
        <f t="shared" si="223"/>
        <v>187.05217500000001</v>
      </c>
      <c r="N507" s="22">
        <f t="shared" si="224"/>
        <v>0</v>
      </c>
      <c r="O507" s="13">
        <f t="shared" si="225"/>
        <v>187.05217500000001</v>
      </c>
      <c r="P507" s="13">
        <f t="shared" si="226"/>
        <v>0</v>
      </c>
      <c r="Q507" s="13">
        <f t="shared" si="227"/>
        <v>0</v>
      </c>
      <c r="R507" s="13">
        <f t="shared" si="232"/>
        <v>0</v>
      </c>
      <c r="S507" s="72">
        <f t="shared" si="250"/>
        <v>0</v>
      </c>
      <c r="T507" s="30">
        <f t="shared" si="233"/>
        <v>0</v>
      </c>
      <c r="U507" s="24">
        <f t="shared" si="234"/>
        <v>1468318.5699378182</v>
      </c>
      <c r="V507" s="32">
        <f t="shared" si="235"/>
        <v>0.40786626942717175</v>
      </c>
      <c r="W507" s="28">
        <f t="shared" si="236"/>
        <v>640555.72864568897</v>
      </c>
      <c r="X507" s="35">
        <f t="shared" si="237"/>
        <v>0.17793214684602471</v>
      </c>
      <c r="Y507" s="37">
        <f t="shared" si="228"/>
        <v>0</v>
      </c>
      <c r="Z507" s="37">
        <f t="shared" si="238"/>
        <v>0</v>
      </c>
      <c r="AA507" s="38">
        <f t="shared" si="239"/>
        <v>0</v>
      </c>
      <c r="AB507" s="38">
        <f t="shared" si="240"/>
        <v>0</v>
      </c>
      <c r="AC507" s="38">
        <f t="shared" si="241"/>
        <v>0</v>
      </c>
      <c r="AD507" s="38">
        <f t="shared" si="242"/>
        <v>0</v>
      </c>
      <c r="AE507" s="38">
        <f t="shared" si="243"/>
        <v>0</v>
      </c>
      <c r="AF507" s="38">
        <f t="shared" si="244"/>
        <v>0</v>
      </c>
      <c r="AG507" s="38">
        <f t="shared" si="245"/>
        <v>0</v>
      </c>
      <c r="AH507" s="38">
        <f t="shared" si="246"/>
        <v>0</v>
      </c>
      <c r="AI507" s="38">
        <f t="shared" si="247"/>
        <v>0</v>
      </c>
      <c r="AJ507" s="38">
        <f t="shared" si="251"/>
        <v>9.8456055199705433E-2</v>
      </c>
    </row>
    <row r="508" spans="2:36" x14ac:dyDescent="0.2">
      <c r="B508" s="11" t="s">
        <v>62</v>
      </c>
      <c r="C508" s="11">
        <v>498</v>
      </c>
      <c r="D508" s="11">
        <v>498</v>
      </c>
      <c r="E508" s="11">
        <f t="shared" si="229"/>
        <v>0</v>
      </c>
      <c r="F508" s="12">
        <v>0</v>
      </c>
      <c r="G508" s="13">
        <f t="shared" si="248"/>
        <v>0</v>
      </c>
      <c r="H508" s="13">
        <f t="shared" si="249"/>
        <v>0</v>
      </c>
      <c r="I508" s="13">
        <f t="shared" si="221"/>
        <v>0</v>
      </c>
      <c r="J508" s="13">
        <f t="shared" si="230"/>
        <v>0</v>
      </c>
      <c r="K508" s="26" t="str">
        <f t="shared" si="231"/>
        <v>No</v>
      </c>
      <c r="L508" s="13">
        <f t="shared" si="222"/>
        <v>0</v>
      </c>
      <c r="M508" s="13">
        <f t="shared" si="223"/>
        <v>187.05217500000001</v>
      </c>
      <c r="N508" s="22">
        <f t="shared" si="224"/>
        <v>0</v>
      </c>
      <c r="O508" s="13">
        <f t="shared" si="225"/>
        <v>187.05217500000001</v>
      </c>
      <c r="P508" s="13">
        <f t="shared" si="226"/>
        <v>0</v>
      </c>
      <c r="Q508" s="13">
        <f t="shared" si="227"/>
        <v>0</v>
      </c>
      <c r="R508" s="13">
        <f t="shared" si="232"/>
        <v>0</v>
      </c>
      <c r="S508" s="72">
        <f t="shared" si="250"/>
        <v>0</v>
      </c>
      <c r="T508" s="30">
        <f t="shared" si="233"/>
        <v>0</v>
      </c>
      <c r="U508" s="24">
        <f t="shared" si="234"/>
        <v>1468318.5699378182</v>
      </c>
      <c r="V508" s="32">
        <f t="shared" si="235"/>
        <v>0.40786626942717175</v>
      </c>
      <c r="W508" s="28">
        <f t="shared" si="236"/>
        <v>640555.72864568897</v>
      </c>
      <c r="X508" s="35">
        <f t="shared" si="237"/>
        <v>0.17793214684602471</v>
      </c>
      <c r="Y508" s="37">
        <f t="shared" si="228"/>
        <v>0</v>
      </c>
      <c r="Z508" s="37">
        <f t="shared" si="238"/>
        <v>0</v>
      </c>
      <c r="AA508" s="38">
        <f t="shared" si="239"/>
        <v>0</v>
      </c>
      <c r="AB508" s="38">
        <f t="shared" si="240"/>
        <v>0</v>
      </c>
      <c r="AC508" s="38">
        <f t="shared" si="241"/>
        <v>0</v>
      </c>
      <c r="AD508" s="38">
        <f t="shared" si="242"/>
        <v>0</v>
      </c>
      <c r="AE508" s="38">
        <f t="shared" si="243"/>
        <v>0</v>
      </c>
      <c r="AF508" s="38">
        <f t="shared" si="244"/>
        <v>0</v>
      </c>
      <c r="AG508" s="38">
        <f t="shared" si="245"/>
        <v>0</v>
      </c>
      <c r="AH508" s="38">
        <f t="shared" si="246"/>
        <v>0</v>
      </c>
      <c r="AI508" s="38">
        <f t="shared" si="247"/>
        <v>0</v>
      </c>
      <c r="AJ508" s="38">
        <f t="shared" si="251"/>
        <v>9.8456055199705433E-2</v>
      </c>
    </row>
    <row r="509" spans="2:36" x14ac:dyDescent="0.2">
      <c r="B509" s="11" t="s">
        <v>62</v>
      </c>
      <c r="C509" s="11">
        <v>499</v>
      </c>
      <c r="D509" s="11">
        <v>499</v>
      </c>
      <c r="E509" s="11">
        <f t="shared" si="229"/>
        <v>0</v>
      </c>
      <c r="F509" s="12">
        <v>0</v>
      </c>
      <c r="G509" s="13">
        <f t="shared" si="248"/>
        <v>0</v>
      </c>
      <c r="H509" s="13">
        <f t="shared" si="249"/>
        <v>0</v>
      </c>
      <c r="I509" s="13">
        <f t="shared" si="221"/>
        <v>0</v>
      </c>
      <c r="J509" s="13">
        <f t="shared" si="230"/>
        <v>0</v>
      </c>
      <c r="K509" s="26" t="str">
        <f t="shared" si="231"/>
        <v>No</v>
      </c>
      <c r="L509" s="13">
        <f t="shared" si="222"/>
        <v>0</v>
      </c>
      <c r="M509" s="13">
        <f t="shared" si="223"/>
        <v>187.05217500000001</v>
      </c>
      <c r="N509" s="22">
        <f t="shared" si="224"/>
        <v>0</v>
      </c>
      <c r="O509" s="13">
        <f t="shared" si="225"/>
        <v>187.05217500000001</v>
      </c>
      <c r="P509" s="13">
        <f t="shared" si="226"/>
        <v>0</v>
      </c>
      <c r="Q509" s="13">
        <f t="shared" si="227"/>
        <v>0</v>
      </c>
      <c r="R509" s="13">
        <f t="shared" si="232"/>
        <v>0</v>
      </c>
      <c r="S509" s="72">
        <f t="shared" si="250"/>
        <v>0</v>
      </c>
      <c r="T509" s="30">
        <f t="shared" si="233"/>
        <v>0</v>
      </c>
      <c r="U509" s="24">
        <f t="shared" si="234"/>
        <v>1468318.5699378182</v>
      </c>
      <c r="V509" s="32">
        <f t="shared" si="235"/>
        <v>0.40786626942717175</v>
      </c>
      <c r="W509" s="28">
        <f t="shared" si="236"/>
        <v>640555.72864568897</v>
      </c>
      <c r="X509" s="35">
        <f t="shared" si="237"/>
        <v>0.17793214684602471</v>
      </c>
      <c r="Y509" s="37">
        <f t="shared" si="228"/>
        <v>0</v>
      </c>
      <c r="Z509" s="37">
        <f t="shared" si="238"/>
        <v>0</v>
      </c>
      <c r="AA509" s="38">
        <f t="shared" si="239"/>
        <v>0</v>
      </c>
      <c r="AB509" s="38">
        <f t="shared" si="240"/>
        <v>0</v>
      </c>
      <c r="AC509" s="38">
        <f t="shared" si="241"/>
        <v>0</v>
      </c>
      <c r="AD509" s="38">
        <f t="shared" si="242"/>
        <v>0</v>
      </c>
      <c r="AE509" s="38">
        <f t="shared" si="243"/>
        <v>0</v>
      </c>
      <c r="AF509" s="38">
        <f t="shared" si="244"/>
        <v>0</v>
      </c>
      <c r="AG509" s="38">
        <f t="shared" si="245"/>
        <v>0</v>
      </c>
      <c r="AH509" s="38">
        <f t="shared" si="246"/>
        <v>0</v>
      </c>
      <c r="AI509" s="38">
        <f t="shared" si="247"/>
        <v>0</v>
      </c>
      <c r="AJ509" s="38">
        <f t="shared" si="251"/>
        <v>9.8456055199705433E-2</v>
      </c>
    </row>
    <row r="510" spans="2:36" x14ac:dyDescent="0.2">
      <c r="B510" s="11" t="s">
        <v>62</v>
      </c>
      <c r="C510" s="11">
        <v>500</v>
      </c>
      <c r="D510" s="11">
        <v>500</v>
      </c>
      <c r="E510" s="11">
        <f t="shared" si="229"/>
        <v>0</v>
      </c>
      <c r="F510" s="12">
        <v>0</v>
      </c>
      <c r="G510" s="13">
        <f t="shared" si="248"/>
        <v>0</v>
      </c>
      <c r="H510" s="13">
        <f t="shared" si="249"/>
        <v>0</v>
      </c>
      <c r="I510" s="13">
        <f t="shared" si="221"/>
        <v>0</v>
      </c>
      <c r="J510" s="13">
        <f t="shared" si="230"/>
        <v>0</v>
      </c>
      <c r="K510" s="26" t="str">
        <f t="shared" si="231"/>
        <v>No</v>
      </c>
      <c r="L510" s="13">
        <f t="shared" si="222"/>
        <v>0</v>
      </c>
      <c r="M510" s="13">
        <f t="shared" si="223"/>
        <v>187.05217500000001</v>
      </c>
      <c r="N510" s="22">
        <f t="shared" si="224"/>
        <v>0</v>
      </c>
      <c r="O510" s="13">
        <f t="shared" si="225"/>
        <v>187.05217500000001</v>
      </c>
      <c r="P510" s="13">
        <f t="shared" si="226"/>
        <v>0</v>
      </c>
      <c r="Q510" s="13">
        <f t="shared" si="227"/>
        <v>0</v>
      </c>
      <c r="R510" s="13">
        <f t="shared" si="232"/>
        <v>0</v>
      </c>
      <c r="S510" s="72">
        <f t="shared" si="250"/>
        <v>0</v>
      </c>
      <c r="T510" s="30">
        <f t="shared" si="233"/>
        <v>0</v>
      </c>
      <c r="U510" s="24">
        <f t="shared" si="234"/>
        <v>1468318.5699378182</v>
      </c>
      <c r="V510" s="32">
        <f t="shared" si="235"/>
        <v>0.40786626942717175</v>
      </c>
      <c r="W510" s="28">
        <f t="shared" si="236"/>
        <v>640555.72864568897</v>
      </c>
      <c r="X510" s="35">
        <f t="shared" si="237"/>
        <v>0.17793214684602471</v>
      </c>
      <c r="Y510" s="37">
        <f t="shared" si="228"/>
        <v>0</v>
      </c>
      <c r="Z510" s="37">
        <f t="shared" si="238"/>
        <v>0</v>
      </c>
      <c r="AA510" s="38">
        <f t="shared" si="239"/>
        <v>0</v>
      </c>
      <c r="AB510" s="38">
        <f t="shared" si="240"/>
        <v>0</v>
      </c>
      <c r="AC510" s="38">
        <f t="shared" si="241"/>
        <v>0</v>
      </c>
      <c r="AD510" s="38">
        <f t="shared" si="242"/>
        <v>0</v>
      </c>
      <c r="AE510" s="38">
        <f t="shared" si="243"/>
        <v>0</v>
      </c>
      <c r="AF510" s="38">
        <f t="shared" si="244"/>
        <v>0</v>
      </c>
      <c r="AG510" s="38">
        <f t="shared" si="245"/>
        <v>0</v>
      </c>
      <c r="AH510" s="38">
        <f t="shared" si="246"/>
        <v>0</v>
      </c>
      <c r="AI510" s="38">
        <f t="shared" si="247"/>
        <v>0</v>
      </c>
      <c r="AJ510" s="38">
        <f t="shared" si="251"/>
        <v>9.8456055199705433E-2</v>
      </c>
    </row>
    <row r="511" spans="2:36" x14ac:dyDescent="0.2">
      <c r="B511" s="11" t="s">
        <v>62</v>
      </c>
      <c r="C511" s="11">
        <v>501</v>
      </c>
      <c r="D511" s="11">
        <v>501</v>
      </c>
      <c r="E511" s="11">
        <f t="shared" si="229"/>
        <v>0</v>
      </c>
      <c r="F511" s="12">
        <v>0</v>
      </c>
      <c r="G511" s="13">
        <f t="shared" si="248"/>
        <v>0</v>
      </c>
      <c r="H511" s="13">
        <f t="shared" si="249"/>
        <v>0</v>
      </c>
      <c r="I511" s="13">
        <f t="shared" si="221"/>
        <v>0</v>
      </c>
      <c r="J511" s="13">
        <f t="shared" si="230"/>
        <v>0</v>
      </c>
      <c r="K511" s="26" t="str">
        <f t="shared" si="231"/>
        <v>No</v>
      </c>
      <c r="L511" s="13">
        <f t="shared" si="222"/>
        <v>0</v>
      </c>
      <c r="M511" s="13">
        <f t="shared" si="223"/>
        <v>187.05217500000001</v>
      </c>
      <c r="N511" s="22">
        <f t="shared" si="224"/>
        <v>0</v>
      </c>
      <c r="O511" s="13">
        <f t="shared" si="225"/>
        <v>187.05217500000001</v>
      </c>
      <c r="P511" s="13">
        <f t="shared" si="226"/>
        <v>0</v>
      </c>
      <c r="Q511" s="13">
        <f t="shared" si="227"/>
        <v>0</v>
      </c>
      <c r="R511" s="13">
        <f t="shared" si="232"/>
        <v>0</v>
      </c>
      <c r="S511" s="72">
        <f t="shared" si="250"/>
        <v>0</v>
      </c>
      <c r="T511" s="30">
        <f t="shared" si="233"/>
        <v>0</v>
      </c>
      <c r="U511" s="24">
        <f t="shared" si="234"/>
        <v>1468318.5699378182</v>
      </c>
      <c r="V511" s="32">
        <f t="shared" si="235"/>
        <v>0.40786626942717175</v>
      </c>
      <c r="W511" s="28">
        <f t="shared" si="236"/>
        <v>640555.72864568897</v>
      </c>
      <c r="X511" s="35">
        <f t="shared" si="237"/>
        <v>0.17793214684602471</v>
      </c>
      <c r="Y511" s="37">
        <f t="shared" si="228"/>
        <v>0</v>
      </c>
      <c r="Z511" s="37">
        <f t="shared" si="238"/>
        <v>0</v>
      </c>
      <c r="AA511" s="38">
        <f t="shared" si="239"/>
        <v>0</v>
      </c>
      <c r="AB511" s="38">
        <f t="shared" si="240"/>
        <v>0</v>
      </c>
      <c r="AC511" s="38">
        <f t="shared" si="241"/>
        <v>0</v>
      </c>
      <c r="AD511" s="38">
        <f t="shared" si="242"/>
        <v>0</v>
      </c>
      <c r="AE511" s="38">
        <f t="shared" si="243"/>
        <v>0</v>
      </c>
      <c r="AF511" s="38">
        <f t="shared" si="244"/>
        <v>0</v>
      </c>
      <c r="AG511" s="38">
        <f t="shared" si="245"/>
        <v>0</v>
      </c>
      <c r="AH511" s="38">
        <f t="shared" si="246"/>
        <v>0</v>
      </c>
      <c r="AI511" s="38">
        <f t="shared" si="247"/>
        <v>0</v>
      </c>
      <c r="AJ511" s="38">
        <f t="shared" si="251"/>
        <v>9.8456055199705433E-2</v>
      </c>
    </row>
    <row r="512" spans="2:36" x14ac:dyDescent="0.2">
      <c r="B512" s="11" t="s">
        <v>62</v>
      </c>
      <c r="C512" s="11">
        <v>502</v>
      </c>
      <c r="D512" s="11">
        <v>502</v>
      </c>
      <c r="E512" s="11">
        <f t="shared" si="229"/>
        <v>0</v>
      </c>
      <c r="F512" s="12">
        <v>0</v>
      </c>
      <c r="G512" s="13">
        <f t="shared" si="248"/>
        <v>0</v>
      </c>
      <c r="H512" s="13">
        <f t="shared" si="249"/>
        <v>0</v>
      </c>
      <c r="I512" s="13">
        <f t="shared" si="221"/>
        <v>0</v>
      </c>
      <c r="J512" s="13">
        <f t="shared" si="230"/>
        <v>0</v>
      </c>
      <c r="K512" s="26" t="str">
        <f t="shared" si="231"/>
        <v>No</v>
      </c>
      <c r="L512" s="13">
        <f t="shared" si="222"/>
        <v>0</v>
      </c>
      <c r="M512" s="13">
        <f t="shared" si="223"/>
        <v>187.05217500000001</v>
      </c>
      <c r="N512" s="22">
        <f t="shared" si="224"/>
        <v>0</v>
      </c>
      <c r="O512" s="13">
        <f t="shared" si="225"/>
        <v>187.05217500000001</v>
      </c>
      <c r="P512" s="13">
        <f t="shared" si="226"/>
        <v>0</v>
      </c>
      <c r="Q512" s="13">
        <f t="shared" si="227"/>
        <v>0</v>
      </c>
      <c r="R512" s="13">
        <f t="shared" si="232"/>
        <v>0</v>
      </c>
      <c r="S512" s="72">
        <f t="shared" si="250"/>
        <v>0</v>
      </c>
      <c r="T512" s="30">
        <f t="shared" si="233"/>
        <v>0</v>
      </c>
      <c r="U512" s="24">
        <f t="shared" si="234"/>
        <v>1468318.5699378182</v>
      </c>
      <c r="V512" s="32">
        <f t="shared" si="235"/>
        <v>0.40786626942717175</v>
      </c>
      <c r="W512" s="28">
        <f t="shared" si="236"/>
        <v>640555.72864568897</v>
      </c>
      <c r="X512" s="35">
        <f t="shared" si="237"/>
        <v>0.17793214684602471</v>
      </c>
      <c r="Y512" s="37">
        <f t="shared" si="228"/>
        <v>0</v>
      </c>
      <c r="Z512" s="37">
        <f t="shared" si="238"/>
        <v>0</v>
      </c>
      <c r="AA512" s="38">
        <f t="shared" si="239"/>
        <v>0</v>
      </c>
      <c r="AB512" s="38">
        <f t="shared" si="240"/>
        <v>0</v>
      </c>
      <c r="AC512" s="38">
        <f t="shared" si="241"/>
        <v>0</v>
      </c>
      <c r="AD512" s="38">
        <f t="shared" si="242"/>
        <v>0</v>
      </c>
      <c r="AE512" s="38">
        <f t="shared" si="243"/>
        <v>0</v>
      </c>
      <c r="AF512" s="38">
        <f t="shared" si="244"/>
        <v>0</v>
      </c>
      <c r="AG512" s="38">
        <f t="shared" si="245"/>
        <v>0</v>
      </c>
      <c r="AH512" s="38">
        <f t="shared" si="246"/>
        <v>0</v>
      </c>
      <c r="AI512" s="38">
        <f t="shared" si="247"/>
        <v>0</v>
      </c>
      <c r="AJ512" s="38">
        <f t="shared" si="251"/>
        <v>9.8456055199705433E-2</v>
      </c>
    </row>
    <row r="513" spans="2:36" x14ac:dyDescent="0.2">
      <c r="B513" s="11" t="s">
        <v>62</v>
      </c>
      <c r="C513" s="11">
        <v>503</v>
      </c>
      <c r="D513" s="11">
        <v>503</v>
      </c>
      <c r="E513" s="11">
        <f t="shared" si="229"/>
        <v>0</v>
      </c>
      <c r="F513" s="12">
        <v>0</v>
      </c>
      <c r="G513" s="13">
        <f t="shared" si="248"/>
        <v>0</v>
      </c>
      <c r="H513" s="13">
        <f t="shared" si="249"/>
        <v>0</v>
      </c>
      <c r="I513" s="13">
        <f t="shared" si="221"/>
        <v>0</v>
      </c>
      <c r="J513" s="13">
        <f t="shared" si="230"/>
        <v>0</v>
      </c>
      <c r="K513" s="26" t="str">
        <f t="shared" si="231"/>
        <v>No</v>
      </c>
      <c r="L513" s="13">
        <f t="shared" si="222"/>
        <v>0</v>
      </c>
      <c r="M513" s="13">
        <f t="shared" si="223"/>
        <v>187.05217500000001</v>
      </c>
      <c r="N513" s="22">
        <f t="shared" si="224"/>
        <v>0</v>
      </c>
      <c r="O513" s="13">
        <f t="shared" si="225"/>
        <v>187.05217500000001</v>
      </c>
      <c r="P513" s="13">
        <f t="shared" si="226"/>
        <v>0</v>
      </c>
      <c r="Q513" s="13">
        <f t="shared" si="227"/>
        <v>0</v>
      </c>
      <c r="R513" s="13">
        <f t="shared" si="232"/>
        <v>0</v>
      </c>
      <c r="S513" s="72">
        <f t="shared" si="250"/>
        <v>0</v>
      </c>
      <c r="T513" s="30">
        <f t="shared" si="233"/>
        <v>0</v>
      </c>
      <c r="U513" s="24">
        <f t="shared" si="234"/>
        <v>1468318.5699378182</v>
      </c>
      <c r="V513" s="32">
        <f t="shared" si="235"/>
        <v>0.40786626942717175</v>
      </c>
      <c r="W513" s="28">
        <f t="shared" si="236"/>
        <v>640555.72864568897</v>
      </c>
      <c r="X513" s="35">
        <f t="shared" si="237"/>
        <v>0.17793214684602471</v>
      </c>
      <c r="Y513" s="37">
        <f t="shared" si="228"/>
        <v>0</v>
      </c>
      <c r="Z513" s="37">
        <f t="shared" si="238"/>
        <v>0</v>
      </c>
      <c r="AA513" s="38">
        <f t="shared" si="239"/>
        <v>0</v>
      </c>
      <c r="AB513" s="38">
        <f t="shared" si="240"/>
        <v>0</v>
      </c>
      <c r="AC513" s="38">
        <f t="shared" si="241"/>
        <v>0</v>
      </c>
      <c r="AD513" s="38">
        <f t="shared" si="242"/>
        <v>0</v>
      </c>
      <c r="AE513" s="38">
        <f t="shared" si="243"/>
        <v>0</v>
      </c>
      <c r="AF513" s="38">
        <f t="shared" si="244"/>
        <v>0</v>
      </c>
      <c r="AG513" s="38">
        <f t="shared" si="245"/>
        <v>0</v>
      </c>
      <c r="AH513" s="38">
        <f t="shared" si="246"/>
        <v>0</v>
      </c>
      <c r="AI513" s="38">
        <f t="shared" si="247"/>
        <v>0</v>
      </c>
      <c r="AJ513" s="38">
        <f t="shared" si="251"/>
        <v>9.8456055199705433E-2</v>
      </c>
    </row>
    <row r="514" spans="2:36" x14ac:dyDescent="0.2">
      <c r="B514" s="11" t="s">
        <v>62</v>
      </c>
      <c r="C514" s="11">
        <v>504</v>
      </c>
      <c r="D514" s="11">
        <v>504</v>
      </c>
      <c r="E514" s="11">
        <f t="shared" si="229"/>
        <v>0</v>
      </c>
      <c r="F514" s="12">
        <v>0</v>
      </c>
      <c r="G514" s="13">
        <f t="shared" si="248"/>
        <v>0</v>
      </c>
      <c r="H514" s="13">
        <f t="shared" si="249"/>
        <v>0</v>
      </c>
      <c r="I514" s="13">
        <f t="shared" si="221"/>
        <v>0</v>
      </c>
      <c r="J514" s="13">
        <f t="shared" si="230"/>
        <v>0</v>
      </c>
      <c r="K514" s="26" t="str">
        <f t="shared" si="231"/>
        <v>No</v>
      </c>
      <c r="L514" s="13">
        <f t="shared" si="222"/>
        <v>0</v>
      </c>
      <c r="M514" s="13">
        <f t="shared" si="223"/>
        <v>187.05217500000001</v>
      </c>
      <c r="N514" s="22">
        <f t="shared" si="224"/>
        <v>0</v>
      </c>
      <c r="O514" s="13">
        <f t="shared" si="225"/>
        <v>187.05217500000001</v>
      </c>
      <c r="P514" s="13">
        <f t="shared" si="226"/>
        <v>0</v>
      </c>
      <c r="Q514" s="13">
        <f t="shared" si="227"/>
        <v>0</v>
      </c>
      <c r="R514" s="13">
        <f t="shared" si="232"/>
        <v>0</v>
      </c>
      <c r="S514" s="72">
        <f t="shared" si="250"/>
        <v>0</v>
      </c>
      <c r="T514" s="30">
        <f t="shared" si="233"/>
        <v>0</v>
      </c>
      <c r="U514" s="24">
        <f t="shared" si="234"/>
        <v>1468318.5699378182</v>
      </c>
      <c r="V514" s="32">
        <f t="shared" si="235"/>
        <v>0.40786626942717175</v>
      </c>
      <c r="W514" s="28">
        <f t="shared" si="236"/>
        <v>640555.72864568897</v>
      </c>
      <c r="X514" s="35">
        <f t="shared" si="237"/>
        <v>0.17793214684602471</v>
      </c>
      <c r="Y514" s="37">
        <f t="shared" si="228"/>
        <v>0</v>
      </c>
      <c r="Z514" s="37">
        <f t="shared" si="238"/>
        <v>0</v>
      </c>
      <c r="AA514" s="38">
        <f t="shared" si="239"/>
        <v>0</v>
      </c>
      <c r="AB514" s="38">
        <f t="shared" si="240"/>
        <v>0</v>
      </c>
      <c r="AC514" s="38">
        <f t="shared" si="241"/>
        <v>0</v>
      </c>
      <c r="AD514" s="38">
        <f t="shared" si="242"/>
        <v>0</v>
      </c>
      <c r="AE514" s="38">
        <f t="shared" si="243"/>
        <v>0</v>
      </c>
      <c r="AF514" s="38">
        <f t="shared" si="244"/>
        <v>0</v>
      </c>
      <c r="AG514" s="38">
        <f t="shared" si="245"/>
        <v>0</v>
      </c>
      <c r="AH514" s="38">
        <f t="shared" si="246"/>
        <v>0</v>
      </c>
      <c r="AI514" s="38">
        <f t="shared" si="247"/>
        <v>0</v>
      </c>
      <c r="AJ514" s="38">
        <f t="shared" si="251"/>
        <v>9.8456055199705433E-2</v>
      </c>
    </row>
    <row r="515" spans="2:36" x14ac:dyDescent="0.2">
      <c r="B515" s="11" t="s">
        <v>62</v>
      </c>
      <c r="C515" s="11">
        <v>505</v>
      </c>
      <c r="D515" s="11">
        <v>505</v>
      </c>
      <c r="E515" s="11">
        <f t="shared" si="229"/>
        <v>0</v>
      </c>
      <c r="F515" s="12">
        <v>0</v>
      </c>
      <c r="G515" s="13">
        <f t="shared" si="248"/>
        <v>0</v>
      </c>
      <c r="H515" s="13">
        <f t="shared" si="249"/>
        <v>0</v>
      </c>
      <c r="I515" s="13">
        <f t="shared" si="221"/>
        <v>0</v>
      </c>
      <c r="J515" s="13">
        <f t="shared" si="230"/>
        <v>0</v>
      </c>
      <c r="K515" s="26" t="str">
        <f t="shared" si="231"/>
        <v>No</v>
      </c>
      <c r="L515" s="13">
        <f t="shared" si="222"/>
        <v>0</v>
      </c>
      <c r="M515" s="13">
        <f t="shared" si="223"/>
        <v>187.05217500000001</v>
      </c>
      <c r="N515" s="22">
        <f t="shared" si="224"/>
        <v>0</v>
      </c>
      <c r="O515" s="13">
        <f t="shared" si="225"/>
        <v>187.05217500000001</v>
      </c>
      <c r="P515" s="13">
        <f t="shared" si="226"/>
        <v>0</v>
      </c>
      <c r="Q515" s="13">
        <f t="shared" si="227"/>
        <v>0</v>
      </c>
      <c r="R515" s="13">
        <f t="shared" si="232"/>
        <v>0</v>
      </c>
      <c r="S515" s="72">
        <f t="shared" si="250"/>
        <v>0</v>
      </c>
      <c r="T515" s="30">
        <f t="shared" si="233"/>
        <v>0</v>
      </c>
      <c r="U515" s="24">
        <f t="shared" si="234"/>
        <v>1468318.5699378182</v>
      </c>
      <c r="V515" s="32">
        <f t="shared" si="235"/>
        <v>0.40786626942717175</v>
      </c>
      <c r="W515" s="28">
        <f t="shared" si="236"/>
        <v>640555.72864568897</v>
      </c>
      <c r="X515" s="35">
        <f t="shared" si="237"/>
        <v>0.17793214684602471</v>
      </c>
      <c r="Y515" s="37">
        <f t="shared" si="228"/>
        <v>0</v>
      </c>
      <c r="Z515" s="37">
        <f t="shared" si="238"/>
        <v>0</v>
      </c>
      <c r="AA515" s="38">
        <f t="shared" si="239"/>
        <v>0</v>
      </c>
      <c r="AB515" s="38">
        <f t="shared" si="240"/>
        <v>0</v>
      </c>
      <c r="AC515" s="38">
        <f t="shared" si="241"/>
        <v>0</v>
      </c>
      <c r="AD515" s="38">
        <f t="shared" si="242"/>
        <v>0</v>
      </c>
      <c r="AE515" s="38">
        <f t="shared" si="243"/>
        <v>0</v>
      </c>
      <c r="AF515" s="38">
        <f t="shared" si="244"/>
        <v>0</v>
      </c>
      <c r="AG515" s="38">
        <f t="shared" si="245"/>
        <v>0</v>
      </c>
      <c r="AH515" s="38">
        <f t="shared" si="246"/>
        <v>0</v>
      </c>
      <c r="AI515" s="38">
        <f t="shared" si="247"/>
        <v>0</v>
      </c>
      <c r="AJ515" s="38">
        <f t="shared" si="251"/>
        <v>9.8456055199705433E-2</v>
      </c>
    </row>
    <row r="516" spans="2:36" x14ac:dyDescent="0.2">
      <c r="B516" s="11" t="s">
        <v>62</v>
      </c>
      <c r="C516" s="11">
        <v>506</v>
      </c>
      <c r="D516" s="11">
        <v>506</v>
      </c>
      <c r="E516" s="11">
        <f t="shared" si="229"/>
        <v>0</v>
      </c>
      <c r="F516" s="12">
        <v>0</v>
      </c>
      <c r="G516" s="13">
        <f t="shared" si="248"/>
        <v>0</v>
      </c>
      <c r="H516" s="13">
        <f t="shared" si="249"/>
        <v>0</v>
      </c>
      <c r="I516" s="13">
        <f t="shared" si="221"/>
        <v>0</v>
      </c>
      <c r="J516" s="13">
        <f t="shared" si="230"/>
        <v>0</v>
      </c>
      <c r="K516" s="26" t="str">
        <f t="shared" si="231"/>
        <v>No</v>
      </c>
      <c r="L516" s="13">
        <f t="shared" si="222"/>
        <v>0</v>
      </c>
      <c r="M516" s="13">
        <f t="shared" si="223"/>
        <v>187.05217500000001</v>
      </c>
      <c r="N516" s="22">
        <f t="shared" si="224"/>
        <v>0</v>
      </c>
      <c r="O516" s="13">
        <f t="shared" si="225"/>
        <v>187.05217500000001</v>
      </c>
      <c r="P516" s="13">
        <f t="shared" si="226"/>
        <v>0</v>
      </c>
      <c r="Q516" s="13">
        <f t="shared" si="227"/>
        <v>0</v>
      </c>
      <c r="R516" s="13">
        <f t="shared" si="232"/>
        <v>0</v>
      </c>
      <c r="S516" s="72">
        <f t="shared" si="250"/>
        <v>0</v>
      </c>
      <c r="T516" s="30">
        <f t="shared" si="233"/>
        <v>0</v>
      </c>
      <c r="U516" s="24">
        <f t="shared" si="234"/>
        <v>1468318.5699378182</v>
      </c>
      <c r="V516" s="32">
        <f t="shared" si="235"/>
        <v>0.40786626942717175</v>
      </c>
      <c r="W516" s="28">
        <f t="shared" si="236"/>
        <v>640555.72864568897</v>
      </c>
      <c r="X516" s="35">
        <f t="shared" si="237"/>
        <v>0.17793214684602471</v>
      </c>
      <c r="Y516" s="37">
        <f t="shared" si="228"/>
        <v>0</v>
      </c>
      <c r="Z516" s="37">
        <f t="shared" si="238"/>
        <v>0</v>
      </c>
      <c r="AA516" s="38">
        <f t="shared" si="239"/>
        <v>0</v>
      </c>
      <c r="AB516" s="38">
        <f t="shared" si="240"/>
        <v>0</v>
      </c>
      <c r="AC516" s="38">
        <f t="shared" si="241"/>
        <v>0</v>
      </c>
      <c r="AD516" s="38">
        <f t="shared" si="242"/>
        <v>0</v>
      </c>
      <c r="AE516" s="38">
        <f t="shared" si="243"/>
        <v>0</v>
      </c>
      <c r="AF516" s="38">
        <f t="shared" si="244"/>
        <v>0</v>
      </c>
      <c r="AG516" s="38">
        <f t="shared" si="245"/>
        <v>0</v>
      </c>
      <c r="AH516" s="38">
        <f t="shared" si="246"/>
        <v>0</v>
      </c>
      <c r="AI516" s="38">
        <f t="shared" si="247"/>
        <v>0</v>
      </c>
      <c r="AJ516" s="38">
        <f t="shared" si="251"/>
        <v>9.8456055199705433E-2</v>
      </c>
    </row>
    <row r="517" spans="2:36" x14ac:dyDescent="0.2">
      <c r="B517" s="11" t="s">
        <v>62</v>
      </c>
      <c r="C517" s="11">
        <v>507</v>
      </c>
      <c r="D517" s="11">
        <v>507</v>
      </c>
      <c r="E517" s="11">
        <f t="shared" si="229"/>
        <v>0</v>
      </c>
      <c r="F517" s="12">
        <v>0</v>
      </c>
      <c r="G517" s="13">
        <f t="shared" si="248"/>
        <v>0</v>
      </c>
      <c r="H517" s="13">
        <f t="shared" si="249"/>
        <v>0</v>
      </c>
      <c r="I517" s="13">
        <f t="shared" si="221"/>
        <v>0</v>
      </c>
      <c r="J517" s="13">
        <f t="shared" si="230"/>
        <v>0</v>
      </c>
      <c r="K517" s="26" t="str">
        <f t="shared" si="231"/>
        <v>No</v>
      </c>
      <c r="L517" s="13">
        <f t="shared" si="222"/>
        <v>0</v>
      </c>
      <c r="M517" s="13">
        <f t="shared" si="223"/>
        <v>187.05217500000001</v>
      </c>
      <c r="N517" s="22">
        <f t="shared" si="224"/>
        <v>0</v>
      </c>
      <c r="O517" s="13">
        <f t="shared" si="225"/>
        <v>187.05217500000001</v>
      </c>
      <c r="P517" s="13">
        <f t="shared" si="226"/>
        <v>0</v>
      </c>
      <c r="Q517" s="13">
        <f t="shared" si="227"/>
        <v>0</v>
      </c>
      <c r="R517" s="13">
        <f t="shared" si="232"/>
        <v>0</v>
      </c>
      <c r="S517" s="72">
        <f t="shared" si="250"/>
        <v>0</v>
      </c>
      <c r="T517" s="30">
        <f t="shared" si="233"/>
        <v>0</v>
      </c>
      <c r="U517" s="24">
        <f t="shared" si="234"/>
        <v>1468318.5699378182</v>
      </c>
      <c r="V517" s="32">
        <f t="shared" si="235"/>
        <v>0.40786626942717175</v>
      </c>
      <c r="W517" s="28">
        <f t="shared" si="236"/>
        <v>640555.72864568897</v>
      </c>
      <c r="X517" s="35">
        <f t="shared" si="237"/>
        <v>0.17793214684602471</v>
      </c>
      <c r="Y517" s="37">
        <f t="shared" si="228"/>
        <v>0</v>
      </c>
      <c r="Z517" s="37">
        <f t="shared" si="238"/>
        <v>0</v>
      </c>
      <c r="AA517" s="38">
        <f t="shared" si="239"/>
        <v>0</v>
      </c>
      <c r="AB517" s="38">
        <f t="shared" si="240"/>
        <v>0</v>
      </c>
      <c r="AC517" s="38">
        <f t="shared" si="241"/>
        <v>0</v>
      </c>
      <c r="AD517" s="38">
        <f t="shared" si="242"/>
        <v>0</v>
      </c>
      <c r="AE517" s="38">
        <f t="shared" si="243"/>
        <v>0</v>
      </c>
      <c r="AF517" s="38">
        <f t="shared" si="244"/>
        <v>0</v>
      </c>
      <c r="AG517" s="38">
        <f t="shared" si="245"/>
        <v>0</v>
      </c>
      <c r="AH517" s="38">
        <f t="shared" si="246"/>
        <v>0</v>
      </c>
      <c r="AI517" s="38">
        <f t="shared" si="247"/>
        <v>0</v>
      </c>
      <c r="AJ517" s="38">
        <f t="shared" si="251"/>
        <v>9.8456055199705433E-2</v>
      </c>
    </row>
    <row r="518" spans="2:36" x14ac:dyDescent="0.2">
      <c r="B518" s="11" t="s">
        <v>62</v>
      </c>
      <c r="C518" s="11">
        <v>508</v>
      </c>
      <c r="D518" s="11">
        <v>508</v>
      </c>
      <c r="E518" s="11">
        <f t="shared" si="229"/>
        <v>0</v>
      </c>
      <c r="F518" s="12">
        <v>0</v>
      </c>
      <c r="G518" s="13">
        <f t="shared" si="248"/>
        <v>0</v>
      </c>
      <c r="H518" s="13">
        <f t="shared" si="249"/>
        <v>0</v>
      </c>
      <c r="I518" s="13">
        <f t="shared" si="221"/>
        <v>0</v>
      </c>
      <c r="J518" s="13">
        <f t="shared" si="230"/>
        <v>0</v>
      </c>
      <c r="K518" s="26" t="str">
        <f t="shared" si="231"/>
        <v>No</v>
      </c>
      <c r="L518" s="13">
        <f t="shared" si="222"/>
        <v>0</v>
      </c>
      <c r="M518" s="13">
        <f t="shared" si="223"/>
        <v>187.05217500000001</v>
      </c>
      <c r="N518" s="22">
        <f t="shared" si="224"/>
        <v>0</v>
      </c>
      <c r="O518" s="13">
        <f t="shared" si="225"/>
        <v>187.05217500000001</v>
      </c>
      <c r="P518" s="13">
        <f t="shared" si="226"/>
        <v>0</v>
      </c>
      <c r="Q518" s="13">
        <f t="shared" si="227"/>
        <v>0</v>
      </c>
      <c r="R518" s="13">
        <f t="shared" si="232"/>
        <v>0</v>
      </c>
      <c r="S518" s="72">
        <f t="shared" si="250"/>
        <v>0</v>
      </c>
      <c r="T518" s="30">
        <f t="shared" si="233"/>
        <v>0</v>
      </c>
      <c r="U518" s="24">
        <f t="shared" si="234"/>
        <v>1468318.5699378182</v>
      </c>
      <c r="V518" s="32">
        <f t="shared" si="235"/>
        <v>0.40786626942717175</v>
      </c>
      <c r="W518" s="28">
        <f t="shared" si="236"/>
        <v>640555.72864568897</v>
      </c>
      <c r="X518" s="35">
        <f t="shared" si="237"/>
        <v>0.17793214684602471</v>
      </c>
      <c r="Y518" s="37">
        <f t="shared" si="228"/>
        <v>0</v>
      </c>
      <c r="Z518" s="37">
        <f t="shared" si="238"/>
        <v>0</v>
      </c>
      <c r="AA518" s="38">
        <f t="shared" si="239"/>
        <v>0</v>
      </c>
      <c r="AB518" s="38">
        <f t="shared" si="240"/>
        <v>0</v>
      </c>
      <c r="AC518" s="38">
        <f t="shared" si="241"/>
        <v>0</v>
      </c>
      <c r="AD518" s="38">
        <f t="shared" si="242"/>
        <v>0</v>
      </c>
      <c r="AE518" s="38">
        <f t="shared" si="243"/>
        <v>0</v>
      </c>
      <c r="AF518" s="38">
        <f t="shared" si="244"/>
        <v>0</v>
      </c>
      <c r="AG518" s="38">
        <f t="shared" si="245"/>
        <v>0</v>
      </c>
      <c r="AH518" s="38">
        <f t="shared" si="246"/>
        <v>0</v>
      </c>
      <c r="AI518" s="38">
        <f t="shared" si="247"/>
        <v>0</v>
      </c>
      <c r="AJ518" s="38">
        <f t="shared" si="251"/>
        <v>9.8456055199705433E-2</v>
      </c>
    </row>
    <row r="519" spans="2:36" x14ac:dyDescent="0.2">
      <c r="B519" s="11" t="s">
        <v>62</v>
      </c>
      <c r="C519" s="11">
        <v>509</v>
      </c>
      <c r="D519" s="11">
        <v>509</v>
      </c>
      <c r="E519" s="11">
        <f t="shared" si="229"/>
        <v>0</v>
      </c>
      <c r="F519" s="12">
        <v>0</v>
      </c>
      <c r="G519" s="13">
        <f t="shared" si="248"/>
        <v>0</v>
      </c>
      <c r="H519" s="13">
        <f t="shared" si="249"/>
        <v>0</v>
      </c>
      <c r="I519" s="13">
        <f t="shared" si="221"/>
        <v>0</v>
      </c>
      <c r="J519" s="13">
        <f t="shared" si="230"/>
        <v>0</v>
      </c>
      <c r="K519" s="26" t="str">
        <f t="shared" si="231"/>
        <v>No</v>
      </c>
      <c r="L519" s="13">
        <f t="shared" si="222"/>
        <v>0</v>
      </c>
      <c r="M519" s="13">
        <f t="shared" si="223"/>
        <v>187.05217500000001</v>
      </c>
      <c r="N519" s="22">
        <f t="shared" si="224"/>
        <v>0</v>
      </c>
      <c r="O519" s="13">
        <f t="shared" si="225"/>
        <v>187.05217500000001</v>
      </c>
      <c r="P519" s="13">
        <f t="shared" si="226"/>
        <v>0</v>
      </c>
      <c r="Q519" s="13">
        <f t="shared" si="227"/>
        <v>0</v>
      </c>
      <c r="R519" s="13">
        <f t="shared" si="232"/>
        <v>0</v>
      </c>
      <c r="S519" s="72">
        <f t="shared" si="250"/>
        <v>0</v>
      </c>
      <c r="T519" s="30">
        <f t="shared" si="233"/>
        <v>0</v>
      </c>
      <c r="U519" s="24">
        <f t="shared" si="234"/>
        <v>1468318.5699378182</v>
      </c>
      <c r="V519" s="32">
        <f t="shared" si="235"/>
        <v>0.40786626942717175</v>
      </c>
      <c r="W519" s="28">
        <f t="shared" si="236"/>
        <v>640555.72864568897</v>
      </c>
      <c r="X519" s="35">
        <f t="shared" si="237"/>
        <v>0.17793214684602471</v>
      </c>
      <c r="Y519" s="37">
        <f t="shared" si="228"/>
        <v>0</v>
      </c>
      <c r="Z519" s="37">
        <f t="shared" si="238"/>
        <v>0</v>
      </c>
      <c r="AA519" s="38">
        <f t="shared" si="239"/>
        <v>0</v>
      </c>
      <c r="AB519" s="38">
        <f t="shared" si="240"/>
        <v>0</v>
      </c>
      <c r="AC519" s="38">
        <f t="shared" si="241"/>
        <v>0</v>
      </c>
      <c r="AD519" s="38">
        <f t="shared" si="242"/>
        <v>0</v>
      </c>
      <c r="AE519" s="38">
        <f t="shared" si="243"/>
        <v>0</v>
      </c>
      <c r="AF519" s="38">
        <f t="shared" si="244"/>
        <v>0</v>
      </c>
      <c r="AG519" s="38">
        <f t="shared" si="245"/>
        <v>0</v>
      </c>
      <c r="AH519" s="38">
        <f t="shared" si="246"/>
        <v>0</v>
      </c>
      <c r="AI519" s="38">
        <f t="shared" si="247"/>
        <v>0</v>
      </c>
      <c r="AJ519" s="38">
        <f t="shared" si="251"/>
        <v>9.8456055199705433E-2</v>
      </c>
    </row>
    <row r="520" spans="2:36" x14ac:dyDescent="0.2">
      <c r="B520" s="11" t="s">
        <v>62</v>
      </c>
      <c r="C520" s="11">
        <v>510</v>
      </c>
      <c r="D520" s="11">
        <v>510</v>
      </c>
      <c r="E520" s="11">
        <f t="shared" si="229"/>
        <v>0</v>
      </c>
      <c r="F520" s="12">
        <v>0</v>
      </c>
      <c r="G520" s="13">
        <f t="shared" si="248"/>
        <v>0</v>
      </c>
      <c r="H520" s="13">
        <f t="shared" si="249"/>
        <v>0</v>
      </c>
      <c r="I520" s="13">
        <f t="shared" si="221"/>
        <v>0</v>
      </c>
      <c r="J520" s="13">
        <f t="shared" si="230"/>
        <v>0</v>
      </c>
      <c r="K520" s="26" t="str">
        <f t="shared" si="231"/>
        <v>No</v>
      </c>
      <c r="L520" s="13">
        <f t="shared" si="222"/>
        <v>0</v>
      </c>
      <c r="M520" s="13">
        <f t="shared" si="223"/>
        <v>187.05217500000001</v>
      </c>
      <c r="N520" s="22">
        <f t="shared" si="224"/>
        <v>0</v>
      </c>
      <c r="O520" s="13">
        <f t="shared" si="225"/>
        <v>187.05217500000001</v>
      </c>
      <c r="P520" s="13">
        <f t="shared" si="226"/>
        <v>0</v>
      </c>
      <c r="Q520" s="13">
        <f t="shared" si="227"/>
        <v>0</v>
      </c>
      <c r="R520" s="13">
        <f t="shared" si="232"/>
        <v>0</v>
      </c>
      <c r="S520" s="72">
        <f t="shared" si="250"/>
        <v>0</v>
      </c>
      <c r="T520" s="30">
        <f t="shared" si="233"/>
        <v>0</v>
      </c>
      <c r="U520" s="24">
        <f t="shared" si="234"/>
        <v>1468318.5699378182</v>
      </c>
      <c r="V520" s="32">
        <f t="shared" si="235"/>
        <v>0.40786626942717175</v>
      </c>
      <c r="W520" s="28">
        <f t="shared" si="236"/>
        <v>640555.72864568897</v>
      </c>
      <c r="X520" s="35">
        <f t="shared" si="237"/>
        <v>0.17793214684602471</v>
      </c>
      <c r="Y520" s="37">
        <f t="shared" si="228"/>
        <v>0</v>
      </c>
      <c r="Z520" s="37">
        <f t="shared" si="238"/>
        <v>0</v>
      </c>
      <c r="AA520" s="38">
        <f t="shared" si="239"/>
        <v>0</v>
      </c>
      <c r="AB520" s="38">
        <f t="shared" si="240"/>
        <v>0</v>
      </c>
      <c r="AC520" s="38">
        <f t="shared" si="241"/>
        <v>0</v>
      </c>
      <c r="AD520" s="38">
        <f t="shared" si="242"/>
        <v>0</v>
      </c>
      <c r="AE520" s="38">
        <f t="shared" si="243"/>
        <v>0</v>
      </c>
      <c r="AF520" s="38">
        <f t="shared" si="244"/>
        <v>0</v>
      </c>
      <c r="AG520" s="38">
        <f t="shared" si="245"/>
        <v>0</v>
      </c>
      <c r="AH520" s="38">
        <f t="shared" si="246"/>
        <v>0</v>
      </c>
      <c r="AI520" s="38">
        <f t="shared" si="247"/>
        <v>0</v>
      </c>
      <c r="AJ520" s="38">
        <f t="shared" si="251"/>
        <v>9.8456055199705433E-2</v>
      </c>
    </row>
    <row r="521" spans="2:36" x14ac:dyDescent="0.2">
      <c r="B521" s="11" t="s">
        <v>62</v>
      </c>
      <c r="C521" s="11">
        <v>511</v>
      </c>
      <c r="D521" s="11">
        <v>511</v>
      </c>
      <c r="E521" s="11">
        <f t="shared" si="229"/>
        <v>0</v>
      </c>
      <c r="F521" s="12">
        <v>0</v>
      </c>
      <c r="G521" s="13">
        <f t="shared" si="248"/>
        <v>6.9444444444444448E-2</v>
      </c>
      <c r="H521" s="13">
        <f t="shared" si="249"/>
        <v>0.25</v>
      </c>
      <c r="I521" s="13">
        <f t="shared" si="221"/>
        <v>0</v>
      </c>
      <c r="J521" s="13">
        <f t="shared" si="230"/>
        <v>0</v>
      </c>
      <c r="K521" s="26" t="str">
        <f t="shared" si="231"/>
        <v>No</v>
      </c>
      <c r="L521" s="13">
        <f t="shared" si="222"/>
        <v>0</v>
      </c>
      <c r="M521" s="13">
        <f t="shared" si="223"/>
        <v>187.05217500000001</v>
      </c>
      <c r="N521" s="22">
        <f t="shared" si="224"/>
        <v>132.41319444444446</v>
      </c>
      <c r="O521" s="13">
        <f t="shared" si="225"/>
        <v>319.46536944444449</v>
      </c>
      <c r="P521" s="13">
        <f t="shared" si="226"/>
        <v>0</v>
      </c>
      <c r="Q521" s="13">
        <f t="shared" si="227"/>
        <v>0</v>
      </c>
      <c r="R521" s="13">
        <f t="shared" si="232"/>
        <v>0</v>
      </c>
      <c r="S521" s="72">
        <f t="shared" si="250"/>
        <v>0</v>
      </c>
      <c r="T521" s="30">
        <f t="shared" si="233"/>
        <v>0</v>
      </c>
      <c r="U521" s="24">
        <f t="shared" si="234"/>
        <v>1468318.5699378182</v>
      </c>
      <c r="V521" s="32">
        <f t="shared" si="235"/>
        <v>0.40786626942717175</v>
      </c>
      <c r="W521" s="28">
        <f t="shared" si="236"/>
        <v>640555.72864568897</v>
      </c>
      <c r="X521" s="35">
        <f t="shared" si="237"/>
        <v>0.17793214684602471</v>
      </c>
      <c r="Y521" s="37">
        <f t="shared" si="228"/>
        <v>0</v>
      </c>
      <c r="Z521" s="37">
        <f t="shared" si="238"/>
        <v>0</v>
      </c>
      <c r="AA521" s="38">
        <f t="shared" si="239"/>
        <v>0</v>
      </c>
      <c r="AB521" s="38">
        <f t="shared" si="240"/>
        <v>0</v>
      </c>
      <c r="AC521" s="38">
        <f t="shared" si="241"/>
        <v>0</v>
      </c>
      <c r="AD521" s="38">
        <f t="shared" si="242"/>
        <v>0</v>
      </c>
      <c r="AE521" s="38">
        <f t="shared" si="243"/>
        <v>0</v>
      </c>
      <c r="AF521" s="38">
        <f t="shared" si="244"/>
        <v>0</v>
      </c>
      <c r="AG521" s="38">
        <f t="shared" si="245"/>
        <v>0</v>
      </c>
      <c r="AH521" s="38">
        <f t="shared" si="246"/>
        <v>0</v>
      </c>
      <c r="AI521" s="38">
        <f t="shared" si="247"/>
        <v>0</v>
      </c>
      <c r="AJ521" s="38">
        <f t="shared" si="251"/>
        <v>9.8456055199705433E-2</v>
      </c>
    </row>
    <row r="522" spans="2:36" x14ac:dyDescent="0.2">
      <c r="B522" s="11" t="s">
        <v>62</v>
      </c>
      <c r="C522" s="11">
        <v>512</v>
      </c>
      <c r="D522" s="11">
        <v>512</v>
      </c>
      <c r="E522" s="11">
        <f t="shared" si="229"/>
        <v>0.1388888888888889</v>
      </c>
      <c r="F522" s="12">
        <v>0.5</v>
      </c>
      <c r="G522" s="13">
        <f t="shared" si="248"/>
        <v>0.34722222222222221</v>
      </c>
      <c r="H522" s="13">
        <f t="shared" si="249"/>
        <v>1.25</v>
      </c>
      <c r="I522" s="13">
        <f t="shared" ref="I522:I585" si="252">0.5*$F$4*(E522)^2</f>
        <v>18.390721450617285</v>
      </c>
      <c r="J522" s="13">
        <f t="shared" si="230"/>
        <v>-18.390721450617285</v>
      </c>
      <c r="K522" s="26" t="str">
        <f t="shared" si="231"/>
        <v>No</v>
      </c>
      <c r="L522" s="13">
        <f t="shared" ref="L522:L585" si="253">0.5 * $F$1*$F$2*$F$3*E522^2</f>
        <v>6.9118923611111134E-3</v>
      </c>
      <c r="M522" s="13">
        <f t="shared" ref="M522:M585" si="254">$F$5*$F$4*$F$6</f>
        <v>187.05217500000001</v>
      </c>
      <c r="N522" s="22">
        <f t="shared" ref="N522:N585" si="255">$F$4*G522</f>
        <v>662.06597222222217</v>
      </c>
      <c r="O522" s="13">
        <f t="shared" ref="O522:O585" si="256">N522+M522+L522</f>
        <v>849.12505911458334</v>
      </c>
      <c r="P522" s="13">
        <f t="shared" ref="P522:P585" si="257">O522*E522</f>
        <v>117.93403598813659</v>
      </c>
      <c r="Q522" s="13">
        <f t="shared" ref="Q522:Q585" si="258">P522*1</f>
        <v>117.93403598813659</v>
      </c>
      <c r="R522" s="13">
        <f t="shared" si="232"/>
        <v>0</v>
      </c>
      <c r="S522" s="72">
        <f t="shared" si="250"/>
        <v>99.543314537519308</v>
      </c>
      <c r="T522" s="30">
        <f t="shared" si="233"/>
        <v>0</v>
      </c>
      <c r="U522" s="24">
        <f t="shared" si="234"/>
        <v>1468436.5039738063</v>
      </c>
      <c r="V522" s="32">
        <f t="shared" si="235"/>
        <v>0.40789902888161284</v>
      </c>
      <c r="W522" s="28">
        <f t="shared" si="236"/>
        <v>640655.27196022647</v>
      </c>
      <c r="X522" s="35">
        <f t="shared" si="237"/>
        <v>0.17795979776672957</v>
      </c>
      <c r="Y522" s="37">
        <f t="shared" ref="Y522:Y585" si="259">S522*0.9</f>
        <v>89.588983083767374</v>
      </c>
      <c r="Z522" s="37">
        <f t="shared" si="238"/>
        <v>85.109533929579001</v>
      </c>
      <c r="AA522" s="38">
        <f t="shared" si="239"/>
        <v>83.407343250987424</v>
      </c>
      <c r="AB522" s="38">
        <f t="shared" si="240"/>
        <v>79.236976088438055</v>
      </c>
      <c r="AC522" s="38">
        <f t="shared" si="241"/>
        <v>71.313278479594246</v>
      </c>
      <c r="AD522" s="38">
        <f t="shared" si="242"/>
        <v>64.18195063163482</v>
      </c>
      <c r="AE522" s="38">
        <f t="shared" ref="AE522" si="260">AD522*0.95</f>
        <v>60.972853100053072</v>
      </c>
      <c r="AF522" s="38">
        <f t="shared" si="244"/>
        <v>59.75339603805201</v>
      </c>
      <c r="AG522" s="38">
        <f t="shared" si="245"/>
        <v>56.765726236149405</v>
      </c>
      <c r="AH522" s="38">
        <f t="shared" si="246"/>
        <v>51.089153612534467</v>
      </c>
      <c r="AI522" s="38">
        <f t="shared" si="247"/>
        <v>1.4191431559037352E-5</v>
      </c>
      <c r="AJ522" s="38">
        <f t="shared" si="251"/>
        <v>9.8470246631264469E-2</v>
      </c>
    </row>
    <row r="523" spans="2:36" x14ac:dyDescent="0.2">
      <c r="B523" s="11" t="s">
        <v>62</v>
      </c>
      <c r="C523" s="11">
        <v>513</v>
      </c>
      <c r="D523" s="11">
        <v>513</v>
      </c>
      <c r="E523" s="11">
        <f t="shared" ref="E523:E586" si="261">F523/3.6</f>
        <v>0.69444444444444442</v>
      </c>
      <c r="F523" s="12">
        <v>2.5</v>
      </c>
      <c r="G523" s="13">
        <f t="shared" si="248"/>
        <v>0.8472222222222221</v>
      </c>
      <c r="H523" s="13">
        <f t="shared" si="249"/>
        <v>3.05</v>
      </c>
      <c r="I523" s="13">
        <f t="shared" si="252"/>
        <v>459.7680362654321</v>
      </c>
      <c r="J523" s="13">
        <f t="shared" ref="J523:J586" si="262">I522-I523</f>
        <v>-441.37731481481484</v>
      </c>
      <c r="K523" s="26" t="str">
        <f t="shared" ref="K523:K586" si="263">IF((G523)&lt;0,"Yes","No")</f>
        <v>No</v>
      </c>
      <c r="L523" s="13">
        <f t="shared" si="253"/>
        <v>0.17279730902777782</v>
      </c>
      <c r="M523" s="13">
        <f t="shared" si="254"/>
        <v>187.05217500000001</v>
      </c>
      <c r="N523" s="22">
        <f t="shared" si="255"/>
        <v>1615.4409722222219</v>
      </c>
      <c r="O523" s="13">
        <f t="shared" si="256"/>
        <v>1802.6659445312498</v>
      </c>
      <c r="P523" s="13">
        <f t="shared" si="257"/>
        <v>1251.8513503689235</v>
      </c>
      <c r="Q523" s="13">
        <f t="shared" si="258"/>
        <v>1251.8513503689235</v>
      </c>
      <c r="R523" s="13">
        <f t="shared" ref="R523:R586" si="264">IF((G523&gt;0), 0, $F$4*G523)*-1</f>
        <v>0</v>
      </c>
      <c r="S523" s="72">
        <f t="shared" si="250"/>
        <v>810.4740355541087</v>
      </c>
      <c r="T523" s="30">
        <f t="shared" ref="T523:T586" si="265">R523*E523</f>
        <v>0</v>
      </c>
      <c r="U523" s="24">
        <f t="shared" ref="U523:U586" si="266">IF(Q523&gt;0, (Q523+U522),(U522))</f>
        <v>1469688.3553241752</v>
      </c>
      <c r="V523" s="32">
        <f t="shared" ref="V523:V586" si="267">U523/3600000</f>
        <v>0.40824676536782645</v>
      </c>
      <c r="W523" s="28">
        <f t="shared" ref="W523:W586" si="268">W522+S523</f>
        <v>641465.74599578057</v>
      </c>
      <c r="X523" s="35">
        <f t="shared" ref="X523:X586" si="269">W523/3600000</f>
        <v>0.17818492944327238</v>
      </c>
      <c r="Y523" s="37">
        <f t="shared" si="259"/>
        <v>729.42663199869787</v>
      </c>
      <c r="Z523" s="37">
        <f t="shared" ref="Z523:Z586" si="270">Y523*0.95</f>
        <v>692.95530039876292</v>
      </c>
      <c r="AA523" s="38">
        <f t="shared" ref="AA523:AA586" si="271">Z523*0.98</f>
        <v>679.09619439078767</v>
      </c>
      <c r="AB523" s="38">
        <f t="shared" ref="AB523:AB586" si="272">AA523*0.95</f>
        <v>645.14138467124826</v>
      </c>
      <c r="AC523" s="38">
        <f t="shared" ref="AC523:AC586" si="273">AB523*0.9</f>
        <v>580.62724620412348</v>
      </c>
      <c r="AD523" s="38">
        <f t="shared" ref="AD523:AD586" si="274">AC523*0.9</f>
        <v>522.5645215837111</v>
      </c>
      <c r="AE523" s="38">
        <f t="shared" ref="AE523:AE586" si="275">AD523*0.95</f>
        <v>496.4362955045255</v>
      </c>
      <c r="AF523" s="38">
        <f t="shared" ref="AF523:AF586" si="276">AE523*0.98</f>
        <v>486.50756959443498</v>
      </c>
      <c r="AG523" s="38">
        <f t="shared" ref="AG523:AG586" si="277">AF523*0.95</f>
        <v>462.18219111471319</v>
      </c>
      <c r="AH523" s="38">
        <f t="shared" ref="AH523:AH586" si="278">AG523*0.9</f>
        <v>415.96397200324191</v>
      </c>
      <c r="AI523" s="38">
        <f t="shared" ref="AI523:AI586" si="279">AH523/3600000</f>
        <v>1.1554554777867831E-4</v>
      </c>
      <c r="AJ523" s="38">
        <f t="shared" si="251"/>
        <v>9.8585792179043147E-2</v>
      </c>
    </row>
    <row r="524" spans="2:36" x14ac:dyDescent="0.2">
      <c r="B524" s="11" t="s">
        <v>62</v>
      </c>
      <c r="C524" s="11">
        <v>514</v>
      </c>
      <c r="D524" s="11">
        <v>514</v>
      </c>
      <c r="E524" s="11">
        <f t="shared" si="261"/>
        <v>1.8333333333333333</v>
      </c>
      <c r="F524" s="12">
        <v>6.6</v>
      </c>
      <c r="G524" s="13">
        <f t="shared" ref="G524:G587" si="280">($F525-$F523)/2/3.6</f>
        <v>1.2916666666666667</v>
      </c>
      <c r="H524" s="13">
        <f t="shared" ref="H524:H587" si="281">($F525-$F523)/2</f>
        <v>4.6500000000000004</v>
      </c>
      <c r="I524" s="13">
        <f t="shared" si="252"/>
        <v>3204.3993055555552</v>
      </c>
      <c r="J524" s="13">
        <f t="shared" si="262"/>
        <v>-2744.6312692901229</v>
      </c>
      <c r="K524" s="26" t="str">
        <f t="shared" si="263"/>
        <v>No</v>
      </c>
      <c r="L524" s="13">
        <f t="shared" si="253"/>
        <v>1.2043281250000002</v>
      </c>
      <c r="M524" s="13">
        <f t="shared" si="254"/>
        <v>187.05217500000001</v>
      </c>
      <c r="N524" s="22">
        <f t="shared" si="255"/>
        <v>2462.885416666667</v>
      </c>
      <c r="O524" s="13">
        <f t="shared" si="256"/>
        <v>2651.1419197916666</v>
      </c>
      <c r="P524" s="13">
        <f t="shared" si="257"/>
        <v>4860.4268529513884</v>
      </c>
      <c r="Q524" s="13">
        <f t="shared" si="258"/>
        <v>4860.4268529513884</v>
      </c>
      <c r="R524" s="13">
        <f t="shared" si="264"/>
        <v>0</v>
      </c>
      <c r="S524" s="72">
        <f t="shared" ref="S524:S587" si="282">J524-Q524*-1</f>
        <v>2115.7955836612655</v>
      </c>
      <c r="T524" s="30">
        <f t="shared" si="265"/>
        <v>0</v>
      </c>
      <c r="U524" s="24">
        <f t="shared" si="266"/>
        <v>1474548.7821771265</v>
      </c>
      <c r="V524" s="32">
        <f t="shared" si="267"/>
        <v>0.40959688393809068</v>
      </c>
      <c r="W524" s="28">
        <f t="shared" si="268"/>
        <v>643581.54157944187</v>
      </c>
      <c r="X524" s="35">
        <f t="shared" si="269"/>
        <v>0.17877265043873386</v>
      </c>
      <c r="Y524" s="37">
        <f t="shared" si="259"/>
        <v>1904.2160252951389</v>
      </c>
      <c r="Z524" s="37">
        <f t="shared" si="270"/>
        <v>1809.0052240303819</v>
      </c>
      <c r="AA524" s="38">
        <f t="shared" si="271"/>
        <v>1772.8251195497742</v>
      </c>
      <c r="AB524" s="38">
        <f t="shared" si="272"/>
        <v>1684.1838635722854</v>
      </c>
      <c r="AC524" s="38">
        <f t="shared" si="273"/>
        <v>1515.765477215057</v>
      </c>
      <c r="AD524" s="38">
        <f t="shared" si="274"/>
        <v>1364.1889294935513</v>
      </c>
      <c r="AE524" s="38">
        <f t="shared" si="275"/>
        <v>1295.9794830188737</v>
      </c>
      <c r="AF524" s="38">
        <f t="shared" si="276"/>
        <v>1270.0598933584961</v>
      </c>
      <c r="AG524" s="38">
        <f t="shared" si="277"/>
        <v>1206.5568986905712</v>
      </c>
      <c r="AH524" s="38">
        <f t="shared" si="278"/>
        <v>1085.901208821514</v>
      </c>
      <c r="AI524" s="38">
        <f t="shared" si="279"/>
        <v>3.0163922467264277E-4</v>
      </c>
      <c r="AJ524" s="38">
        <f t="shared" ref="AJ524:AJ587" si="283">IF((AI524)&lt;0, AJ523, AI524+AJ523)</f>
        <v>9.8887431403715795E-2</v>
      </c>
    </row>
    <row r="525" spans="2:36" x14ac:dyDescent="0.2">
      <c r="B525" s="11" t="s">
        <v>62</v>
      </c>
      <c r="C525" s="11">
        <v>515</v>
      </c>
      <c r="D525" s="11">
        <v>515</v>
      </c>
      <c r="E525" s="11">
        <f t="shared" si="261"/>
        <v>3.2777777777777777</v>
      </c>
      <c r="F525" s="12">
        <v>11.8</v>
      </c>
      <c r="G525" s="13">
        <f t="shared" si="280"/>
        <v>1.4166666666666667</v>
      </c>
      <c r="H525" s="13">
        <f t="shared" si="281"/>
        <v>5.1000000000000005</v>
      </c>
      <c r="I525" s="13">
        <f t="shared" si="252"/>
        <v>10242.8962191358</v>
      </c>
      <c r="J525" s="13">
        <f t="shared" si="262"/>
        <v>-7038.4969135802457</v>
      </c>
      <c r="K525" s="26" t="str">
        <f t="shared" si="263"/>
        <v>No</v>
      </c>
      <c r="L525" s="13">
        <f t="shared" si="253"/>
        <v>3.849647569444445</v>
      </c>
      <c r="M525" s="13">
        <f t="shared" si="254"/>
        <v>187.05217500000001</v>
      </c>
      <c r="N525" s="22">
        <f t="shared" si="255"/>
        <v>2701.229166666667</v>
      </c>
      <c r="O525" s="13">
        <f t="shared" si="256"/>
        <v>2892.1309892361114</v>
      </c>
      <c r="P525" s="13">
        <f t="shared" si="257"/>
        <v>9479.7626869405867</v>
      </c>
      <c r="Q525" s="13">
        <f t="shared" si="258"/>
        <v>9479.7626869405867</v>
      </c>
      <c r="R525" s="13">
        <f t="shared" si="264"/>
        <v>0</v>
      </c>
      <c r="S525" s="72">
        <f t="shared" si="282"/>
        <v>2441.265773360341</v>
      </c>
      <c r="T525" s="30">
        <f t="shared" si="265"/>
        <v>0</v>
      </c>
      <c r="U525" s="24">
        <f t="shared" si="266"/>
        <v>1484028.5448640671</v>
      </c>
      <c r="V525" s="32">
        <f t="shared" si="267"/>
        <v>0.41223015135112973</v>
      </c>
      <c r="W525" s="28">
        <f t="shared" si="268"/>
        <v>646022.80735280225</v>
      </c>
      <c r="X525" s="35">
        <f t="shared" si="269"/>
        <v>0.17945077982022284</v>
      </c>
      <c r="Y525" s="37">
        <f t="shared" si="259"/>
        <v>2197.1391960243068</v>
      </c>
      <c r="Z525" s="37">
        <f t="shared" si="270"/>
        <v>2087.2822362230913</v>
      </c>
      <c r="AA525" s="38">
        <f t="shared" si="271"/>
        <v>2045.5365914986294</v>
      </c>
      <c r="AB525" s="38">
        <f t="shared" si="272"/>
        <v>1943.2597619236979</v>
      </c>
      <c r="AC525" s="38">
        <f t="shared" si="273"/>
        <v>1748.933785731328</v>
      </c>
      <c r="AD525" s="38">
        <f t="shared" si="274"/>
        <v>1574.0404071581952</v>
      </c>
      <c r="AE525" s="38">
        <f t="shared" si="275"/>
        <v>1495.3383868002854</v>
      </c>
      <c r="AF525" s="38">
        <f t="shared" si="276"/>
        <v>1465.4316190642796</v>
      </c>
      <c r="AG525" s="38">
        <f t="shared" si="277"/>
        <v>1392.1600381110657</v>
      </c>
      <c r="AH525" s="38">
        <f t="shared" si="278"/>
        <v>1252.9440342999592</v>
      </c>
      <c r="AI525" s="38">
        <f t="shared" si="279"/>
        <v>3.4804000952776642E-4</v>
      </c>
      <c r="AJ525" s="38">
        <f t="shared" si="283"/>
        <v>9.9235471413243556E-2</v>
      </c>
    </row>
    <row r="526" spans="2:36" x14ac:dyDescent="0.2">
      <c r="B526" s="11" t="s">
        <v>62</v>
      </c>
      <c r="C526" s="11">
        <v>516</v>
      </c>
      <c r="D526" s="11">
        <v>516</v>
      </c>
      <c r="E526" s="11">
        <f t="shared" si="261"/>
        <v>4.666666666666667</v>
      </c>
      <c r="F526" s="12">
        <v>16.8</v>
      </c>
      <c r="G526" s="13">
        <f t="shared" si="280"/>
        <v>1.2083333333333333</v>
      </c>
      <c r="H526" s="13">
        <f t="shared" si="281"/>
        <v>4.3499999999999996</v>
      </c>
      <c r="I526" s="13">
        <f t="shared" si="252"/>
        <v>20762.388888888894</v>
      </c>
      <c r="J526" s="13">
        <f t="shared" si="262"/>
        <v>-10519.492669753094</v>
      </c>
      <c r="K526" s="26" t="str">
        <f t="shared" si="263"/>
        <v>No</v>
      </c>
      <c r="L526" s="13">
        <f t="shared" si="253"/>
        <v>7.8032500000000038</v>
      </c>
      <c r="M526" s="13">
        <f t="shared" si="254"/>
        <v>187.05217500000001</v>
      </c>
      <c r="N526" s="22">
        <f t="shared" si="255"/>
        <v>2303.989583333333</v>
      </c>
      <c r="O526" s="13">
        <f t="shared" si="256"/>
        <v>2498.8450083333328</v>
      </c>
      <c r="P526" s="13">
        <f t="shared" si="257"/>
        <v>11661.276705555554</v>
      </c>
      <c r="Q526" s="13">
        <f t="shared" si="258"/>
        <v>11661.276705555554</v>
      </c>
      <c r="R526" s="13">
        <f t="shared" si="264"/>
        <v>0</v>
      </c>
      <c r="S526" s="72">
        <f t="shared" si="282"/>
        <v>1141.7840358024605</v>
      </c>
      <c r="T526" s="30">
        <f t="shared" si="265"/>
        <v>0</v>
      </c>
      <c r="U526" s="24">
        <f t="shared" si="266"/>
        <v>1495689.8215696227</v>
      </c>
      <c r="V526" s="32">
        <f t="shared" si="267"/>
        <v>0.41546939488045076</v>
      </c>
      <c r="W526" s="28">
        <f t="shared" si="268"/>
        <v>647164.59138860472</v>
      </c>
      <c r="X526" s="35">
        <f t="shared" si="269"/>
        <v>0.17976794205239019</v>
      </c>
      <c r="Y526" s="37">
        <f t="shared" si="259"/>
        <v>1027.6056322222146</v>
      </c>
      <c r="Z526" s="37">
        <f t="shared" si="270"/>
        <v>976.22535061110375</v>
      </c>
      <c r="AA526" s="38">
        <f t="shared" si="271"/>
        <v>956.70084359888165</v>
      </c>
      <c r="AB526" s="38">
        <f t="shared" si="272"/>
        <v>908.86580141893751</v>
      </c>
      <c r="AC526" s="38">
        <f t="shared" si="273"/>
        <v>817.97922127704373</v>
      </c>
      <c r="AD526" s="38">
        <f t="shared" si="274"/>
        <v>736.18129914933934</v>
      </c>
      <c r="AE526" s="38">
        <f t="shared" si="275"/>
        <v>699.37223419187239</v>
      </c>
      <c r="AF526" s="38">
        <f t="shared" si="276"/>
        <v>685.38478950803494</v>
      </c>
      <c r="AG526" s="38">
        <f t="shared" si="277"/>
        <v>651.11555003263311</v>
      </c>
      <c r="AH526" s="38">
        <f t="shared" si="278"/>
        <v>586.00399502936978</v>
      </c>
      <c r="AI526" s="38">
        <f t="shared" si="279"/>
        <v>1.6277888750815828E-4</v>
      </c>
      <c r="AJ526" s="38">
        <f t="shared" si="283"/>
        <v>9.9398250300751709E-2</v>
      </c>
    </row>
    <row r="527" spans="2:36" x14ac:dyDescent="0.2">
      <c r="B527" s="11" t="s">
        <v>62</v>
      </c>
      <c r="C527" s="11">
        <v>517</v>
      </c>
      <c r="D527" s="11">
        <v>517</v>
      </c>
      <c r="E527" s="11">
        <f t="shared" si="261"/>
        <v>5.6944444444444446</v>
      </c>
      <c r="F527" s="12">
        <v>20.5</v>
      </c>
      <c r="G527" s="13">
        <f t="shared" si="280"/>
        <v>0.70833333333333304</v>
      </c>
      <c r="H527" s="13">
        <f t="shared" si="281"/>
        <v>2.5499999999999989</v>
      </c>
      <c r="I527" s="13">
        <f t="shared" si="252"/>
        <v>30914.802758487658</v>
      </c>
      <c r="J527" s="13">
        <f t="shared" si="262"/>
        <v>-10152.413869598764</v>
      </c>
      <c r="K527" s="26" t="str">
        <f t="shared" si="263"/>
        <v>No</v>
      </c>
      <c r="L527" s="13">
        <f t="shared" si="253"/>
        <v>11.618891059027783</v>
      </c>
      <c r="M527" s="13">
        <f t="shared" si="254"/>
        <v>187.05217500000001</v>
      </c>
      <c r="N527" s="22">
        <f t="shared" si="255"/>
        <v>1350.6145833333328</v>
      </c>
      <c r="O527" s="13">
        <f t="shared" si="256"/>
        <v>1549.2856493923607</v>
      </c>
      <c r="P527" s="13">
        <f t="shared" si="257"/>
        <v>8822.3210590398321</v>
      </c>
      <c r="Q527" s="13">
        <f t="shared" si="258"/>
        <v>8822.3210590398321</v>
      </c>
      <c r="R527" s="13">
        <f t="shared" si="264"/>
        <v>0</v>
      </c>
      <c r="S527" s="72">
        <f t="shared" si="282"/>
        <v>-1330.0928105589319</v>
      </c>
      <c r="T527" s="30">
        <f t="shared" si="265"/>
        <v>0</v>
      </c>
      <c r="U527" s="24">
        <f t="shared" si="266"/>
        <v>1504512.1426286625</v>
      </c>
      <c r="V527" s="32">
        <f t="shared" si="267"/>
        <v>0.41792003961907292</v>
      </c>
      <c r="W527" s="28">
        <f t="shared" si="268"/>
        <v>645834.49857804575</v>
      </c>
      <c r="X527" s="35">
        <f t="shared" si="269"/>
        <v>0.17939847182723492</v>
      </c>
      <c r="Y527" s="37">
        <f t="shared" si="259"/>
        <v>-1197.0835295030388</v>
      </c>
      <c r="Z527" s="37">
        <f t="shared" si="270"/>
        <v>-1137.2293530278869</v>
      </c>
      <c r="AA527" s="38">
        <f t="shared" si="271"/>
        <v>-1114.4847659673292</v>
      </c>
      <c r="AB527" s="38">
        <f t="shared" si="272"/>
        <v>-1058.7605276689626</v>
      </c>
      <c r="AC527" s="38">
        <f t="shared" si="273"/>
        <v>-952.88447490206636</v>
      </c>
      <c r="AD527" s="38">
        <f t="shared" si="274"/>
        <v>-857.59602741185972</v>
      </c>
      <c r="AE527" s="38">
        <f t="shared" si="275"/>
        <v>-814.71622604126674</v>
      </c>
      <c r="AF527" s="38">
        <f t="shared" si="276"/>
        <v>-798.42190152044134</v>
      </c>
      <c r="AG527" s="38">
        <f t="shared" si="277"/>
        <v>-758.50080644441925</v>
      </c>
      <c r="AH527" s="38">
        <f t="shared" si="278"/>
        <v>-682.65072579997729</v>
      </c>
      <c r="AI527" s="38">
        <f t="shared" si="279"/>
        <v>-1.8962520161110481E-4</v>
      </c>
      <c r="AJ527" s="38">
        <f t="shared" si="283"/>
        <v>9.9398250300751709E-2</v>
      </c>
    </row>
    <row r="528" spans="2:36" x14ac:dyDescent="0.2">
      <c r="B528" s="11" t="s">
        <v>62</v>
      </c>
      <c r="C528" s="11">
        <v>518</v>
      </c>
      <c r="D528" s="11">
        <v>518</v>
      </c>
      <c r="E528" s="11">
        <f t="shared" si="261"/>
        <v>6.083333333333333</v>
      </c>
      <c r="F528" s="12">
        <v>21.9</v>
      </c>
      <c r="G528" s="13">
        <f t="shared" si="280"/>
        <v>0.19444444444444425</v>
      </c>
      <c r="H528" s="13">
        <f t="shared" si="281"/>
        <v>0.69999999999999929</v>
      </c>
      <c r="I528" s="13">
        <f t="shared" si="252"/>
        <v>35281.495659722219</v>
      </c>
      <c r="J528" s="13">
        <f t="shared" si="262"/>
        <v>-4366.6929012345608</v>
      </c>
      <c r="K528" s="26" t="str">
        <f t="shared" si="263"/>
        <v>No</v>
      </c>
      <c r="L528" s="13">
        <f t="shared" si="253"/>
        <v>13.260050781250003</v>
      </c>
      <c r="M528" s="13">
        <f t="shared" si="254"/>
        <v>187.05217500000001</v>
      </c>
      <c r="N528" s="22">
        <f t="shared" si="255"/>
        <v>370.75694444444406</v>
      </c>
      <c r="O528" s="13">
        <f t="shared" si="256"/>
        <v>571.06917022569405</v>
      </c>
      <c r="P528" s="13">
        <f t="shared" si="257"/>
        <v>3474.004118872972</v>
      </c>
      <c r="Q528" s="13">
        <f t="shared" si="258"/>
        <v>3474.004118872972</v>
      </c>
      <c r="R528" s="13">
        <f t="shared" si="264"/>
        <v>0</v>
      </c>
      <c r="S528" s="72">
        <f t="shared" si="282"/>
        <v>-892.68878236158889</v>
      </c>
      <c r="T528" s="30">
        <f t="shared" si="265"/>
        <v>0</v>
      </c>
      <c r="U528" s="24">
        <f t="shared" si="266"/>
        <v>1507986.1467475356</v>
      </c>
      <c r="V528" s="32">
        <f t="shared" si="267"/>
        <v>0.41888504076320432</v>
      </c>
      <c r="W528" s="28">
        <f t="shared" si="268"/>
        <v>644941.80979568418</v>
      </c>
      <c r="X528" s="35">
        <f t="shared" si="269"/>
        <v>0.1791505027210234</v>
      </c>
      <c r="Y528" s="37">
        <f t="shared" si="259"/>
        <v>-803.41990412542998</v>
      </c>
      <c r="Z528" s="37">
        <f t="shared" si="270"/>
        <v>-763.24890891915845</v>
      </c>
      <c r="AA528" s="38">
        <f t="shared" si="271"/>
        <v>-747.98393074077524</v>
      </c>
      <c r="AB528" s="38">
        <f t="shared" si="272"/>
        <v>-710.58473420373639</v>
      </c>
      <c r="AC528" s="38">
        <f t="shared" si="273"/>
        <v>-639.52626078336277</v>
      </c>
      <c r="AD528" s="38">
        <f t="shared" si="274"/>
        <v>-575.57363470502651</v>
      </c>
      <c r="AE528" s="38">
        <f t="shared" si="275"/>
        <v>-546.79495296977518</v>
      </c>
      <c r="AF528" s="38">
        <f t="shared" si="276"/>
        <v>-535.85905391037966</v>
      </c>
      <c r="AG528" s="38">
        <f t="shared" si="277"/>
        <v>-509.06610121486062</v>
      </c>
      <c r="AH528" s="38">
        <f t="shared" si="278"/>
        <v>-458.15949109337458</v>
      </c>
      <c r="AI528" s="38">
        <f t="shared" si="279"/>
        <v>-1.2726652530371517E-4</v>
      </c>
      <c r="AJ528" s="38">
        <f t="shared" si="283"/>
        <v>9.9398250300751709E-2</v>
      </c>
    </row>
    <row r="529" spans="2:36" x14ac:dyDescent="0.2">
      <c r="B529" s="11" t="s">
        <v>62</v>
      </c>
      <c r="C529" s="11">
        <v>519</v>
      </c>
      <c r="D529" s="11">
        <v>519</v>
      </c>
      <c r="E529" s="11">
        <f t="shared" si="261"/>
        <v>6.083333333333333</v>
      </c>
      <c r="F529" s="12">
        <v>21.9</v>
      </c>
      <c r="G529" s="13">
        <f t="shared" si="280"/>
        <v>-8.3333333333333037E-2</v>
      </c>
      <c r="H529" s="13">
        <f t="shared" si="281"/>
        <v>-0.29999999999999893</v>
      </c>
      <c r="I529" s="13">
        <f t="shared" si="252"/>
        <v>35281.495659722219</v>
      </c>
      <c r="J529" s="13">
        <f t="shared" si="262"/>
        <v>0</v>
      </c>
      <c r="K529" s="26" t="str">
        <f t="shared" si="263"/>
        <v>Yes</v>
      </c>
      <c r="L529" s="13">
        <f t="shared" si="253"/>
        <v>13.260050781250003</v>
      </c>
      <c r="M529" s="13">
        <f t="shared" si="254"/>
        <v>187.05217500000001</v>
      </c>
      <c r="N529" s="22">
        <f t="shared" si="255"/>
        <v>-158.89583333333277</v>
      </c>
      <c r="O529" s="13">
        <f t="shared" si="256"/>
        <v>41.416392447917232</v>
      </c>
      <c r="P529" s="13">
        <f t="shared" si="257"/>
        <v>251.94972072482983</v>
      </c>
      <c r="Q529" s="13">
        <f t="shared" si="258"/>
        <v>251.94972072482983</v>
      </c>
      <c r="R529" s="13">
        <f t="shared" si="264"/>
        <v>158.89583333333277</v>
      </c>
      <c r="S529" s="72">
        <f t="shared" si="282"/>
        <v>251.94972072482983</v>
      </c>
      <c r="T529" s="30">
        <f t="shared" si="265"/>
        <v>966.61631944444105</v>
      </c>
      <c r="U529" s="24">
        <f t="shared" si="266"/>
        <v>1508238.0964682603</v>
      </c>
      <c r="V529" s="32">
        <f t="shared" si="267"/>
        <v>0.41895502679673896</v>
      </c>
      <c r="W529" s="28">
        <f t="shared" si="268"/>
        <v>645193.75951640902</v>
      </c>
      <c r="X529" s="35">
        <f t="shared" si="269"/>
        <v>0.17922048875455807</v>
      </c>
      <c r="Y529" s="37">
        <f t="shared" si="259"/>
        <v>226.75474865234685</v>
      </c>
      <c r="Z529" s="37">
        <f t="shared" si="270"/>
        <v>215.41701121972949</v>
      </c>
      <c r="AA529" s="38">
        <f t="shared" si="271"/>
        <v>211.1086709953349</v>
      </c>
      <c r="AB529" s="38">
        <f t="shared" si="272"/>
        <v>200.55323744556816</v>
      </c>
      <c r="AC529" s="38">
        <f t="shared" si="273"/>
        <v>180.49791370101136</v>
      </c>
      <c r="AD529" s="38">
        <f t="shared" si="274"/>
        <v>162.44812233091022</v>
      </c>
      <c r="AE529" s="38">
        <f t="shared" si="275"/>
        <v>154.32571621436472</v>
      </c>
      <c r="AF529" s="38">
        <f t="shared" si="276"/>
        <v>151.23920189007742</v>
      </c>
      <c r="AG529" s="38">
        <f t="shared" si="277"/>
        <v>143.67724179557354</v>
      </c>
      <c r="AH529" s="38">
        <f t="shared" si="278"/>
        <v>129.30951761601619</v>
      </c>
      <c r="AI529" s="38">
        <f t="shared" si="279"/>
        <v>3.5919310448893385E-5</v>
      </c>
      <c r="AJ529" s="38">
        <f t="shared" si="283"/>
        <v>9.9434169611200607E-2</v>
      </c>
    </row>
    <row r="530" spans="2:36" x14ac:dyDescent="0.2">
      <c r="B530" s="11" t="s">
        <v>62</v>
      </c>
      <c r="C530" s="11">
        <v>520</v>
      </c>
      <c r="D530" s="11">
        <v>520</v>
      </c>
      <c r="E530" s="11">
        <f t="shared" si="261"/>
        <v>5.916666666666667</v>
      </c>
      <c r="F530" s="12">
        <v>21.3</v>
      </c>
      <c r="G530" s="13">
        <f t="shared" si="280"/>
        <v>-0.22222222222222193</v>
      </c>
      <c r="H530" s="13">
        <f t="shared" si="281"/>
        <v>-0.79999999999999893</v>
      </c>
      <c r="I530" s="13">
        <f t="shared" si="252"/>
        <v>33374.745659722226</v>
      </c>
      <c r="J530" s="13">
        <f t="shared" si="262"/>
        <v>1906.7499999999927</v>
      </c>
      <c r="K530" s="26" t="str">
        <f t="shared" si="263"/>
        <v>Yes</v>
      </c>
      <c r="L530" s="13">
        <f t="shared" si="253"/>
        <v>12.543425781250004</v>
      </c>
      <c r="M530" s="13">
        <f t="shared" si="254"/>
        <v>187.05217500000001</v>
      </c>
      <c r="N530" s="22">
        <f t="shared" si="255"/>
        <v>-423.72222222222166</v>
      </c>
      <c r="O530" s="13">
        <f t="shared" si="256"/>
        <v>-224.12662144097166</v>
      </c>
      <c r="P530" s="13">
        <f t="shared" si="257"/>
        <v>-1326.0825101924158</v>
      </c>
      <c r="Q530" s="13">
        <f t="shared" si="258"/>
        <v>-1326.0825101924158</v>
      </c>
      <c r="R530" s="13">
        <f t="shared" si="264"/>
        <v>423.72222222222166</v>
      </c>
      <c r="S530" s="72">
        <f t="shared" si="282"/>
        <v>580.66748980757689</v>
      </c>
      <c r="T530" s="30">
        <f t="shared" si="265"/>
        <v>2507.0231481481451</v>
      </c>
      <c r="U530" s="24">
        <f t="shared" si="266"/>
        <v>1508238.0964682603</v>
      </c>
      <c r="V530" s="32">
        <f t="shared" si="267"/>
        <v>0.41895502679673896</v>
      </c>
      <c r="W530" s="28">
        <f t="shared" si="268"/>
        <v>645774.4270062166</v>
      </c>
      <c r="X530" s="35">
        <f t="shared" si="269"/>
        <v>0.1793817852795046</v>
      </c>
      <c r="Y530" s="37">
        <f t="shared" si="259"/>
        <v>522.60074082681922</v>
      </c>
      <c r="Z530" s="37">
        <f t="shared" si="270"/>
        <v>496.47070378547824</v>
      </c>
      <c r="AA530" s="38">
        <f t="shared" si="271"/>
        <v>486.54128970976865</v>
      </c>
      <c r="AB530" s="38">
        <f t="shared" si="272"/>
        <v>462.2142252242802</v>
      </c>
      <c r="AC530" s="38">
        <f t="shared" si="273"/>
        <v>415.99280270185221</v>
      </c>
      <c r="AD530" s="38">
        <f t="shared" si="274"/>
        <v>374.39352243166701</v>
      </c>
      <c r="AE530" s="38">
        <f t="shared" si="275"/>
        <v>355.67384631008366</v>
      </c>
      <c r="AF530" s="38">
        <f t="shared" si="276"/>
        <v>348.560369383882</v>
      </c>
      <c r="AG530" s="38">
        <f t="shared" si="277"/>
        <v>331.13235091468789</v>
      </c>
      <c r="AH530" s="38">
        <f t="shared" si="278"/>
        <v>298.01911582321912</v>
      </c>
      <c r="AI530" s="38">
        <f t="shared" si="279"/>
        <v>8.278308772867198E-5</v>
      </c>
      <c r="AJ530" s="38">
        <f t="shared" si="283"/>
        <v>9.9516952698929281E-2</v>
      </c>
    </row>
    <row r="531" spans="2:36" x14ac:dyDescent="0.2">
      <c r="B531" s="11" t="s">
        <v>62</v>
      </c>
      <c r="C531" s="11">
        <v>521</v>
      </c>
      <c r="D531" s="11">
        <v>521</v>
      </c>
      <c r="E531" s="11">
        <f t="shared" si="261"/>
        <v>5.6388888888888893</v>
      </c>
      <c r="F531" s="12">
        <v>20.3</v>
      </c>
      <c r="G531" s="13">
        <f t="shared" si="280"/>
        <v>-0.29166666666666685</v>
      </c>
      <c r="H531" s="13">
        <f t="shared" si="281"/>
        <v>-1.0500000000000007</v>
      </c>
      <c r="I531" s="13">
        <f t="shared" si="252"/>
        <v>30314.529610339512</v>
      </c>
      <c r="J531" s="13">
        <f t="shared" si="262"/>
        <v>3060.2160493827141</v>
      </c>
      <c r="K531" s="26" t="str">
        <f t="shared" si="263"/>
        <v>Yes</v>
      </c>
      <c r="L531" s="13">
        <f t="shared" si="253"/>
        <v>11.393286892361116</v>
      </c>
      <c r="M531" s="13">
        <f t="shared" si="254"/>
        <v>187.05217500000001</v>
      </c>
      <c r="N531" s="22">
        <f t="shared" si="255"/>
        <v>-556.13541666666697</v>
      </c>
      <c r="O531" s="13">
        <f t="shared" si="256"/>
        <v>-357.68995477430582</v>
      </c>
      <c r="P531" s="13">
        <f t="shared" si="257"/>
        <v>-2016.9739116440023</v>
      </c>
      <c r="Q531" s="13">
        <f t="shared" si="258"/>
        <v>-2016.9739116440023</v>
      </c>
      <c r="R531" s="13">
        <f t="shared" si="264"/>
        <v>556.13541666666697</v>
      </c>
      <c r="S531" s="72">
        <f t="shared" si="282"/>
        <v>1043.2421377387118</v>
      </c>
      <c r="T531" s="30">
        <f t="shared" si="265"/>
        <v>3135.9858217592614</v>
      </c>
      <c r="U531" s="24">
        <f t="shared" si="266"/>
        <v>1508238.0964682603</v>
      </c>
      <c r="V531" s="32">
        <f t="shared" si="267"/>
        <v>0.41895502679673896</v>
      </c>
      <c r="W531" s="28">
        <f t="shared" si="268"/>
        <v>646817.66914395534</v>
      </c>
      <c r="X531" s="35">
        <f t="shared" si="269"/>
        <v>0.17967157476220982</v>
      </c>
      <c r="Y531" s="37">
        <f t="shared" si="259"/>
        <v>938.91792396484061</v>
      </c>
      <c r="Z531" s="37">
        <f t="shared" si="270"/>
        <v>891.97202776659856</v>
      </c>
      <c r="AA531" s="38">
        <f t="shared" si="271"/>
        <v>874.13258721126658</v>
      </c>
      <c r="AB531" s="38">
        <f t="shared" si="272"/>
        <v>830.42595785070318</v>
      </c>
      <c r="AC531" s="38">
        <f t="shared" si="273"/>
        <v>747.38336206563292</v>
      </c>
      <c r="AD531" s="38">
        <f t="shared" si="274"/>
        <v>672.64502585906962</v>
      </c>
      <c r="AE531" s="38">
        <f t="shared" si="275"/>
        <v>639.01277456611615</v>
      </c>
      <c r="AF531" s="38">
        <f t="shared" si="276"/>
        <v>626.2325190747938</v>
      </c>
      <c r="AG531" s="38">
        <f t="shared" si="277"/>
        <v>594.92089312105406</v>
      </c>
      <c r="AH531" s="38">
        <f t="shared" si="278"/>
        <v>535.42880380894871</v>
      </c>
      <c r="AI531" s="38">
        <f t="shared" si="279"/>
        <v>1.4873022328026352E-4</v>
      </c>
      <c r="AJ531" s="38">
        <f t="shared" si="283"/>
        <v>9.966568292220955E-2</v>
      </c>
    </row>
    <row r="532" spans="2:36" x14ac:dyDescent="0.2">
      <c r="B532" s="11" t="s">
        <v>62</v>
      </c>
      <c r="C532" s="11">
        <v>522</v>
      </c>
      <c r="D532" s="11">
        <v>522</v>
      </c>
      <c r="E532" s="11">
        <f t="shared" si="261"/>
        <v>5.333333333333333</v>
      </c>
      <c r="F532" s="12">
        <v>19.2</v>
      </c>
      <c r="G532" s="13">
        <f t="shared" si="280"/>
        <v>-0.34722222222222221</v>
      </c>
      <c r="H532" s="13">
        <f t="shared" si="281"/>
        <v>-1.25</v>
      </c>
      <c r="I532" s="13">
        <f t="shared" si="252"/>
        <v>27118.222222222219</v>
      </c>
      <c r="J532" s="13">
        <f t="shared" si="262"/>
        <v>3196.3073881172932</v>
      </c>
      <c r="K532" s="26" t="str">
        <f t="shared" si="263"/>
        <v>Yes</v>
      </c>
      <c r="L532" s="13">
        <f t="shared" si="253"/>
        <v>10.192000000000002</v>
      </c>
      <c r="M532" s="13">
        <f t="shared" si="254"/>
        <v>187.05217500000001</v>
      </c>
      <c r="N532" s="22">
        <f t="shared" si="255"/>
        <v>-662.06597222222217</v>
      </c>
      <c r="O532" s="13">
        <f t="shared" si="256"/>
        <v>-464.82179722222213</v>
      </c>
      <c r="P532" s="13">
        <f t="shared" si="257"/>
        <v>-2479.0495851851847</v>
      </c>
      <c r="Q532" s="13">
        <f t="shared" si="258"/>
        <v>-2479.0495851851847</v>
      </c>
      <c r="R532" s="13">
        <f t="shared" si="264"/>
        <v>662.06597222222217</v>
      </c>
      <c r="S532" s="72">
        <f t="shared" si="282"/>
        <v>717.25780293210846</v>
      </c>
      <c r="T532" s="30">
        <f t="shared" si="265"/>
        <v>3531.0185185185182</v>
      </c>
      <c r="U532" s="24">
        <f t="shared" si="266"/>
        <v>1508238.0964682603</v>
      </c>
      <c r="V532" s="32">
        <f t="shared" si="267"/>
        <v>0.41895502679673896</v>
      </c>
      <c r="W532" s="28">
        <f t="shared" si="268"/>
        <v>647534.9269468874</v>
      </c>
      <c r="X532" s="35">
        <f t="shared" si="269"/>
        <v>0.17987081304080205</v>
      </c>
      <c r="Y532" s="37">
        <f t="shared" si="259"/>
        <v>645.53202263889762</v>
      </c>
      <c r="Z532" s="37">
        <f t="shared" si="270"/>
        <v>613.25542150695276</v>
      </c>
      <c r="AA532" s="38">
        <f t="shared" si="271"/>
        <v>600.99031307681366</v>
      </c>
      <c r="AB532" s="38">
        <f t="shared" si="272"/>
        <v>570.94079742297299</v>
      </c>
      <c r="AC532" s="38">
        <f t="shared" si="273"/>
        <v>513.84671768067574</v>
      </c>
      <c r="AD532" s="38">
        <f t="shared" si="274"/>
        <v>462.46204591260818</v>
      </c>
      <c r="AE532" s="38">
        <f t="shared" si="275"/>
        <v>439.33894361697776</v>
      </c>
      <c r="AF532" s="38">
        <f t="shared" si="276"/>
        <v>430.55216474463822</v>
      </c>
      <c r="AG532" s="38">
        <f t="shared" si="277"/>
        <v>409.02455650740632</v>
      </c>
      <c r="AH532" s="38">
        <f t="shared" si="278"/>
        <v>368.12210085666567</v>
      </c>
      <c r="AI532" s="38">
        <f t="shared" si="279"/>
        <v>1.0225613912685158E-4</v>
      </c>
      <c r="AJ532" s="38">
        <f t="shared" si="283"/>
        <v>9.9767939061336408E-2</v>
      </c>
    </row>
    <row r="533" spans="2:36" x14ac:dyDescent="0.2">
      <c r="B533" s="11" t="s">
        <v>62</v>
      </c>
      <c r="C533" s="11">
        <v>523</v>
      </c>
      <c r="D533" s="11">
        <v>523</v>
      </c>
      <c r="E533" s="11">
        <f t="shared" si="261"/>
        <v>4.9444444444444446</v>
      </c>
      <c r="F533" s="12">
        <v>17.8</v>
      </c>
      <c r="G533" s="13">
        <f t="shared" si="280"/>
        <v>-0.51388888888888873</v>
      </c>
      <c r="H533" s="13">
        <f t="shared" si="281"/>
        <v>-1.8499999999999996</v>
      </c>
      <c r="I533" s="13">
        <f t="shared" si="252"/>
        <v>23307.664737654322</v>
      </c>
      <c r="J533" s="13">
        <f t="shared" si="262"/>
        <v>3810.5574845678966</v>
      </c>
      <c r="K533" s="26" t="str">
        <f t="shared" si="263"/>
        <v>Yes</v>
      </c>
      <c r="L533" s="13">
        <f t="shared" si="253"/>
        <v>8.7598559027777796</v>
      </c>
      <c r="M533" s="13">
        <f t="shared" si="254"/>
        <v>187.05217500000001</v>
      </c>
      <c r="N533" s="22">
        <f t="shared" si="255"/>
        <v>-979.85763888888857</v>
      </c>
      <c r="O533" s="13">
        <f t="shared" si="256"/>
        <v>-784.04560798611078</v>
      </c>
      <c r="P533" s="13">
        <f t="shared" si="257"/>
        <v>-3876.6699505979923</v>
      </c>
      <c r="Q533" s="13">
        <f t="shared" si="258"/>
        <v>-3876.6699505979923</v>
      </c>
      <c r="R533" s="13">
        <f t="shared" si="264"/>
        <v>979.85763888888857</v>
      </c>
      <c r="S533" s="72">
        <f t="shared" si="282"/>
        <v>-66.112466030095675</v>
      </c>
      <c r="T533" s="30">
        <f t="shared" si="265"/>
        <v>4844.8516589506162</v>
      </c>
      <c r="U533" s="24">
        <f t="shared" si="266"/>
        <v>1508238.0964682603</v>
      </c>
      <c r="V533" s="32">
        <f t="shared" si="267"/>
        <v>0.41895502679673896</v>
      </c>
      <c r="W533" s="28">
        <f t="shared" si="268"/>
        <v>647468.81448085734</v>
      </c>
      <c r="X533" s="35">
        <f t="shared" si="269"/>
        <v>0.17985244846690482</v>
      </c>
      <c r="Y533" s="37">
        <f t="shared" si="259"/>
        <v>-59.501219427086106</v>
      </c>
      <c r="Z533" s="37">
        <f t="shared" si="270"/>
        <v>-56.526158455731796</v>
      </c>
      <c r="AA533" s="38">
        <f t="shared" si="271"/>
        <v>-55.395635286617157</v>
      </c>
      <c r="AB533" s="38">
        <f t="shared" si="272"/>
        <v>-52.625853522286299</v>
      </c>
      <c r="AC533" s="38">
        <f t="shared" si="273"/>
        <v>-47.363268170057673</v>
      </c>
      <c r="AD533" s="38">
        <f t="shared" si="274"/>
        <v>-42.626941353051905</v>
      </c>
      <c r="AE533" s="38">
        <f t="shared" si="275"/>
        <v>-40.495594285399307</v>
      </c>
      <c r="AF533" s="38">
        <f t="shared" si="276"/>
        <v>-39.685682399691316</v>
      </c>
      <c r="AG533" s="38">
        <f t="shared" si="277"/>
        <v>-37.701398279706751</v>
      </c>
      <c r="AH533" s="38">
        <f t="shared" si="278"/>
        <v>-33.931258451736078</v>
      </c>
      <c r="AI533" s="38">
        <f t="shared" si="279"/>
        <v>-9.4253495699266878E-6</v>
      </c>
      <c r="AJ533" s="38">
        <f t="shared" si="283"/>
        <v>9.9767939061336408E-2</v>
      </c>
    </row>
    <row r="534" spans="2:36" x14ac:dyDescent="0.2">
      <c r="B534" s="11" t="s">
        <v>62</v>
      </c>
      <c r="C534" s="11">
        <v>524</v>
      </c>
      <c r="D534" s="11">
        <v>524</v>
      </c>
      <c r="E534" s="11">
        <f t="shared" si="261"/>
        <v>4.3055555555555554</v>
      </c>
      <c r="F534" s="12">
        <v>15.5</v>
      </c>
      <c r="G534" s="13">
        <f t="shared" si="280"/>
        <v>-0.81944444444444442</v>
      </c>
      <c r="H534" s="13">
        <f t="shared" si="281"/>
        <v>-2.95</v>
      </c>
      <c r="I534" s="13">
        <f t="shared" si="252"/>
        <v>17673.483314043209</v>
      </c>
      <c r="J534" s="13">
        <f t="shared" si="262"/>
        <v>5634.1814236111131</v>
      </c>
      <c r="K534" s="26" t="str">
        <f t="shared" si="263"/>
        <v>Yes</v>
      </c>
      <c r="L534" s="13">
        <f t="shared" si="253"/>
        <v>6.6423285590277787</v>
      </c>
      <c r="M534" s="13">
        <f t="shared" si="254"/>
        <v>187.05217500000001</v>
      </c>
      <c r="N534" s="22">
        <f t="shared" si="255"/>
        <v>-1562.4756944444443</v>
      </c>
      <c r="O534" s="13">
        <f t="shared" si="256"/>
        <v>-1368.7811908854164</v>
      </c>
      <c r="P534" s="13">
        <f t="shared" si="257"/>
        <v>-5893.3634607566537</v>
      </c>
      <c r="Q534" s="13">
        <f t="shared" si="258"/>
        <v>-5893.3634607566537</v>
      </c>
      <c r="R534" s="13">
        <f t="shared" si="264"/>
        <v>1562.4756944444443</v>
      </c>
      <c r="S534" s="72">
        <f t="shared" si="282"/>
        <v>-259.18203714554056</v>
      </c>
      <c r="T534" s="30">
        <f t="shared" si="265"/>
        <v>6727.3259066358014</v>
      </c>
      <c r="U534" s="24">
        <f t="shared" si="266"/>
        <v>1508238.0964682603</v>
      </c>
      <c r="V534" s="32">
        <f t="shared" si="267"/>
        <v>0.41895502679673896</v>
      </c>
      <c r="W534" s="28">
        <f t="shared" si="268"/>
        <v>647209.63244371174</v>
      </c>
      <c r="X534" s="35">
        <f t="shared" si="269"/>
        <v>0.17978045345658661</v>
      </c>
      <c r="Y534" s="37">
        <f t="shared" si="259"/>
        <v>-233.26383343098652</v>
      </c>
      <c r="Z534" s="37">
        <f t="shared" si="270"/>
        <v>-221.6006417594372</v>
      </c>
      <c r="AA534" s="38">
        <f t="shared" si="271"/>
        <v>-217.16862892424845</v>
      </c>
      <c r="AB534" s="38">
        <f t="shared" si="272"/>
        <v>-206.31019747803603</v>
      </c>
      <c r="AC534" s="38">
        <f t="shared" si="273"/>
        <v>-185.67917773023242</v>
      </c>
      <c r="AD534" s="38">
        <f t="shared" si="274"/>
        <v>-167.1112599572092</v>
      </c>
      <c r="AE534" s="38">
        <f t="shared" si="275"/>
        <v>-158.75569695934874</v>
      </c>
      <c r="AF534" s="38">
        <f t="shared" si="276"/>
        <v>-155.58058302016175</v>
      </c>
      <c r="AG534" s="38">
        <f t="shared" si="277"/>
        <v>-147.80155386915365</v>
      </c>
      <c r="AH534" s="38">
        <f t="shared" si="278"/>
        <v>-133.02139848223828</v>
      </c>
      <c r="AI534" s="38">
        <f t="shared" si="279"/>
        <v>-3.6950388467288411E-5</v>
      </c>
      <c r="AJ534" s="38">
        <f t="shared" si="283"/>
        <v>9.9767939061336408E-2</v>
      </c>
    </row>
    <row r="535" spans="2:36" x14ac:dyDescent="0.2">
      <c r="B535" s="11" t="s">
        <v>62</v>
      </c>
      <c r="C535" s="11">
        <v>525</v>
      </c>
      <c r="D535" s="11">
        <v>525</v>
      </c>
      <c r="E535" s="11">
        <f t="shared" si="261"/>
        <v>3.3055555555555554</v>
      </c>
      <c r="F535" s="12">
        <v>11.9</v>
      </c>
      <c r="G535" s="13">
        <f t="shared" si="280"/>
        <v>-1.0972222222222223</v>
      </c>
      <c r="H535" s="13">
        <f t="shared" si="281"/>
        <v>-3.95</v>
      </c>
      <c r="I535" s="13">
        <f t="shared" si="252"/>
        <v>10417.240258487653</v>
      </c>
      <c r="J535" s="13">
        <f t="shared" si="262"/>
        <v>7256.2430555555566</v>
      </c>
      <c r="K535" s="26" t="str">
        <f t="shared" si="263"/>
        <v>Yes</v>
      </c>
      <c r="L535" s="13">
        <f t="shared" si="253"/>
        <v>3.9151723090277781</v>
      </c>
      <c r="M535" s="13">
        <f t="shared" si="254"/>
        <v>187.05217500000001</v>
      </c>
      <c r="N535" s="22">
        <f t="shared" si="255"/>
        <v>-2092.1284722222226</v>
      </c>
      <c r="O535" s="13">
        <f t="shared" si="256"/>
        <v>-1901.1611249131947</v>
      </c>
      <c r="P535" s="13">
        <f t="shared" si="257"/>
        <v>-6284.3937184630604</v>
      </c>
      <c r="Q535" s="13">
        <f t="shared" si="258"/>
        <v>-6284.3937184630604</v>
      </c>
      <c r="R535" s="13">
        <f t="shared" si="264"/>
        <v>2092.1284722222226</v>
      </c>
      <c r="S535" s="72">
        <f t="shared" si="282"/>
        <v>971.84933709249617</v>
      </c>
      <c r="T535" s="30">
        <f t="shared" si="265"/>
        <v>6915.6468942901247</v>
      </c>
      <c r="U535" s="24">
        <f t="shared" si="266"/>
        <v>1508238.0964682603</v>
      </c>
      <c r="V535" s="32">
        <f t="shared" si="267"/>
        <v>0.41895502679673896</v>
      </c>
      <c r="W535" s="28">
        <f t="shared" si="268"/>
        <v>648181.48178080423</v>
      </c>
      <c r="X535" s="35">
        <f t="shared" si="269"/>
        <v>0.18005041160577895</v>
      </c>
      <c r="Y535" s="37">
        <f t="shared" si="259"/>
        <v>874.66440338324662</v>
      </c>
      <c r="Z535" s="37">
        <f t="shared" si="270"/>
        <v>830.93118321408429</v>
      </c>
      <c r="AA535" s="38">
        <f t="shared" si="271"/>
        <v>814.31255954980259</v>
      </c>
      <c r="AB535" s="38">
        <f t="shared" si="272"/>
        <v>773.59693157231243</v>
      </c>
      <c r="AC535" s="38">
        <f t="shared" si="273"/>
        <v>696.23723841508115</v>
      </c>
      <c r="AD535" s="38">
        <f t="shared" si="274"/>
        <v>626.61351457357307</v>
      </c>
      <c r="AE535" s="38">
        <f t="shared" si="275"/>
        <v>595.2828388448944</v>
      </c>
      <c r="AF535" s="38">
        <f t="shared" si="276"/>
        <v>583.3771820679965</v>
      </c>
      <c r="AG535" s="38">
        <f t="shared" si="277"/>
        <v>554.20832296459662</v>
      </c>
      <c r="AH535" s="38">
        <f t="shared" si="278"/>
        <v>498.78749066813697</v>
      </c>
      <c r="AI535" s="38">
        <f t="shared" si="279"/>
        <v>1.3855208074114916E-4</v>
      </c>
      <c r="AJ535" s="38">
        <f t="shared" si="283"/>
        <v>9.9906491142077558E-2</v>
      </c>
    </row>
    <row r="536" spans="2:36" x14ac:dyDescent="0.2">
      <c r="B536" s="11" t="s">
        <v>62</v>
      </c>
      <c r="C536" s="11">
        <v>526</v>
      </c>
      <c r="D536" s="11">
        <v>526</v>
      </c>
      <c r="E536" s="11">
        <f t="shared" si="261"/>
        <v>2.1111111111111112</v>
      </c>
      <c r="F536" s="12">
        <v>7.6</v>
      </c>
      <c r="G536" s="13">
        <f t="shared" si="280"/>
        <v>-1.0972222222222223</v>
      </c>
      <c r="H536" s="13">
        <f t="shared" si="281"/>
        <v>-3.95</v>
      </c>
      <c r="I536" s="13">
        <f t="shared" si="252"/>
        <v>4248.9922839506171</v>
      </c>
      <c r="J536" s="13">
        <f t="shared" si="262"/>
        <v>6168.2479745370356</v>
      </c>
      <c r="K536" s="26" t="str">
        <f t="shared" si="263"/>
        <v>Yes</v>
      </c>
      <c r="L536" s="13">
        <f t="shared" si="253"/>
        <v>1.5969236111111116</v>
      </c>
      <c r="M536" s="13">
        <f t="shared" si="254"/>
        <v>187.05217500000001</v>
      </c>
      <c r="N536" s="22">
        <f t="shared" si="255"/>
        <v>-2092.1284722222226</v>
      </c>
      <c r="O536" s="13">
        <f t="shared" si="256"/>
        <v>-1903.4793736111114</v>
      </c>
      <c r="P536" s="13">
        <f t="shared" si="257"/>
        <v>-4018.4564554012354</v>
      </c>
      <c r="Q536" s="13">
        <f t="shared" si="258"/>
        <v>-4018.4564554012354</v>
      </c>
      <c r="R536" s="13">
        <f t="shared" si="264"/>
        <v>2092.1284722222226</v>
      </c>
      <c r="S536" s="72">
        <f t="shared" si="282"/>
        <v>2149.7915191358002</v>
      </c>
      <c r="T536" s="30">
        <f t="shared" si="265"/>
        <v>4416.7156635802476</v>
      </c>
      <c r="U536" s="24">
        <f t="shared" si="266"/>
        <v>1508238.0964682603</v>
      </c>
      <c r="V536" s="32">
        <f t="shared" si="267"/>
        <v>0.41895502679673896</v>
      </c>
      <c r="W536" s="28">
        <f t="shared" si="268"/>
        <v>650331.27329994005</v>
      </c>
      <c r="X536" s="35">
        <f t="shared" si="269"/>
        <v>0.18064757591665001</v>
      </c>
      <c r="Y536" s="37">
        <f t="shared" si="259"/>
        <v>1934.8123672222202</v>
      </c>
      <c r="Z536" s="37">
        <f t="shared" si="270"/>
        <v>1838.0717488611092</v>
      </c>
      <c r="AA536" s="38">
        <f t="shared" si="271"/>
        <v>1801.3103138838869</v>
      </c>
      <c r="AB536" s="38">
        <f t="shared" si="272"/>
        <v>1711.2447981896926</v>
      </c>
      <c r="AC536" s="38">
        <f t="shared" si="273"/>
        <v>1540.1203183707235</v>
      </c>
      <c r="AD536" s="38">
        <f t="shared" si="274"/>
        <v>1386.1082865336512</v>
      </c>
      <c r="AE536" s="38">
        <f t="shared" si="275"/>
        <v>1316.8028722069685</v>
      </c>
      <c r="AF536" s="38">
        <f t="shared" si="276"/>
        <v>1290.466814762829</v>
      </c>
      <c r="AG536" s="38">
        <f t="shared" si="277"/>
        <v>1225.9434740246875</v>
      </c>
      <c r="AH536" s="38">
        <f t="shared" si="278"/>
        <v>1103.3491266222188</v>
      </c>
      <c r="AI536" s="38">
        <f t="shared" si="279"/>
        <v>3.0648586850617188E-4</v>
      </c>
      <c r="AJ536" s="38">
        <f t="shared" si="283"/>
        <v>0.10021297701058372</v>
      </c>
    </row>
    <row r="537" spans="2:36" x14ac:dyDescent="0.2">
      <c r="B537" s="11" t="s">
        <v>62</v>
      </c>
      <c r="C537" s="11">
        <v>527</v>
      </c>
      <c r="D537" s="11">
        <v>527</v>
      </c>
      <c r="E537" s="11">
        <f t="shared" si="261"/>
        <v>1.1111111111111112</v>
      </c>
      <c r="F537" s="12">
        <v>4</v>
      </c>
      <c r="G537" s="13">
        <f t="shared" si="280"/>
        <v>-0.77777777777777768</v>
      </c>
      <c r="H537" s="13">
        <f t="shared" si="281"/>
        <v>-2.8</v>
      </c>
      <c r="I537" s="13">
        <f t="shared" si="252"/>
        <v>1177.0061728395062</v>
      </c>
      <c r="J537" s="13">
        <f t="shared" si="262"/>
        <v>3071.9861111111109</v>
      </c>
      <c r="K537" s="26" t="str">
        <f t="shared" si="263"/>
        <v>Yes</v>
      </c>
      <c r="L537" s="13">
        <f t="shared" si="253"/>
        <v>0.44236111111111126</v>
      </c>
      <c r="M537" s="13">
        <f t="shared" si="254"/>
        <v>187.05217500000001</v>
      </c>
      <c r="N537" s="22">
        <f t="shared" si="255"/>
        <v>-1483.0277777777776</v>
      </c>
      <c r="O537" s="13">
        <f t="shared" si="256"/>
        <v>-1295.5332416666665</v>
      </c>
      <c r="P537" s="13">
        <f t="shared" si="257"/>
        <v>-1439.4813796296296</v>
      </c>
      <c r="Q537" s="13">
        <f t="shared" si="258"/>
        <v>-1439.4813796296296</v>
      </c>
      <c r="R537" s="13">
        <f t="shared" si="264"/>
        <v>1483.0277777777776</v>
      </c>
      <c r="S537" s="72">
        <f t="shared" si="282"/>
        <v>1632.5047314814813</v>
      </c>
      <c r="T537" s="30">
        <f t="shared" si="265"/>
        <v>1647.8086419753085</v>
      </c>
      <c r="U537" s="24">
        <f t="shared" si="266"/>
        <v>1508238.0964682603</v>
      </c>
      <c r="V537" s="32">
        <f t="shared" si="267"/>
        <v>0.41895502679673896</v>
      </c>
      <c r="W537" s="28">
        <f t="shared" si="268"/>
        <v>651963.77803142148</v>
      </c>
      <c r="X537" s="35">
        <f t="shared" si="269"/>
        <v>0.18110104945317262</v>
      </c>
      <c r="Y537" s="37">
        <f t="shared" si="259"/>
        <v>1469.2542583333332</v>
      </c>
      <c r="Z537" s="37">
        <f t="shared" si="270"/>
        <v>1395.7915454166664</v>
      </c>
      <c r="AA537" s="38">
        <f t="shared" si="271"/>
        <v>1367.875714508333</v>
      </c>
      <c r="AB537" s="38">
        <f t="shared" si="272"/>
        <v>1299.4819287829162</v>
      </c>
      <c r="AC537" s="38">
        <f t="shared" si="273"/>
        <v>1169.5337359046246</v>
      </c>
      <c r="AD537" s="38">
        <f t="shared" si="274"/>
        <v>1052.5803623141621</v>
      </c>
      <c r="AE537" s="38">
        <f t="shared" si="275"/>
        <v>999.95134419845397</v>
      </c>
      <c r="AF537" s="38">
        <f t="shared" si="276"/>
        <v>979.95231731448484</v>
      </c>
      <c r="AG537" s="38">
        <f t="shared" si="277"/>
        <v>930.9547014487606</v>
      </c>
      <c r="AH537" s="38">
        <f t="shared" si="278"/>
        <v>837.8592313038846</v>
      </c>
      <c r="AI537" s="38">
        <f t="shared" si="279"/>
        <v>2.3273867536219016E-4</v>
      </c>
      <c r="AJ537" s="38">
        <f t="shared" si="283"/>
        <v>0.10044571568594592</v>
      </c>
    </row>
    <row r="538" spans="2:36" x14ac:dyDescent="0.2">
      <c r="B538" s="11" t="s">
        <v>62</v>
      </c>
      <c r="C538" s="11">
        <v>528</v>
      </c>
      <c r="D538" s="11">
        <v>528</v>
      </c>
      <c r="E538" s="11">
        <f t="shared" si="261"/>
        <v>0.55555555555555558</v>
      </c>
      <c r="F538" s="12">
        <v>2</v>
      </c>
      <c r="G538" s="13">
        <f t="shared" si="280"/>
        <v>-0.41666666666666663</v>
      </c>
      <c r="H538" s="13">
        <f t="shared" si="281"/>
        <v>-1.5</v>
      </c>
      <c r="I538" s="13">
        <f t="shared" si="252"/>
        <v>294.25154320987656</v>
      </c>
      <c r="J538" s="13">
        <f t="shared" si="262"/>
        <v>882.75462962962968</v>
      </c>
      <c r="K538" s="26" t="str">
        <f t="shared" si="263"/>
        <v>Yes</v>
      </c>
      <c r="L538" s="13">
        <f t="shared" si="253"/>
        <v>0.11059027777777782</v>
      </c>
      <c r="M538" s="13">
        <f t="shared" si="254"/>
        <v>187.05217500000001</v>
      </c>
      <c r="N538" s="22">
        <f t="shared" si="255"/>
        <v>-794.47916666666663</v>
      </c>
      <c r="O538" s="13">
        <f t="shared" si="256"/>
        <v>-607.31640138888883</v>
      </c>
      <c r="P538" s="13">
        <f t="shared" si="257"/>
        <v>-337.39800077160493</v>
      </c>
      <c r="Q538" s="13">
        <f t="shared" si="258"/>
        <v>-337.39800077160493</v>
      </c>
      <c r="R538" s="13">
        <f t="shared" si="264"/>
        <v>794.47916666666663</v>
      </c>
      <c r="S538" s="72">
        <f t="shared" si="282"/>
        <v>545.35662885802481</v>
      </c>
      <c r="T538" s="30">
        <f t="shared" si="265"/>
        <v>441.37731481481484</v>
      </c>
      <c r="U538" s="24">
        <f t="shared" si="266"/>
        <v>1508238.0964682603</v>
      </c>
      <c r="V538" s="32">
        <f t="shared" si="267"/>
        <v>0.41895502679673896</v>
      </c>
      <c r="W538" s="28">
        <f t="shared" si="268"/>
        <v>652509.13466027949</v>
      </c>
      <c r="X538" s="35">
        <f t="shared" si="269"/>
        <v>0.18125253740563319</v>
      </c>
      <c r="Y538" s="37">
        <f t="shared" si="259"/>
        <v>490.82096597222233</v>
      </c>
      <c r="Z538" s="37">
        <f t="shared" si="270"/>
        <v>466.27991767361118</v>
      </c>
      <c r="AA538" s="38">
        <f t="shared" si="271"/>
        <v>456.95431932013895</v>
      </c>
      <c r="AB538" s="38">
        <f t="shared" si="272"/>
        <v>434.10660335413201</v>
      </c>
      <c r="AC538" s="38">
        <f t="shared" si="273"/>
        <v>390.69594301871882</v>
      </c>
      <c r="AD538" s="38">
        <f t="shared" si="274"/>
        <v>351.62634871684696</v>
      </c>
      <c r="AE538" s="38">
        <f t="shared" si="275"/>
        <v>334.04503128100458</v>
      </c>
      <c r="AF538" s="38">
        <f t="shared" si="276"/>
        <v>327.36413065538449</v>
      </c>
      <c r="AG538" s="38">
        <f t="shared" si="277"/>
        <v>310.99592412261524</v>
      </c>
      <c r="AH538" s="38">
        <f t="shared" si="278"/>
        <v>279.89633171035371</v>
      </c>
      <c r="AI538" s="38">
        <f t="shared" si="279"/>
        <v>7.7748981030653809E-5</v>
      </c>
      <c r="AJ538" s="38">
        <f t="shared" si="283"/>
        <v>0.10052346466697656</v>
      </c>
    </row>
    <row r="539" spans="2:36" x14ac:dyDescent="0.2">
      <c r="B539" s="11" t="s">
        <v>62</v>
      </c>
      <c r="C539" s="11">
        <v>529</v>
      </c>
      <c r="D539" s="11">
        <v>529</v>
      </c>
      <c r="E539" s="11">
        <f t="shared" si="261"/>
        <v>0.27777777777777779</v>
      </c>
      <c r="F539" s="12">
        <v>1</v>
      </c>
      <c r="G539" s="13">
        <f t="shared" si="280"/>
        <v>-0.27777777777777779</v>
      </c>
      <c r="H539" s="13">
        <f t="shared" si="281"/>
        <v>-1</v>
      </c>
      <c r="I539" s="13">
        <f t="shared" si="252"/>
        <v>73.56288580246914</v>
      </c>
      <c r="J539" s="13">
        <f t="shared" si="262"/>
        <v>220.68865740740742</v>
      </c>
      <c r="K539" s="26" t="str">
        <f t="shared" si="263"/>
        <v>Yes</v>
      </c>
      <c r="L539" s="13">
        <f t="shared" si="253"/>
        <v>2.7647569444444454E-2</v>
      </c>
      <c r="M539" s="13">
        <f t="shared" si="254"/>
        <v>187.05217500000001</v>
      </c>
      <c r="N539" s="22">
        <f t="shared" si="255"/>
        <v>-529.65277777777783</v>
      </c>
      <c r="O539" s="13">
        <f t="shared" si="256"/>
        <v>-342.57295520833333</v>
      </c>
      <c r="P539" s="13">
        <f t="shared" si="257"/>
        <v>-95.159154224537033</v>
      </c>
      <c r="Q539" s="13">
        <f t="shared" si="258"/>
        <v>-95.159154224537033</v>
      </c>
      <c r="R539" s="13">
        <f t="shared" si="264"/>
        <v>529.65277777777783</v>
      </c>
      <c r="S539" s="72">
        <f t="shared" si="282"/>
        <v>125.52950318287039</v>
      </c>
      <c r="T539" s="30">
        <f t="shared" si="265"/>
        <v>147.12577160493828</v>
      </c>
      <c r="U539" s="24">
        <f t="shared" si="266"/>
        <v>1508238.0964682603</v>
      </c>
      <c r="V539" s="32">
        <f t="shared" si="267"/>
        <v>0.41895502679673896</v>
      </c>
      <c r="W539" s="28">
        <f t="shared" si="268"/>
        <v>652634.66416346235</v>
      </c>
      <c r="X539" s="35">
        <f t="shared" si="269"/>
        <v>0.18128740671207288</v>
      </c>
      <c r="Y539" s="37">
        <f t="shared" si="259"/>
        <v>112.97655286458335</v>
      </c>
      <c r="Z539" s="37">
        <f t="shared" si="270"/>
        <v>107.32772522135419</v>
      </c>
      <c r="AA539" s="38">
        <f t="shared" si="271"/>
        <v>105.1811707169271</v>
      </c>
      <c r="AB539" s="38">
        <f t="shared" si="272"/>
        <v>99.922112181080735</v>
      </c>
      <c r="AC539" s="38">
        <f t="shared" si="273"/>
        <v>89.929900962972667</v>
      </c>
      <c r="AD539" s="38">
        <f t="shared" si="274"/>
        <v>80.936910866675404</v>
      </c>
      <c r="AE539" s="38">
        <f t="shared" si="275"/>
        <v>76.890065323341631</v>
      </c>
      <c r="AF539" s="38">
        <f t="shared" si="276"/>
        <v>75.352264016874798</v>
      </c>
      <c r="AG539" s="38">
        <f t="shared" si="277"/>
        <v>71.584650816031058</v>
      </c>
      <c r="AH539" s="38">
        <f t="shared" si="278"/>
        <v>64.42618573442796</v>
      </c>
      <c r="AI539" s="38">
        <f t="shared" si="279"/>
        <v>1.7896162704007767E-5</v>
      </c>
      <c r="AJ539" s="38">
        <f t="shared" si="283"/>
        <v>0.10054136082968057</v>
      </c>
    </row>
    <row r="540" spans="2:36" x14ac:dyDescent="0.2">
      <c r="B540" s="11" t="s">
        <v>62</v>
      </c>
      <c r="C540" s="11">
        <v>530</v>
      </c>
      <c r="D540" s="11">
        <v>530</v>
      </c>
      <c r="E540" s="11">
        <f t="shared" si="261"/>
        <v>0</v>
      </c>
      <c r="F540" s="12">
        <v>0</v>
      </c>
      <c r="G540" s="13">
        <f t="shared" si="280"/>
        <v>-0.1388888888888889</v>
      </c>
      <c r="H540" s="13">
        <f t="shared" si="281"/>
        <v>-0.5</v>
      </c>
      <c r="I540" s="13">
        <f t="shared" si="252"/>
        <v>0</v>
      </c>
      <c r="J540" s="13">
        <f t="shared" si="262"/>
        <v>73.56288580246914</v>
      </c>
      <c r="K540" s="26" t="str">
        <f t="shared" si="263"/>
        <v>Yes</v>
      </c>
      <c r="L540" s="13">
        <f t="shared" si="253"/>
        <v>0</v>
      </c>
      <c r="M540" s="13">
        <f t="shared" si="254"/>
        <v>187.05217500000001</v>
      </c>
      <c r="N540" s="22">
        <f t="shared" si="255"/>
        <v>-264.82638888888891</v>
      </c>
      <c r="O540" s="13">
        <f t="shared" si="256"/>
        <v>-77.774213888888909</v>
      </c>
      <c r="P540" s="13">
        <f t="shared" si="257"/>
        <v>0</v>
      </c>
      <c r="Q540" s="13">
        <f t="shared" si="258"/>
        <v>0</v>
      </c>
      <c r="R540" s="13">
        <f t="shared" si="264"/>
        <v>264.82638888888891</v>
      </c>
      <c r="S540" s="72">
        <f t="shared" si="282"/>
        <v>73.56288580246914</v>
      </c>
      <c r="T540" s="30">
        <f t="shared" si="265"/>
        <v>0</v>
      </c>
      <c r="U540" s="24">
        <f t="shared" si="266"/>
        <v>1508238.0964682603</v>
      </c>
      <c r="V540" s="32">
        <f t="shared" si="267"/>
        <v>0.41895502679673896</v>
      </c>
      <c r="W540" s="28">
        <f t="shared" si="268"/>
        <v>652708.22704926482</v>
      </c>
      <c r="X540" s="35">
        <f t="shared" si="269"/>
        <v>0.18130784084701801</v>
      </c>
      <c r="Y540" s="37">
        <f t="shared" si="259"/>
        <v>66.206597222222229</v>
      </c>
      <c r="Z540" s="37">
        <f t="shared" si="270"/>
        <v>62.896267361111114</v>
      </c>
      <c r="AA540" s="38">
        <f t="shared" si="271"/>
        <v>61.638342013888888</v>
      </c>
      <c r="AB540" s="38">
        <f t="shared" si="272"/>
        <v>58.556424913194441</v>
      </c>
      <c r="AC540" s="38">
        <f t="shared" si="273"/>
        <v>52.700782421874997</v>
      </c>
      <c r="AD540" s="38">
        <f t="shared" si="274"/>
        <v>47.430704179687496</v>
      </c>
      <c r="AE540" s="38">
        <f t="shared" si="275"/>
        <v>45.059168970703119</v>
      </c>
      <c r="AF540" s="38">
        <f t="shared" si="276"/>
        <v>44.157985591289055</v>
      </c>
      <c r="AG540" s="38">
        <f t="shared" si="277"/>
        <v>41.950086311724597</v>
      </c>
      <c r="AH540" s="38">
        <f t="shared" si="278"/>
        <v>37.755077680552141</v>
      </c>
      <c r="AI540" s="38">
        <f t="shared" si="279"/>
        <v>1.0487521577931151E-5</v>
      </c>
      <c r="AJ540" s="38">
        <f t="shared" si="283"/>
        <v>0.10055184835125851</v>
      </c>
    </row>
    <row r="541" spans="2:36" x14ac:dyDescent="0.2">
      <c r="B541" s="11" t="s">
        <v>62</v>
      </c>
      <c r="C541" s="11">
        <v>531</v>
      </c>
      <c r="D541" s="11">
        <v>531</v>
      </c>
      <c r="E541" s="11">
        <f t="shared" si="261"/>
        <v>0</v>
      </c>
      <c r="F541" s="12">
        <v>0</v>
      </c>
      <c r="G541" s="13">
        <f t="shared" si="280"/>
        <v>0</v>
      </c>
      <c r="H541" s="13">
        <f t="shared" si="281"/>
        <v>0</v>
      </c>
      <c r="I541" s="13">
        <f t="shared" si="252"/>
        <v>0</v>
      </c>
      <c r="J541" s="13">
        <f t="shared" si="262"/>
        <v>0</v>
      </c>
      <c r="K541" s="26" t="str">
        <f t="shared" si="263"/>
        <v>No</v>
      </c>
      <c r="L541" s="13">
        <f t="shared" si="253"/>
        <v>0</v>
      </c>
      <c r="M541" s="13">
        <f t="shared" si="254"/>
        <v>187.05217500000001</v>
      </c>
      <c r="N541" s="22">
        <f t="shared" si="255"/>
        <v>0</v>
      </c>
      <c r="O541" s="13">
        <f t="shared" si="256"/>
        <v>187.05217500000001</v>
      </c>
      <c r="P541" s="13">
        <f t="shared" si="257"/>
        <v>0</v>
      </c>
      <c r="Q541" s="13">
        <f t="shared" si="258"/>
        <v>0</v>
      </c>
      <c r="R541" s="13">
        <f t="shared" si="264"/>
        <v>0</v>
      </c>
      <c r="S541" s="72">
        <f t="shared" si="282"/>
        <v>0</v>
      </c>
      <c r="T541" s="30">
        <f t="shared" si="265"/>
        <v>0</v>
      </c>
      <c r="U541" s="24">
        <f t="shared" si="266"/>
        <v>1508238.0964682603</v>
      </c>
      <c r="V541" s="32">
        <f t="shared" si="267"/>
        <v>0.41895502679673896</v>
      </c>
      <c r="W541" s="28">
        <f t="shared" si="268"/>
        <v>652708.22704926482</v>
      </c>
      <c r="X541" s="35">
        <f t="shared" si="269"/>
        <v>0.18130784084701801</v>
      </c>
      <c r="Y541" s="37">
        <f t="shared" si="259"/>
        <v>0</v>
      </c>
      <c r="Z541" s="37">
        <f t="shared" si="270"/>
        <v>0</v>
      </c>
      <c r="AA541" s="38">
        <f t="shared" si="271"/>
        <v>0</v>
      </c>
      <c r="AB541" s="38">
        <f t="shared" si="272"/>
        <v>0</v>
      </c>
      <c r="AC541" s="38">
        <f t="shared" si="273"/>
        <v>0</v>
      </c>
      <c r="AD541" s="38">
        <f t="shared" si="274"/>
        <v>0</v>
      </c>
      <c r="AE541" s="38">
        <f t="shared" si="275"/>
        <v>0</v>
      </c>
      <c r="AF541" s="38">
        <f t="shared" si="276"/>
        <v>0</v>
      </c>
      <c r="AG541" s="38">
        <f t="shared" si="277"/>
        <v>0</v>
      </c>
      <c r="AH541" s="38">
        <f t="shared" si="278"/>
        <v>0</v>
      </c>
      <c r="AI541" s="38">
        <f t="shared" si="279"/>
        <v>0</v>
      </c>
      <c r="AJ541" s="38">
        <f t="shared" si="283"/>
        <v>0.10055184835125851</v>
      </c>
    </row>
    <row r="542" spans="2:36" x14ac:dyDescent="0.2">
      <c r="B542" s="11" t="s">
        <v>62</v>
      </c>
      <c r="C542" s="11">
        <v>532</v>
      </c>
      <c r="D542" s="11">
        <v>532</v>
      </c>
      <c r="E542" s="11">
        <f t="shared" si="261"/>
        <v>0</v>
      </c>
      <c r="F542" s="12">
        <v>0</v>
      </c>
      <c r="G542" s="13">
        <f t="shared" si="280"/>
        <v>2.777777777777778E-2</v>
      </c>
      <c r="H542" s="13">
        <f t="shared" si="281"/>
        <v>0.1</v>
      </c>
      <c r="I542" s="13">
        <f t="shared" si="252"/>
        <v>0</v>
      </c>
      <c r="J542" s="13">
        <f t="shared" si="262"/>
        <v>0</v>
      </c>
      <c r="K542" s="26" t="str">
        <f t="shared" si="263"/>
        <v>No</v>
      </c>
      <c r="L542" s="13">
        <f t="shared" si="253"/>
        <v>0</v>
      </c>
      <c r="M542" s="13">
        <f t="shared" si="254"/>
        <v>187.05217500000001</v>
      </c>
      <c r="N542" s="22">
        <f t="shared" si="255"/>
        <v>52.965277777777779</v>
      </c>
      <c r="O542" s="13">
        <f t="shared" si="256"/>
        <v>240.01745277777778</v>
      </c>
      <c r="P542" s="13">
        <f t="shared" si="257"/>
        <v>0</v>
      </c>
      <c r="Q542" s="13">
        <f t="shared" si="258"/>
        <v>0</v>
      </c>
      <c r="R542" s="13">
        <f t="shared" si="264"/>
        <v>0</v>
      </c>
      <c r="S542" s="72">
        <f t="shared" si="282"/>
        <v>0</v>
      </c>
      <c r="T542" s="30">
        <f t="shared" si="265"/>
        <v>0</v>
      </c>
      <c r="U542" s="24">
        <f t="shared" si="266"/>
        <v>1508238.0964682603</v>
      </c>
      <c r="V542" s="32">
        <f t="shared" si="267"/>
        <v>0.41895502679673896</v>
      </c>
      <c r="W542" s="28">
        <f t="shared" si="268"/>
        <v>652708.22704926482</v>
      </c>
      <c r="X542" s="35">
        <f t="shared" si="269"/>
        <v>0.18130784084701801</v>
      </c>
      <c r="Y542" s="37">
        <f t="shared" si="259"/>
        <v>0</v>
      </c>
      <c r="Z542" s="37">
        <f t="shared" si="270"/>
        <v>0</v>
      </c>
      <c r="AA542" s="38">
        <f t="shared" si="271"/>
        <v>0</v>
      </c>
      <c r="AB542" s="38">
        <f t="shared" si="272"/>
        <v>0</v>
      </c>
      <c r="AC542" s="38">
        <f t="shared" si="273"/>
        <v>0</v>
      </c>
      <c r="AD542" s="38">
        <f t="shared" si="274"/>
        <v>0</v>
      </c>
      <c r="AE542" s="38">
        <f t="shared" si="275"/>
        <v>0</v>
      </c>
      <c r="AF542" s="38">
        <f t="shared" si="276"/>
        <v>0</v>
      </c>
      <c r="AG542" s="38">
        <f t="shared" si="277"/>
        <v>0</v>
      </c>
      <c r="AH542" s="38">
        <f t="shared" si="278"/>
        <v>0</v>
      </c>
      <c r="AI542" s="38">
        <f t="shared" si="279"/>
        <v>0</v>
      </c>
      <c r="AJ542" s="38">
        <f t="shared" si="283"/>
        <v>0.10055184835125851</v>
      </c>
    </row>
    <row r="543" spans="2:36" x14ac:dyDescent="0.2">
      <c r="B543" s="11" t="s">
        <v>62</v>
      </c>
      <c r="C543" s="11">
        <v>533</v>
      </c>
      <c r="D543" s="11">
        <v>533</v>
      </c>
      <c r="E543" s="11">
        <f t="shared" si="261"/>
        <v>5.5555555555555559E-2</v>
      </c>
      <c r="F543" s="12">
        <v>0.2</v>
      </c>
      <c r="G543" s="13">
        <f t="shared" si="280"/>
        <v>0.16666666666666666</v>
      </c>
      <c r="H543" s="13">
        <f t="shared" si="281"/>
        <v>0.6</v>
      </c>
      <c r="I543" s="13">
        <f t="shared" si="252"/>
        <v>2.9425154320987659</v>
      </c>
      <c r="J543" s="13">
        <f t="shared" si="262"/>
        <v>-2.9425154320987659</v>
      </c>
      <c r="K543" s="26" t="str">
        <f t="shared" si="263"/>
        <v>No</v>
      </c>
      <c r="L543" s="13">
        <f t="shared" si="253"/>
        <v>1.1059027777777781E-3</v>
      </c>
      <c r="M543" s="13">
        <f t="shared" si="254"/>
        <v>187.05217500000001</v>
      </c>
      <c r="N543" s="22">
        <f t="shared" si="255"/>
        <v>317.79166666666663</v>
      </c>
      <c r="O543" s="13">
        <f t="shared" si="256"/>
        <v>504.84494756944446</v>
      </c>
      <c r="P543" s="13">
        <f t="shared" si="257"/>
        <v>28.046941531635806</v>
      </c>
      <c r="Q543" s="13">
        <f t="shared" si="258"/>
        <v>28.046941531635806</v>
      </c>
      <c r="R543" s="13">
        <f t="shared" si="264"/>
        <v>0</v>
      </c>
      <c r="S543" s="72">
        <f t="shared" si="282"/>
        <v>25.10442609953704</v>
      </c>
      <c r="T543" s="30">
        <f t="shared" si="265"/>
        <v>0</v>
      </c>
      <c r="U543" s="24">
        <f t="shared" si="266"/>
        <v>1508266.1434097919</v>
      </c>
      <c r="V543" s="32">
        <f t="shared" si="267"/>
        <v>0.41896281761383108</v>
      </c>
      <c r="W543" s="28">
        <f t="shared" si="268"/>
        <v>652733.33147536439</v>
      </c>
      <c r="X543" s="35">
        <f t="shared" si="269"/>
        <v>0.18131481429871232</v>
      </c>
      <c r="Y543" s="37">
        <f t="shared" si="259"/>
        <v>22.593983489583337</v>
      </c>
      <c r="Z543" s="37">
        <f t="shared" si="270"/>
        <v>21.46428431510417</v>
      </c>
      <c r="AA543" s="38">
        <f t="shared" si="271"/>
        <v>21.034998628802086</v>
      </c>
      <c r="AB543" s="38">
        <f t="shared" si="272"/>
        <v>19.983248697361979</v>
      </c>
      <c r="AC543" s="38">
        <f t="shared" si="273"/>
        <v>17.984923827625781</v>
      </c>
      <c r="AD543" s="38">
        <f t="shared" si="274"/>
        <v>16.186431444863203</v>
      </c>
      <c r="AE543" s="38">
        <f t="shared" si="275"/>
        <v>15.377109872620043</v>
      </c>
      <c r="AF543" s="38">
        <f t="shared" si="276"/>
        <v>15.069567675167642</v>
      </c>
      <c r="AG543" s="38">
        <f t="shared" si="277"/>
        <v>14.316089291409259</v>
      </c>
      <c r="AH543" s="38">
        <f t="shared" si="278"/>
        <v>12.884480362268334</v>
      </c>
      <c r="AI543" s="38">
        <f t="shared" si="279"/>
        <v>3.5790223228523153E-6</v>
      </c>
      <c r="AJ543" s="38">
        <f t="shared" si="283"/>
        <v>0.10055542737358136</v>
      </c>
    </row>
    <row r="544" spans="2:36" x14ac:dyDescent="0.2">
      <c r="B544" s="11" t="s">
        <v>62</v>
      </c>
      <c r="C544" s="11">
        <v>534</v>
      </c>
      <c r="D544" s="11">
        <v>534</v>
      </c>
      <c r="E544" s="11">
        <f t="shared" si="261"/>
        <v>0.33333333333333331</v>
      </c>
      <c r="F544" s="12">
        <v>1.2</v>
      </c>
      <c r="G544" s="13">
        <f t="shared" si="280"/>
        <v>0.41666666666666663</v>
      </c>
      <c r="H544" s="13">
        <f t="shared" si="281"/>
        <v>1.5</v>
      </c>
      <c r="I544" s="13">
        <f t="shared" si="252"/>
        <v>105.93055555555554</v>
      </c>
      <c r="J544" s="13">
        <f t="shared" si="262"/>
        <v>-102.98804012345678</v>
      </c>
      <c r="K544" s="26" t="str">
        <f t="shared" si="263"/>
        <v>No</v>
      </c>
      <c r="L544" s="13">
        <f t="shared" si="253"/>
        <v>3.9812500000000008E-2</v>
      </c>
      <c r="M544" s="13">
        <f t="shared" si="254"/>
        <v>187.05217500000001</v>
      </c>
      <c r="N544" s="22">
        <f t="shared" si="255"/>
        <v>794.47916666666663</v>
      </c>
      <c r="O544" s="13">
        <f t="shared" si="256"/>
        <v>981.5711541666667</v>
      </c>
      <c r="P544" s="13">
        <f t="shared" si="257"/>
        <v>327.19038472222223</v>
      </c>
      <c r="Q544" s="13">
        <f t="shared" si="258"/>
        <v>327.19038472222223</v>
      </c>
      <c r="R544" s="13">
        <f t="shared" si="264"/>
        <v>0</v>
      </c>
      <c r="S544" s="72">
        <f t="shared" si="282"/>
        <v>224.20234459876545</v>
      </c>
      <c r="T544" s="30">
        <f t="shared" si="265"/>
        <v>0</v>
      </c>
      <c r="U544" s="24">
        <f t="shared" si="266"/>
        <v>1508593.3337945142</v>
      </c>
      <c r="V544" s="32">
        <f t="shared" si="267"/>
        <v>0.41905370383180951</v>
      </c>
      <c r="W544" s="28">
        <f t="shared" si="268"/>
        <v>652957.53381996311</v>
      </c>
      <c r="X544" s="35">
        <f t="shared" si="269"/>
        <v>0.18137709272776753</v>
      </c>
      <c r="Y544" s="37">
        <f t="shared" si="259"/>
        <v>201.7821101388889</v>
      </c>
      <c r="Z544" s="37">
        <f t="shared" si="270"/>
        <v>191.69300463194443</v>
      </c>
      <c r="AA544" s="38">
        <f t="shared" si="271"/>
        <v>187.85914453930553</v>
      </c>
      <c r="AB544" s="38">
        <f t="shared" si="272"/>
        <v>178.46618731234025</v>
      </c>
      <c r="AC544" s="38">
        <f t="shared" si="273"/>
        <v>160.61956858110622</v>
      </c>
      <c r="AD544" s="38">
        <f t="shared" si="274"/>
        <v>144.5576117229956</v>
      </c>
      <c r="AE544" s="38">
        <f t="shared" si="275"/>
        <v>137.32973113684582</v>
      </c>
      <c r="AF544" s="38">
        <f t="shared" si="276"/>
        <v>134.5831365141089</v>
      </c>
      <c r="AG544" s="38">
        <f t="shared" si="277"/>
        <v>127.85397968840346</v>
      </c>
      <c r="AH544" s="38">
        <f t="shared" si="278"/>
        <v>115.06858171956311</v>
      </c>
      <c r="AI544" s="38">
        <f t="shared" si="279"/>
        <v>3.1963494922100866E-5</v>
      </c>
      <c r="AJ544" s="38">
        <f t="shared" si="283"/>
        <v>0.10058739086850346</v>
      </c>
    </row>
    <row r="545" spans="2:36" x14ac:dyDescent="0.2">
      <c r="B545" s="11" t="s">
        <v>62</v>
      </c>
      <c r="C545" s="11">
        <v>535</v>
      </c>
      <c r="D545" s="11">
        <v>535</v>
      </c>
      <c r="E545" s="11">
        <f t="shared" si="261"/>
        <v>0.88888888888888895</v>
      </c>
      <c r="F545" s="12">
        <v>3.2</v>
      </c>
      <c r="G545" s="13">
        <f t="shared" si="280"/>
        <v>0.55555555555555558</v>
      </c>
      <c r="H545" s="13">
        <f t="shared" si="281"/>
        <v>2</v>
      </c>
      <c r="I545" s="13">
        <f t="shared" si="252"/>
        <v>753.28395061728406</v>
      </c>
      <c r="J545" s="13">
        <f t="shared" si="262"/>
        <v>-647.35339506172852</v>
      </c>
      <c r="K545" s="26" t="str">
        <f t="shared" si="263"/>
        <v>No</v>
      </c>
      <c r="L545" s="13">
        <f t="shared" si="253"/>
        <v>0.2831111111111112</v>
      </c>
      <c r="M545" s="13">
        <f t="shared" si="254"/>
        <v>187.05217500000001</v>
      </c>
      <c r="N545" s="22">
        <f t="shared" si="255"/>
        <v>1059.3055555555557</v>
      </c>
      <c r="O545" s="13">
        <f t="shared" si="256"/>
        <v>1246.6408416666668</v>
      </c>
      <c r="P545" s="13">
        <f t="shared" si="257"/>
        <v>1108.1251925925928</v>
      </c>
      <c r="Q545" s="13">
        <f t="shared" si="258"/>
        <v>1108.1251925925928</v>
      </c>
      <c r="R545" s="13">
        <f t="shared" si="264"/>
        <v>0</v>
      </c>
      <c r="S545" s="72">
        <f t="shared" si="282"/>
        <v>460.77179753086432</v>
      </c>
      <c r="T545" s="30">
        <f t="shared" si="265"/>
        <v>0</v>
      </c>
      <c r="U545" s="24">
        <f t="shared" si="266"/>
        <v>1509701.4589871068</v>
      </c>
      <c r="V545" s="32">
        <f t="shared" si="267"/>
        <v>0.41936151638530744</v>
      </c>
      <c r="W545" s="28">
        <f t="shared" si="268"/>
        <v>653418.30561749393</v>
      </c>
      <c r="X545" s="35">
        <f t="shared" si="269"/>
        <v>0.18150508489374831</v>
      </c>
      <c r="Y545" s="37">
        <f t="shared" si="259"/>
        <v>414.69461777777792</v>
      </c>
      <c r="Z545" s="37">
        <f t="shared" si="270"/>
        <v>393.959886888889</v>
      </c>
      <c r="AA545" s="38">
        <f t="shared" si="271"/>
        <v>386.08068915111119</v>
      </c>
      <c r="AB545" s="38">
        <f t="shared" si="272"/>
        <v>366.7766546935556</v>
      </c>
      <c r="AC545" s="38">
        <f t="shared" si="273"/>
        <v>330.09898922420007</v>
      </c>
      <c r="AD545" s="38">
        <f t="shared" si="274"/>
        <v>297.08909030178006</v>
      </c>
      <c r="AE545" s="38">
        <f t="shared" si="275"/>
        <v>282.23463578669106</v>
      </c>
      <c r="AF545" s="38">
        <f t="shared" si="276"/>
        <v>276.58994307095725</v>
      </c>
      <c r="AG545" s="38">
        <f t="shared" si="277"/>
        <v>262.76044591740936</v>
      </c>
      <c r="AH545" s="38">
        <f t="shared" si="278"/>
        <v>236.48440132566841</v>
      </c>
      <c r="AI545" s="38">
        <f t="shared" si="279"/>
        <v>6.5690111479352337E-5</v>
      </c>
      <c r="AJ545" s="38">
        <f t="shared" si="283"/>
        <v>0.10065308097998281</v>
      </c>
    </row>
    <row r="546" spans="2:36" x14ac:dyDescent="0.2">
      <c r="B546" s="11" t="s">
        <v>62</v>
      </c>
      <c r="C546" s="11">
        <v>536</v>
      </c>
      <c r="D546" s="11">
        <v>536</v>
      </c>
      <c r="E546" s="11">
        <f t="shared" si="261"/>
        <v>1.4444444444444444</v>
      </c>
      <c r="F546" s="12">
        <v>5.2</v>
      </c>
      <c r="G546" s="13">
        <f t="shared" si="280"/>
        <v>0.69444444444444431</v>
      </c>
      <c r="H546" s="13">
        <f t="shared" si="281"/>
        <v>2.4999999999999996</v>
      </c>
      <c r="I546" s="13">
        <f t="shared" si="252"/>
        <v>1989.1404320987654</v>
      </c>
      <c r="J546" s="13">
        <f t="shared" si="262"/>
        <v>-1235.8564814814813</v>
      </c>
      <c r="K546" s="26" t="str">
        <f t="shared" si="263"/>
        <v>No</v>
      </c>
      <c r="L546" s="13">
        <f t="shared" si="253"/>
        <v>0.74759027777777798</v>
      </c>
      <c r="M546" s="13">
        <f t="shared" si="254"/>
        <v>187.05217500000001</v>
      </c>
      <c r="N546" s="22">
        <f t="shared" si="255"/>
        <v>1324.1319444444441</v>
      </c>
      <c r="O546" s="13">
        <f t="shared" si="256"/>
        <v>1511.931709722222</v>
      </c>
      <c r="P546" s="13">
        <f t="shared" si="257"/>
        <v>2183.9013584876539</v>
      </c>
      <c r="Q546" s="13">
        <f t="shared" si="258"/>
        <v>2183.9013584876539</v>
      </c>
      <c r="R546" s="13">
        <f t="shared" si="264"/>
        <v>0</v>
      </c>
      <c r="S546" s="72">
        <f t="shared" si="282"/>
        <v>948.04487700617256</v>
      </c>
      <c r="T546" s="30">
        <f t="shared" si="265"/>
        <v>0</v>
      </c>
      <c r="U546" s="24">
        <f t="shared" si="266"/>
        <v>1511885.3603455944</v>
      </c>
      <c r="V546" s="32">
        <f t="shared" si="267"/>
        <v>0.41996815565155399</v>
      </c>
      <c r="W546" s="28">
        <f t="shared" si="268"/>
        <v>654366.35049450013</v>
      </c>
      <c r="X546" s="35">
        <f t="shared" si="269"/>
        <v>0.1817684306929167</v>
      </c>
      <c r="Y546" s="37">
        <f t="shared" si="259"/>
        <v>853.24038930555537</v>
      </c>
      <c r="Z546" s="37">
        <f t="shared" si="270"/>
        <v>810.57836984027756</v>
      </c>
      <c r="AA546" s="38">
        <f t="shared" si="271"/>
        <v>794.36680244347201</v>
      </c>
      <c r="AB546" s="38">
        <f t="shared" si="272"/>
        <v>754.64846232129833</v>
      </c>
      <c r="AC546" s="38">
        <f t="shared" si="273"/>
        <v>679.18361608916848</v>
      </c>
      <c r="AD546" s="38">
        <f t="shared" si="274"/>
        <v>611.26525448025166</v>
      </c>
      <c r="AE546" s="38">
        <f t="shared" si="275"/>
        <v>580.70199175623907</v>
      </c>
      <c r="AF546" s="38">
        <f t="shared" si="276"/>
        <v>569.08795192111427</v>
      </c>
      <c r="AG546" s="38">
        <f t="shared" si="277"/>
        <v>540.63355432505853</v>
      </c>
      <c r="AH546" s="38">
        <f t="shared" si="278"/>
        <v>486.5701988925527</v>
      </c>
      <c r="AI546" s="38">
        <f t="shared" si="279"/>
        <v>1.3515838858126463E-4</v>
      </c>
      <c r="AJ546" s="38">
        <f t="shared" si="283"/>
        <v>0.10078823936856407</v>
      </c>
    </row>
    <row r="547" spans="2:36" x14ac:dyDescent="0.2">
      <c r="B547" s="11" t="s">
        <v>62</v>
      </c>
      <c r="C547" s="11">
        <v>537</v>
      </c>
      <c r="D547" s="11">
        <v>537</v>
      </c>
      <c r="E547" s="11">
        <f t="shared" si="261"/>
        <v>2.2777777777777777</v>
      </c>
      <c r="F547" s="12">
        <v>8.1999999999999993</v>
      </c>
      <c r="G547" s="13">
        <f t="shared" si="280"/>
        <v>1.0833333333333333</v>
      </c>
      <c r="H547" s="13">
        <f t="shared" si="281"/>
        <v>3.9</v>
      </c>
      <c r="I547" s="13">
        <f t="shared" si="252"/>
        <v>4946.368441358024</v>
      </c>
      <c r="J547" s="13">
        <f t="shared" si="262"/>
        <v>-2957.2280092592587</v>
      </c>
      <c r="K547" s="26" t="str">
        <f t="shared" si="263"/>
        <v>No</v>
      </c>
      <c r="L547" s="13">
        <f t="shared" si="253"/>
        <v>1.8590225694444449</v>
      </c>
      <c r="M547" s="13">
        <f t="shared" si="254"/>
        <v>187.05217500000001</v>
      </c>
      <c r="N547" s="22">
        <f t="shared" si="255"/>
        <v>2065.645833333333</v>
      </c>
      <c r="O547" s="13">
        <f t="shared" si="256"/>
        <v>2254.5570309027771</v>
      </c>
      <c r="P547" s="13">
        <f t="shared" si="257"/>
        <v>5135.3799037229919</v>
      </c>
      <c r="Q547" s="13">
        <f t="shared" si="258"/>
        <v>5135.3799037229919</v>
      </c>
      <c r="R547" s="13">
        <f t="shared" si="264"/>
        <v>0</v>
      </c>
      <c r="S547" s="72">
        <f t="shared" si="282"/>
        <v>2178.1518944637332</v>
      </c>
      <c r="T547" s="30">
        <f t="shared" si="265"/>
        <v>0</v>
      </c>
      <c r="U547" s="24">
        <f t="shared" si="266"/>
        <v>1517020.7402493174</v>
      </c>
      <c r="V547" s="32">
        <f t="shared" si="267"/>
        <v>0.42139465006925481</v>
      </c>
      <c r="W547" s="28">
        <f t="shared" si="268"/>
        <v>656544.50238896383</v>
      </c>
      <c r="X547" s="35">
        <f t="shared" si="269"/>
        <v>0.18237347288582328</v>
      </c>
      <c r="Y547" s="37">
        <f t="shared" si="259"/>
        <v>1960.3367050173599</v>
      </c>
      <c r="Z547" s="37">
        <f t="shared" si="270"/>
        <v>1862.3198697664918</v>
      </c>
      <c r="AA547" s="38">
        <f t="shared" si="271"/>
        <v>1825.0734723711619</v>
      </c>
      <c r="AB547" s="38">
        <f t="shared" si="272"/>
        <v>1733.8197987526037</v>
      </c>
      <c r="AC547" s="38">
        <f t="shared" si="273"/>
        <v>1560.4378188773433</v>
      </c>
      <c r="AD547" s="38">
        <f t="shared" si="274"/>
        <v>1404.394036989609</v>
      </c>
      <c r="AE547" s="38">
        <f t="shared" si="275"/>
        <v>1334.1743351401285</v>
      </c>
      <c r="AF547" s="38">
        <f t="shared" si="276"/>
        <v>1307.4908484373259</v>
      </c>
      <c r="AG547" s="38">
        <f t="shared" si="277"/>
        <v>1242.1163060154595</v>
      </c>
      <c r="AH547" s="38">
        <f t="shared" si="278"/>
        <v>1117.9046754139135</v>
      </c>
      <c r="AI547" s="38">
        <f t="shared" si="279"/>
        <v>3.1052907650386486E-4</v>
      </c>
      <c r="AJ547" s="38">
        <f t="shared" si="283"/>
        <v>0.10109876844506793</v>
      </c>
    </row>
    <row r="548" spans="2:36" x14ac:dyDescent="0.2">
      <c r="B548" s="11" t="s">
        <v>62</v>
      </c>
      <c r="C548" s="11">
        <v>538</v>
      </c>
      <c r="D548" s="11">
        <v>538</v>
      </c>
      <c r="E548" s="11">
        <f t="shared" si="261"/>
        <v>3.6111111111111112</v>
      </c>
      <c r="F548" s="12">
        <v>13</v>
      </c>
      <c r="G548" s="13">
        <f t="shared" si="280"/>
        <v>1.4722222222222223</v>
      </c>
      <c r="H548" s="13">
        <f t="shared" si="281"/>
        <v>5.3000000000000007</v>
      </c>
      <c r="I548" s="13">
        <f t="shared" si="252"/>
        <v>12432.127700617284</v>
      </c>
      <c r="J548" s="13">
        <f t="shared" si="262"/>
        <v>-7485.75925925926</v>
      </c>
      <c r="K548" s="26" t="str">
        <f t="shared" si="263"/>
        <v>No</v>
      </c>
      <c r="L548" s="13">
        <f t="shared" si="253"/>
        <v>4.6724392361111127</v>
      </c>
      <c r="M548" s="13">
        <f t="shared" si="254"/>
        <v>187.05217500000001</v>
      </c>
      <c r="N548" s="22">
        <f t="shared" si="255"/>
        <v>2807.1597222222226</v>
      </c>
      <c r="O548" s="13">
        <f t="shared" si="256"/>
        <v>2998.8843364583336</v>
      </c>
      <c r="P548" s="13">
        <f t="shared" si="257"/>
        <v>10829.304548321761</v>
      </c>
      <c r="Q548" s="13">
        <f t="shared" si="258"/>
        <v>10829.304548321761</v>
      </c>
      <c r="R548" s="13">
        <f t="shared" si="264"/>
        <v>0</v>
      </c>
      <c r="S548" s="72">
        <f t="shared" si="282"/>
        <v>3343.5452890625011</v>
      </c>
      <c r="T548" s="30">
        <f t="shared" si="265"/>
        <v>0</v>
      </c>
      <c r="U548" s="24">
        <f t="shared" si="266"/>
        <v>1527850.0447976391</v>
      </c>
      <c r="V548" s="32">
        <f t="shared" si="267"/>
        <v>0.42440279022156641</v>
      </c>
      <c r="W548" s="28">
        <f t="shared" si="268"/>
        <v>659888.04767802637</v>
      </c>
      <c r="X548" s="35">
        <f t="shared" si="269"/>
        <v>0.18330223546611843</v>
      </c>
      <c r="Y548" s="37">
        <f t="shared" si="259"/>
        <v>3009.1907601562511</v>
      </c>
      <c r="Z548" s="37">
        <f t="shared" si="270"/>
        <v>2858.7312221484385</v>
      </c>
      <c r="AA548" s="38">
        <f t="shared" si="271"/>
        <v>2801.5565977054698</v>
      </c>
      <c r="AB548" s="38">
        <f t="shared" si="272"/>
        <v>2661.478767820196</v>
      </c>
      <c r="AC548" s="38">
        <f t="shared" si="273"/>
        <v>2395.3308910381766</v>
      </c>
      <c r="AD548" s="38">
        <f t="shared" si="274"/>
        <v>2155.7978019343591</v>
      </c>
      <c r="AE548" s="38">
        <f t="shared" si="275"/>
        <v>2048.0079118376411</v>
      </c>
      <c r="AF548" s="38">
        <f t="shared" si="276"/>
        <v>2007.0477536008882</v>
      </c>
      <c r="AG548" s="38">
        <f t="shared" si="277"/>
        <v>1906.6953659208436</v>
      </c>
      <c r="AH548" s="38">
        <f t="shared" si="278"/>
        <v>1716.0258293287593</v>
      </c>
      <c r="AI548" s="38">
        <f t="shared" si="279"/>
        <v>4.7667384148021092E-4</v>
      </c>
      <c r="AJ548" s="38">
        <f t="shared" si="283"/>
        <v>0.10157544228654815</v>
      </c>
    </row>
    <row r="549" spans="2:36" x14ac:dyDescent="0.2">
      <c r="B549" s="11" t="s">
        <v>62</v>
      </c>
      <c r="C549" s="11">
        <v>539</v>
      </c>
      <c r="D549" s="11">
        <v>539</v>
      </c>
      <c r="E549" s="11">
        <f t="shared" si="261"/>
        <v>5.2222222222222223</v>
      </c>
      <c r="F549" s="12">
        <v>18.8</v>
      </c>
      <c r="G549" s="13">
        <f t="shared" si="280"/>
        <v>1.4027777777777779</v>
      </c>
      <c r="H549" s="13">
        <f t="shared" si="281"/>
        <v>5.0500000000000007</v>
      </c>
      <c r="I549" s="13">
        <f t="shared" si="252"/>
        <v>26000.066358024691</v>
      </c>
      <c r="J549" s="13">
        <f t="shared" si="262"/>
        <v>-13567.938657407407</v>
      </c>
      <c r="K549" s="26" t="str">
        <f t="shared" si="263"/>
        <v>No</v>
      </c>
      <c r="L549" s="13">
        <f t="shared" si="253"/>
        <v>9.7717569444444461</v>
      </c>
      <c r="M549" s="13">
        <f t="shared" si="254"/>
        <v>187.05217500000001</v>
      </c>
      <c r="N549" s="22">
        <f t="shared" si="255"/>
        <v>2674.7465277777778</v>
      </c>
      <c r="O549" s="13">
        <f t="shared" si="256"/>
        <v>2871.570459722222</v>
      </c>
      <c r="P549" s="13">
        <f t="shared" si="257"/>
        <v>14995.979067438271</v>
      </c>
      <c r="Q549" s="13">
        <f t="shared" si="258"/>
        <v>14995.979067438271</v>
      </c>
      <c r="R549" s="13">
        <f t="shared" si="264"/>
        <v>0</v>
      </c>
      <c r="S549" s="72">
        <f t="shared" si="282"/>
        <v>1428.0404100308642</v>
      </c>
      <c r="T549" s="30">
        <f t="shared" si="265"/>
        <v>0</v>
      </c>
      <c r="U549" s="24">
        <f t="shared" si="266"/>
        <v>1542846.0238650774</v>
      </c>
      <c r="V549" s="32">
        <f t="shared" si="267"/>
        <v>0.42856833996252153</v>
      </c>
      <c r="W549" s="28">
        <f t="shared" si="268"/>
        <v>661316.08808805724</v>
      </c>
      <c r="X549" s="35">
        <f t="shared" si="269"/>
        <v>0.18369891335779368</v>
      </c>
      <c r="Y549" s="37">
        <f t="shared" si="259"/>
        <v>1285.2363690277778</v>
      </c>
      <c r="Z549" s="37">
        <f t="shared" si="270"/>
        <v>1220.9745505763888</v>
      </c>
      <c r="AA549" s="38">
        <f t="shared" si="271"/>
        <v>1196.555059564861</v>
      </c>
      <c r="AB549" s="38">
        <f t="shared" si="272"/>
        <v>1136.7273065866179</v>
      </c>
      <c r="AC549" s="38">
        <f t="shared" si="273"/>
        <v>1023.0545759279562</v>
      </c>
      <c r="AD549" s="38">
        <f t="shared" si="274"/>
        <v>920.74911833516057</v>
      </c>
      <c r="AE549" s="38">
        <f t="shared" si="275"/>
        <v>874.71166241840251</v>
      </c>
      <c r="AF549" s="38">
        <f t="shared" si="276"/>
        <v>857.21742917003439</v>
      </c>
      <c r="AG549" s="38">
        <f t="shared" si="277"/>
        <v>814.35655771153267</v>
      </c>
      <c r="AH549" s="38">
        <f t="shared" si="278"/>
        <v>732.92090194037939</v>
      </c>
      <c r="AI549" s="38">
        <f t="shared" si="279"/>
        <v>2.0358913942788317E-4</v>
      </c>
      <c r="AJ549" s="38">
        <f t="shared" si="283"/>
        <v>0.10177903142597604</v>
      </c>
    </row>
    <row r="550" spans="2:36" x14ac:dyDescent="0.2">
      <c r="B550" s="11" t="s">
        <v>62</v>
      </c>
      <c r="C550" s="11">
        <v>540</v>
      </c>
      <c r="D550" s="11">
        <v>540</v>
      </c>
      <c r="E550" s="11">
        <f t="shared" si="261"/>
        <v>6.416666666666667</v>
      </c>
      <c r="F550" s="12">
        <v>23.1</v>
      </c>
      <c r="G550" s="13">
        <f t="shared" si="280"/>
        <v>0.79166666666666652</v>
      </c>
      <c r="H550" s="13">
        <f t="shared" si="281"/>
        <v>2.8499999999999996</v>
      </c>
      <c r="I550" s="13">
        <f t="shared" si="252"/>
        <v>39253.891493055562</v>
      </c>
      <c r="J550" s="13">
        <f t="shared" si="262"/>
        <v>-13253.825135030871</v>
      </c>
      <c r="K550" s="26" t="str">
        <f t="shared" si="263"/>
        <v>No</v>
      </c>
      <c r="L550" s="13">
        <f t="shared" si="253"/>
        <v>14.753019531250004</v>
      </c>
      <c r="M550" s="13">
        <f t="shared" si="254"/>
        <v>187.05217500000001</v>
      </c>
      <c r="N550" s="22">
        <f t="shared" si="255"/>
        <v>1509.5104166666663</v>
      </c>
      <c r="O550" s="13">
        <f t="shared" si="256"/>
        <v>1711.3156111979163</v>
      </c>
      <c r="P550" s="13">
        <f t="shared" si="257"/>
        <v>10980.941838519962</v>
      </c>
      <c r="Q550" s="13">
        <f t="shared" si="258"/>
        <v>10980.941838519962</v>
      </c>
      <c r="R550" s="13">
        <f t="shared" si="264"/>
        <v>0</v>
      </c>
      <c r="S550" s="72">
        <f t="shared" si="282"/>
        <v>-2272.8832965109086</v>
      </c>
      <c r="T550" s="30">
        <f t="shared" si="265"/>
        <v>0</v>
      </c>
      <c r="U550" s="24">
        <f t="shared" si="266"/>
        <v>1553826.9657035973</v>
      </c>
      <c r="V550" s="32">
        <f t="shared" si="267"/>
        <v>0.43161860158433257</v>
      </c>
      <c r="W550" s="28">
        <f t="shared" si="268"/>
        <v>659043.20479154633</v>
      </c>
      <c r="X550" s="35">
        <f t="shared" si="269"/>
        <v>0.18306755688654064</v>
      </c>
      <c r="Y550" s="37">
        <f t="shared" si="259"/>
        <v>-2045.5949668598178</v>
      </c>
      <c r="Z550" s="37">
        <f t="shared" si="270"/>
        <v>-1943.3152185168267</v>
      </c>
      <c r="AA550" s="38">
        <f t="shared" si="271"/>
        <v>-1904.4489141464901</v>
      </c>
      <c r="AB550" s="38">
        <f t="shared" si="272"/>
        <v>-1809.2264684391655</v>
      </c>
      <c r="AC550" s="38">
        <f t="shared" si="273"/>
        <v>-1628.303821595249</v>
      </c>
      <c r="AD550" s="38">
        <f t="shared" si="274"/>
        <v>-1465.4734394357242</v>
      </c>
      <c r="AE550" s="38">
        <f t="shared" si="275"/>
        <v>-1392.1997674639379</v>
      </c>
      <c r="AF550" s="38">
        <f t="shared" si="276"/>
        <v>-1364.355772114659</v>
      </c>
      <c r="AG550" s="38">
        <f t="shared" si="277"/>
        <v>-1296.137983508926</v>
      </c>
      <c r="AH550" s="38">
        <f t="shared" si="278"/>
        <v>-1166.5241851580336</v>
      </c>
      <c r="AI550" s="38">
        <f t="shared" si="279"/>
        <v>-3.2403449587723154E-4</v>
      </c>
      <c r="AJ550" s="38">
        <f t="shared" si="283"/>
        <v>0.10177903142597604</v>
      </c>
    </row>
    <row r="551" spans="2:36" x14ac:dyDescent="0.2">
      <c r="B551" s="11" t="s">
        <v>62</v>
      </c>
      <c r="C551" s="11">
        <v>541</v>
      </c>
      <c r="D551" s="11">
        <v>541</v>
      </c>
      <c r="E551" s="11">
        <f t="shared" si="261"/>
        <v>6.8055555555555554</v>
      </c>
      <c r="F551" s="12">
        <v>24.5</v>
      </c>
      <c r="G551" s="13">
        <f t="shared" si="280"/>
        <v>0.19444444444444425</v>
      </c>
      <c r="H551" s="13">
        <f t="shared" si="281"/>
        <v>0.69999999999999929</v>
      </c>
      <c r="I551" s="13">
        <f t="shared" si="252"/>
        <v>44156.122202932092</v>
      </c>
      <c r="J551" s="13">
        <f t="shared" si="262"/>
        <v>-4902.2307098765305</v>
      </c>
      <c r="K551" s="26" t="str">
        <f t="shared" si="263"/>
        <v>No</v>
      </c>
      <c r="L551" s="13">
        <f t="shared" si="253"/>
        <v>16.595453559027781</v>
      </c>
      <c r="M551" s="13">
        <f t="shared" si="254"/>
        <v>187.05217500000001</v>
      </c>
      <c r="N551" s="22">
        <f t="shared" si="255"/>
        <v>370.75694444444406</v>
      </c>
      <c r="O551" s="13">
        <f t="shared" si="256"/>
        <v>574.4045730034718</v>
      </c>
      <c r="P551" s="13">
        <f t="shared" si="257"/>
        <v>3909.142232940294</v>
      </c>
      <c r="Q551" s="13">
        <f t="shared" si="258"/>
        <v>3909.142232940294</v>
      </c>
      <c r="R551" s="13">
        <f t="shared" si="264"/>
        <v>0</v>
      </c>
      <c r="S551" s="72">
        <f t="shared" si="282"/>
        <v>-993.08847693623648</v>
      </c>
      <c r="T551" s="30">
        <f t="shared" si="265"/>
        <v>0</v>
      </c>
      <c r="U551" s="24">
        <f t="shared" si="266"/>
        <v>1557736.1079365376</v>
      </c>
      <c r="V551" s="32">
        <f t="shared" si="267"/>
        <v>0.43270447442681598</v>
      </c>
      <c r="W551" s="28">
        <f t="shared" si="268"/>
        <v>658050.11631461012</v>
      </c>
      <c r="X551" s="35">
        <f t="shared" si="269"/>
        <v>0.18279169897628059</v>
      </c>
      <c r="Y551" s="37">
        <f t="shared" si="259"/>
        <v>-893.77962924261283</v>
      </c>
      <c r="Z551" s="37">
        <f t="shared" si="270"/>
        <v>-849.09064778048219</v>
      </c>
      <c r="AA551" s="38">
        <f t="shared" si="271"/>
        <v>-832.10883482487247</v>
      </c>
      <c r="AB551" s="38">
        <f t="shared" si="272"/>
        <v>-790.50339308362879</v>
      </c>
      <c r="AC551" s="38">
        <f t="shared" si="273"/>
        <v>-711.45305377526597</v>
      </c>
      <c r="AD551" s="38">
        <f t="shared" si="274"/>
        <v>-640.30774839773937</v>
      </c>
      <c r="AE551" s="38">
        <f t="shared" si="275"/>
        <v>-608.29236097785235</v>
      </c>
      <c r="AF551" s="38">
        <f t="shared" si="276"/>
        <v>-596.12651375829535</v>
      </c>
      <c r="AG551" s="38">
        <f t="shared" si="277"/>
        <v>-566.3201880703806</v>
      </c>
      <c r="AH551" s="38">
        <f t="shared" si="278"/>
        <v>-509.68816926334256</v>
      </c>
      <c r="AI551" s="38">
        <f t="shared" si="279"/>
        <v>-1.4158004701759515E-4</v>
      </c>
      <c r="AJ551" s="38">
        <f t="shared" si="283"/>
        <v>0.10177903142597604</v>
      </c>
    </row>
    <row r="552" spans="2:36" x14ac:dyDescent="0.2">
      <c r="B552" s="11" t="s">
        <v>62</v>
      </c>
      <c r="C552" s="11">
        <v>542</v>
      </c>
      <c r="D552" s="11">
        <v>542</v>
      </c>
      <c r="E552" s="11">
        <f t="shared" si="261"/>
        <v>6.8055555555555554</v>
      </c>
      <c r="F552" s="12">
        <v>24.5</v>
      </c>
      <c r="G552" s="13">
        <f t="shared" si="280"/>
        <v>-2.7777777777777679E-2</v>
      </c>
      <c r="H552" s="13">
        <f t="shared" si="281"/>
        <v>-9.9999999999999645E-2</v>
      </c>
      <c r="I552" s="13">
        <f t="shared" si="252"/>
        <v>44156.122202932092</v>
      </c>
      <c r="J552" s="13">
        <f t="shared" si="262"/>
        <v>0</v>
      </c>
      <c r="K552" s="26" t="str">
        <f t="shared" si="263"/>
        <v>Yes</v>
      </c>
      <c r="L552" s="13">
        <f t="shared" si="253"/>
        <v>16.595453559027781</v>
      </c>
      <c r="M552" s="13">
        <f t="shared" si="254"/>
        <v>187.05217500000001</v>
      </c>
      <c r="N552" s="22">
        <f t="shared" si="255"/>
        <v>-52.965277777777587</v>
      </c>
      <c r="O552" s="13">
        <f t="shared" si="256"/>
        <v>150.68235078125022</v>
      </c>
      <c r="P552" s="13">
        <f t="shared" si="257"/>
        <v>1025.4771094835085</v>
      </c>
      <c r="Q552" s="13">
        <f t="shared" si="258"/>
        <v>1025.4771094835085</v>
      </c>
      <c r="R552" s="13">
        <f t="shared" si="264"/>
        <v>52.965277777777587</v>
      </c>
      <c r="S552" s="72">
        <f t="shared" si="282"/>
        <v>1025.4771094835085</v>
      </c>
      <c r="T552" s="30">
        <f t="shared" si="265"/>
        <v>360.45814043209748</v>
      </c>
      <c r="U552" s="24">
        <f t="shared" si="266"/>
        <v>1558761.585046021</v>
      </c>
      <c r="V552" s="32">
        <f t="shared" si="267"/>
        <v>0.43298932917945027</v>
      </c>
      <c r="W552" s="28">
        <f t="shared" si="268"/>
        <v>659075.59342409368</v>
      </c>
      <c r="X552" s="35">
        <f t="shared" si="269"/>
        <v>0.1830765537289149</v>
      </c>
      <c r="Y552" s="37">
        <f t="shared" si="259"/>
        <v>922.92939853515759</v>
      </c>
      <c r="Z552" s="37">
        <f t="shared" si="270"/>
        <v>876.78292860839963</v>
      </c>
      <c r="AA552" s="38">
        <f t="shared" si="271"/>
        <v>859.24727003623161</v>
      </c>
      <c r="AB552" s="38">
        <f t="shared" si="272"/>
        <v>816.28490653441997</v>
      </c>
      <c r="AC552" s="38">
        <f t="shared" si="273"/>
        <v>734.65641588097799</v>
      </c>
      <c r="AD552" s="38">
        <f t="shared" si="274"/>
        <v>661.19077429288018</v>
      </c>
      <c r="AE552" s="38">
        <f t="shared" si="275"/>
        <v>628.1312355782361</v>
      </c>
      <c r="AF552" s="38">
        <f t="shared" si="276"/>
        <v>615.56861086667141</v>
      </c>
      <c r="AG552" s="38">
        <f t="shared" si="277"/>
        <v>584.79018032333784</v>
      </c>
      <c r="AH552" s="38">
        <f t="shared" si="278"/>
        <v>526.31116229100405</v>
      </c>
      <c r="AI552" s="38">
        <f t="shared" si="279"/>
        <v>1.4619754508083446E-4</v>
      </c>
      <c r="AJ552" s="38">
        <f t="shared" si="283"/>
        <v>0.10192522897105687</v>
      </c>
    </row>
    <row r="553" spans="2:36" x14ac:dyDescent="0.2">
      <c r="B553" s="11" t="s">
        <v>62</v>
      </c>
      <c r="C553" s="11">
        <v>543</v>
      </c>
      <c r="D553" s="11">
        <v>543</v>
      </c>
      <c r="E553" s="11">
        <f t="shared" si="261"/>
        <v>6.75</v>
      </c>
      <c r="F553" s="12">
        <v>24.3</v>
      </c>
      <c r="G553" s="13">
        <f t="shared" si="280"/>
        <v>-0.12499999999999981</v>
      </c>
      <c r="H553" s="13">
        <f t="shared" si="281"/>
        <v>-0.44999999999999929</v>
      </c>
      <c r="I553" s="13">
        <f t="shared" si="252"/>
        <v>43438.1484375</v>
      </c>
      <c r="J553" s="13">
        <f t="shared" si="262"/>
        <v>717.97376543209248</v>
      </c>
      <c r="K553" s="26" t="str">
        <f t="shared" si="263"/>
        <v>Yes</v>
      </c>
      <c r="L553" s="13">
        <f t="shared" si="253"/>
        <v>16.325613281250003</v>
      </c>
      <c r="M553" s="13">
        <f t="shared" si="254"/>
        <v>187.05217500000001</v>
      </c>
      <c r="N553" s="22">
        <f t="shared" si="255"/>
        <v>-238.34374999999963</v>
      </c>
      <c r="O553" s="13">
        <f t="shared" si="256"/>
        <v>-34.965961718749625</v>
      </c>
      <c r="P553" s="13">
        <f t="shared" si="257"/>
        <v>-236.02024160155997</v>
      </c>
      <c r="Q553" s="13">
        <f t="shared" si="258"/>
        <v>-236.02024160155997</v>
      </c>
      <c r="R553" s="13">
        <f t="shared" si="264"/>
        <v>238.34374999999963</v>
      </c>
      <c r="S553" s="72">
        <f t="shared" si="282"/>
        <v>481.9535238305325</v>
      </c>
      <c r="T553" s="30">
        <f t="shared" si="265"/>
        <v>1608.8203124999975</v>
      </c>
      <c r="U553" s="24">
        <f t="shared" si="266"/>
        <v>1558761.585046021</v>
      </c>
      <c r="V553" s="32">
        <f t="shared" si="267"/>
        <v>0.43298932917945027</v>
      </c>
      <c r="W553" s="28">
        <f t="shared" si="268"/>
        <v>659557.54694792419</v>
      </c>
      <c r="X553" s="35">
        <f t="shared" si="269"/>
        <v>0.18321042970775672</v>
      </c>
      <c r="Y553" s="37">
        <f t="shared" si="259"/>
        <v>433.75817144747924</v>
      </c>
      <c r="Z553" s="37">
        <f t="shared" si="270"/>
        <v>412.07026287510524</v>
      </c>
      <c r="AA553" s="38">
        <f t="shared" si="271"/>
        <v>403.82885761760315</v>
      </c>
      <c r="AB553" s="38">
        <f t="shared" si="272"/>
        <v>383.63741473672297</v>
      </c>
      <c r="AC553" s="38">
        <f t="shared" si="273"/>
        <v>345.27367326305068</v>
      </c>
      <c r="AD553" s="38">
        <f t="shared" si="274"/>
        <v>310.74630593674561</v>
      </c>
      <c r="AE553" s="38">
        <f t="shared" si="275"/>
        <v>295.20899063990834</v>
      </c>
      <c r="AF553" s="38">
        <f t="shared" si="276"/>
        <v>289.30481082711015</v>
      </c>
      <c r="AG553" s="38">
        <f t="shared" si="277"/>
        <v>274.83957028575463</v>
      </c>
      <c r="AH553" s="38">
        <f t="shared" si="278"/>
        <v>247.35561325717919</v>
      </c>
      <c r="AI553" s="38">
        <f t="shared" si="279"/>
        <v>6.8709892571438658E-5</v>
      </c>
      <c r="AJ553" s="38">
        <f t="shared" si="283"/>
        <v>0.1019939388636283</v>
      </c>
    </row>
    <row r="554" spans="2:36" x14ac:dyDescent="0.2">
      <c r="B554" s="11" t="s">
        <v>62</v>
      </c>
      <c r="C554" s="11">
        <v>544</v>
      </c>
      <c r="D554" s="11">
        <v>544</v>
      </c>
      <c r="E554" s="11">
        <f t="shared" si="261"/>
        <v>6.5555555555555554</v>
      </c>
      <c r="F554" s="12">
        <v>23.6</v>
      </c>
      <c r="G554" s="13">
        <f t="shared" si="280"/>
        <v>-0.27777777777777779</v>
      </c>
      <c r="H554" s="13">
        <f t="shared" si="281"/>
        <v>-1</v>
      </c>
      <c r="I554" s="13">
        <f t="shared" si="252"/>
        <v>40971.584876543202</v>
      </c>
      <c r="J554" s="13">
        <f t="shared" si="262"/>
        <v>2466.563560956798</v>
      </c>
      <c r="K554" s="26" t="str">
        <f t="shared" si="263"/>
        <v>Yes</v>
      </c>
      <c r="L554" s="13">
        <f t="shared" si="253"/>
        <v>15.39859027777778</v>
      </c>
      <c r="M554" s="13">
        <f t="shared" si="254"/>
        <v>187.05217500000001</v>
      </c>
      <c r="N554" s="22">
        <f t="shared" si="255"/>
        <v>-529.65277777777783</v>
      </c>
      <c r="O554" s="13">
        <f t="shared" si="256"/>
        <v>-327.20201250000002</v>
      </c>
      <c r="P554" s="13">
        <f t="shared" si="257"/>
        <v>-2144.9909708333334</v>
      </c>
      <c r="Q554" s="13">
        <f t="shared" si="258"/>
        <v>-2144.9909708333334</v>
      </c>
      <c r="R554" s="13">
        <f t="shared" si="264"/>
        <v>529.65277777777783</v>
      </c>
      <c r="S554" s="72">
        <f t="shared" si="282"/>
        <v>321.57259012346458</v>
      </c>
      <c r="T554" s="30">
        <f t="shared" si="265"/>
        <v>3472.1682098765436</v>
      </c>
      <c r="U554" s="24">
        <f t="shared" si="266"/>
        <v>1558761.585046021</v>
      </c>
      <c r="V554" s="32">
        <f t="shared" si="267"/>
        <v>0.43298932917945027</v>
      </c>
      <c r="W554" s="28">
        <f t="shared" si="268"/>
        <v>659879.1195380477</v>
      </c>
      <c r="X554" s="35">
        <f t="shared" si="269"/>
        <v>0.18329975542723548</v>
      </c>
      <c r="Y554" s="37">
        <f t="shared" si="259"/>
        <v>289.41533111111812</v>
      </c>
      <c r="Z554" s="37">
        <f t="shared" si="270"/>
        <v>274.94456455556218</v>
      </c>
      <c r="AA554" s="38">
        <f t="shared" si="271"/>
        <v>269.44567326445093</v>
      </c>
      <c r="AB554" s="38">
        <f t="shared" si="272"/>
        <v>255.97338960122838</v>
      </c>
      <c r="AC554" s="38">
        <f t="shared" si="273"/>
        <v>230.37605064110554</v>
      </c>
      <c r="AD554" s="38">
        <f t="shared" si="274"/>
        <v>207.33844557699499</v>
      </c>
      <c r="AE554" s="38">
        <f t="shared" si="275"/>
        <v>196.97152329814523</v>
      </c>
      <c r="AF554" s="38">
        <f t="shared" si="276"/>
        <v>193.03209283218231</v>
      </c>
      <c r="AG554" s="38">
        <f t="shared" si="277"/>
        <v>183.3804881905732</v>
      </c>
      <c r="AH554" s="38">
        <f t="shared" si="278"/>
        <v>165.04243937151588</v>
      </c>
      <c r="AI554" s="38">
        <f t="shared" si="279"/>
        <v>4.5845122047643299E-5</v>
      </c>
      <c r="AJ554" s="38">
        <f t="shared" si="283"/>
        <v>0.10203978398567594</v>
      </c>
    </row>
    <row r="555" spans="2:36" x14ac:dyDescent="0.2">
      <c r="B555" s="11" t="s">
        <v>62</v>
      </c>
      <c r="C555" s="11">
        <v>545</v>
      </c>
      <c r="D555" s="11">
        <v>545</v>
      </c>
      <c r="E555" s="11">
        <f t="shared" si="261"/>
        <v>6.1944444444444446</v>
      </c>
      <c r="F555" s="12">
        <v>22.3</v>
      </c>
      <c r="G555" s="13">
        <f t="shared" si="280"/>
        <v>-0.4861111111111111</v>
      </c>
      <c r="H555" s="13">
        <f t="shared" si="281"/>
        <v>-1.75</v>
      </c>
      <c r="I555" s="13">
        <f t="shared" si="252"/>
        <v>36582.087480709881</v>
      </c>
      <c r="J555" s="13">
        <f t="shared" si="262"/>
        <v>4389.4973958333212</v>
      </c>
      <c r="K555" s="26" t="str">
        <f t="shared" si="263"/>
        <v>Yes</v>
      </c>
      <c r="L555" s="13">
        <f t="shared" si="253"/>
        <v>13.748859809027783</v>
      </c>
      <c r="M555" s="13">
        <f t="shared" si="254"/>
        <v>187.05217500000001</v>
      </c>
      <c r="N555" s="22">
        <f t="shared" si="255"/>
        <v>-926.89236111111109</v>
      </c>
      <c r="O555" s="13">
        <f t="shared" si="256"/>
        <v>-726.0913263020833</v>
      </c>
      <c r="P555" s="13">
        <f t="shared" si="257"/>
        <v>-4497.7323823712386</v>
      </c>
      <c r="Q555" s="13">
        <f t="shared" si="258"/>
        <v>-4497.7323823712386</v>
      </c>
      <c r="R555" s="13">
        <f t="shared" si="264"/>
        <v>926.89236111111109</v>
      </c>
      <c r="S555" s="72">
        <f t="shared" si="282"/>
        <v>-108.23498653791739</v>
      </c>
      <c r="T555" s="30">
        <f t="shared" si="265"/>
        <v>5741.5832368827159</v>
      </c>
      <c r="U555" s="24">
        <f t="shared" si="266"/>
        <v>1558761.585046021</v>
      </c>
      <c r="V555" s="32">
        <f t="shared" si="267"/>
        <v>0.43298932917945027</v>
      </c>
      <c r="W555" s="28">
        <f t="shared" si="268"/>
        <v>659770.88455150975</v>
      </c>
      <c r="X555" s="35">
        <f t="shared" si="269"/>
        <v>0.18326969015319716</v>
      </c>
      <c r="Y555" s="37">
        <f t="shared" si="259"/>
        <v>-97.411487884125663</v>
      </c>
      <c r="Z555" s="37">
        <f t="shared" si="270"/>
        <v>-92.540913489919376</v>
      </c>
      <c r="AA555" s="38">
        <f t="shared" si="271"/>
        <v>-90.69009522012098</v>
      </c>
      <c r="AB555" s="38">
        <f t="shared" si="272"/>
        <v>-86.155590459114933</v>
      </c>
      <c r="AC555" s="38">
        <f t="shared" si="273"/>
        <v>-77.540031413203437</v>
      </c>
      <c r="AD555" s="38">
        <f t="shared" si="274"/>
        <v>-69.786028271883097</v>
      </c>
      <c r="AE555" s="38">
        <f t="shared" si="275"/>
        <v>-66.296726858288935</v>
      </c>
      <c r="AF555" s="38">
        <f t="shared" si="276"/>
        <v>-64.970792321123156</v>
      </c>
      <c r="AG555" s="38">
        <f t="shared" si="277"/>
        <v>-61.722252705066992</v>
      </c>
      <c r="AH555" s="38">
        <f t="shared" si="278"/>
        <v>-55.550027434560292</v>
      </c>
      <c r="AI555" s="38">
        <f t="shared" si="279"/>
        <v>-1.5430563176266746E-5</v>
      </c>
      <c r="AJ555" s="38">
        <f t="shared" si="283"/>
        <v>0.10203978398567594</v>
      </c>
    </row>
    <row r="556" spans="2:36" x14ac:dyDescent="0.2">
      <c r="B556" s="11" t="s">
        <v>62</v>
      </c>
      <c r="C556" s="11">
        <v>546</v>
      </c>
      <c r="D556" s="11">
        <v>546</v>
      </c>
      <c r="E556" s="11">
        <f t="shared" si="261"/>
        <v>5.5833333333333339</v>
      </c>
      <c r="F556" s="12">
        <v>20.100000000000001</v>
      </c>
      <c r="G556" s="13">
        <f t="shared" si="280"/>
        <v>-0.5277777777777779</v>
      </c>
      <c r="H556" s="13">
        <f t="shared" si="281"/>
        <v>-1.9000000000000004</v>
      </c>
      <c r="I556" s="13">
        <f t="shared" si="252"/>
        <v>29720.141493055562</v>
      </c>
      <c r="J556" s="13">
        <f t="shared" si="262"/>
        <v>6861.9459876543187</v>
      </c>
      <c r="K556" s="26" t="str">
        <f t="shared" si="263"/>
        <v>Yes</v>
      </c>
      <c r="L556" s="13">
        <f t="shared" si="253"/>
        <v>11.169894531250005</v>
      </c>
      <c r="M556" s="13">
        <f t="shared" si="254"/>
        <v>187.05217500000001</v>
      </c>
      <c r="N556" s="22">
        <f t="shared" si="255"/>
        <v>-1006.3402777777781</v>
      </c>
      <c r="O556" s="13">
        <f t="shared" si="256"/>
        <v>-808.11820824652807</v>
      </c>
      <c r="P556" s="13">
        <f t="shared" si="257"/>
        <v>-4511.9933293764489</v>
      </c>
      <c r="Q556" s="13">
        <f t="shared" si="258"/>
        <v>-4511.9933293764489</v>
      </c>
      <c r="R556" s="13">
        <f t="shared" si="264"/>
        <v>1006.3402777777781</v>
      </c>
      <c r="S556" s="72">
        <f t="shared" si="282"/>
        <v>2349.9526582778699</v>
      </c>
      <c r="T556" s="30">
        <f t="shared" si="265"/>
        <v>5618.7332175925949</v>
      </c>
      <c r="U556" s="24">
        <f t="shared" si="266"/>
        <v>1558761.585046021</v>
      </c>
      <c r="V556" s="32">
        <f t="shared" si="267"/>
        <v>0.43298932917945027</v>
      </c>
      <c r="W556" s="28">
        <f t="shared" si="268"/>
        <v>662120.83720978757</v>
      </c>
      <c r="X556" s="35">
        <f t="shared" si="269"/>
        <v>0.18392245478049654</v>
      </c>
      <c r="Y556" s="37">
        <f t="shared" si="259"/>
        <v>2114.9573924500828</v>
      </c>
      <c r="Z556" s="37">
        <f t="shared" si="270"/>
        <v>2009.2095228275787</v>
      </c>
      <c r="AA556" s="38">
        <f t="shared" si="271"/>
        <v>1969.0253323710272</v>
      </c>
      <c r="AB556" s="38">
        <f t="shared" si="272"/>
        <v>1870.5740657524757</v>
      </c>
      <c r="AC556" s="38">
        <f t="shared" si="273"/>
        <v>1683.5166591772281</v>
      </c>
      <c r="AD556" s="38">
        <f t="shared" si="274"/>
        <v>1515.1649932595053</v>
      </c>
      <c r="AE556" s="38">
        <f t="shared" si="275"/>
        <v>1439.4067435965301</v>
      </c>
      <c r="AF556" s="38">
        <f t="shared" si="276"/>
        <v>1410.6186087245994</v>
      </c>
      <c r="AG556" s="38">
        <f t="shared" si="277"/>
        <v>1340.0876782883695</v>
      </c>
      <c r="AH556" s="38">
        <f t="shared" si="278"/>
        <v>1206.0789104595326</v>
      </c>
      <c r="AI556" s="38">
        <f t="shared" si="279"/>
        <v>3.3502191957209237E-4</v>
      </c>
      <c r="AJ556" s="38">
        <f t="shared" si="283"/>
        <v>0.10237480590524803</v>
      </c>
    </row>
    <row r="557" spans="2:36" x14ac:dyDescent="0.2">
      <c r="B557" s="11" t="s">
        <v>62</v>
      </c>
      <c r="C557" s="11">
        <v>547</v>
      </c>
      <c r="D557" s="11">
        <v>547</v>
      </c>
      <c r="E557" s="11">
        <f t="shared" si="261"/>
        <v>5.1388888888888884</v>
      </c>
      <c r="F557" s="12">
        <v>18.5</v>
      </c>
      <c r="G557" s="13">
        <f t="shared" si="280"/>
        <v>-0.40277777777777807</v>
      </c>
      <c r="H557" s="13">
        <f t="shared" si="281"/>
        <v>-1.4500000000000011</v>
      </c>
      <c r="I557" s="13">
        <f t="shared" si="252"/>
        <v>25176.897665895056</v>
      </c>
      <c r="J557" s="13">
        <f t="shared" si="262"/>
        <v>4543.243827160506</v>
      </c>
      <c r="K557" s="26" t="str">
        <f t="shared" si="263"/>
        <v>Yes</v>
      </c>
      <c r="L557" s="13">
        <f t="shared" si="253"/>
        <v>9.4623806423611114</v>
      </c>
      <c r="M557" s="13">
        <f t="shared" si="254"/>
        <v>187.05217500000001</v>
      </c>
      <c r="N557" s="22">
        <f t="shared" si="255"/>
        <v>-767.99652777777828</v>
      </c>
      <c r="O557" s="13">
        <f t="shared" si="256"/>
        <v>-571.4819721354171</v>
      </c>
      <c r="P557" s="13">
        <f t="shared" si="257"/>
        <v>-2936.7823568070044</v>
      </c>
      <c r="Q557" s="13">
        <f t="shared" si="258"/>
        <v>-2936.7823568070044</v>
      </c>
      <c r="R557" s="13">
        <f t="shared" si="264"/>
        <v>767.99652777777828</v>
      </c>
      <c r="S557" s="72">
        <f t="shared" si="282"/>
        <v>1606.4614703535017</v>
      </c>
      <c r="T557" s="30">
        <f t="shared" si="265"/>
        <v>3946.6488233024716</v>
      </c>
      <c r="U557" s="24">
        <f t="shared" si="266"/>
        <v>1558761.585046021</v>
      </c>
      <c r="V557" s="32">
        <f t="shared" si="267"/>
        <v>0.43298932917945027</v>
      </c>
      <c r="W557" s="28">
        <f t="shared" si="268"/>
        <v>663727.2986801411</v>
      </c>
      <c r="X557" s="35">
        <f t="shared" si="269"/>
        <v>0.18436869407781697</v>
      </c>
      <c r="Y557" s="37">
        <f t="shared" si="259"/>
        <v>1445.8153233181515</v>
      </c>
      <c r="Z557" s="37">
        <f t="shared" si="270"/>
        <v>1373.5245571522439</v>
      </c>
      <c r="AA557" s="38">
        <f t="shared" si="271"/>
        <v>1346.054066009199</v>
      </c>
      <c r="AB557" s="38">
        <f t="shared" si="272"/>
        <v>1278.751362708739</v>
      </c>
      <c r="AC557" s="38">
        <f t="shared" si="273"/>
        <v>1150.8762264378652</v>
      </c>
      <c r="AD557" s="38">
        <f t="shared" si="274"/>
        <v>1035.7886037940787</v>
      </c>
      <c r="AE557" s="38">
        <f t="shared" si="275"/>
        <v>983.99917360437462</v>
      </c>
      <c r="AF557" s="38">
        <f t="shared" si="276"/>
        <v>964.31919013228708</v>
      </c>
      <c r="AG557" s="38">
        <f t="shared" si="277"/>
        <v>916.10323062567272</v>
      </c>
      <c r="AH557" s="38">
        <f t="shared" si="278"/>
        <v>824.49290756310552</v>
      </c>
      <c r="AI557" s="38">
        <f t="shared" si="279"/>
        <v>2.290258076564182E-4</v>
      </c>
      <c r="AJ557" s="38">
        <f t="shared" si="283"/>
        <v>0.10260383171290445</v>
      </c>
    </row>
    <row r="558" spans="2:36" x14ac:dyDescent="0.2">
      <c r="B558" s="11" t="s">
        <v>62</v>
      </c>
      <c r="C558" s="11">
        <v>548</v>
      </c>
      <c r="D558" s="11">
        <v>548</v>
      </c>
      <c r="E558" s="11">
        <f t="shared" si="261"/>
        <v>4.7777777777777777</v>
      </c>
      <c r="F558" s="12">
        <v>17.2</v>
      </c>
      <c r="G558" s="13">
        <f t="shared" si="280"/>
        <v>-0.30555555555555547</v>
      </c>
      <c r="H558" s="13">
        <f t="shared" si="281"/>
        <v>-1.0999999999999996</v>
      </c>
      <c r="I558" s="13">
        <f t="shared" si="252"/>
        <v>21762.844135802468</v>
      </c>
      <c r="J558" s="13">
        <f t="shared" si="262"/>
        <v>3414.0535300925876</v>
      </c>
      <c r="K558" s="26" t="str">
        <f t="shared" si="263"/>
        <v>Yes</v>
      </c>
      <c r="L558" s="13">
        <f t="shared" si="253"/>
        <v>8.179256944444445</v>
      </c>
      <c r="M558" s="13">
        <f t="shared" si="254"/>
        <v>187.05217500000001</v>
      </c>
      <c r="N558" s="22">
        <f t="shared" si="255"/>
        <v>-582.61805555555543</v>
      </c>
      <c r="O558" s="13">
        <f t="shared" si="256"/>
        <v>-387.38662361111096</v>
      </c>
      <c r="P558" s="13">
        <f t="shared" si="257"/>
        <v>-1850.8472016975302</v>
      </c>
      <c r="Q558" s="13">
        <f t="shared" si="258"/>
        <v>-1850.8472016975302</v>
      </c>
      <c r="R558" s="13">
        <f t="shared" si="264"/>
        <v>582.61805555555543</v>
      </c>
      <c r="S558" s="72">
        <f t="shared" si="282"/>
        <v>1563.2063283950574</v>
      </c>
      <c r="T558" s="30">
        <f t="shared" si="265"/>
        <v>2783.6195987654314</v>
      </c>
      <c r="U558" s="24">
        <f t="shared" si="266"/>
        <v>1558761.585046021</v>
      </c>
      <c r="V558" s="32">
        <f t="shared" si="267"/>
        <v>0.43298932917945027</v>
      </c>
      <c r="W558" s="28">
        <f t="shared" si="268"/>
        <v>665290.50500853616</v>
      </c>
      <c r="X558" s="35">
        <f t="shared" si="269"/>
        <v>0.1848029180579267</v>
      </c>
      <c r="Y558" s="37">
        <f t="shared" si="259"/>
        <v>1406.8856955555518</v>
      </c>
      <c r="Z558" s="37">
        <f t="shared" si="270"/>
        <v>1336.5414107777742</v>
      </c>
      <c r="AA558" s="38">
        <f t="shared" si="271"/>
        <v>1309.8105825622188</v>
      </c>
      <c r="AB558" s="38">
        <f t="shared" si="272"/>
        <v>1244.3200534341079</v>
      </c>
      <c r="AC558" s="38">
        <f t="shared" si="273"/>
        <v>1119.8880480906971</v>
      </c>
      <c r="AD558" s="38">
        <f t="shared" si="274"/>
        <v>1007.8992432816274</v>
      </c>
      <c r="AE558" s="38">
        <f t="shared" si="275"/>
        <v>957.50428111754593</v>
      </c>
      <c r="AF558" s="38">
        <f t="shared" si="276"/>
        <v>938.35419549519497</v>
      </c>
      <c r="AG558" s="38">
        <f t="shared" si="277"/>
        <v>891.43648572043514</v>
      </c>
      <c r="AH558" s="38">
        <f t="shared" si="278"/>
        <v>802.29283714839164</v>
      </c>
      <c r="AI558" s="38">
        <f t="shared" si="279"/>
        <v>2.2285912143010878E-4</v>
      </c>
      <c r="AJ558" s="38">
        <f t="shared" si="283"/>
        <v>0.10282669083433456</v>
      </c>
    </row>
    <row r="559" spans="2:36" x14ac:dyDescent="0.2">
      <c r="B559" s="11" t="s">
        <v>62</v>
      </c>
      <c r="C559" s="11">
        <v>549</v>
      </c>
      <c r="D559" s="11">
        <v>549</v>
      </c>
      <c r="E559" s="11">
        <f t="shared" si="261"/>
        <v>4.5277777777777777</v>
      </c>
      <c r="F559" s="12">
        <v>16.3</v>
      </c>
      <c r="G559" s="13">
        <f t="shared" si="280"/>
        <v>-0.24999999999999983</v>
      </c>
      <c r="H559" s="13">
        <f t="shared" si="281"/>
        <v>-0.89999999999999947</v>
      </c>
      <c r="I559" s="13">
        <f t="shared" si="252"/>
        <v>19544.923128858027</v>
      </c>
      <c r="J559" s="13">
        <f t="shared" si="262"/>
        <v>2217.9210069444416</v>
      </c>
      <c r="K559" s="26" t="str">
        <f t="shared" si="263"/>
        <v>Yes</v>
      </c>
      <c r="L559" s="13">
        <f t="shared" si="253"/>
        <v>7.3456827256944468</v>
      </c>
      <c r="M559" s="13">
        <f t="shared" si="254"/>
        <v>187.05217500000001</v>
      </c>
      <c r="N559" s="22">
        <f t="shared" si="255"/>
        <v>-476.68749999999966</v>
      </c>
      <c r="O559" s="13">
        <f t="shared" si="256"/>
        <v>-282.28964227430515</v>
      </c>
      <c r="P559" s="13">
        <f t="shared" si="257"/>
        <v>-1278.1447691864371</v>
      </c>
      <c r="Q559" s="13">
        <f t="shared" si="258"/>
        <v>-1278.1447691864371</v>
      </c>
      <c r="R559" s="13">
        <f t="shared" si="264"/>
        <v>476.68749999999966</v>
      </c>
      <c r="S559" s="72">
        <f t="shared" si="282"/>
        <v>939.77623775800453</v>
      </c>
      <c r="T559" s="30">
        <f t="shared" si="265"/>
        <v>2158.335069444443</v>
      </c>
      <c r="U559" s="24">
        <f t="shared" si="266"/>
        <v>1558761.585046021</v>
      </c>
      <c r="V559" s="32">
        <f t="shared" si="267"/>
        <v>0.43298932917945027</v>
      </c>
      <c r="W559" s="28">
        <f t="shared" si="268"/>
        <v>666230.28124629415</v>
      </c>
      <c r="X559" s="35">
        <f t="shared" si="269"/>
        <v>0.18506396701285949</v>
      </c>
      <c r="Y559" s="37">
        <f t="shared" si="259"/>
        <v>845.79861398220407</v>
      </c>
      <c r="Z559" s="37">
        <f t="shared" si="270"/>
        <v>803.50868328309389</v>
      </c>
      <c r="AA559" s="38">
        <f t="shared" si="271"/>
        <v>787.43850961743203</v>
      </c>
      <c r="AB559" s="38">
        <f t="shared" si="272"/>
        <v>748.06658413656044</v>
      </c>
      <c r="AC559" s="38">
        <f t="shared" si="273"/>
        <v>673.25992572290443</v>
      </c>
      <c r="AD559" s="38">
        <f t="shared" si="274"/>
        <v>605.93393315061405</v>
      </c>
      <c r="AE559" s="38">
        <f t="shared" si="275"/>
        <v>575.63723649308338</v>
      </c>
      <c r="AF559" s="38">
        <f t="shared" si="276"/>
        <v>564.12449176322173</v>
      </c>
      <c r="AG559" s="38">
        <f t="shared" si="277"/>
        <v>535.91826717506058</v>
      </c>
      <c r="AH559" s="38">
        <f t="shared" si="278"/>
        <v>482.32644045755455</v>
      </c>
      <c r="AI559" s="38">
        <f t="shared" si="279"/>
        <v>1.3397956679376516E-4</v>
      </c>
      <c r="AJ559" s="38">
        <f t="shared" si="283"/>
        <v>0.10296067040112833</v>
      </c>
    </row>
    <row r="560" spans="2:36" x14ac:dyDescent="0.2">
      <c r="B560" s="11" t="s">
        <v>62</v>
      </c>
      <c r="C560" s="11">
        <v>550</v>
      </c>
      <c r="D560" s="11">
        <v>550</v>
      </c>
      <c r="E560" s="11">
        <f t="shared" si="261"/>
        <v>4.2777777777777777</v>
      </c>
      <c r="F560" s="12">
        <v>15.4</v>
      </c>
      <c r="G560" s="13">
        <f t="shared" si="280"/>
        <v>-0.2222222222222224</v>
      </c>
      <c r="H560" s="13">
        <f t="shared" si="281"/>
        <v>-0.80000000000000071</v>
      </c>
      <c r="I560" s="13">
        <f t="shared" si="252"/>
        <v>17446.173996913582</v>
      </c>
      <c r="J560" s="13">
        <f t="shared" si="262"/>
        <v>2098.7491319444453</v>
      </c>
      <c r="K560" s="26" t="str">
        <f t="shared" si="263"/>
        <v>Yes</v>
      </c>
      <c r="L560" s="13">
        <f t="shared" si="253"/>
        <v>6.5568975694444465</v>
      </c>
      <c r="M560" s="13">
        <f t="shared" si="254"/>
        <v>187.05217500000001</v>
      </c>
      <c r="N560" s="22">
        <f t="shared" si="255"/>
        <v>-423.72222222222257</v>
      </c>
      <c r="O560" s="13">
        <f t="shared" si="256"/>
        <v>-230.11314965277811</v>
      </c>
      <c r="P560" s="13">
        <f t="shared" si="257"/>
        <v>-984.3729179591063</v>
      </c>
      <c r="Q560" s="13">
        <f t="shared" si="258"/>
        <v>-984.3729179591063</v>
      </c>
      <c r="R560" s="13">
        <f t="shared" si="264"/>
        <v>423.72222222222257</v>
      </c>
      <c r="S560" s="72">
        <f t="shared" si="282"/>
        <v>1114.3762139853388</v>
      </c>
      <c r="T560" s="30">
        <f t="shared" si="265"/>
        <v>1812.5895061728409</v>
      </c>
      <c r="U560" s="24">
        <f t="shared" si="266"/>
        <v>1558761.585046021</v>
      </c>
      <c r="V560" s="32">
        <f t="shared" si="267"/>
        <v>0.43298932917945027</v>
      </c>
      <c r="W560" s="28">
        <f t="shared" si="268"/>
        <v>667344.65746027953</v>
      </c>
      <c r="X560" s="35">
        <f t="shared" si="269"/>
        <v>0.18537351596118876</v>
      </c>
      <c r="Y560" s="37">
        <f t="shared" si="259"/>
        <v>1002.9385925868049</v>
      </c>
      <c r="Z560" s="37">
        <f t="shared" si="270"/>
        <v>952.79166295746461</v>
      </c>
      <c r="AA560" s="38">
        <f t="shared" si="271"/>
        <v>933.73582969831534</v>
      </c>
      <c r="AB560" s="38">
        <f t="shared" si="272"/>
        <v>887.04903821339951</v>
      </c>
      <c r="AC560" s="38">
        <f t="shared" si="273"/>
        <v>798.34413439205957</v>
      </c>
      <c r="AD560" s="38">
        <f t="shared" si="274"/>
        <v>718.50972095285363</v>
      </c>
      <c r="AE560" s="38">
        <f t="shared" si="275"/>
        <v>682.58423490521091</v>
      </c>
      <c r="AF560" s="38">
        <f t="shared" si="276"/>
        <v>668.93255020710671</v>
      </c>
      <c r="AG560" s="38">
        <f t="shared" si="277"/>
        <v>635.48592269675135</v>
      </c>
      <c r="AH560" s="38">
        <f t="shared" si="278"/>
        <v>571.93733042707618</v>
      </c>
      <c r="AI560" s="38">
        <f t="shared" si="279"/>
        <v>1.5887148067418783E-4</v>
      </c>
      <c r="AJ560" s="38">
        <f t="shared" si="283"/>
        <v>0.10311954188180252</v>
      </c>
    </row>
    <row r="561" spans="2:36" x14ac:dyDescent="0.2">
      <c r="B561" s="11" t="s">
        <v>62</v>
      </c>
      <c r="C561" s="11">
        <v>551</v>
      </c>
      <c r="D561" s="11">
        <v>551</v>
      </c>
      <c r="E561" s="11">
        <f t="shared" si="261"/>
        <v>4.083333333333333</v>
      </c>
      <c r="F561" s="12">
        <v>14.7</v>
      </c>
      <c r="G561" s="13">
        <f t="shared" si="280"/>
        <v>-0.15277777777777773</v>
      </c>
      <c r="H561" s="13">
        <f t="shared" si="281"/>
        <v>-0.54999999999999982</v>
      </c>
      <c r="I561" s="13">
        <f t="shared" si="252"/>
        <v>15896.203993055551</v>
      </c>
      <c r="J561" s="13">
        <f t="shared" si="262"/>
        <v>1549.9700038580304</v>
      </c>
      <c r="K561" s="26" t="str">
        <f t="shared" si="263"/>
        <v>Yes</v>
      </c>
      <c r="L561" s="13">
        <f t="shared" si="253"/>
        <v>5.9743632812500005</v>
      </c>
      <c r="M561" s="13">
        <f t="shared" si="254"/>
        <v>187.05217500000001</v>
      </c>
      <c r="N561" s="22">
        <f t="shared" si="255"/>
        <v>-291.30902777777771</v>
      </c>
      <c r="O561" s="13">
        <f t="shared" si="256"/>
        <v>-98.282489496527702</v>
      </c>
      <c r="P561" s="13">
        <f t="shared" si="257"/>
        <v>-401.32016544415478</v>
      </c>
      <c r="Q561" s="13">
        <f t="shared" si="258"/>
        <v>-401.32016544415478</v>
      </c>
      <c r="R561" s="13">
        <f t="shared" si="264"/>
        <v>291.30902777777771</v>
      </c>
      <c r="S561" s="72">
        <f t="shared" si="282"/>
        <v>1148.6498384138756</v>
      </c>
      <c r="T561" s="30">
        <f t="shared" si="265"/>
        <v>1189.5118634259256</v>
      </c>
      <c r="U561" s="24">
        <f t="shared" si="266"/>
        <v>1558761.585046021</v>
      </c>
      <c r="V561" s="32">
        <f t="shared" si="267"/>
        <v>0.43298932917945027</v>
      </c>
      <c r="W561" s="28">
        <f t="shared" si="268"/>
        <v>668493.30729869346</v>
      </c>
      <c r="X561" s="35">
        <f t="shared" si="269"/>
        <v>0.18569258536074817</v>
      </c>
      <c r="Y561" s="37">
        <f t="shared" si="259"/>
        <v>1033.784854572488</v>
      </c>
      <c r="Z561" s="37">
        <f t="shared" si="270"/>
        <v>982.09561184386359</v>
      </c>
      <c r="AA561" s="38">
        <f t="shared" si="271"/>
        <v>962.45369960698633</v>
      </c>
      <c r="AB561" s="38">
        <f t="shared" si="272"/>
        <v>914.33101462663694</v>
      </c>
      <c r="AC561" s="38">
        <f t="shared" si="273"/>
        <v>822.89791316397327</v>
      </c>
      <c r="AD561" s="38">
        <f t="shared" si="274"/>
        <v>740.60812184757594</v>
      </c>
      <c r="AE561" s="38">
        <f t="shared" si="275"/>
        <v>703.57771575519712</v>
      </c>
      <c r="AF561" s="38">
        <f t="shared" si="276"/>
        <v>689.50616144009314</v>
      </c>
      <c r="AG561" s="38">
        <f t="shared" si="277"/>
        <v>655.0308533680884</v>
      </c>
      <c r="AH561" s="38">
        <f t="shared" si="278"/>
        <v>589.52776803127961</v>
      </c>
      <c r="AI561" s="38">
        <f t="shared" si="279"/>
        <v>1.6375771334202211E-4</v>
      </c>
      <c r="AJ561" s="38">
        <f t="shared" si="283"/>
        <v>0.10328329959514454</v>
      </c>
    </row>
    <row r="562" spans="2:36" x14ac:dyDescent="0.2">
      <c r="B562" s="11" t="s">
        <v>62</v>
      </c>
      <c r="C562" s="11">
        <v>552</v>
      </c>
      <c r="D562" s="11">
        <v>552</v>
      </c>
      <c r="E562" s="11">
        <f t="shared" si="261"/>
        <v>3.9722222222222223</v>
      </c>
      <c r="F562" s="12">
        <v>14.3</v>
      </c>
      <c r="G562" s="13">
        <f t="shared" si="280"/>
        <v>-0.1388888888888889</v>
      </c>
      <c r="H562" s="13">
        <f t="shared" si="281"/>
        <v>-0.5</v>
      </c>
      <c r="I562" s="13">
        <f t="shared" si="252"/>
        <v>15042.874517746915</v>
      </c>
      <c r="J562" s="13">
        <f t="shared" si="262"/>
        <v>853.32947530863566</v>
      </c>
      <c r="K562" s="26" t="str">
        <f t="shared" si="263"/>
        <v>Yes</v>
      </c>
      <c r="L562" s="13">
        <f t="shared" si="253"/>
        <v>5.6536514756944465</v>
      </c>
      <c r="M562" s="13">
        <f t="shared" si="254"/>
        <v>187.05217500000001</v>
      </c>
      <c r="N562" s="22">
        <f t="shared" si="255"/>
        <v>-264.82638888888891</v>
      </c>
      <c r="O562" s="13">
        <f t="shared" si="256"/>
        <v>-72.120562413194463</v>
      </c>
      <c r="P562" s="13">
        <f t="shared" si="257"/>
        <v>-286.47890069685582</v>
      </c>
      <c r="Q562" s="13">
        <f t="shared" si="258"/>
        <v>-286.47890069685582</v>
      </c>
      <c r="R562" s="13">
        <f t="shared" si="264"/>
        <v>264.82638888888891</v>
      </c>
      <c r="S562" s="72">
        <f t="shared" si="282"/>
        <v>566.85057461177985</v>
      </c>
      <c r="T562" s="30">
        <f t="shared" si="265"/>
        <v>1051.9492669753088</v>
      </c>
      <c r="U562" s="24">
        <f t="shared" si="266"/>
        <v>1558761.585046021</v>
      </c>
      <c r="V562" s="32">
        <f t="shared" si="267"/>
        <v>0.43298932917945027</v>
      </c>
      <c r="W562" s="28">
        <f t="shared" si="268"/>
        <v>669060.15787330526</v>
      </c>
      <c r="X562" s="35">
        <f t="shared" si="269"/>
        <v>0.18585004385369591</v>
      </c>
      <c r="Y562" s="37">
        <f t="shared" si="259"/>
        <v>510.16551715060189</v>
      </c>
      <c r="Z562" s="37">
        <f t="shared" si="270"/>
        <v>484.65724129307176</v>
      </c>
      <c r="AA562" s="38">
        <f t="shared" si="271"/>
        <v>474.96409646721031</v>
      </c>
      <c r="AB562" s="38">
        <f t="shared" si="272"/>
        <v>451.21589164384977</v>
      </c>
      <c r="AC562" s="38">
        <f t="shared" si="273"/>
        <v>406.09430247946483</v>
      </c>
      <c r="AD562" s="38">
        <f t="shared" si="274"/>
        <v>365.48487223151835</v>
      </c>
      <c r="AE562" s="38">
        <f t="shared" si="275"/>
        <v>347.21062861994244</v>
      </c>
      <c r="AF562" s="38">
        <f t="shared" si="276"/>
        <v>340.2664160475436</v>
      </c>
      <c r="AG562" s="38">
        <f t="shared" si="277"/>
        <v>323.25309524516638</v>
      </c>
      <c r="AH562" s="38">
        <f t="shared" si="278"/>
        <v>290.92778572064975</v>
      </c>
      <c r="AI562" s="38">
        <f t="shared" si="279"/>
        <v>8.0813273811291593E-5</v>
      </c>
      <c r="AJ562" s="38">
        <f t="shared" si="283"/>
        <v>0.10336411286895583</v>
      </c>
    </row>
    <row r="563" spans="2:36" x14ac:dyDescent="0.2">
      <c r="B563" s="11" t="s">
        <v>62</v>
      </c>
      <c r="C563" s="11">
        <v>553</v>
      </c>
      <c r="D563" s="11">
        <v>553</v>
      </c>
      <c r="E563" s="11">
        <f t="shared" si="261"/>
        <v>3.8055555555555554</v>
      </c>
      <c r="F563" s="12">
        <v>13.7</v>
      </c>
      <c r="G563" s="13">
        <f t="shared" si="280"/>
        <v>-0.1388888888888889</v>
      </c>
      <c r="H563" s="13">
        <f t="shared" si="281"/>
        <v>-0.5</v>
      </c>
      <c r="I563" s="13">
        <f t="shared" si="252"/>
        <v>13807.01803626543</v>
      </c>
      <c r="J563" s="13">
        <f t="shared" si="262"/>
        <v>1235.8564814814854</v>
      </c>
      <c r="K563" s="26" t="str">
        <f t="shared" si="263"/>
        <v>Yes</v>
      </c>
      <c r="L563" s="13">
        <f t="shared" si="253"/>
        <v>5.1891723090277786</v>
      </c>
      <c r="M563" s="13">
        <f t="shared" si="254"/>
        <v>187.05217500000001</v>
      </c>
      <c r="N563" s="22">
        <f t="shared" si="255"/>
        <v>-264.82638888888891</v>
      </c>
      <c r="O563" s="13">
        <f t="shared" si="256"/>
        <v>-72.585041579861127</v>
      </c>
      <c r="P563" s="13">
        <f t="shared" si="257"/>
        <v>-276.22640823447148</v>
      </c>
      <c r="Q563" s="13">
        <f t="shared" si="258"/>
        <v>-276.22640823447148</v>
      </c>
      <c r="R563" s="13">
        <f t="shared" si="264"/>
        <v>264.82638888888891</v>
      </c>
      <c r="S563" s="72">
        <f t="shared" si="282"/>
        <v>959.63007324701391</v>
      </c>
      <c r="T563" s="30">
        <f t="shared" si="265"/>
        <v>1007.8115354938273</v>
      </c>
      <c r="U563" s="24">
        <f t="shared" si="266"/>
        <v>1558761.585046021</v>
      </c>
      <c r="V563" s="32">
        <f t="shared" si="267"/>
        <v>0.43298932917945027</v>
      </c>
      <c r="W563" s="28">
        <f t="shared" si="268"/>
        <v>670019.78794655227</v>
      </c>
      <c r="X563" s="35">
        <f t="shared" si="269"/>
        <v>0.18611660776293118</v>
      </c>
      <c r="Y563" s="37">
        <f t="shared" si="259"/>
        <v>863.66706592231253</v>
      </c>
      <c r="Z563" s="37">
        <f t="shared" si="270"/>
        <v>820.48371262619685</v>
      </c>
      <c r="AA563" s="38">
        <f t="shared" si="271"/>
        <v>804.07403837367292</v>
      </c>
      <c r="AB563" s="38">
        <f t="shared" si="272"/>
        <v>763.87033645498923</v>
      </c>
      <c r="AC563" s="38">
        <f t="shared" si="273"/>
        <v>687.48330280949028</v>
      </c>
      <c r="AD563" s="38">
        <f t="shared" si="274"/>
        <v>618.73497252854122</v>
      </c>
      <c r="AE563" s="38">
        <f t="shared" si="275"/>
        <v>587.79822390211416</v>
      </c>
      <c r="AF563" s="38">
        <f t="shared" si="276"/>
        <v>576.04225942407186</v>
      </c>
      <c r="AG563" s="38">
        <f t="shared" si="277"/>
        <v>547.2401464528682</v>
      </c>
      <c r="AH563" s="38">
        <f t="shared" si="278"/>
        <v>492.51613180758142</v>
      </c>
      <c r="AI563" s="38">
        <f t="shared" si="279"/>
        <v>1.3681003661321706E-4</v>
      </c>
      <c r="AJ563" s="38">
        <f t="shared" si="283"/>
        <v>0.10350092290556905</v>
      </c>
    </row>
    <row r="564" spans="2:36" x14ac:dyDescent="0.2">
      <c r="B564" s="11" t="s">
        <v>62</v>
      </c>
      <c r="C564" s="11">
        <v>554</v>
      </c>
      <c r="D564" s="11">
        <v>554</v>
      </c>
      <c r="E564" s="11">
        <f t="shared" si="261"/>
        <v>3.6944444444444446</v>
      </c>
      <c r="F564" s="12">
        <v>13.3</v>
      </c>
      <c r="G564" s="13">
        <f t="shared" si="280"/>
        <v>-8.3333333333333287E-2</v>
      </c>
      <c r="H564" s="13">
        <f t="shared" si="281"/>
        <v>-0.29999999999999982</v>
      </c>
      <c r="I564" s="13">
        <f t="shared" si="252"/>
        <v>13012.538869598766</v>
      </c>
      <c r="J564" s="13">
        <f t="shared" si="262"/>
        <v>794.47916666666424</v>
      </c>
      <c r="K564" s="26" t="str">
        <f t="shared" si="263"/>
        <v>Yes</v>
      </c>
      <c r="L564" s="13">
        <f t="shared" si="253"/>
        <v>4.8905785590277793</v>
      </c>
      <c r="M564" s="13">
        <f t="shared" si="254"/>
        <v>187.05217500000001</v>
      </c>
      <c r="N564" s="22">
        <f t="shared" si="255"/>
        <v>-158.89583333333326</v>
      </c>
      <c r="O564" s="13">
        <f t="shared" si="256"/>
        <v>33.046920225694528</v>
      </c>
      <c r="P564" s="13">
        <f t="shared" si="257"/>
        <v>122.0900108338159</v>
      </c>
      <c r="Q564" s="13">
        <f t="shared" si="258"/>
        <v>122.0900108338159</v>
      </c>
      <c r="R564" s="13">
        <f t="shared" si="264"/>
        <v>158.89583333333326</v>
      </c>
      <c r="S564" s="72">
        <f t="shared" si="282"/>
        <v>916.56917750048012</v>
      </c>
      <c r="T564" s="30">
        <f t="shared" si="265"/>
        <v>587.03182870370347</v>
      </c>
      <c r="U564" s="24">
        <f t="shared" si="266"/>
        <v>1558883.675056855</v>
      </c>
      <c r="V564" s="32">
        <f t="shared" si="267"/>
        <v>0.4330232430713486</v>
      </c>
      <c r="W564" s="28">
        <f t="shared" si="268"/>
        <v>670936.35712405271</v>
      </c>
      <c r="X564" s="35">
        <f t="shared" si="269"/>
        <v>0.18637121031223686</v>
      </c>
      <c r="Y564" s="37">
        <f t="shared" si="259"/>
        <v>824.9122597504321</v>
      </c>
      <c r="Z564" s="37">
        <f t="shared" si="270"/>
        <v>783.66664676291043</v>
      </c>
      <c r="AA564" s="38">
        <f t="shared" si="271"/>
        <v>767.99331382765217</v>
      </c>
      <c r="AB564" s="38">
        <f t="shared" si="272"/>
        <v>729.59364813626951</v>
      </c>
      <c r="AC564" s="38">
        <f t="shared" si="273"/>
        <v>656.63428332264255</v>
      </c>
      <c r="AD564" s="38">
        <f t="shared" si="274"/>
        <v>590.97085499037826</v>
      </c>
      <c r="AE564" s="38">
        <f t="shared" si="275"/>
        <v>561.42231224085936</v>
      </c>
      <c r="AF564" s="38">
        <f t="shared" si="276"/>
        <v>550.19386599604218</v>
      </c>
      <c r="AG564" s="38">
        <f t="shared" si="277"/>
        <v>522.68417269624001</v>
      </c>
      <c r="AH564" s="38">
        <f t="shared" si="278"/>
        <v>470.41575542661604</v>
      </c>
      <c r="AI564" s="38">
        <f t="shared" si="279"/>
        <v>1.3067104317406001E-4</v>
      </c>
      <c r="AJ564" s="38">
        <f t="shared" si="283"/>
        <v>0.10363159394874311</v>
      </c>
    </row>
    <row r="565" spans="2:36" x14ac:dyDescent="0.2">
      <c r="B565" s="11" t="s">
        <v>62</v>
      </c>
      <c r="C565" s="11">
        <v>555</v>
      </c>
      <c r="D565" s="11">
        <v>555</v>
      </c>
      <c r="E565" s="11">
        <f t="shared" si="261"/>
        <v>3.6388888888888888</v>
      </c>
      <c r="F565" s="12">
        <v>13.1</v>
      </c>
      <c r="G565" s="13">
        <f t="shared" si="280"/>
        <v>-2.7777777777777925E-2</v>
      </c>
      <c r="H565" s="13">
        <f t="shared" si="281"/>
        <v>-0.10000000000000053</v>
      </c>
      <c r="I565" s="13">
        <f t="shared" si="252"/>
        <v>12624.126832561729</v>
      </c>
      <c r="J565" s="13">
        <f t="shared" si="262"/>
        <v>388.4120370370365</v>
      </c>
      <c r="K565" s="26" t="str">
        <f t="shared" si="263"/>
        <v>Yes</v>
      </c>
      <c r="L565" s="13">
        <f t="shared" si="253"/>
        <v>4.7445993923611125</v>
      </c>
      <c r="M565" s="13">
        <f t="shared" si="254"/>
        <v>187.05217500000001</v>
      </c>
      <c r="N565" s="22">
        <f t="shared" si="255"/>
        <v>-52.965277777778063</v>
      </c>
      <c r="O565" s="13">
        <f t="shared" si="256"/>
        <v>138.83149661458307</v>
      </c>
      <c r="P565" s="13">
        <f t="shared" si="257"/>
        <v>505.19239045862173</v>
      </c>
      <c r="Q565" s="13">
        <f t="shared" si="258"/>
        <v>505.19239045862173</v>
      </c>
      <c r="R565" s="13">
        <f t="shared" si="264"/>
        <v>52.965277777778063</v>
      </c>
      <c r="S565" s="72">
        <f t="shared" si="282"/>
        <v>893.60442749565823</v>
      </c>
      <c r="T565" s="30">
        <f t="shared" si="265"/>
        <v>192.73476080247016</v>
      </c>
      <c r="U565" s="24">
        <f t="shared" si="266"/>
        <v>1559388.8674473136</v>
      </c>
      <c r="V565" s="32">
        <f t="shared" si="267"/>
        <v>0.43316357429092045</v>
      </c>
      <c r="W565" s="28">
        <f t="shared" si="268"/>
        <v>671829.96155154833</v>
      </c>
      <c r="X565" s="35">
        <f t="shared" si="269"/>
        <v>0.18661943376431897</v>
      </c>
      <c r="Y565" s="37">
        <f t="shared" si="259"/>
        <v>804.24398474609245</v>
      </c>
      <c r="Z565" s="37">
        <f t="shared" si="270"/>
        <v>764.03178550878783</v>
      </c>
      <c r="AA565" s="38">
        <f t="shared" si="271"/>
        <v>748.75114979861212</v>
      </c>
      <c r="AB565" s="38">
        <f t="shared" si="272"/>
        <v>711.31359230868145</v>
      </c>
      <c r="AC565" s="38">
        <f t="shared" si="273"/>
        <v>640.18223307781329</v>
      </c>
      <c r="AD565" s="38">
        <f t="shared" si="274"/>
        <v>576.16400977003195</v>
      </c>
      <c r="AE565" s="38">
        <f t="shared" si="275"/>
        <v>547.35580928153036</v>
      </c>
      <c r="AF565" s="38">
        <f t="shared" si="276"/>
        <v>536.40869309589971</v>
      </c>
      <c r="AG565" s="38">
        <f t="shared" si="277"/>
        <v>509.5882584411047</v>
      </c>
      <c r="AH565" s="38">
        <f t="shared" si="278"/>
        <v>458.62943259699426</v>
      </c>
      <c r="AI565" s="38">
        <f t="shared" si="279"/>
        <v>1.2739706461027618E-4</v>
      </c>
      <c r="AJ565" s="38">
        <f t="shared" si="283"/>
        <v>0.10375899101335338</v>
      </c>
    </row>
    <row r="566" spans="2:36" x14ac:dyDescent="0.2">
      <c r="B566" s="11" t="s">
        <v>62</v>
      </c>
      <c r="C566" s="11">
        <v>556</v>
      </c>
      <c r="D566" s="11">
        <v>556</v>
      </c>
      <c r="E566" s="11">
        <f t="shared" si="261"/>
        <v>3.6388888888888888</v>
      </c>
      <c r="F566" s="12">
        <v>13.1</v>
      </c>
      <c r="G566" s="13">
        <f t="shared" si="280"/>
        <v>2.7777777777777925E-2</v>
      </c>
      <c r="H566" s="13">
        <f t="shared" si="281"/>
        <v>0.10000000000000053</v>
      </c>
      <c r="I566" s="13">
        <f t="shared" si="252"/>
        <v>12624.126832561729</v>
      </c>
      <c r="J566" s="13">
        <f t="shared" si="262"/>
        <v>0</v>
      </c>
      <c r="K566" s="26" t="str">
        <f t="shared" si="263"/>
        <v>No</v>
      </c>
      <c r="L566" s="13">
        <f t="shared" si="253"/>
        <v>4.7445993923611125</v>
      </c>
      <c r="M566" s="13">
        <f t="shared" si="254"/>
        <v>187.05217500000001</v>
      </c>
      <c r="N566" s="22">
        <f t="shared" si="255"/>
        <v>52.965277777778063</v>
      </c>
      <c r="O566" s="13">
        <f t="shared" si="256"/>
        <v>244.76205217013919</v>
      </c>
      <c r="P566" s="13">
        <f t="shared" si="257"/>
        <v>890.661912063562</v>
      </c>
      <c r="Q566" s="13">
        <f t="shared" si="258"/>
        <v>890.661912063562</v>
      </c>
      <c r="R566" s="13">
        <f t="shared" si="264"/>
        <v>0</v>
      </c>
      <c r="S566" s="72">
        <f t="shared" si="282"/>
        <v>890.661912063562</v>
      </c>
      <c r="T566" s="30">
        <f t="shared" si="265"/>
        <v>0</v>
      </c>
      <c r="U566" s="24">
        <f t="shared" si="266"/>
        <v>1560279.5293593772</v>
      </c>
      <c r="V566" s="32">
        <f t="shared" si="267"/>
        <v>0.43341098037760478</v>
      </c>
      <c r="W566" s="28">
        <f t="shared" si="268"/>
        <v>672720.62346361193</v>
      </c>
      <c r="X566" s="35">
        <f t="shared" si="269"/>
        <v>0.1868668398510033</v>
      </c>
      <c r="Y566" s="37">
        <f t="shared" si="259"/>
        <v>801.59572085720583</v>
      </c>
      <c r="Z566" s="37">
        <f t="shared" si="270"/>
        <v>761.51593481434554</v>
      </c>
      <c r="AA566" s="38">
        <f t="shared" si="271"/>
        <v>746.28561611805867</v>
      </c>
      <c r="AB566" s="38">
        <f t="shared" si="272"/>
        <v>708.9713353121557</v>
      </c>
      <c r="AC566" s="38">
        <f t="shared" si="273"/>
        <v>638.07420178094014</v>
      </c>
      <c r="AD566" s="38">
        <f t="shared" si="274"/>
        <v>574.26678160284609</v>
      </c>
      <c r="AE566" s="38">
        <f t="shared" si="275"/>
        <v>545.55344252270379</v>
      </c>
      <c r="AF566" s="38">
        <f t="shared" si="276"/>
        <v>534.64237367224973</v>
      </c>
      <c r="AG566" s="38">
        <f t="shared" si="277"/>
        <v>507.91025498863723</v>
      </c>
      <c r="AH566" s="38">
        <f t="shared" si="278"/>
        <v>457.11922948977355</v>
      </c>
      <c r="AI566" s="38">
        <f t="shared" si="279"/>
        <v>1.2697756374715932E-4</v>
      </c>
      <c r="AJ566" s="38">
        <f t="shared" si="283"/>
        <v>0.10388596857710054</v>
      </c>
    </row>
    <row r="567" spans="2:36" x14ac:dyDescent="0.2">
      <c r="B567" s="11" t="s">
        <v>62</v>
      </c>
      <c r="C567" s="11">
        <v>557</v>
      </c>
      <c r="D567" s="11">
        <v>557</v>
      </c>
      <c r="E567" s="11">
        <f t="shared" si="261"/>
        <v>3.6944444444444446</v>
      </c>
      <c r="F567" s="12">
        <v>13.3</v>
      </c>
      <c r="G567" s="13">
        <f t="shared" si="280"/>
        <v>9.7222222222222363E-2</v>
      </c>
      <c r="H567" s="13">
        <f t="shared" si="281"/>
        <v>0.35000000000000053</v>
      </c>
      <c r="I567" s="13">
        <f t="shared" si="252"/>
        <v>13012.538869598766</v>
      </c>
      <c r="J567" s="13">
        <f t="shared" si="262"/>
        <v>-388.4120370370365</v>
      </c>
      <c r="K567" s="26" t="str">
        <f t="shared" si="263"/>
        <v>No</v>
      </c>
      <c r="L567" s="13">
        <f t="shared" si="253"/>
        <v>4.8905785590277793</v>
      </c>
      <c r="M567" s="13">
        <f t="shared" si="254"/>
        <v>187.05217500000001</v>
      </c>
      <c r="N567" s="22">
        <f t="shared" si="255"/>
        <v>185.37847222222248</v>
      </c>
      <c r="O567" s="13">
        <f t="shared" si="256"/>
        <v>377.32122578125029</v>
      </c>
      <c r="P567" s="13">
        <f t="shared" si="257"/>
        <v>1393.9923063585081</v>
      </c>
      <c r="Q567" s="13">
        <f t="shared" si="258"/>
        <v>1393.9923063585081</v>
      </c>
      <c r="R567" s="13">
        <f t="shared" si="264"/>
        <v>0</v>
      </c>
      <c r="S567" s="72">
        <f t="shared" si="282"/>
        <v>1005.5802693214716</v>
      </c>
      <c r="T567" s="30">
        <f t="shared" si="265"/>
        <v>0</v>
      </c>
      <c r="U567" s="24">
        <f t="shared" si="266"/>
        <v>1561673.5216657356</v>
      </c>
      <c r="V567" s="32">
        <f t="shared" si="267"/>
        <v>0.43379820046270434</v>
      </c>
      <c r="W567" s="28">
        <f t="shared" si="268"/>
        <v>673726.20373293338</v>
      </c>
      <c r="X567" s="35">
        <f t="shared" si="269"/>
        <v>0.1871461677035926</v>
      </c>
      <c r="Y567" s="37">
        <f t="shared" si="259"/>
        <v>905.02224238932445</v>
      </c>
      <c r="Z567" s="37">
        <f t="shared" si="270"/>
        <v>859.77113026985819</v>
      </c>
      <c r="AA567" s="38">
        <f t="shared" si="271"/>
        <v>842.57570766446099</v>
      </c>
      <c r="AB567" s="38">
        <f t="shared" si="272"/>
        <v>800.4469222812379</v>
      </c>
      <c r="AC567" s="38">
        <f t="shared" si="273"/>
        <v>720.40223005311418</v>
      </c>
      <c r="AD567" s="38">
        <f t="shared" si="274"/>
        <v>648.36200704780276</v>
      </c>
      <c r="AE567" s="38">
        <f t="shared" si="275"/>
        <v>615.94390669541258</v>
      </c>
      <c r="AF567" s="38">
        <f t="shared" si="276"/>
        <v>603.62502856150434</v>
      </c>
      <c r="AG567" s="38">
        <f t="shared" si="277"/>
        <v>573.44377713342908</v>
      </c>
      <c r="AH567" s="38">
        <f t="shared" si="278"/>
        <v>516.09939942008623</v>
      </c>
      <c r="AI567" s="38">
        <f t="shared" si="279"/>
        <v>1.4336094428335727E-4</v>
      </c>
      <c r="AJ567" s="38">
        <f t="shared" si="283"/>
        <v>0.1040293295213839</v>
      </c>
    </row>
    <row r="568" spans="2:36" x14ac:dyDescent="0.2">
      <c r="B568" s="11" t="s">
        <v>62</v>
      </c>
      <c r="C568" s="11">
        <v>558</v>
      </c>
      <c r="D568" s="11">
        <v>558</v>
      </c>
      <c r="E568" s="11">
        <f t="shared" si="261"/>
        <v>3.8333333333333335</v>
      </c>
      <c r="F568" s="12">
        <v>13.8</v>
      </c>
      <c r="G568" s="13">
        <f t="shared" si="280"/>
        <v>0.16666666666666657</v>
      </c>
      <c r="H568" s="13">
        <f t="shared" si="281"/>
        <v>0.59999999999999964</v>
      </c>
      <c r="I568" s="13">
        <f t="shared" si="252"/>
        <v>14009.315972222224</v>
      </c>
      <c r="J568" s="13">
        <f t="shared" si="262"/>
        <v>-996.77710262345863</v>
      </c>
      <c r="K568" s="26" t="str">
        <f t="shared" si="263"/>
        <v>No</v>
      </c>
      <c r="L568" s="13">
        <f t="shared" si="253"/>
        <v>5.265203125000002</v>
      </c>
      <c r="M568" s="13">
        <f t="shared" si="254"/>
        <v>187.05217500000001</v>
      </c>
      <c r="N568" s="22">
        <f t="shared" si="255"/>
        <v>317.79166666666652</v>
      </c>
      <c r="O568" s="13">
        <f t="shared" si="256"/>
        <v>510.10904479166658</v>
      </c>
      <c r="P568" s="13">
        <f t="shared" si="257"/>
        <v>1955.418005034722</v>
      </c>
      <c r="Q568" s="13">
        <f t="shared" si="258"/>
        <v>1955.418005034722</v>
      </c>
      <c r="R568" s="13">
        <f t="shared" si="264"/>
        <v>0</v>
      </c>
      <c r="S568" s="72">
        <f t="shared" si="282"/>
        <v>958.64090241126337</v>
      </c>
      <c r="T568" s="30">
        <f t="shared" si="265"/>
        <v>0</v>
      </c>
      <c r="U568" s="24">
        <f t="shared" si="266"/>
        <v>1563628.9396707704</v>
      </c>
      <c r="V568" s="32">
        <f t="shared" si="267"/>
        <v>0.43434137213076957</v>
      </c>
      <c r="W568" s="28">
        <f t="shared" si="268"/>
        <v>674684.84463534469</v>
      </c>
      <c r="X568" s="35">
        <f t="shared" si="269"/>
        <v>0.1874124568431513</v>
      </c>
      <c r="Y568" s="37">
        <f t="shared" si="259"/>
        <v>862.77681217013708</v>
      </c>
      <c r="Z568" s="37">
        <f t="shared" si="270"/>
        <v>819.63797156163014</v>
      </c>
      <c r="AA568" s="38">
        <f t="shared" si="271"/>
        <v>803.24521213039748</v>
      </c>
      <c r="AB568" s="38">
        <f t="shared" si="272"/>
        <v>763.08295152387757</v>
      </c>
      <c r="AC568" s="38">
        <f t="shared" si="273"/>
        <v>686.77465637148987</v>
      </c>
      <c r="AD568" s="38">
        <f t="shared" si="274"/>
        <v>618.09719073434087</v>
      </c>
      <c r="AE568" s="38">
        <f t="shared" si="275"/>
        <v>587.19233119762384</v>
      </c>
      <c r="AF568" s="38">
        <f t="shared" si="276"/>
        <v>575.44848457367141</v>
      </c>
      <c r="AG568" s="38">
        <f t="shared" si="277"/>
        <v>546.67606034498783</v>
      </c>
      <c r="AH568" s="38">
        <f t="shared" si="278"/>
        <v>492.00845431048907</v>
      </c>
      <c r="AI568" s="38">
        <f t="shared" si="279"/>
        <v>1.3666901508624696E-4</v>
      </c>
      <c r="AJ568" s="38">
        <f t="shared" si="283"/>
        <v>0.10416599853647014</v>
      </c>
    </row>
    <row r="569" spans="2:36" x14ac:dyDescent="0.2">
      <c r="B569" s="11" t="s">
        <v>62</v>
      </c>
      <c r="C569" s="11">
        <v>559</v>
      </c>
      <c r="D569" s="11">
        <v>559</v>
      </c>
      <c r="E569" s="11">
        <f t="shared" si="261"/>
        <v>4.0277777777777777</v>
      </c>
      <c r="F569" s="12">
        <v>14.5</v>
      </c>
      <c r="G569" s="13">
        <f t="shared" si="280"/>
        <v>0.37499999999999989</v>
      </c>
      <c r="H569" s="13">
        <f t="shared" si="281"/>
        <v>1.3499999999999996</v>
      </c>
      <c r="I569" s="13">
        <f t="shared" si="252"/>
        <v>15466.596739969136</v>
      </c>
      <c r="J569" s="13">
        <f t="shared" si="262"/>
        <v>-1457.2807677469118</v>
      </c>
      <c r="K569" s="26" t="str">
        <f t="shared" si="263"/>
        <v>No</v>
      </c>
      <c r="L569" s="13">
        <f t="shared" si="253"/>
        <v>5.8129014756944457</v>
      </c>
      <c r="M569" s="13">
        <f t="shared" si="254"/>
        <v>187.05217500000001</v>
      </c>
      <c r="N569" s="22">
        <f t="shared" si="255"/>
        <v>715.03124999999977</v>
      </c>
      <c r="O569" s="13">
        <f t="shared" si="256"/>
        <v>907.8963264756942</v>
      </c>
      <c r="P569" s="13">
        <f t="shared" si="257"/>
        <v>3656.8046483048793</v>
      </c>
      <c r="Q569" s="13">
        <f t="shared" si="258"/>
        <v>3656.8046483048793</v>
      </c>
      <c r="R569" s="13">
        <f t="shared" si="264"/>
        <v>0</v>
      </c>
      <c r="S569" s="72">
        <f t="shared" si="282"/>
        <v>2199.5238805579675</v>
      </c>
      <c r="T569" s="30">
        <f t="shared" si="265"/>
        <v>0</v>
      </c>
      <c r="U569" s="24">
        <f t="shared" si="266"/>
        <v>1567285.7443190753</v>
      </c>
      <c r="V569" s="32">
        <f t="shared" si="267"/>
        <v>0.43535715119974311</v>
      </c>
      <c r="W569" s="28">
        <f t="shared" si="268"/>
        <v>676884.36851590266</v>
      </c>
      <c r="X569" s="35">
        <f t="shared" si="269"/>
        <v>0.18802343569886185</v>
      </c>
      <c r="Y569" s="37">
        <f t="shared" si="259"/>
        <v>1979.5714925021707</v>
      </c>
      <c r="Z569" s="37">
        <f t="shared" si="270"/>
        <v>1880.5929178770621</v>
      </c>
      <c r="AA569" s="38">
        <f t="shared" si="271"/>
        <v>1842.9810595195208</v>
      </c>
      <c r="AB569" s="38">
        <f t="shared" si="272"/>
        <v>1750.8320065435448</v>
      </c>
      <c r="AC569" s="38">
        <f t="shared" si="273"/>
        <v>1575.7488058891904</v>
      </c>
      <c r="AD569" s="38">
        <f t="shared" si="274"/>
        <v>1418.1739253002713</v>
      </c>
      <c r="AE569" s="38">
        <f t="shared" si="275"/>
        <v>1347.2652290352578</v>
      </c>
      <c r="AF569" s="38">
        <f t="shared" si="276"/>
        <v>1320.3199244545526</v>
      </c>
      <c r="AG569" s="38">
        <f t="shared" si="277"/>
        <v>1254.303928231825</v>
      </c>
      <c r="AH569" s="38">
        <f t="shared" si="278"/>
        <v>1128.8735354086425</v>
      </c>
      <c r="AI569" s="38">
        <f t="shared" si="279"/>
        <v>3.1357598205795624E-4</v>
      </c>
      <c r="AJ569" s="38">
        <f t="shared" si="283"/>
        <v>0.1044795745185281</v>
      </c>
    </row>
    <row r="570" spans="2:36" x14ac:dyDescent="0.2">
      <c r="B570" s="11" t="s">
        <v>62</v>
      </c>
      <c r="C570" s="11">
        <v>560</v>
      </c>
      <c r="D570" s="11">
        <v>560</v>
      </c>
      <c r="E570" s="11">
        <f t="shared" si="261"/>
        <v>4.583333333333333</v>
      </c>
      <c r="F570" s="12">
        <v>16.5</v>
      </c>
      <c r="G570" s="13">
        <f t="shared" si="280"/>
        <v>0.34722222222222221</v>
      </c>
      <c r="H570" s="13">
        <f t="shared" si="281"/>
        <v>1.25</v>
      </c>
      <c r="I570" s="13">
        <f t="shared" si="252"/>
        <v>20027.495659722219</v>
      </c>
      <c r="J570" s="13">
        <f t="shared" si="262"/>
        <v>-4560.8989197530827</v>
      </c>
      <c r="K570" s="26" t="str">
        <f t="shared" si="263"/>
        <v>No</v>
      </c>
      <c r="L570" s="13">
        <f t="shared" si="253"/>
        <v>7.5270507812500016</v>
      </c>
      <c r="M570" s="13">
        <f t="shared" si="254"/>
        <v>187.05217500000001</v>
      </c>
      <c r="N570" s="22">
        <f t="shared" si="255"/>
        <v>662.06597222222217</v>
      </c>
      <c r="O570" s="13">
        <f t="shared" si="256"/>
        <v>856.64519800347216</v>
      </c>
      <c r="P570" s="13">
        <f t="shared" si="257"/>
        <v>3926.2904908492474</v>
      </c>
      <c r="Q570" s="13">
        <f t="shared" si="258"/>
        <v>3926.2904908492474</v>
      </c>
      <c r="R570" s="13">
        <f t="shared" si="264"/>
        <v>0</v>
      </c>
      <c r="S570" s="72">
        <f t="shared" si="282"/>
        <v>-634.60842890383537</v>
      </c>
      <c r="T570" s="30">
        <f t="shared" si="265"/>
        <v>0</v>
      </c>
      <c r="U570" s="24">
        <f t="shared" si="266"/>
        <v>1571212.0348099244</v>
      </c>
      <c r="V570" s="32">
        <f t="shared" si="267"/>
        <v>0.43644778744720125</v>
      </c>
      <c r="W570" s="28">
        <f t="shared" si="268"/>
        <v>676249.76008699881</v>
      </c>
      <c r="X570" s="35">
        <f t="shared" si="269"/>
        <v>0.1878471555797219</v>
      </c>
      <c r="Y570" s="37">
        <f t="shared" si="259"/>
        <v>-571.14758601345181</v>
      </c>
      <c r="Z570" s="37">
        <f t="shared" si="270"/>
        <v>-542.59020671277915</v>
      </c>
      <c r="AA570" s="38">
        <f t="shared" si="271"/>
        <v>-531.73840257852351</v>
      </c>
      <c r="AB570" s="38">
        <f t="shared" si="272"/>
        <v>-505.15148244959732</v>
      </c>
      <c r="AC570" s="38">
        <f t="shared" si="273"/>
        <v>-454.63633420463759</v>
      </c>
      <c r="AD570" s="38">
        <f t="shared" si="274"/>
        <v>-409.17270078417386</v>
      </c>
      <c r="AE570" s="38">
        <f t="shared" si="275"/>
        <v>-388.71406574496513</v>
      </c>
      <c r="AF570" s="38">
        <f t="shared" si="276"/>
        <v>-380.9397844300658</v>
      </c>
      <c r="AG570" s="38">
        <f t="shared" si="277"/>
        <v>-361.89279520856252</v>
      </c>
      <c r="AH570" s="38">
        <f t="shared" si="278"/>
        <v>-325.70351568770627</v>
      </c>
      <c r="AI570" s="38">
        <f t="shared" si="279"/>
        <v>-9.0473198802140629E-5</v>
      </c>
      <c r="AJ570" s="38">
        <f t="shared" si="283"/>
        <v>0.1044795745185281</v>
      </c>
    </row>
    <row r="571" spans="2:36" x14ac:dyDescent="0.2">
      <c r="B571" s="11" t="s">
        <v>62</v>
      </c>
      <c r="C571" s="11">
        <v>561</v>
      </c>
      <c r="D571" s="11">
        <v>561</v>
      </c>
      <c r="E571" s="11">
        <f t="shared" si="261"/>
        <v>4.7222222222222223</v>
      </c>
      <c r="F571" s="12">
        <v>17</v>
      </c>
      <c r="G571" s="13">
        <f t="shared" si="280"/>
        <v>6.9444444444444448E-2</v>
      </c>
      <c r="H571" s="13">
        <f t="shared" si="281"/>
        <v>0.25</v>
      </c>
      <c r="I571" s="13">
        <f t="shared" si="252"/>
        <v>21259.673996913582</v>
      </c>
      <c r="J571" s="13">
        <f t="shared" si="262"/>
        <v>-1232.1783371913625</v>
      </c>
      <c r="K571" s="26" t="str">
        <f t="shared" si="263"/>
        <v>No</v>
      </c>
      <c r="L571" s="13">
        <f t="shared" si="253"/>
        <v>7.9901475694444466</v>
      </c>
      <c r="M571" s="13">
        <f t="shared" si="254"/>
        <v>187.05217500000001</v>
      </c>
      <c r="N571" s="22">
        <f t="shared" si="255"/>
        <v>132.41319444444446</v>
      </c>
      <c r="O571" s="13">
        <f t="shared" si="256"/>
        <v>327.45551701388894</v>
      </c>
      <c r="P571" s="13">
        <f t="shared" si="257"/>
        <v>1546.3177192322532</v>
      </c>
      <c r="Q571" s="13">
        <f t="shared" si="258"/>
        <v>1546.3177192322532</v>
      </c>
      <c r="R571" s="13">
        <f t="shared" si="264"/>
        <v>0</v>
      </c>
      <c r="S571" s="72">
        <f t="shared" si="282"/>
        <v>314.13938204089072</v>
      </c>
      <c r="T571" s="30">
        <f t="shared" si="265"/>
        <v>0</v>
      </c>
      <c r="U571" s="24">
        <f t="shared" si="266"/>
        <v>1572758.3525291567</v>
      </c>
      <c r="V571" s="32">
        <f t="shared" si="267"/>
        <v>0.43687732014698799</v>
      </c>
      <c r="W571" s="28">
        <f t="shared" si="268"/>
        <v>676563.89946903975</v>
      </c>
      <c r="X571" s="35">
        <f t="shared" si="269"/>
        <v>0.18793441651917772</v>
      </c>
      <c r="Y571" s="37">
        <f t="shared" si="259"/>
        <v>282.72544383680167</v>
      </c>
      <c r="Z571" s="37">
        <f t="shared" si="270"/>
        <v>268.5891716449616</v>
      </c>
      <c r="AA571" s="38">
        <f t="shared" si="271"/>
        <v>263.21738821206236</v>
      </c>
      <c r="AB571" s="38">
        <f t="shared" si="272"/>
        <v>250.05651880145922</v>
      </c>
      <c r="AC571" s="38">
        <f t="shared" si="273"/>
        <v>225.05086692131331</v>
      </c>
      <c r="AD571" s="38">
        <f t="shared" si="274"/>
        <v>202.54578022918199</v>
      </c>
      <c r="AE571" s="38">
        <f t="shared" si="275"/>
        <v>192.41849121772287</v>
      </c>
      <c r="AF571" s="38">
        <f t="shared" si="276"/>
        <v>188.57012139336842</v>
      </c>
      <c r="AG571" s="38">
        <f t="shared" si="277"/>
        <v>179.14161532369999</v>
      </c>
      <c r="AH571" s="38">
        <f t="shared" si="278"/>
        <v>161.22745379132999</v>
      </c>
      <c r="AI571" s="38">
        <f t="shared" si="279"/>
        <v>4.4785403830924998E-5</v>
      </c>
      <c r="AJ571" s="38">
        <f t="shared" si="283"/>
        <v>0.10452435992235902</v>
      </c>
    </row>
    <row r="572" spans="2:36" x14ac:dyDescent="0.2">
      <c r="B572" s="11" t="s">
        <v>62</v>
      </c>
      <c r="C572" s="11">
        <v>562</v>
      </c>
      <c r="D572" s="11">
        <v>562</v>
      </c>
      <c r="E572" s="11">
        <f t="shared" si="261"/>
        <v>4.7222222222222223</v>
      </c>
      <c r="F572" s="12">
        <v>17</v>
      </c>
      <c r="G572" s="13">
        <f t="shared" si="280"/>
        <v>0</v>
      </c>
      <c r="H572" s="13">
        <f t="shared" si="281"/>
        <v>0</v>
      </c>
      <c r="I572" s="13">
        <f t="shared" si="252"/>
        <v>21259.673996913582</v>
      </c>
      <c r="J572" s="13">
        <f t="shared" si="262"/>
        <v>0</v>
      </c>
      <c r="K572" s="26" t="str">
        <f t="shared" si="263"/>
        <v>No</v>
      </c>
      <c r="L572" s="13">
        <f t="shared" si="253"/>
        <v>7.9901475694444466</v>
      </c>
      <c r="M572" s="13">
        <f t="shared" si="254"/>
        <v>187.05217500000001</v>
      </c>
      <c r="N572" s="22">
        <f t="shared" si="255"/>
        <v>0</v>
      </c>
      <c r="O572" s="13">
        <f t="shared" si="256"/>
        <v>195.04232256944445</v>
      </c>
      <c r="P572" s="13">
        <f t="shared" si="257"/>
        <v>921.03318991126548</v>
      </c>
      <c r="Q572" s="13">
        <f t="shared" si="258"/>
        <v>921.03318991126548</v>
      </c>
      <c r="R572" s="13">
        <f t="shared" si="264"/>
        <v>0</v>
      </c>
      <c r="S572" s="72">
        <f t="shared" si="282"/>
        <v>921.03318991126548</v>
      </c>
      <c r="T572" s="30">
        <f t="shared" si="265"/>
        <v>0</v>
      </c>
      <c r="U572" s="24">
        <f t="shared" si="266"/>
        <v>1573679.3857190679</v>
      </c>
      <c r="V572" s="32">
        <f t="shared" si="267"/>
        <v>0.43713316269974106</v>
      </c>
      <c r="W572" s="28">
        <f t="shared" si="268"/>
        <v>677484.93265895103</v>
      </c>
      <c r="X572" s="35">
        <f t="shared" si="269"/>
        <v>0.18819025907193085</v>
      </c>
      <c r="Y572" s="37">
        <f t="shared" si="259"/>
        <v>828.92987092013891</v>
      </c>
      <c r="Z572" s="37">
        <f t="shared" si="270"/>
        <v>787.48337737413192</v>
      </c>
      <c r="AA572" s="38">
        <f t="shared" si="271"/>
        <v>771.73370982664926</v>
      </c>
      <c r="AB572" s="38">
        <f t="shared" si="272"/>
        <v>733.14702433531681</v>
      </c>
      <c r="AC572" s="38">
        <f t="shared" si="273"/>
        <v>659.83232190178512</v>
      </c>
      <c r="AD572" s="38">
        <f t="shared" si="274"/>
        <v>593.84908971160667</v>
      </c>
      <c r="AE572" s="38">
        <f t="shared" si="275"/>
        <v>564.15663522602631</v>
      </c>
      <c r="AF572" s="38">
        <f t="shared" si="276"/>
        <v>552.87350252150577</v>
      </c>
      <c r="AG572" s="38">
        <f t="shared" si="277"/>
        <v>525.22982739543045</v>
      </c>
      <c r="AH572" s="38">
        <f t="shared" si="278"/>
        <v>472.70684465588744</v>
      </c>
      <c r="AI572" s="38">
        <f t="shared" si="279"/>
        <v>1.3130745684885762E-4</v>
      </c>
      <c r="AJ572" s="38">
        <f t="shared" si="283"/>
        <v>0.10465566737920788</v>
      </c>
    </row>
    <row r="573" spans="2:36" x14ac:dyDescent="0.2">
      <c r="B573" s="11" t="s">
        <v>62</v>
      </c>
      <c r="C573" s="11">
        <v>563</v>
      </c>
      <c r="D573" s="11">
        <v>563</v>
      </c>
      <c r="E573" s="11">
        <f t="shared" si="261"/>
        <v>4.7222222222222223</v>
      </c>
      <c r="F573" s="12">
        <v>17</v>
      </c>
      <c r="G573" s="13">
        <f t="shared" si="280"/>
        <v>-0.22222222222222215</v>
      </c>
      <c r="H573" s="13">
        <f t="shared" si="281"/>
        <v>-0.79999999999999982</v>
      </c>
      <c r="I573" s="13">
        <f t="shared" si="252"/>
        <v>21259.673996913582</v>
      </c>
      <c r="J573" s="13">
        <f t="shared" si="262"/>
        <v>0</v>
      </c>
      <c r="K573" s="26" t="str">
        <f t="shared" si="263"/>
        <v>Yes</v>
      </c>
      <c r="L573" s="13">
        <f t="shared" si="253"/>
        <v>7.9901475694444466</v>
      </c>
      <c r="M573" s="13">
        <f t="shared" si="254"/>
        <v>187.05217500000001</v>
      </c>
      <c r="N573" s="22">
        <f t="shared" si="255"/>
        <v>-423.72222222222211</v>
      </c>
      <c r="O573" s="13">
        <f t="shared" si="256"/>
        <v>-228.67989965277766</v>
      </c>
      <c r="P573" s="13">
        <f t="shared" si="257"/>
        <v>-1079.8773039158946</v>
      </c>
      <c r="Q573" s="13">
        <f t="shared" si="258"/>
        <v>-1079.8773039158946</v>
      </c>
      <c r="R573" s="13">
        <f t="shared" si="264"/>
        <v>423.72222222222211</v>
      </c>
      <c r="S573" s="72">
        <f t="shared" si="282"/>
        <v>-1079.8773039158946</v>
      </c>
      <c r="T573" s="30">
        <f t="shared" si="265"/>
        <v>2000.9104938271601</v>
      </c>
      <c r="U573" s="24">
        <f t="shared" si="266"/>
        <v>1573679.3857190679</v>
      </c>
      <c r="V573" s="32">
        <f t="shared" si="267"/>
        <v>0.43713316269974106</v>
      </c>
      <c r="W573" s="28">
        <f t="shared" si="268"/>
        <v>676405.05535503512</v>
      </c>
      <c r="X573" s="35">
        <f t="shared" si="269"/>
        <v>0.18789029315417644</v>
      </c>
      <c r="Y573" s="37">
        <f t="shared" si="259"/>
        <v>-971.88957352430509</v>
      </c>
      <c r="Z573" s="37">
        <f t="shared" si="270"/>
        <v>-923.29509484808978</v>
      </c>
      <c r="AA573" s="38">
        <f t="shared" si="271"/>
        <v>-904.82919295112799</v>
      </c>
      <c r="AB573" s="38">
        <f t="shared" si="272"/>
        <v>-859.58773330357155</v>
      </c>
      <c r="AC573" s="38">
        <f t="shared" si="273"/>
        <v>-773.62895997321436</v>
      </c>
      <c r="AD573" s="38">
        <f t="shared" si="274"/>
        <v>-696.26606397589296</v>
      </c>
      <c r="AE573" s="38">
        <f t="shared" si="275"/>
        <v>-661.45276077709832</v>
      </c>
      <c r="AF573" s="38">
        <f t="shared" si="276"/>
        <v>-648.22370556155636</v>
      </c>
      <c r="AG573" s="38">
        <f t="shared" si="277"/>
        <v>-615.81252028347853</v>
      </c>
      <c r="AH573" s="38">
        <f t="shared" si="278"/>
        <v>-554.23126825513066</v>
      </c>
      <c r="AI573" s="38">
        <f t="shared" si="279"/>
        <v>-1.5395313007086962E-4</v>
      </c>
      <c r="AJ573" s="38">
        <f t="shared" si="283"/>
        <v>0.10465566737920788</v>
      </c>
    </row>
    <row r="574" spans="2:36" x14ac:dyDescent="0.2">
      <c r="B574" s="11" t="s">
        <v>62</v>
      </c>
      <c r="C574" s="11">
        <v>564</v>
      </c>
      <c r="D574" s="11">
        <v>564</v>
      </c>
      <c r="E574" s="11">
        <f t="shared" si="261"/>
        <v>4.2777777777777777</v>
      </c>
      <c r="F574" s="12">
        <v>15.4</v>
      </c>
      <c r="G574" s="13">
        <f t="shared" si="280"/>
        <v>-0.95833333333333337</v>
      </c>
      <c r="H574" s="13">
        <f t="shared" si="281"/>
        <v>-3.45</v>
      </c>
      <c r="I574" s="13">
        <f t="shared" si="252"/>
        <v>17446.173996913582</v>
      </c>
      <c r="J574" s="13">
        <f t="shared" si="262"/>
        <v>3813.5</v>
      </c>
      <c r="K574" s="26" t="str">
        <f t="shared" si="263"/>
        <v>Yes</v>
      </c>
      <c r="L574" s="13">
        <f t="shared" si="253"/>
        <v>6.5568975694444465</v>
      </c>
      <c r="M574" s="13">
        <f t="shared" si="254"/>
        <v>187.05217500000001</v>
      </c>
      <c r="N574" s="22">
        <f t="shared" si="255"/>
        <v>-1827.3020833333335</v>
      </c>
      <c r="O574" s="13">
        <f t="shared" si="256"/>
        <v>-1633.6930107638891</v>
      </c>
      <c r="P574" s="13">
        <f t="shared" si="257"/>
        <v>-6988.5756571566362</v>
      </c>
      <c r="Q574" s="13">
        <f t="shared" si="258"/>
        <v>-6988.5756571566362</v>
      </c>
      <c r="R574" s="13">
        <f t="shared" si="264"/>
        <v>1827.3020833333335</v>
      </c>
      <c r="S574" s="72">
        <f t="shared" si="282"/>
        <v>-3175.0756571566362</v>
      </c>
      <c r="T574" s="30">
        <f t="shared" si="265"/>
        <v>7816.7922453703704</v>
      </c>
      <c r="U574" s="24">
        <f t="shared" si="266"/>
        <v>1573679.3857190679</v>
      </c>
      <c r="V574" s="32">
        <f t="shared" si="267"/>
        <v>0.43713316269974106</v>
      </c>
      <c r="W574" s="28">
        <f t="shared" si="268"/>
        <v>673229.97969787847</v>
      </c>
      <c r="X574" s="35">
        <f t="shared" si="269"/>
        <v>0.18700832769385514</v>
      </c>
      <c r="Y574" s="37">
        <f t="shared" si="259"/>
        <v>-2857.5680914409727</v>
      </c>
      <c r="Z574" s="37">
        <f t="shared" si="270"/>
        <v>-2714.6896868689241</v>
      </c>
      <c r="AA574" s="38">
        <f t="shared" si="271"/>
        <v>-2660.3958931315456</v>
      </c>
      <c r="AB574" s="38">
        <f t="shared" si="272"/>
        <v>-2527.3760984749683</v>
      </c>
      <c r="AC574" s="38">
        <f t="shared" si="273"/>
        <v>-2274.6384886274714</v>
      </c>
      <c r="AD574" s="38">
        <f t="shared" si="274"/>
        <v>-2047.1746397647244</v>
      </c>
      <c r="AE574" s="38">
        <f t="shared" si="275"/>
        <v>-1944.8159077764881</v>
      </c>
      <c r="AF574" s="38">
        <f t="shared" si="276"/>
        <v>-1905.9195896209583</v>
      </c>
      <c r="AG574" s="38">
        <f t="shared" si="277"/>
        <v>-1810.6236101399102</v>
      </c>
      <c r="AH574" s="38">
        <f t="shared" si="278"/>
        <v>-1629.5612491259192</v>
      </c>
      <c r="AI574" s="38">
        <f t="shared" si="279"/>
        <v>-4.5265590253497758E-4</v>
      </c>
      <c r="AJ574" s="38">
        <f t="shared" si="283"/>
        <v>0.10465566737920788</v>
      </c>
    </row>
    <row r="575" spans="2:36" x14ac:dyDescent="0.2">
      <c r="B575" s="11" t="s">
        <v>62</v>
      </c>
      <c r="C575" s="11">
        <v>565</v>
      </c>
      <c r="D575" s="11">
        <v>565</v>
      </c>
      <c r="E575" s="11">
        <f t="shared" si="261"/>
        <v>2.8055555555555554</v>
      </c>
      <c r="F575" s="12">
        <v>10.1</v>
      </c>
      <c r="G575" s="13">
        <f t="shared" si="280"/>
        <v>-1.4722222222222223</v>
      </c>
      <c r="H575" s="13">
        <f t="shared" si="281"/>
        <v>-5.3000000000000007</v>
      </c>
      <c r="I575" s="13">
        <f t="shared" si="252"/>
        <v>7504.1499807098753</v>
      </c>
      <c r="J575" s="13">
        <f t="shared" si="262"/>
        <v>9942.0240162037062</v>
      </c>
      <c r="K575" s="26" t="str">
        <f t="shared" si="263"/>
        <v>Yes</v>
      </c>
      <c r="L575" s="13">
        <f t="shared" si="253"/>
        <v>2.8203285590277782</v>
      </c>
      <c r="M575" s="13">
        <f t="shared" si="254"/>
        <v>187.05217500000001</v>
      </c>
      <c r="N575" s="22">
        <f t="shared" si="255"/>
        <v>-2807.1597222222226</v>
      </c>
      <c r="O575" s="13">
        <f t="shared" si="256"/>
        <v>-2617.2872186631948</v>
      </c>
      <c r="P575" s="13">
        <f t="shared" si="257"/>
        <v>-7342.9446968050743</v>
      </c>
      <c r="Q575" s="13">
        <f t="shared" si="258"/>
        <v>-7342.9446968050743</v>
      </c>
      <c r="R575" s="13">
        <f t="shared" si="264"/>
        <v>2807.1597222222226</v>
      </c>
      <c r="S575" s="72">
        <f t="shared" si="282"/>
        <v>2599.0793193986319</v>
      </c>
      <c r="T575" s="30">
        <f t="shared" si="265"/>
        <v>7875.6425540123464</v>
      </c>
      <c r="U575" s="24">
        <f t="shared" si="266"/>
        <v>1573679.3857190679</v>
      </c>
      <c r="V575" s="32">
        <f t="shared" si="267"/>
        <v>0.43713316269974106</v>
      </c>
      <c r="W575" s="28">
        <f t="shared" si="268"/>
        <v>675829.05901727709</v>
      </c>
      <c r="X575" s="35">
        <f t="shared" si="269"/>
        <v>0.18773029417146586</v>
      </c>
      <c r="Y575" s="37">
        <f t="shared" si="259"/>
        <v>2339.171387458769</v>
      </c>
      <c r="Z575" s="37">
        <f t="shared" si="270"/>
        <v>2222.2128180858303</v>
      </c>
      <c r="AA575" s="38">
        <f t="shared" si="271"/>
        <v>2177.7685617241136</v>
      </c>
      <c r="AB575" s="38">
        <f t="shared" si="272"/>
        <v>2068.8801336379079</v>
      </c>
      <c r="AC575" s="38">
        <f t="shared" si="273"/>
        <v>1861.992120274117</v>
      </c>
      <c r="AD575" s="38">
        <f t="shared" si="274"/>
        <v>1675.7929082467053</v>
      </c>
      <c r="AE575" s="38">
        <f t="shared" si="275"/>
        <v>1592.0032628343699</v>
      </c>
      <c r="AF575" s="38">
        <f t="shared" si="276"/>
        <v>1560.1631975776825</v>
      </c>
      <c r="AG575" s="38">
        <f t="shared" si="277"/>
        <v>1482.1550376987982</v>
      </c>
      <c r="AH575" s="38">
        <f t="shared" si="278"/>
        <v>1333.9395339289183</v>
      </c>
      <c r="AI575" s="38">
        <f t="shared" si="279"/>
        <v>3.7053875942469951E-4</v>
      </c>
      <c r="AJ575" s="38">
        <f t="shared" si="283"/>
        <v>0.10502620613863257</v>
      </c>
    </row>
    <row r="576" spans="2:36" x14ac:dyDescent="0.2">
      <c r="B576" s="11" t="s">
        <v>62</v>
      </c>
      <c r="C576" s="11">
        <v>566</v>
      </c>
      <c r="D576" s="11">
        <v>566</v>
      </c>
      <c r="E576" s="11">
        <f t="shared" si="261"/>
        <v>1.3333333333333333</v>
      </c>
      <c r="F576" s="12">
        <v>4.8</v>
      </c>
      <c r="G576" s="13">
        <f t="shared" si="280"/>
        <v>-1.4027777777777777</v>
      </c>
      <c r="H576" s="13">
        <f t="shared" si="281"/>
        <v>-5.05</v>
      </c>
      <c r="I576" s="13">
        <f t="shared" si="252"/>
        <v>1694.8888888888887</v>
      </c>
      <c r="J576" s="13">
        <f t="shared" si="262"/>
        <v>5809.2610918209866</v>
      </c>
      <c r="K576" s="26" t="str">
        <f t="shared" si="263"/>
        <v>Yes</v>
      </c>
      <c r="L576" s="13">
        <f t="shared" si="253"/>
        <v>0.63700000000000012</v>
      </c>
      <c r="M576" s="13">
        <f t="shared" si="254"/>
        <v>187.05217500000001</v>
      </c>
      <c r="N576" s="22">
        <f t="shared" si="255"/>
        <v>-2674.7465277777774</v>
      </c>
      <c r="O576" s="13">
        <f t="shared" si="256"/>
        <v>-2487.0573527777774</v>
      </c>
      <c r="P576" s="13">
        <f t="shared" si="257"/>
        <v>-3316.0764703703699</v>
      </c>
      <c r="Q576" s="13">
        <f t="shared" si="258"/>
        <v>-3316.0764703703699</v>
      </c>
      <c r="R576" s="13">
        <f t="shared" si="264"/>
        <v>2674.7465277777774</v>
      </c>
      <c r="S576" s="72">
        <f t="shared" si="282"/>
        <v>2493.1846214506168</v>
      </c>
      <c r="T576" s="30">
        <f t="shared" si="265"/>
        <v>3566.328703703703</v>
      </c>
      <c r="U576" s="24">
        <f t="shared" si="266"/>
        <v>1573679.3857190679</v>
      </c>
      <c r="V576" s="32">
        <f t="shared" si="267"/>
        <v>0.43713316269974106</v>
      </c>
      <c r="W576" s="28">
        <f t="shared" si="268"/>
        <v>678322.2436387277</v>
      </c>
      <c r="X576" s="35">
        <f t="shared" si="269"/>
        <v>0.18842284545520213</v>
      </c>
      <c r="Y576" s="37">
        <f t="shared" si="259"/>
        <v>2243.8661593055554</v>
      </c>
      <c r="Z576" s="37">
        <f t="shared" si="270"/>
        <v>2131.6728513402777</v>
      </c>
      <c r="AA576" s="38">
        <f t="shared" si="271"/>
        <v>2089.0393943134723</v>
      </c>
      <c r="AB576" s="38">
        <f t="shared" si="272"/>
        <v>1984.5874245977986</v>
      </c>
      <c r="AC576" s="38">
        <f t="shared" si="273"/>
        <v>1786.1286821380188</v>
      </c>
      <c r="AD576" s="38">
        <f t="shared" si="274"/>
        <v>1607.5158139242169</v>
      </c>
      <c r="AE576" s="38">
        <f t="shared" si="275"/>
        <v>1527.1400232280059</v>
      </c>
      <c r="AF576" s="38">
        <f t="shared" si="276"/>
        <v>1496.5972227634459</v>
      </c>
      <c r="AG576" s="38">
        <f t="shared" si="277"/>
        <v>1421.7673616252735</v>
      </c>
      <c r="AH576" s="38">
        <f t="shared" si="278"/>
        <v>1279.5906254627462</v>
      </c>
      <c r="AI576" s="38">
        <f t="shared" si="279"/>
        <v>3.5544184040631839E-4</v>
      </c>
      <c r="AJ576" s="38">
        <f t="shared" si="283"/>
        <v>0.10538164797903889</v>
      </c>
    </row>
    <row r="577" spans="2:36" x14ac:dyDescent="0.2">
      <c r="B577" s="11" t="s">
        <v>62</v>
      </c>
      <c r="C577" s="11">
        <v>567</v>
      </c>
      <c r="D577" s="11">
        <v>567</v>
      </c>
      <c r="E577" s="11">
        <f t="shared" si="261"/>
        <v>0</v>
      </c>
      <c r="F577" s="12">
        <v>0</v>
      </c>
      <c r="G577" s="13">
        <f t="shared" si="280"/>
        <v>-0.66666666666666663</v>
      </c>
      <c r="H577" s="13">
        <f t="shared" si="281"/>
        <v>-2.4</v>
      </c>
      <c r="I577" s="13">
        <f t="shared" si="252"/>
        <v>0</v>
      </c>
      <c r="J577" s="13">
        <f t="shared" si="262"/>
        <v>1694.8888888888887</v>
      </c>
      <c r="K577" s="26" t="str">
        <f t="shared" si="263"/>
        <v>Yes</v>
      </c>
      <c r="L577" s="13">
        <f t="shared" si="253"/>
        <v>0</v>
      </c>
      <c r="M577" s="13">
        <f t="shared" si="254"/>
        <v>187.05217500000001</v>
      </c>
      <c r="N577" s="22">
        <f t="shared" si="255"/>
        <v>-1271.1666666666665</v>
      </c>
      <c r="O577" s="13">
        <f t="shared" si="256"/>
        <v>-1084.1144916666665</v>
      </c>
      <c r="P577" s="13">
        <f t="shared" si="257"/>
        <v>0</v>
      </c>
      <c r="Q577" s="13">
        <f t="shared" si="258"/>
        <v>0</v>
      </c>
      <c r="R577" s="13">
        <f t="shared" si="264"/>
        <v>1271.1666666666665</v>
      </c>
      <c r="S577" s="72">
        <f t="shared" si="282"/>
        <v>1694.8888888888887</v>
      </c>
      <c r="T577" s="30">
        <f t="shared" si="265"/>
        <v>0</v>
      </c>
      <c r="U577" s="24">
        <f t="shared" si="266"/>
        <v>1573679.3857190679</v>
      </c>
      <c r="V577" s="32">
        <f t="shared" si="267"/>
        <v>0.43713316269974106</v>
      </c>
      <c r="W577" s="28">
        <f t="shared" si="268"/>
        <v>680017.13252761657</v>
      </c>
      <c r="X577" s="35">
        <f t="shared" si="269"/>
        <v>0.18889364792433794</v>
      </c>
      <c r="Y577" s="37">
        <f t="shared" si="259"/>
        <v>1525.3999999999999</v>
      </c>
      <c r="Z577" s="37">
        <f t="shared" si="270"/>
        <v>1449.1299999999999</v>
      </c>
      <c r="AA577" s="38">
        <f t="shared" si="271"/>
        <v>1420.1473999999998</v>
      </c>
      <c r="AB577" s="38">
        <f t="shared" si="272"/>
        <v>1349.1400299999998</v>
      </c>
      <c r="AC577" s="38">
        <f t="shared" si="273"/>
        <v>1214.2260269999999</v>
      </c>
      <c r="AD577" s="38">
        <f t="shared" si="274"/>
        <v>1092.8034243</v>
      </c>
      <c r="AE577" s="38">
        <f t="shared" si="275"/>
        <v>1038.163253085</v>
      </c>
      <c r="AF577" s="38">
        <f t="shared" si="276"/>
        <v>1017.3999880232999</v>
      </c>
      <c r="AG577" s="38">
        <f t="shared" si="277"/>
        <v>966.52998862213485</v>
      </c>
      <c r="AH577" s="38">
        <f t="shared" si="278"/>
        <v>869.87698975992134</v>
      </c>
      <c r="AI577" s="38">
        <f t="shared" si="279"/>
        <v>2.4163249715553371E-4</v>
      </c>
      <c r="AJ577" s="38">
        <f t="shared" si="283"/>
        <v>0.10562328047619442</v>
      </c>
    </row>
    <row r="578" spans="2:36" x14ac:dyDescent="0.2">
      <c r="B578" s="11" t="s">
        <v>62</v>
      </c>
      <c r="C578" s="11">
        <v>568</v>
      </c>
      <c r="D578" s="11">
        <v>568</v>
      </c>
      <c r="E578" s="11">
        <f t="shared" si="261"/>
        <v>0</v>
      </c>
      <c r="F578" s="12">
        <v>0</v>
      </c>
      <c r="G578" s="13">
        <f t="shared" si="280"/>
        <v>0</v>
      </c>
      <c r="H578" s="13">
        <f t="shared" si="281"/>
        <v>0</v>
      </c>
      <c r="I578" s="13">
        <f t="shared" si="252"/>
        <v>0</v>
      </c>
      <c r="J578" s="13">
        <f t="shared" si="262"/>
        <v>0</v>
      </c>
      <c r="K578" s="26" t="str">
        <f t="shared" si="263"/>
        <v>No</v>
      </c>
      <c r="L578" s="13">
        <f t="shared" si="253"/>
        <v>0</v>
      </c>
      <c r="M578" s="13">
        <f t="shared" si="254"/>
        <v>187.05217500000001</v>
      </c>
      <c r="N578" s="22">
        <f t="shared" si="255"/>
        <v>0</v>
      </c>
      <c r="O578" s="13">
        <f t="shared" si="256"/>
        <v>187.05217500000001</v>
      </c>
      <c r="P578" s="13">
        <f t="shared" si="257"/>
        <v>0</v>
      </c>
      <c r="Q578" s="13">
        <f t="shared" si="258"/>
        <v>0</v>
      </c>
      <c r="R578" s="13">
        <f t="shared" si="264"/>
        <v>0</v>
      </c>
      <c r="S578" s="72">
        <f t="shared" si="282"/>
        <v>0</v>
      </c>
      <c r="T578" s="30">
        <f t="shared" si="265"/>
        <v>0</v>
      </c>
      <c r="U578" s="24">
        <f t="shared" si="266"/>
        <v>1573679.3857190679</v>
      </c>
      <c r="V578" s="32">
        <f t="shared" si="267"/>
        <v>0.43713316269974106</v>
      </c>
      <c r="W578" s="28">
        <f t="shared" si="268"/>
        <v>680017.13252761657</v>
      </c>
      <c r="X578" s="35">
        <f t="shared" si="269"/>
        <v>0.18889364792433794</v>
      </c>
      <c r="Y578" s="37">
        <f t="shared" si="259"/>
        <v>0</v>
      </c>
      <c r="Z578" s="37">
        <f t="shared" si="270"/>
        <v>0</v>
      </c>
      <c r="AA578" s="38">
        <f t="shared" si="271"/>
        <v>0</v>
      </c>
      <c r="AB578" s="38">
        <f t="shared" si="272"/>
        <v>0</v>
      </c>
      <c r="AC578" s="38">
        <f t="shared" si="273"/>
        <v>0</v>
      </c>
      <c r="AD578" s="38">
        <f t="shared" si="274"/>
        <v>0</v>
      </c>
      <c r="AE578" s="38">
        <f t="shared" si="275"/>
        <v>0</v>
      </c>
      <c r="AF578" s="38">
        <f t="shared" si="276"/>
        <v>0</v>
      </c>
      <c r="AG578" s="38">
        <f t="shared" si="277"/>
        <v>0</v>
      </c>
      <c r="AH578" s="38">
        <f t="shared" si="278"/>
        <v>0</v>
      </c>
      <c r="AI578" s="38">
        <f t="shared" si="279"/>
        <v>0</v>
      </c>
      <c r="AJ578" s="38">
        <f t="shared" si="283"/>
        <v>0.10562328047619442</v>
      </c>
    </row>
    <row r="579" spans="2:36" x14ac:dyDescent="0.2">
      <c r="B579" s="11" t="s">
        <v>62</v>
      </c>
      <c r="C579" s="11">
        <v>569</v>
      </c>
      <c r="D579" s="11">
        <v>569</v>
      </c>
      <c r="E579" s="11">
        <f t="shared" si="261"/>
        <v>0</v>
      </c>
      <c r="F579" s="12">
        <v>0</v>
      </c>
      <c r="G579" s="13">
        <f t="shared" si="280"/>
        <v>0</v>
      </c>
      <c r="H579" s="13">
        <f t="shared" si="281"/>
        <v>0</v>
      </c>
      <c r="I579" s="13">
        <f t="shared" si="252"/>
        <v>0</v>
      </c>
      <c r="J579" s="13">
        <f t="shared" si="262"/>
        <v>0</v>
      </c>
      <c r="K579" s="26" t="str">
        <f t="shared" si="263"/>
        <v>No</v>
      </c>
      <c r="L579" s="13">
        <f t="shared" si="253"/>
        <v>0</v>
      </c>
      <c r="M579" s="13">
        <f t="shared" si="254"/>
        <v>187.05217500000001</v>
      </c>
      <c r="N579" s="22">
        <f t="shared" si="255"/>
        <v>0</v>
      </c>
      <c r="O579" s="13">
        <f t="shared" si="256"/>
        <v>187.05217500000001</v>
      </c>
      <c r="P579" s="13">
        <f t="shared" si="257"/>
        <v>0</v>
      </c>
      <c r="Q579" s="13">
        <f t="shared" si="258"/>
        <v>0</v>
      </c>
      <c r="R579" s="13">
        <f t="shared" si="264"/>
        <v>0</v>
      </c>
      <c r="S579" s="72">
        <f t="shared" si="282"/>
        <v>0</v>
      </c>
      <c r="T579" s="30">
        <f t="shared" si="265"/>
        <v>0</v>
      </c>
      <c r="U579" s="24">
        <f t="shared" si="266"/>
        <v>1573679.3857190679</v>
      </c>
      <c r="V579" s="32">
        <f t="shared" si="267"/>
        <v>0.43713316269974106</v>
      </c>
      <c r="W579" s="28">
        <f t="shared" si="268"/>
        <v>680017.13252761657</v>
      </c>
      <c r="X579" s="35">
        <f t="shared" si="269"/>
        <v>0.18889364792433794</v>
      </c>
      <c r="Y579" s="37">
        <f t="shared" si="259"/>
        <v>0</v>
      </c>
      <c r="Z579" s="37">
        <f t="shared" si="270"/>
        <v>0</v>
      </c>
      <c r="AA579" s="38">
        <f t="shared" si="271"/>
        <v>0</v>
      </c>
      <c r="AB579" s="38">
        <f t="shared" si="272"/>
        <v>0</v>
      </c>
      <c r="AC579" s="38">
        <f t="shared" si="273"/>
        <v>0</v>
      </c>
      <c r="AD579" s="38">
        <f t="shared" si="274"/>
        <v>0</v>
      </c>
      <c r="AE579" s="38">
        <f t="shared" si="275"/>
        <v>0</v>
      </c>
      <c r="AF579" s="38">
        <f t="shared" si="276"/>
        <v>0</v>
      </c>
      <c r="AG579" s="38">
        <f t="shared" si="277"/>
        <v>0</v>
      </c>
      <c r="AH579" s="38">
        <f t="shared" si="278"/>
        <v>0</v>
      </c>
      <c r="AI579" s="38">
        <f t="shared" si="279"/>
        <v>0</v>
      </c>
      <c r="AJ579" s="38">
        <f t="shared" si="283"/>
        <v>0.10562328047619442</v>
      </c>
    </row>
    <row r="580" spans="2:36" x14ac:dyDescent="0.2">
      <c r="B580" s="11" t="s">
        <v>62</v>
      </c>
      <c r="C580" s="11">
        <v>570</v>
      </c>
      <c r="D580" s="11">
        <v>570</v>
      </c>
      <c r="E580" s="11">
        <f t="shared" si="261"/>
        <v>0</v>
      </c>
      <c r="F580" s="12">
        <v>0</v>
      </c>
      <c r="G580" s="13">
        <f t="shared" si="280"/>
        <v>0</v>
      </c>
      <c r="H580" s="13">
        <f t="shared" si="281"/>
        <v>0</v>
      </c>
      <c r="I580" s="13">
        <f t="shared" si="252"/>
        <v>0</v>
      </c>
      <c r="J580" s="13">
        <f t="shared" si="262"/>
        <v>0</v>
      </c>
      <c r="K580" s="26" t="str">
        <f t="shared" si="263"/>
        <v>No</v>
      </c>
      <c r="L580" s="13">
        <f t="shared" si="253"/>
        <v>0</v>
      </c>
      <c r="M580" s="13">
        <f t="shared" si="254"/>
        <v>187.05217500000001</v>
      </c>
      <c r="N580" s="22">
        <f t="shared" si="255"/>
        <v>0</v>
      </c>
      <c r="O580" s="13">
        <f t="shared" si="256"/>
        <v>187.05217500000001</v>
      </c>
      <c r="P580" s="13">
        <f t="shared" si="257"/>
        <v>0</v>
      </c>
      <c r="Q580" s="13">
        <f t="shared" si="258"/>
        <v>0</v>
      </c>
      <c r="R580" s="13">
        <f t="shared" si="264"/>
        <v>0</v>
      </c>
      <c r="S580" s="72">
        <f t="shared" si="282"/>
        <v>0</v>
      </c>
      <c r="T580" s="30">
        <f t="shared" si="265"/>
        <v>0</v>
      </c>
      <c r="U580" s="24">
        <f t="shared" si="266"/>
        <v>1573679.3857190679</v>
      </c>
      <c r="V580" s="32">
        <f t="shared" si="267"/>
        <v>0.43713316269974106</v>
      </c>
      <c r="W580" s="28">
        <f t="shared" si="268"/>
        <v>680017.13252761657</v>
      </c>
      <c r="X580" s="35">
        <f t="shared" si="269"/>
        <v>0.18889364792433794</v>
      </c>
      <c r="Y580" s="37">
        <f t="shared" si="259"/>
        <v>0</v>
      </c>
      <c r="Z580" s="37">
        <f t="shared" si="270"/>
        <v>0</v>
      </c>
      <c r="AA580" s="38">
        <f t="shared" si="271"/>
        <v>0</v>
      </c>
      <c r="AB580" s="38">
        <f t="shared" si="272"/>
        <v>0</v>
      </c>
      <c r="AC580" s="38">
        <f t="shared" si="273"/>
        <v>0</v>
      </c>
      <c r="AD580" s="38">
        <f t="shared" si="274"/>
        <v>0</v>
      </c>
      <c r="AE580" s="38">
        <f t="shared" si="275"/>
        <v>0</v>
      </c>
      <c r="AF580" s="38">
        <f t="shared" si="276"/>
        <v>0</v>
      </c>
      <c r="AG580" s="38">
        <f t="shared" si="277"/>
        <v>0</v>
      </c>
      <c r="AH580" s="38">
        <f t="shared" si="278"/>
        <v>0</v>
      </c>
      <c r="AI580" s="38">
        <f t="shared" si="279"/>
        <v>0</v>
      </c>
      <c r="AJ580" s="38">
        <f t="shared" si="283"/>
        <v>0.10562328047619442</v>
      </c>
    </row>
    <row r="581" spans="2:36" x14ac:dyDescent="0.2">
      <c r="B581" s="11" t="s">
        <v>62</v>
      </c>
      <c r="C581" s="11">
        <v>571</v>
      </c>
      <c r="D581" s="11">
        <v>571</v>
      </c>
      <c r="E581" s="11">
        <f t="shared" si="261"/>
        <v>0</v>
      </c>
      <c r="F581" s="12">
        <v>0</v>
      </c>
      <c r="G581" s="13">
        <f t="shared" si="280"/>
        <v>0</v>
      </c>
      <c r="H581" s="13">
        <f t="shared" si="281"/>
        <v>0</v>
      </c>
      <c r="I581" s="13">
        <f t="shared" si="252"/>
        <v>0</v>
      </c>
      <c r="J581" s="13">
        <f t="shared" si="262"/>
        <v>0</v>
      </c>
      <c r="K581" s="26" t="str">
        <f t="shared" si="263"/>
        <v>No</v>
      </c>
      <c r="L581" s="13">
        <f t="shared" si="253"/>
        <v>0</v>
      </c>
      <c r="M581" s="13">
        <f t="shared" si="254"/>
        <v>187.05217500000001</v>
      </c>
      <c r="N581" s="22">
        <f t="shared" si="255"/>
        <v>0</v>
      </c>
      <c r="O581" s="13">
        <f t="shared" si="256"/>
        <v>187.05217500000001</v>
      </c>
      <c r="P581" s="13">
        <f t="shared" si="257"/>
        <v>0</v>
      </c>
      <c r="Q581" s="13">
        <f t="shared" si="258"/>
        <v>0</v>
      </c>
      <c r="R581" s="13">
        <f t="shared" si="264"/>
        <v>0</v>
      </c>
      <c r="S581" s="72">
        <f t="shared" si="282"/>
        <v>0</v>
      </c>
      <c r="T581" s="30">
        <f t="shared" si="265"/>
        <v>0</v>
      </c>
      <c r="U581" s="24">
        <f t="shared" si="266"/>
        <v>1573679.3857190679</v>
      </c>
      <c r="V581" s="32">
        <f t="shared" si="267"/>
        <v>0.43713316269974106</v>
      </c>
      <c r="W581" s="28">
        <f t="shared" si="268"/>
        <v>680017.13252761657</v>
      </c>
      <c r="X581" s="35">
        <f t="shared" si="269"/>
        <v>0.18889364792433794</v>
      </c>
      <c r="Y581" s="37">
        <f t="shared" si="259"/>
        <v>0</v>
      </c>
      <c r="Z581" s="37">
        <f t="shared" si="270"/>
        <v>0</v>
      </c>
      <c r="AA581" s="38">
        <f t="shared" si="271"/>
        <v>0</v>
      </c>
      <c r="AB581" s="38">
        <f t="shared" si="272"/>
        <v>0</v>
      </c>
      <c r="AC581" s="38">
        <f t="shared" si="273"/>
        <v>0</v>
      </c>
      <c r="AD581" s="38">
        <f t="shared" si="274"/>
        <v>0</v>
      </c>
      <c r="AE581" s="38">
        <f t="shared" si="275"/>
        <v>0</v>
      </c>
      <c r="AF581" s="38">
        <f t="shared" si="276"/>
        <v>0</v>
      </c>
      <c r="AG581" s="38">
        <f t="shared" si="277"/>
        <v>0</v>
      </c>
      <c r="AH581" s="38">
        <f t="shared" si="278"/>
        <v>0</v>
      </c>
      <c r="AI581" s="38">
        <f t="shared" si="279"/>
        <v>0</v>
      </c>
      <c r="AJ581" s="38">
        <f t="shared" si="283"/>
        <v>0.10562328047619442</v>
      </c>
    </row>
    <row r="582" spans="2:36" x14ac:dyDescent="0.2">
      <c r="B582" s="11" t="s">
        <v>62</v>
      </c>
      <c r="C582" s="11">
        <v>572</v>
      </c>
      <c r="D582" s="11">
        <v>572</v>
      </c>
      <c r="E582" s="11">
        <f t="shared" si="261"/>
        <v>0</v>
      </c>
      <c r="F582" s="12">
        <v>0</v>
      </c>
      <c r="G582" s="13">
        <f t="shared" si="280"/>
        <v>0</v>
      </c>
      <c r="H582" s="13">
        <f t="shared" si="281"/>
        <v>0</v>
      </c>
      <c r="I582" s="13">
        <f t="shared" si="252"/>
        <v>0</v>
      </c>
      <c r="J582" s="13">
        <f t="shared" si="262"/>
        <v>0</v>
      </c>
      <c r="K582" s="26" t="str">
        <f t="shared" si="263"/>
        <v>No</v>
      </c>
      <c r="L582" s="13">
        <f t="shared" si="253"/>
        <v>0</v>
      </c>
      <c r="M582" s="13">
        <f t="shared" si="254"/>
        <v>187.05217500000001</v>
      </c>
      <c r="N582" s="22">
        <f t="shared" si="255"/>
        <v>0</v>
      </c>
      <c r="O582" s="13">
        <f t="shared" si="256"/>
        <v>187.05217500000001</v>
      </c>
      <c r="P582" s="13">
        <f t="shared" si="257"/>
        <v>0</v>
      </c>
      <c r="Q582" s="13">
        <f t="shared" si="258"/>
        <v>0</v>
      </c>
      <c r="R582" s="13">
        <f t="shared" si="264"/>
        <v>0</v>
      </c>
      <c r="S582" s="72">
        <f t="shared" si="282"/>
        <v>0</v>
      </c>
      <c r="T582" s="30">
        <f t="shared" si="265"/>
        <v>0</v>
      </c>
      <c r="U582" s="24">
        <f t="shared" si="266"/>
        <v>1573679.3857190679</v>
      </c>
      <c r="V582" s="32">
        <f t="shared" si="267"/>
        <v>0.43713316269974106</v>
      </c>
      <c r="W582" s="28">
        <f t="shared" si="268"/>
        <v>680017.13252761657</v>
      </c>
      <c r="X582" s="35">
        <f t="shared" si="269"/>
        <v>0.18889364792433794</v>
      </c>
      <c r="Y582" s="37">
        <f t="shared" si="259"/>
        <v>0</v>
      </c>
      <c r="Z582" s="37">
        <f t="shared" si="270"/>
        <v>0</v>
      </c>
      <c r="AA582" s="38">
        <f t="shared" si="271"/>
        <v>0</v>
      </c>
      <c r="AB582" s="38">
        <f t="shared" si="272"/>
        <v>0</v>
      </c>
      <c r="AC582" s="38">
        <f t="shared" si="273"/>
        <v>0</v>
      </c>
      <c r="AD582" s="38">
        <f t="shared" si="274"/>
        <v>0</v>
      </c>
      <c r="AE582" s="38">
        <f t="shared" si="275"/>
        <v>0</v>
      </c>
      <c r="AF582" s="38">
        <f t="shared" si="276"/>
        <v>0</v>
      </c>
      <c r="AG582" s="38">
        <f t="shared" si="277"/>
        <v>0</v>
      </c>
      <c r="AH582" s="38">
        <f t="shared" si="278"/>
        <v>0</v>
      </c>
      <c r="AI582" s="38">
        <f t="shared" si="279"/>
        <v>0</v>
      </c>
      <c r="AJ582" s="38">
        <f t="shared" si="283"/>
        <v>0.10562328047619442</v>
      </c>
    </row>
    <row r="583" spans="2:36" x14ac:dyDescent="0.2">
      <c r="B583" s="11" t="s">
        <v>62</v>
      </c>
      <c r="C583" s="11">
        <v>573</v>
      </c>
      <c r="D583" s="11">
        <v>573</v>
      </c>
      <c r="E583" s="11">
        <f t="shared" si="261"/>
        <v>0</v>
      </c>
      <c r="F583" s="12">
        <v>0</v>
      </c>
      <c r="G583" s="13">
        <f t="shared" si="280"/>
        <v>0</v>
      </c>
      <c r="H583" s="13">
        <f t="shared" si="281"/>
        <v>0</v>
      </c>
      <c r="I583" s="13">
        <f t="shared" si="252"/>
        <v>0</v>
      </c>
      <c r="J583" s="13">
        <f t="shared" si="262"/>
        <v>0</v>
      </c>
      <c r="K583" s="26" t="str">
        <f t="shared" si="263"/>
        <v>No</v>
      </c>
      <c r="L583" s="13">
        <f t="shared" si="253"/>
        <v>0</v>
      </c>
      <c r="M583" s="13">
        <f t="shared" si="254"/>
        <v>187.05217500000001</v>
      </c>
      <c r="N583" s="22">
        <f t="shared" si="255"/>
        <v>0</v>
      </c>
      <c r="O583" s="13">
        <f t="shared" si="256"/>
        <v>187.05217500000001</v>
      </c>
      <c r="P583" s="13">
        <f t="shared" si="257"/>
        <v>0</v>
      </c>
      <c r="Q583" s="13">
        <f t="shared" si="258"/>
        <v>0</v>
      </c>
      <c r="R583" s="13">
        <f t="shared" si="264"/>
        <v>0</v>
      </c>
      <c r="S583" s="72">
        <f t="shared" si="282"/>
        <v>0</v>
      </c>
      <c r="T583" s="30">
        <f t="shared" si="265"/>
        <v>0</v>
      </c>
      <c r="U583" s="24">
        <f t="shared" si="266"/>
        <v>1573679.3857190679</v>
      </c>
      <c r="V583" s="32">
        <f t="shared" si="267"/>
        <v>0.43713316269974106</v>
      </c>
      <c r="W583" s="28">
        <f t="shared" si="268"/>
        <v>680017.13252761657</v>
      </c>
      <c r="X583" s="35">
        <f t="shared" si="269"/>
        <v>0.18889364792433794</v>
      </c>
      <c r="Y583" s="37">
        <f t="shared" si="259"/>
        <v>0</v>
      </c>
      <c r="Z583" s="37">
        <f t="shared" si="270"/>
        <v>0</v>
      </c>
      <c r="AA583" s="38">
        <f t="shared" si="271"/>
        <v>0</v>
      </c>
      <c r="AB583" s="38">
        <f t="shared" si="272"/>
        <v>0</v>
      </c>
      <c r="AC583" s="38">
        <f t="shared" si="273"/>
        <v>0</v>
      </c>
      <c r="AD583" s="38">
        <f t="shared" si="274"/>
        <v>0</v>
      </c>
      <c r="AE583" s="38">
        <f t="shared" si="275"/>
        <v>0</v>
      </c>
      <c r="AF583" s="38">
        <f t="shared" si="276"/>
        <v>0</v>
      </c>
      <c r="AG583" s="38">
        <f t="shared" si="277"/>
        <v>0</v>
      </c>
      <c r="AH583" s="38">
        <f t="shared" si="278"/>
        <v>0</v>
      </c>
      <c r="AI583" s="38">
        <f t="shared" si="279"/>
        <v>0</v>
      </c>
      <c r="AJ583" s="38">
        <f t="shared" si="283"/>
        <v>0.10562328047619442</v>
      </c>
    </row>
    <row r="584" spans="2:36" x14ac:dyDescent="0.2">
      <c r="B584" s="11" t="s">
        <v>62</v>
      </c>
      <c r="C584" s="11">
        <v>574</v>
      </c>
      <c r="D584" s="11">
        <v>574</v>
      </c>
      <c r="E584" s="11">
        <f t="shared" si="261"/>
        <v>0</v>
      </c>
      <c r="F584" s="12">
        <v>0</v>
      </c>
      <c r="G584" s="13">
        <f t="shared" si="280"/>
        <v>0</v>
      </c>
      <c r="H584" s="13">
        <f t="shared" si="281"/>
        <v>0</v>
      </c>
      <c r="I584" s="13">
        <f t="shared" si="252"/>
        <v>0</v>
      </c>
      <c r="J584" s="13">
        <f t="shared" si="262"/>
        <v>0</v>
      </c>
      <c r="K584" s="26" t="str">
        <f t="shared" si="263"/>
        <v>No</v>
      </c>
      <c r="L584" s="13">
        <f t="shared" si="253"/>
        <v>0</v>
      </c>
      <c r="M584" s="13">
        <f t="shared" si="254"/>
        <v>187.05217500000001</v>
      </c>
      <c r="N584" s="22">
        <f t="shared" si="255"/>
        <v>0</v>
      </c>
      <c r="O584" s="13">
        <f t="shared" si="256"/>
        <v>187.05217500000001</v>
      </c>
      <c r="P584" s="13">
        <f t="shared" si="257"/>
        <v>0</v>
      </c>
      <c r="Q584" s="13">
        <f t="shared" si="258"/>
        <v>0</v>
      </c>
      <c r="R584" s="13">
        <f t="shared" si="264"/>
        <v>0</v>
      </c>
      <c r="S584" s="72">
        <f t="shared" si="282"/>
        <v>0</v>
      </c>
      <c r="T584" s="30">
        <f t="shared" si="265"/>
        <v>0</v>
      </c>
      <c r="U584" s="24">
        <f t="shared" si="266"/>
        <v>1573679.3857190679</v>
      </c>
      <c r="V584" s="32">
        <f t="shared" si="267"/>
        <v>0.43713316269974106</v>
      </c>
      <c r="W584" s="28">
        <f t="shared" si="268"/>
        <v>680017.13252761657</v>
      </c>
      <c r="X584" s="35">
        <f t="shared" si="269"/>
        <v>0.18889364792433794</v>
      </c>
      <c r="Y584" s="37">
        <f t="shared" si="259"/>
        <v>0</v>
      </c>
      <c r="Z584" s="37">
        <f t="shared" si="270"/>
        <v>0</v>
      </c>
      <c r="AA584" s="38">
        <f t="shared" si="271"/>
        <v>0</v>
      </c>
      <c r="AB584" s="38">
        <f t="shared" si="272"/>
        <v>0</v>
      </c>
      <c r="AC584" s="38">
        <f t="shared" si="273"/>
        <v>0</v>
      </c>
      <c r="AD584" s="38">
        <f t="shared" si="274"/>
        <v>0</v>
      </c>
      <c r="AE584" s="38">
        <f t="shared" si="275"/>
        <v>0</v>
      </c>
      <c r="AF584" s="38">
        <f t="shared" si="276"/>
        <v>0</v>
      </c>
      <c r="AG584" s="38">
        <f t="shared" si="277"/>
        <v>0</v>
      </c>
      <c r="AH584" s="38">
        <f t="shared" si="278"/>
        <v>0</v>
      </c>
      <c r="AI584" s="38">
        <f t="shared" si="279"/>
        <v>0</v>
      </c>
      <c r="AJ584" s="38">
        <f t="shared" si="283"/>
        <v>0.10562328047619442</v>
      </c>
    </row>
    <row r="585" spans="2:36" x14ac:dyDescent="0.2">
      <c r="B585" s="11" t="s">
        <v>62</v>
      </c>
      <c r="C585" s="11">
        <v>575</v>
      </c>
      <c r="D585" s="11">
        <v>575</v>
      </c>
      <c r="E585" s="11">
        <f t="shared" si="261"/>
        <v>0</v>
      </c>
      <c r="F585" s="12">
        <v>0</v>
      </c>
      <c r="G585" s="13">
        <f t="shared" si="280"/>
        <v>0</v>
      </c>
      <c r="H585" s="13">
        <f t="shared" si="281"/>
        <v>0</v>
      </c>
      <c r="I585" s="13">
        <f t="shared" si="252"/>
        <v>0</v>
      </c>
      <c r="J585" s="13">
        <f t="shared" si="262"/>
        <v>0</v>
      </c>
      <c r="K585" s="26" t="str">
        <f t="shared" si="263"/>
        <v>No</v>
      </c>
      <c r="L585" s="13">
        <f t="shared" si="253"/>
        <v>0</v>
      </c>
      <c r="M585" s="13">
        <f t="shared" si="254"/>
        <v>187.05217500000001</v>
      </c>
      <c r="N585" s="22">
        <f t="shared" si="255"/>
        <v>0</v>
      </c>
      <c r="O585" s="13">
        <f t="shared" si="256"/>
        <v>187.05217500000001</v>
      </c>
      <c r="P585" s="13">
        <f t="shared" si="257"/>
        <v>0</v>
      </c>
      <c r="Q585" s="13">
        <f t="shared" si="258"/>
        <v>0</v>
      </c>
      <c r="R585" s="13">
        <f t="shared" si="264"/>
        <v>0</v>
      </c>
      <c r="S585" s="72">
        <f t="shared" si="282"/>
        <v>0</v>
      </c>
      <c r="T585" s="30">
        <f t="shared" si="265"/>
        <v>0</v>
      </c>
      <c r="U585" s="24">
        <f t="shared" si="266"/>
        <v>1573679.3857190679</v>
      </c>
      <c r="V585" s="32">
        <f t="shared" si="267"/>
        <v>0.43713316269974106</v>
      </c>
      <c r="W585" s="28">
        <f t="shared" si="268"/>
        <v>680017.13252761657</v>
      </c>
      <c r="X585" s="35">
        <f t="shared" si="269"/>
        <v>0.18889364792433794</v>
      </c>
      <c r="Y585" s="37">
        <f t="shared" si="259"/>
        <v>0</v>
      </c>
      <c r="Z585" s="37">
        <f t="shared" si="270"/>
        <v>0</v>
      </c>
      <c r="AA585" s="38">
        <f t="shared" si="271"/>
        <v>0</v>
      </c>
      <c r="AB585" s="38">
        <f t="shared" si="272"/>
        <v>0</v>
      </c>
      <c r="AC585" s="38">
        <f t="shared" si="273"/>
        <v>0</v>
      </c>
      <c r="AD585" s="38">
        <f t="shared" si="274"/>
        <v>0</v>
      </c>
      <c r="AE585" s="38">
        <f t="shared" si="275"/>
        <v>0</v>
      </c>
      <c r="AF585" s="38">
        <f t="shared" si="276"/>
        <v>0</v>
      </c>
      <c r="AG585" s="38">
        <f t="shared" si="277"/>
        <v>0</v>
      </c>
      <c r="AH585" s="38">
        <f t="shared" si="278"/>
        <v>0</v>
      </c>
      <c r="AI585" s="38">
        <f t="shared" si="279"/>
        <v>0</v>
      </c>
      <c r="AJ585" s="38">
        <f t="shared" si="283"/>
        <v>0.10562328047619442</v>
      </c>
    </row>
    <row r="586" spans="2:36" x14ac:dyDescent="0.2">
      <c r="B586" s="11" t="s">
        <v>62</v>
      </c>
      <c r="C586" s="11">
        <v>576</v>
      </c>
      <c r="D586" s="11">
        <v>576</v>
      </c>
      <c r="E586" s="11">
        <f t="shared" si="261"/>
        <v>0</v>
      </c>
      <c r="F586" s="12">
        <v>0</v>
      </c>
      <c r="G586" s="13">
        <f t="shared" si="280"/>
        <v>0</v>
      </c>
      <c r="H586" s="13">
        <f t="shared" si="281"/>
        <v>0</v>
      </c>
      <c r="I586" s="13">
        <f t="shared" ref="I586:I649" si="284">0.5*$F$4*(E586)^2</f>
        <v>0</v>
      </c>
      <c r="J586" s="13">
        <f t="shared" si="262"/>
        <v>0</v>
      </c>
      <c r="K586" s="26" t="str">
        <f t="shared" si="263"/>
        <v>No</v>
      </c>
      <c r="L586" s="13">
        <f t="shared" ref="L586:L649" si="285">0.5 * $F$1*$F$2*$F$3*E586^2</f>
        <v>0</v>
      </c>
      <c r="M586" s="13">
        <f t="shared" ref="M586:M649" si="286">$F$5*$F$4*$F$6</f>
        <v>187.05217500000001</v>
      </c>
      <c r="N586" s="22">
        <f t="shared" ref="N586:N649" si="287">$F$4*G586</f>
        <v>0</v>
      </c>
      <c r="O586" s="13">
        <f t="shared" ref="O586:O649" si="288">N586+M586+L586</f>
        <v>187.05217500000001</v>
      </c>
      <c r="P586" s="13">
        <f t="shared" ref="P586:P649" si="289">O586*E586</f>
        <v>0</v>
      </c>
      <c r="Q586" s="13">
        <f t="shared" ref="Q586:Q649" si="290">P586*1</f>
        <v>0</v>
      </c>
      <c r="R586" s="13">
        <f t="shared" si="264"/>
        <v>0</v>
      </c>
      <c r="S586" s="72">
        <f t="shared" si="282"/>
        <v>0</v>
      </c>
      <c r="T586" s="30">
        <f t="shared" si="265"/>
        <v>0</v>
      </c>
      <c r="U586" s="24">
        <f t="shared" si="266"/>
        <v>1573679.3857190679</v>
      </c>
      <c r="V586" s="32">
        <f t="shared" si="267"/>
        <v>0.43713316269974106</v>
      </c>
      <c r="W586" s="28">
        <f t="shared" si="268"/>
        <v>680017.13252761657</v>
      </c>
      <c r="X586" s="35">
        <f t="shared" si="269"/>
        <v>0.18889364792433794</v>
      </c>
      <c r="Y586" s="37">
        <f t="shared" ref="Y586:Y649" si="291">S586*0.9</f>
        <v>0</v>
      </c>
      <c r="Z586" s="37">
        <f t="shared" si="270"/>
        <v>0</v>
      </c>
      <c r="AA586" s="38">
        <f t="shared" si="271"/>
        <v>0</v>
      </c>
      <c r="AB586" s="38">
        <f t="shared" si="272"/>
        <v>0</v>
      </c>
      <c r="AC586" s="38">
        <f t="shared" si="273"/>
        <v>0</v>
      </c>
      <c r="AD586" s="38">
        <f t="shared" si="274"/>
        <v>0</v>
      </c>
      <c r="AE586" s="38">
        <f t="shared" si="275"/>
        <v>0</v>
      </c>
      <c r="AF586" s="38">
        <f t="shared" si="276"/>
        <v>0</v>
      </c>
      <c r="AG586" s="38">
        <f t="shared" si="277"/>
        <v>0</v>
      </c>
      <c r="AH586" s="38">
        <f t="shared" si="278"/>
        <v>0</v>
      </c>
      <c r="AI586" s="38">
        <f t="shared" si="279"/>
        <v>0</v>
      </c>
      <c r="AJ586" s="38">
        <f t="shared" si="283"/>
        <v>0.10562328047619442</v>
      </c>
    </row>
    <row r="587" spans="2:36" x14ac:dyDescent="0.2">
      <c r="B587" s="11" t="s">
        <v>62</v>
      </c>
      <c r="C587" s="11">
        <v>577</v>
      </c>
      <c r="D587" s="11">
        <v>577</v>
      </c>
      <c r="E587" s="11">
        <f t="shared" ref="E587:E650" si="292">F587/3.6</f>
        <v>0</v>
      </c>
      <c r="F587" s="12">
        <v>0</v>
      </c>
      <c r="G587" s="13">
        <f t="shared" si="280"/>
        <v>0</v>
      </c>
      <c r="H587" s="13">
        <f t="shared" si="281"/>
        <v>0</v>
      </c>
      <c r="I587" s="13">
        <f t="shared" si="284"/>
        <v>0</v>
      </c>
      <c r="J587" s="13">
        <f t="shared" ref="J587:J650" si="293">I586-I587</f>
        <v>0</v>
      </c>
      <c r="K587" s="26" t="str">
        <f t="shared" ref="K587:K650" si="294">IF((G587)&lt;0,"Yes","No")</f>
        <v>No</v>
      </c>
      <c r="L587" s="13">
        <f t="shared" si="285"/>
        <v>0</v>
      </c>
      <c r="M587" s="13">
        <f t="shared" si="286"/>
        <v>187.05217500000001</v>
      </c>
      <c r="N587" s="22">
        <f t="shared" si="287"/>
        <v>0</v>
      </c>
      <c r="O587" s="13">
        <f t="shared" si="288"/>
        <v>187.05217500000001</v>
      </c>
      <c r="P587" s="13">
        <f t="shared" si="289"/>
        <v>0</v>
      </c>
      <c r="Q587" s="13">
        <f t="shared" si="290"/>
        <v>0</v>
      </c>
      <c r="R587" s="13">
        <f t="shared" ref="R587:R650" si="295">IF((G587&gt;0), 0, $F$4*G587)*-1</f>
        <v>0</v>
      </c>
      <c r="S587" s="72">
        <f t="shared" si="282"/>
        <v>0</v>
      </c>
      <c r="T587" s="30">
        <f t="shared" ref="T587:T650" si="296">R587*E587</f>
        <v>0</v>
      </c>
      <c r="U587" s="24">
        <f t="shared" ref="U587:U650" si="297">IF(Q587&gt;0, (Q587+U586),(U586))</f>
        <v>1573679.3857190679</v>
      </c>
      <c r="V587" s="32">
        <f t="shared" ref="V587:V650" si="298">U587/3600000</f>
        <v>0.43713316269974106</v>
      </c>
      <c r="W587" s="28">
        <f t="shared" ref="W587:W650" si="299">W586+S587</f>
        <v>680017.13252761657</v>
      </c>
      <c r="X587" s="35">
        <f t="shared" ref="X587:X650" si="300">W587/3600000</f>
        <v>0.18889364792433794</v>
      </c>
      <c r="Y587" s="37">
        <f t="shared" si="291"/>
        <v>0</v>
      </c>
      <c r="Z587" s="37">
        <f t="shared" ref="Z587:Z650" si="301">Y587*0.95</f>
        <v>0</v>
      </c>
      <c r="AA587" s="38">
        <f t="shared" ref="AA587:AA650" si="302">Z587*0.98</f>
        <v>0</v>
      </c>
      <c r="AB587" s="38">
        <f t="shared" ref="AB587:AB650" si="303">AA587*0.95</f>
        <v>0</v>
      </c>
      <c r="AC587" s="38">
        <f t="shared" ref="AC587:AC650" si="304">AB587*0.9</f>
        <v>0</v>
      </c>
      <c r="AD587" s="38">
        <f t="shared" ref="AD587:AD650" si="305">AC587*0.9</f>
        <v>0</v>
      </c>
      <c r="AE587" s="38">
        <f t="shared" ref="AE587:AE649" si="306">AD587*0.95</f>
        <v>0</v>
      </c>
      <c r="AF587" s="38">
        <f t="shared" ref="AF587:AF650" si="307">AE587*0.98</f>
        <v>0</v>
      </c>
      <c r="AG587" s="38">
        <f t="shared" ref="AG587:AG650" si="308">AF587*0.95</f>
        <v>0</v>
      </c>
      <c r="AH587" s="38">
        <f t="shared" ref="AH587:AH650" si="309">AG587*0.9</f>
        <v>0</v>
      </c>
      <c r="AI587" s="38">
        <f t="shared" ref="AI587:AI650" si="310">AH587/3600000</f>
        <v>0</v>
      </c>
      <c r="AJ587" s="38">
        <f t="shared" si="283"/>
        <v>0.10562328047619442</v>
      </c>
    </row>
    <row r="588" spans="2:36" x14ac:dyDescent="0.2">
      <c r="B588" s="11" t="s">
        <v>62</v>
      </c>
      <c r="C588" s="11">
        <v>578</v>
      </c>
      <c r="D588" s="11">
        <v>578</v>
      </c>
      <c r="E588" s="11">
        <f t="shared" si="292"/>
        <v>0</v>
      </c>
      <c r="F588" s="12">
        <v>0</v>
      </c>
      <c r="G588" s="13">
        <f t="shared" ref="G588:G651" si="311">($F589-$F587)/2/3.6</f>
        <v>0</v>
      </c>
      <c r="H588" s="13">
        <f t="shared" ref="H588:H651" si="312">($F589-$F587)/2</f>
        <v>0</v>
      </c>
      <c r="I588" s="13">
        <f t="shared" si="284"/>
        <v>0</v>
      </c>
      <c r="J588" s="13">
        <f t="shared" si="293"/>
        <v>0</v>
      </c>
      <c r="K588" s="26" t="str">
        <f t="shared" si="294"/>
        <v>No</v>
      </c>
      <c r="L588" s="13">
        <f t="shared" si="285"/>
        <v>0</v>
      </c>
      <c r="M588" s="13">
        <f t="shared" si="286"/>
        <v>187.05217500000001</v>
      </c>
      <c r="N588" s="22">
        <f t="shared" si="287"/>
        <v>0</v>
      </c>
      <c r="O588" s="13">
        <f t="shared" si="288"/>
        <v>187.05217500000001</v>
      </c>
      <c r="P588" s="13">
        <f t="shared" si="289"/>
        <v>0</v>
      </c>
      <c r="Q588" s="13">
        <f t="shared" si="290"/>
        <v>0</v>
      </c>
      <c r="R588" s="13">
        <f t="shared" si="295"/>
        <v>0</v>
      </c>
      <c r="S588" s="72">
        <f t="shared" ref="S588:S651" si="313">J588-Q588*-1</f>
        <v>0</v>
      </c>
      <c r="T588" s="30">
        <f t="shared" si="296"/>
        <v>0</v>
      </c>
      <c r="U588" s="24">
        <f t="shared" si="297"/>
        <v>1573679.3857190679</v>
      </c>
      <c r="V588" s="32">
        <f t="shared" si="298"/>
        <v>0.43713316269974106</v>
      </c>
      <c r="W588" s="28">
        <f t="shared" si="299"/>
        <v>680017.13252761657</v>
      </c>
      <c r="X588" s="35">
        <f t="shared" si="300"/>
        <v>0.18889364792433794</v>
      </c>
      <c r="Y588" s="37">
        <f t="shared" si="291"/>
        <v>0</v>
      </c>
      <c r="Z588" s="37">
        <f t="shared" si="301"/>
        <v>0</v>
      </c>
      <c r="AA588" s="38">
        <f t="shared" si="302"/>
        <v>0</v>
      </c>
      <c r="AB588" s="38">
        <f t="shared" si="303"/>
        <v>0</v>
      </c>
      <c r="AC588" s="38">
        <f t="shared" si="304"/>
        <v>0</v>
      </c>
      <c r="AD588" s="38">
        <f t="shared" si="305"/>
        <v>0</v>
      </c>
      <c r="AE588" s="38">
        <f t="shared" si="306"/>
        <v>0</v>
      </c>
      <c r="AF588" s="38">
        <f t="shared" si="307"/>
        <v>0</v>
      </c>
      <c r="AG588" s="38">
        <f t="shared" si="308"/>
        <v>0</v>
      </c>
      <c r="AH588" s="38">
        <f t="shared" si="309"/>
        <v>0</v>
      </c>
      <c r="AI588" s="38">
        <f t="shared" si="310"/>
        <v>0</v>
      </c>
      <c r="AJ588" s="38">
        <f t="shared" ref="AJ588:AJ651" si="314">IF((AI588)&lt;0, AJ587, AI588+AJ587)</f>
        <v>0.10562328047619442</v>
      </c>
    </row>
    <row r="589" spans="2:36" x14ac:dyDescent="0.2">
      <c r="B589" s="11" t="s">
        <v>62</v>
      </c>
      <c r="C589" s="11">
        <v>579</v>
      </c>
      <c r="D589" s="11">
        <v>579</v>
      </c>
      <c r="E589" s="11">
        <f t="shared" si="292"/>
        <v>0</v>
      </c>
      <c r="F589" s="12">
        <v>0</v>
      </c>
      <c r="G589" s="13">
        <f t="shared" si="311"/>
        <v>0</v>
      </c>
      <c r="H589" s="13">
        <f t="shared" si="312"/>
        <v>0</v>
      </c>
      <c r="I589" s="13">
        <f t="shared" si="284"/>
        <v>0</v>
      </c>
      <c r="J589" s="13">
        <f t="shared" si="293"/>
        <v>0</v>
      </c>
      <c r="K589" s="26" t="str">
        <f t="shared" si="294"/>
        <v>No</v>
      </c>
      <c r="L589" s="13">
        <f t="shared" si="285"/>
        <v>0</v>
      </c>
      <c r="M589" s="13">
        <f t="shared" si="286"/>
        <v>187.05217500000001</v>
      </c>
      <c r="N589" s="22">
        <f t="shared" si="287"/>
        <v>0</v>
      </c>
      <c r="O589" s="13">
        <f t="shared" si="288"/>
        <v>187.05217500000001</v>
      </c>
      <c r="P589" s="13">
        <f t="shared" si="289"/>
        <v>0</v>
      </c>
      <c r="Q589" s="13">
        <f t="shared" si="290"/>
        <v>0</v>
      </c>
      <c r="R589" s="13">
        <f t="shared" si="295"/>
        <v>0</v>
      </c>
      <c r="S589" s="72">
        <f t="shared" si="313"/>
        <v>0</v>
      </c>
      <c r="T589" s="30">
        <f t="shared" si="296"/>
        <v>0</v>
      </c>
      <c r="U589" s="24">
        <f t="shared" si="297"/>
        <v>1573679.3857190679</v>
      </c>
      <c r="V589" s="32">
        <f t="shared" si="298"/>
        <v>0.43713316269974106</v>
      </c>
      <c r="W589" s="28">
        <f t="shared" si="299"/>
        <v>680017.13252761657</v>
      </c>
      <c r="X589" s="35">
        <f t="shared" si="300"/>
        <v>0.18889364792433794</v>
      </c>
      <c r="Y589" s="37">
        <f t="shared" si="291"/>
        <v>0</v>
      </c>
      <c r="Z589" s="37">
        <f t="shared" si="301"/>
        <v>0</v>
      </c>
      <c r="AA589" s="38">
        <f t="shared" si="302"/>
        <v>0</v>
      </c>
      <c r="AB589" s="38">
        <f t="shared" si="303"/>
        <v>0</v>
      </c>
      <c r="AC589" s="38">
        <f t="shared" si="304"/>
        <v>0</v>
      </c>
      <c r="AD589" s="38">
        <f t="shared" si="305"/>
        <v>0</v>
      </c>
      <c r="AE589" s="38">
        <f t="shared" si="306"/>
        <v>0</v>
      </c>
      <c r="AF589" s="38">
        <f t="shared" si="307"/>
        <v>0</v>
      </c>
      <c r="AG589" s="38">
        <f t="shared" si="308"/>
        <v>0</v>
      </c>
      <c r="AH589" s="38">
        <f t="shared" si="309"/>
        <v>0</v>
      </c>
      <c r="AI589" s="38">
        <f t="shared" si="310"/>
        <v>0</v>
      </c>
      <c r="AJ589" s="38">
        <f t="shared" si="314"/>
        <v>0.10562328047619442</v>
      </c>
    </row>
    <row r="590" spans="2:36" x14ac:dyDescent="0.2">
      <c r="B590" s="11" t="s">
        <v>62</v>
      </c>
      <c r="C590" s="11">
        <v>580</v>
      </c>
      <c r="D590" s="11">
        <v>580</v>
      </c>
      <c r="E590" s="11">
        <f t="shared" si="292"/>
        <v>0</v>
      </c>
      <c r="F590" s="12">
        <v>0</v>
      </c>
      <c r="G590" s="13">
        <f t="shared" si="311"/>
        <v>0</v>
      </c>
      <c r="H590" s="13">
        <f t="shared" si="312"/>
        <v>0</v>
      </c>
      <c r="I590" s="13">
        <f t="shared" si="284"/>
        <v>0</v>
      </c>
      <c r="J590" s="13">
        <f t="shared" si="293"/>
        <v>0</v>
      </c>
      <c r="K590" s="26" t="str">
        <f t="shared" si="294"/>
        <v>No</v>
      </c>
      <c r="L590" s="13">
        <f t="shared" si="285"/>
        <v>0</v>
      </c>
      <c r="M590" s="13">
        <f t="shared" si="286"/>
        <v>187.05217500000001</v>
      </c>
      <c r="N590" s="22">
        <f t="shared" si="287"/>
        <v>0</v>
      </c>
      <c r="O590" s="13">
        <f t="shared" si="288"/>
        <v>187.05217500000001</v>
      </c>
      <c r="P590" s="13">
        <f t="shared" si="289"/>
        <v>0</v>
      </c>
      <c r="Q590" s="13">
        <f t="shared" si="290"/>
        <v>0</v>
      </c>
      <c r="R590" s="13">
        <f t="shared" si="295"/>
        <v>0</v>
      </c>
      <c r="S590" s="72">
        <f t="shared" si="313"/>
        <v>0</v>
      </c>
      <c r="T590" s="30">
        <f t="shared" si="296"/>
        <v>0</v>
      </c>
      <c r="U590" s="24">
        <f t="shared" si="297"/>
        <v>1573679.3857190679</v>
      </c>
      <c r="V590" s="32">
        <f t="shared" si="298"/>
        <v>0.43713316269974106</v>
      </c>
      <c r="W590" s="28">
        <f t="shared" si="299"/>
        <v>680017.13252761657</v>
      </c>
      <c r="X590" s="35">
        <f t="shared" si="300"/>
        <v>0.18889364792433794</v>
      </c>
      <c r="Y590" s="37">
        <f t="shared" si="291"/>
        <v>0</v>
      </c>
      <c r="Z590" s="37">
        <f t="shared" si="301"/>
        <v>0</v>
      </c>
      <c r="AA590" s="38">
        <f t="shared" si="302"/>
        <v>0</v>
      </c>
      <c r="AB590" s="38">
        <f t="shared" si="303"/>
        <v>0</v>
      </c>
      <c r="AC590" s="38">
        <f t="shared" si="304"/>
        <v>0</v>
      </c>
      <c r="AD590" s="38">
        <f t="shared" si="305"/>
        <v>0</v>
      </c>
      <c r="AE590" s="38">
        <f t="shared" si="306"/>
        <v>0</v>
      </c>
      <c r="AF590" s="38">
        <f t="shared" si="307"/>
        <v>0</v>
      </c>
      <c r="AG590" s="38">
        <f t="shared" si="308"/>
        <v>0</v>
      </c>
      <c r="AH590" s="38">
        <f t="shared" si="309"/>
        <v>0</v>
      </c>
      <c r="AI590" s="38">
        <f t="shared" si="310"/>
        <v>0</v>
      </c>
      <c r="AJ590" s="38">
        <f t="shared" si="314"/>
        <v>0.10562328047619442</v>
      </c>
    </row>
    <row r="591" spans="2:36" x14ac:dyDescent="0.2">
      <c r="B591" s="11" t="s">
        <v>62</v>
      </c>
      <c r="C591" s="11">
        <v>581</v>
      </c>
      <c r="D591" s="11">
        <v>581</v>
      </c>
      <c r="E591" s="11">
        <f t="shared" si="292"/>
        <v>0</v>
      </c>
      <c r="F591" s="12">
        <v>0</v>
      </c>
      <c r="G591" s="13">
        <f t="shared" si="311"/>
        <v>0</v>
      </c>
      <c r="H591" s="13">
        <f t="shared" si="312"/>
        <v>0</v>
      </c>
      <c r="I591" s="13">
        <f t="shared" si="284"/>
        <v>0</v>
      </c>
      <c r="J591" s="13">
        <f t="shared" si="293"/>
        <v>0</v>
      </c>
      <c r="K591" s="26" t="str">
        <f t="shared" si="294"/>
        <v>No</v>
      </c>
      <c r="L591" s="13">
        <f t="shared" si="285"/>
        <v>0</v>
      </c>
      <c r="M591" s="13">
        <f t="shared" si="286"/>
        <v>187.05217500000001</v>
      </c>
      <c r="N591" s="22">
        <f t="shared" si="287"/>
        <v>0</v>
      </c>
      <c r="O591" s="13">
        <f t="shared" si="288"/>
        <v>187.05217500000001</v>
      </c>
      <c r="P591" s="13">
        <f t="shared" si="289"/>
        <v>0</v>
      </c>
      <c r="Q591" s="13">
        <f t="shared" si="290"/>
        <v>0</v>
      </c>
      <c r="R591" s="13">
        <f t="shared" si="295"/>
        <v>0</v>
      </c>
      <c r="S591" s="72">
        <f t="shared" si="313"/>
        <v>0</v>
      </c>
      <c r="T591" s="30">
        <f t="shared" si="296"/>
        <v>0</v>
      </c>
      <c r="U591" s="24">
        <f t="shared" si="297"/>
        <v>1573679.3857190679</v>
      </c>
      <c r="V591" s="32">
        <f t="shared" si="298"/>
        <v>0.43713316269974106</v>
      </c>
      <c r="W591" s="28">
        <f t="shared" si="299"/>
        <v>680017.13252761657</v>
      </c>
      <c r="X591" s="35">
        <f t="shared" si="300"/>
        <v>0.18889364792433794</v>
      </c>
      <c r="Y591" s="37">
        <f t="shared" si="291"/>
        <v>0</v>
      </c>
      <c r="Z591" s="37">
        <f t="shared" si="301"/>
        <v>0</v>
      </c>
      <c r="AA591" s="38">
        <f t="shared" si="302"/>
        <v>0</v>
      </c>
      <c r="AB591" s="38">
        <f t="shared" si="303"/>
        <v>0</v>
      </c>
      <c r="AC591" s="38">
        <f t="shared" si="304"/>
        <v>0</v>
      </c>
      <c r="AD591" s="38">
        <f t="shared" si="305"/>
        <v>0</v>
      </c>
      <c r="AE591" s="38">
        <f t="shared" si="306"/>
        <v>0</v>
      </c>
      <c r="AF591" s="38">
        <f t="shared" si="307"/>
        <v>0</v>
      </c>
      <c r="AG591" s="38">
        <f t="shared" si="308"/>
        <v>0</v>
      </c>
      <c r="AH591" s="38">
        <f t="shared" si="309"/>
        <v>0</v>
      </c>
      <c r="AI591" s="38">
        <f t="shared" si="310"/>
        <v>0</v>
      </c>
      <c r="AJ591" s="38">
        <f t="shared" si="314"/>
        <v>0.10562328047619442</v>
      </c>
    </row>
    <row r="592" spans="2:36" x14ac:dyDescent="0.2">
      <c r="B592" s="11" t="s">
        <v>62</v>
      </c>
      <c r="C592" s="11">
        <v>582</v>
      </c>
      <c r="D592" s="11">
        <v>582</v>
      </c>
      <c r="E592" s="11">
        <f t="shared" si="292"/>
        <v>0</v>
      </c>
      <c r="F592" s="12">
        <v>0</v>
      </c>
      <c r="G592" s="13">
        <f t="shared" si="311"/>
        <v>0</v>
      </c>
      <c r="H592" s="13">
        <f t="shared" si="312"/>
        <v>0</v>
      </c>
      <c r="I592" s="13">
        <f t="shared" si="284"/>
        <v>0</v>
      </c>
      <c r="J592" s="13">
        <f t="shared" si="293"/>
        <v>0</v>
      </c>
      <c r="K592" s="26" t="str">
        <f t="shared" si="294"/>
        <v>No</v>
      </c>
      <c r="L592" s="13">
        <f t="shared" si="285"/>
        <v>0</v>
      </c>
      <c r="M592" s="13">
        <f t="shared" si="286"/>
        <v>187.05217500000001</v>
      </c>
      <c r="N592" s="22">
        <f t="shared" si="287"/>
        <v>0</v>
      </c>
      <c r="O592" s="13">
        <f t="shared" si="288"/>
        <v>187.05217500000001</v>
      </c>
      <c r="P592" s="13">
        <f t="shared" si="289"/>
        <v>0</v>
      </c>
      <c r="Q592" s="13">
        <f t="shared" si="290"/>
        <v>0</v>
      </c>
      <c r="R592" s="13">
        <f t="shared" si="295"/>
        <v>0</v>
      </c>
      <c r="S592" s="72">
        <f t="shared" si="313"/>
        <v>0</v>
      </c>
      <c r="T592" s="30">
        <f t="shared" si="296"/>
        <v>0</v>
      </c>
      <c r="U592" s="24">
        <f t="shared" si="297"/>
        <v>1573679.3857190679</v>
      </c>
      <c r="V592" s="32">
        <f t="shared" si="298"/>
        <v>0.43713316269974106</v>
      </c>
      <c r="W592" s="28">
        <f t="shared" si="299"/>
        <v>680017.13252761657</v>
      </c>
      <c r="X592" s="35">
        <f t="shared" si="300"/>
        <v>0.18889364792433794</v>
      </c>
      <c r="Y592" s="37">
        <f t="shared" si="291"/>
        <v>0</v>
      </c>
      <c r="Z592" s="37">
        <f t="shared" si="301"/>
        <v>0</v>
      </c>
      <c r="AA592" s="38">
        <f t="shared" si="302"/>
        <v>0</v>
      </c>
      <c r="AB592" s="38">
        <f t="shared" si="303"/>
        <v>0</v>
      </c>
      <c r="AC592" s="38">
        <f t="shared" si="304"/>
        <v>0</v>
      </c>
      <c r="AD592" s="38">
        <f t="shared" si="305"/>
        <v>0</v>
      </c>
      <c r="AE592" s="38">
        <f t="shared" si="306"/>
        <v>0</v>
      </c>
      <c r="AF592" s="38">
        <f t="shared" si="307"/>
        <v>0</v>
      </c>
      <c r="AG592" s="38">
        <f t="shared" si="308"/>
        <v>0</v>
      </c>
      <c r="AH592" s="38">
        <f t="shared" si="309"/>
        <v>0</v>
      </c>
      <c r="AI592" s="38">
        <f t="shared" si="310"/>
        <v>0</v>
      </c>
      <c r="AJ592" s="38">
        <f t="shared" si="314"/>
        <v>0.10562328047619442</v>
      </c>
    </row>
    <row r="593" spans="2:36" x14ac:dyDescent="0.2">
      <c r="B593" s="11" t="s">
        <v>62</v>
      </c>
      <c r="C593" s="11">
        <v>583</v>
      </c>
      <c r="D593" s="11">
        <v>583</v>
      </c>
      <c r="E593" s="11">
        <f t="shared" si="292"/>
        <v>0</v>
      </c>
      <c r="F593" s="12">
        <v>0</v>
      </c>
      <c r="G593" s="13">
        <f t="shared" si="311"/>
        <v>0</v>
      </c>
      <c r="H593" s="13">
        <f t="shared" si="312"/>
        <v>0</v>
      </c>
      <c r="I593" s="13">
        <f t="shared" si="284"/>
        <v>0</v>
      </c>
      <c r="J593" s="13">
        <f t="shared" si="293"/>
        <v>0</v>
      </c>
      <c r="K593" s="26" t="str">
        <f t="shared" si="294"/>
        <v>No</v>
      </c>
      <c r="L593" s="13">
        <f t="shared" si="285"/>
        <v>0</v>
      </c>
      <c r="M593" s="13">
        <f t="shared" si="286"/>
        <v>187.05217500000001</v>
      </c>
      <c r="N593" s="22">
        <f t="shared" si="287"/>
        <v>0</v>
      </c>
      <c r="O593" s="13">
        <f t="shared" si="288"/>
        <v>187.05217500000001</v>
      </c>
      <c r="P593" s="13">
        <f t="shared" si="289"/>
        <v>0</v>
      </c>
      <c r="Q593" s="13">
        <f t="shared" si="290"/>
        <v>0</v>
      </c>
      <c r="R593" s="13">
        <f t="shared" si="295"/>
        <v>0</v>
      </c>
      <c r="S593" s="72">
        <f t="shared" si="313"/>
        <v>0</v>
      </c>
      <c r="T593" s="30">
        <f t="shared" si="296"/>
        <v>0</v>
      </c>
      <c r="U593" s="24">
        <f t="shared" si="297"/>
        <v>1573679.3857190679</v>
      </c>
      <c r="V593" s="32">
        <f t="shared" si="298"/>
        <v>0.43713316269974106</v>
      </c>
      <c r="W593" s="28">
        <f t="shared" si="299"/>
        <v>680017.13252761657</v>
      </c>
      <c r="X593" s="35">
        <f t="shared" si="300"/>
        <v>0.18889364792433794</v>
      </c>
      <c r="Y593" s="37">
        <f t="shared" si="291"/>
        <v>0</v>
      </c>
      <c r="Z593" s="37">
        <f t="shared" si="301"/>
        <v>0</v>
      </c>
      <c r="AA593" s="38">
        <f t="shared" si="302"/>
        <v>0</v>
      </c>
      <c r="AB593" s="38">
        <f t="shared" si="303"/>
        <v>0</v>
      </c>
      <c r="AC593" s="38">
        <f t="shared" si="304"/>
        <v>0</v>
      </c>
      <c r="AD593" s="38">
        <f t="shared" si="305"/>
        <v>0</v>
      </c>
      <c r="AE593" s="38">
        <f t="shared" si="306"/>
        <v>0</v>
      </c>
      <c r="AF593" s="38">
        <f t="shared" si="307"/>
        <v>0</v>
      </c>
      <c r="AG593" s="38">
        <f t="shared" si="308"/>
        <v>0</v>
      </c>
      <c r="AH593" s="38">
        <f t="shared" si="309"/>
        <v>0</v>
      </c>
      <c r="AI593" s="38">
        <f t="shared" si="310"/>
        <v>0</v>
      </c>
      <c r="AJ593" s="38">
        <f t="shared" si="314"/>
        <v>0.10562328047619442</v>
      </c>
    </row>
    <row r="594" spans="2:36" x14ac:dyDescent="0.2">
      <c r="B594" s="11" t="s">
        <v>62</v>
      </c>
      <c r="C594" s="11">
        <v>584</v>
      </c>
      <c r="D594" s="11">
        <v>584</v>
      </c>
      <c r="E594" s="11">
        <f t="shared" si="292"/>
        <v>0</v>
      </c>
      <c r="F594" s="12">
        <v>0</v>
      </c>
      <c r="G594" s="13">
        <f t="shared" si="311"/>
        <v>0</v>
      </c>
      <c r="H594" s="13">
        <f t="shared" si="312"/>
        <v>0</v>
      </c>
      <c r="I594" s="13">
        <f t="shared" si="284"/>
        <v>0</v>
      </c>
      <c r="J594" s="13">
        <f t="shared" si="293"/>
        <v>0</v>
      </c>
      <c r="K594" s="26" t="str">
        <f t="shared" si="294"/>
        <v>No</v>
      </c>
      <c r="L594" s="13">
        <f t="shared" si="285"/>
        <v>0</v>
      </c>
      <c r="M594" s="13">
        <f t="shared" si="286"/>
        <v>187.05217500000001</v>
      </c>
      <c r="N594" s="22">
        <f t="shared" si="287"/>
        <v>0</v>
      </c>
      <c r="O594" s="13">
        <f t="shared" si="288"/>
        <v>187.05217500000001</v>
      </c>
      <c r="P594" s="13">
        <f t="shared" si="289"/>
        <v>0</v>
      </c>
      <c r="Q594" s="13">
        <f t="shared" si="290"/>
        <v>0</v>
      </c>
      <c r="R594" s="13">
        <f t="shared" si="295"/>
        <v>0</v>
      </c>
      <c r="S594" s="72">
        <f t="shared" si="313"/>
        <v>0</v>
      </c>
      <c r="T594" s="30">
        <f t="shared" si="296"/>
        <v>0</v>
      </c>
      <c r="U594" s="24">
        <f t="shared" si="297"/>
        <v>1573679.3857190679</v>
      </c>
      <c r="V594" s="32">
        <f t="shared" si="298"/>
        <v>0.43713316269974106</v>
      </c>
      <c r="W594" s="28">
        <f t="shared" si="299"/>
        <v>680017.13252761657</v>
      </c>
      <c r="X594" s="35">
        <f t="shared" si="300"/>
        <v>0.18889364792433794</v>
      </c>
      <c r="Y594" s="37">
        <f t="shared" si="291"/>
        <v>0</v>
      </c>
      <c r="Z594" s="37">
        <f t="shared" si="301"/>
        <v>0</v>
      </c>
      <c r="AA594" s="38">
        <f t="shared" si="302"/>
        <v>0</v>
      </c>
      <c r="AB594" s="38">
        <f t="shared" si="303"/>
        <v>0</v>
      </c>
      <c r="AC594" s="38">
        <f t="shared" si="304"/>
        <v>0</v>
      </c>
      <c r="AD594" s="38">
        <f t="shared" si="305"/>
        <v>0</v>
      </c>
      <c r="AE594" s="38">
        <f t="shared" si="306"/>
        <v>0</v>
      </c>
      <c r="AF594" s="38">
        <f t="shared" si="307"/>
        <v>0</v>
      </c>
      <c r="AG594" s="38">
        <f t="shared" si="308"/>
        <v>0</v>
      </c>
      <c r="AH594" s="38">
        <f t="shared" si="309"/>
        <v>0</v>
      </c>
      <c r="AI594" s="38">
        <f t="shared" si="310"/>
        <v>0</v>
      </c>
      <c r="AJ594" s="38">
        <f t="shared" si="314"/>
        <v>0.10562328047619442</v>
      </c>
    </row>
    <row r="595" spans="2:36" x14ac:dyDescent="0.2">
      <c r="B595" s="11" t="s">
        <v>62</v>
      </c>
      <c r="C595" s="11">
        <v>585</v>
      </c>
      <c r="D595" s="11">
        <v>585</v>
      </c>
      <c r="E595" s="11">
        <f t="shared" si="292"/>
        <v>0</v>
      </c>
      <c r="F595" s="12">
        <v>0</v>
      </c>
      <c r="G595" s="13">
        <f t="shared" si="311"/>
        <v>0</v>
      </c>
      <c r="H595" s="13">
        <f t="shared" si="312"/>
        <v>0</v>
      </c>
      <c r="I595" s="13">
        <f t="shared" si="284"/>
        <v>0</v>
      </c>
      <c r="J595" s="13">
        <f t="shared" si="293"/>
        <v>0</v>
      </c>
      <c r="K595" s="26" t="str">
        <f t="shared" si="294"/>
        <v>No</v>
      </c>
      <c r="L595" s="13">
        <f t="shared" si="285"/>
        <v>0</v>
      </c>
      <c r="M595" s="13">
        <f t="shared" si="286"/>
        <v>187.05217500000001</v>
      </c>
      <c r="N595" s="22">
        <f t="shared" si="287"/>
        <v>0</v>
      </c>
      <c r="O595" s="13">
        <f t="shared" si="288"/>
        <v>187.05217500000001</v>
      </c>
      <c r="P595" s="13">
        <f t="shared" si="289"/>
        <v>0</v>
      </c>
      <c r="Q595" s="13">
        <f t="shared" si="290"/>
        <v>0</v>
      </c>
      <c r="R595" s="13">
        <f t="shared" si="295"/>
        <v>0</v>
      </c>
      <c r="S595" s="72">
        <f t="shared" si="313"/>
        <v>0</v>
      </c>
      <c r="T595" s="30">
        <f t="shared" si="296"/>
        <v>0</v>
      </c>
      <c r="U595" s="24">
        <f t="shared" si="297"/>
        <v>1573679.3857190679</v>
      </c>
      <c r="V595" s="32">
        <f t="shared" si="298"/>
        <v>0.43713316269974106</v>
      </c>
      <c r="W595" s="28">
        <f t="shared" si="299"/>
        <v>680017.13252761657</v>
      </c>
      <c r="X595" s="35">
        <f t="shared" si="300"/>
        <v>0.18889364792433794</v>
      </c>
      <c r="Y595" s="37">
        <f t="shared" si="291"/>
        <v>0</v>
      </c>
      <c r="Z595" s="37">
        <f t="shared" si="301"/>
        <v>0</v>
      </c>
      <c r="AA595" s="38">
        <f t="shared" si="302"/>
        <v>0</v>
      </c>
      <c r="AB595" s="38">
        <f t="shared" si="303"/>
        <v>0</v>
      </c>
      <c r="AC595" s="38">
        <f t="shared" si="304"/>
        <v>0</v>
      </c>
      <c r="AD595" s="38">
        <f t="shared" si="305"/>
        <v>0</v>
      </c>
      <c r="AE595" s="38">
        <f t="shared" si="306"/>
        <v>0</v>
      </c>
      <c r="AF595" s="38">
        <f t="shared" si="307"/>
        <v>0</v>
      </c>
      <c r="AG595" s="38">
        <f t="shared" si="308"/>
        <v>0</v>
      </c>
      <c r="AH595" s="38">
        <f t="shared" si="309"/>
        <v>0</v>
      </c>
      <c r="AI595" s="38">
        <f t="shared" si="310"/>
        <v>0</v>
      </c>
      <c r="AJ595" s="38">
        <f t="shared" si="314"/>
        <v>0.10562328047619442</v>
      </c>
    </row>
    <row r="596" spans="2:36" x14ac:dyDescent="0.2">
      <c r="B596" s="11" t="s">
        <v>62</v>
      </c>
      <c r="C596" s="11">
        <v>586</v>
      </c>
      <c r="D596" s="11">
        <v>586</v>
      </c>
      <c r="E596" s="11">
        <f t="shared" si="292"/>
        <v>0</v>
      </c>
      <c r="F596" s="12">
        <v>0</v>
      </c>
      <c r="G596" s="13">
        <f t="shared" si="311"/>
        <v>0</v>
      </c>
      <c r="H596" s="13">
        <f t="shared" si="312"/>
        <v>0</v>
      </c>
      <c r="I596" s="13">
        <f t="shared" si="284"/>
        <v>0</v>
      </c>
      <c r="J596" s="13">
        <f t="shared" si="293"/>
        <v>0</v>
      </c>
      <c r="K596" s="26" t="str">
        <f t="shared" si="294"/>
        <v>No</v>
      </c>
      <c r="L596" s="13">
        <f t="shared" si="285"/>
        <v>0</v>
      </c>
      <c r="M596" s="13">
        <f t="shared" si="286"/>
        <v>187.05217500000001</v>
      </c>
      <c r="N596" s="22">
        <f t="shared" si="287"/>
        <v>0</v>
      </c>
      <c r="O596" s="13">
        <f t="shared" si="288"/>
        <v>187.05217500000001</v>
      </c>
      <c r="P596" s="13">
        <f t="shared" si="289"/>
        <v>0</v>
      </c>
      <c r="Q596" s="13">
        <f t="shared" si="290"/>
        <v>0</v>
      </c>
      <c r="R596" s="13">
        <f t="shared" si="295"/>
        <v>0</v>
      </c>
      <c r="S596" s="72">
        <f t="shared" si="313"/>
        <v>0</v>
      </c>
      <c r="T596" s="30">
        <f t="shared" si="296"/>
        <v>0</v>
      </c>
      <c r="U596" s="24">
        <f t="shared" si="297"/>
        <v>1573679.3857190679</v>
      </c>
      <c r="V596" s="32">
        <f t="shared" si="298"/>
        <v>0.43713316269974106</v>
      </c>
      <c r="W596" s="28">
        <f t="shared" si="299"/>
        <v>680017.13252761657</v>
      </c>
      <c r="X596" s="35">
        <f t="shared" si="300"/>
        <v>0.18889364792433794</v>
      </c>
      <c r="Y596" s="37">
        <f t="shared" si="291"/>
        <v>0</v>
      </c>
      <c r="Z596" s="37">
        <f t="shared" si="301"/>
        <v>0</v>
      </c>
      <c r="AA596" s="38">
        <f t="shared" si="302"/>
        <v>0</v>
      </c>
      <c r="AB596" s="38">
        <f t="shared" si="303"/>
        <v>0</v>
      </c>
      <c r="AC596" s="38">
        <f t="shared" si="304"/>
        <v>0</v>
      </c>
      <c r="AD596" s="38">
        <f t="shared" si="305"/>
        <v>0</v>
      </c>
      <c r="AE596" s="38">
        <f t="shared" si="306"/>
        <v>0</v>
      </c>
      <c r="AF596" s="38">
        <f t="shared" si="307"/>
        <v>0</v>
      </c>
      <c r="AG596" s="38">
        <f t="shared" si="308"/>
        <v>0</v>
      </c>
      <c r="AH596" s="38">
        <f t="shared" si="309"/>
        <v>0</v>
      </c>
      <c r="AI596" s="38">
        <f t="shared" si="310"/>
        <v>0</v>
      </c>
      <c r="AJ596" s="38">
        <f t="shared" si="314"/>
        <v>0.10562328047619442</v>
      </c>
    </row>
    <row r="597" spans="2:36" x14ac:dyDescent="0.2">
      <c r="B597" s="11" t="s">
        <v>62</v>
      </c>
      <c r="C597" s="11">
        <v>587</v>
      </c>
      <c r="D597" s="11">
        <v>587</v>
      </c>
      <c r="E597" s="11">
        <f t="shared" si="292"/>
        <v>0</v>
      </c>
      <c r="F597" s="12">
        <v>0</v>
      </c>
      <c r="G597" s="13">
        <f t="shared" si="311"/>
        <v>0</v>
      </c>
      <c r="H597" s="13">
        <f t="shared" si="312"/>
        <v>0</v>
      </c>
      <c r="I597" s="13">
        <f t="shared" si="284"/>
        <v>0</v>
      </c>
      <c r="J597" s="13">
        <f t="shared" si="293"/>
        <v>0</v>
      </c>
      <c r="K597" s="26" t="str">
        <f t="shared" si="294"/>
        <v>No</v>
      </c>
      <c r="L597" s="13">
        <f t="shared" si="285"/>
        <v>0</v>
      </c>
      <c r="M597" s="13">
        <f t="shared" si="286"/>
        <v>187.05217500000001</v>
      </c>
      <c r="N597" s="22">
        <f t="shared" si="287"/>
        <v>0</v>
      </c>
      <c r="O597" s="13">
        <f t="shared" si="288"/>
        <v>187.05217500000001</v>
      </c>
      <c r="P597" s="13">
        <f t="shared" si="289"/>
        <v>0</v>
      </c>
      <c r="Q597" s="13">
        <f t="shared" si="290"/>
        <v>0</v>
      </c>
      <c r="R597" s="13">
        <f t="shared" si="295"/>
        <v>0</v>
      </c>
      <c r="S597" s="72">
        <f t="shared" si="313"/>
        <v>0</v>
      </c>
      <c r="T597" s="30">
        <f t="shared" si="296"/>
        <v>0</v>
      </c>
      <c r="U597" s="24">
        <f t="shared" si="297"/>
        <v>1573679.3857190679</v>
      </c>
      <c r="V597" s="32">
        <f t="shared" si="298"/>
        <v>0.43713316269974106</v>
      </c>
      <c r="W597" s="28">
        <f t="shared" si="299"/>
        <v>680017.13252761657</v>
      </c>
      <c r="X597" s="35">
        <f t="shared" si="300"/>
        <v>0.18889364792433794</v>
      </c>
      <c r="Y597" s="37">
        <f t="shared" si="291"/>
        <v>0</v>
      </c>
      <c r="Z597" s="37">
        <f t="shared" si="301"/>
        <v>0</v>
      </c>
      <c r="AA597" s="38">
        <f t="shared" si="302"/>
        <v>0</v>
      </c>
      <c r="AB597" s="38">
        <f t="shared" si="303"/>
        <v>0</v>
      </c>
      <c r="AC597" s="38">
        <f t="shared" si="304"/>
        <v>0</v>
      </c>
      <c r="AD597" s="38">
        <f t="shared" si="305"/>
        <v>0</v>
      </c>
      <c r="AE597" s="38">
        <f t="shared" si="306"/>
        <v>0</v>
      </c>
      <c r="AF597" s="38">
        <f t="shared" si="307"/>
        <v>0</v>
      </c>
      <c r="AG597" s="38">
        <f t="shared" si="308"/>
        <v>0</v>
      </c>
      <c r="AH597" s="38">
        <f t="shared" si="309"/>
        <v>0</v>
      </c>
      <c r="AI597" s="38">
        <f t="shared" si="310"/>
        <v>0</v>
      </c>
      <c r="AJ597" s="38">
        <f t="shared" si="314"/>
        <v>0.10562328047619442</v>
      </c>
    </row>
    <row r="598" spans="2:36" x14ac:dyDescent="0.2">
      <c r="B598" s="11" t="s">
        <v>62</v>
      </c>
      <c r="C598" s="11">
        <v>588</v>
      </c>
      <c r="D598" s="11">
        <v>588</v>
      </c>
      <c r="E598" s="11">
        <f t="shared" si="292"/>
        <v>0</v>
      </c>
      <c r="F598" s="12">
        <v>0</v>
      </c>
      <c r="G598" s="13">
        <f t="shared" si="311"/>
        <v>0</v>
      </c>
      <c r="H598" s="13">
        <f t="shared" si="312"/>
        <v>0</v>
      </c>
      <c r="I598" s="13">
        <f t="shared" si="284"/>
        <v>0</v>
      </c>
      <c r="J598" s="13">
        <f t="shared" si="293"/>
        <v>0</v>
      </c>
      <c r="K598" s="26" t="str">
        <f t="shared" si="294"/>
        <v>No</v>
      </c>
      <c r="L598" s="13">
        <f t="shared" si="285"/>
        <v>0</v>
      </c>
      <c r="M598" s="13">
        <f t="shared" si="286"/>
        <v>187.05217500000001</v>
      </c>
      <c r="N598" s="22">
        <f t="shared" si="287"/>
        <v>0</v>
      </c>
      <c r="O598" s="13">
        <f t="shared" si="288"/>
        <v>187.05217500000001</v>
      </c>
      <c r="P598" s="13">
        <f t="shared" si="289"/>
        <v>0</v>
      </c>
      <c r="Q598" s="13">
        <f t="shared" si="290"/>
        <v>0</v>
      </c>
      <c r="R598" s="13">
        <f t="shared" si="295"/>
        <v>0</v>
      </c>
      <c r="S598" s="72">
        <f t="shared" si="313"/>
        <v>0</v>
      </c>
      <c r="T598" s="30">
        <f t="shared" si="296"/>
        <v>0</v>
      </c>
      <c r="U598" s="24">
        <f t="shared" si="297"/>
        <v>1573679.3857190679</v>
      </c>
      <c r="V598" s="32">
        <f t="shared" si="298"/>
        <v>0.43713316269974106</v>
      </c>
      <c r="W598" s="28">
        <f t="shared" si="299"/>
        <v>680017.13252761657</v>
      </c>
      <c r="X598" s="35">
        <f t="shared" si="300"/>
        <v>0.18889364792433794</v>
      </c>
      <c r="Y598" s="37">
        <f t="shared" si="291"/>
        <v>0</v>
      </c>
      <c r="Z598" s="37">
        <f t="shared" si="301"/>
        <v>0</v>
      </c>
      <c r="AA598" s="38">
        <f t="shared" si="302"/>
        <v>0</v>
      </c>
      <c r="AB598" s="38">
        <f t="shared" si="303"/>
        <v>0</v>
      </c>
      <c r="AC598" s="38">
        <f t="shared" si="304"/>
        <v>0</v>
      </c>
      <c r="AD598" s="38">
        <f t="shared" si="305"/>
        <v>0</v>
      </c>
      <c r="AE598" s="38">
        <f t="shared" si="306"/>
        <v>0</v>
      </c>
      <c r="AF598" s="38">
        <f t="shared" si="307"/>
        <v>0</v>
      </c>
      <c r="AG598" s="38">
        <f t="shared" si="308"/>
        <v>0</v>
      </c>
      <c r="AH598" s="38">
        <f t="shared" si="309"/>
        <v>0</v>
      </c>
      <c r="AI598" s="38">
        <f t="shared" si="310"/>
        <v>0</v>
      </c>
      <c r="AJ598" s="38">
        <f t="shared" si="314"/>
        <v>0.10562328047619442</v>
      </c>
    </row>
    <row r="599" spans="2:36" x14ac:dyDescent="0.2">
      <c r="B599" s="11" t="s">
        <v>62</v>
      </c>
      <c r="C599" s="11">
        <v>589</v>
      </c>
      <c r="D599" s="11">
        <v>589</v>
      </c>
      <c r="E599" s="11">
        <f t="shared" si="292"/>
        <v>0</v>
      </c>
      <c r="F599" s="12">
        <v>0</v>
      </c>
      <c r="G599" s="13">
        <f t="shared" si="311"/>
        <v>0</v>
      </c>
      <c r="H599" s="13">
        <f t="shared" si="312"/>
        <v>0</v>
      </c>
      <c r="I599" s="13">
        <f t="shared" si="284"/>
        <v>0</v>
      </c>
      <c r="J599" s="13">
        <f t="shared" si="293"/>
        <v>0</v>
      </c>
      <c r="K599" s="26" t="str">
        <f t="shared" si="294"/>
        <v>No</v>
      </c>
      <c r="L599" s="13">
        <f t="shared" si="285"/>
        <v>0</v>
      </c>
      <c r="M599" s="13">
        <f t="shared" si="286"/>
        <v>187.05217500000001</v>
      </c>
      <c r="N599" s="22">
        <f t="shared" si="287"/>
        <v>0</v>
      </c>
      <c r="O599" s="13">
        <f t="shared" si="288"/>
        <v>187.05217500000001</v>
      </c>
      <c r="P599" s="13">
        <f t="shared" si="289"/>
        <v>0</v>
      </c>
      <c r="Q599" s="13">
        <f t="shared" si="290"/>
        <v>0</v>
      </c>
      <c r="R599" s="13">
        <f t="shared" si="295"/>
        <v>0</v>
      </c>
      <c r="S599" s="72">
        <f t="shared" si="313"/>
        <v>0</v>
      </c>
      <c r="T599" s="30">
        <f t="shared" si="296"/>
        <v>0</v>
      </c>
      <c r="U599" s="24">
        <f t="shared" si="297"/>
        <v>1573679.3857190679</v>
      </c>
      <c r="V599" s="32">
        <f t="shared" si="298"/>
        <v>0.43713316269974106</v>
      </c>
      <c r="W599" s="28">
        <f t="shared" si="299"/>
        <v>680017.13252761657</v>
      </c>
      <c r="X599" s="35">
        <f t="shared" si="300"/>
        <v>0.18889364792433794</v>
      </c>
      <c r="Y599" s="37">
        <f t="shared" si="291"/>
        <v>0</v>
      </c>
      <c r="Z599" s="37">
        <f t="shared" si="301"/>
        <v>0</v>
      </c>
      <c r="AA599" s="38">
        <f t="shared" si="302"/>
        <v>0</v>
      </c>
      <c r="AB599" s="38">
        <f t="shared" si="303"/>
        <v>0</v>
      </c>
      <c r="AC599" s="38">
        <f t="shared" si="304"/>
        <v>0</v>
      </c>
      <c r="AD599" s="38">
        <f t="shared" si="305"/>
        <v>0</v>
      </c>
      <c r="AE599" s="38">
        <f t="shared" si="306"/>
        <v>0</v>
      </c>
      <c r="AF599" s="38">
        <f t="shared" si="307"/>
        <v>0</v>
      </c>
      <c r="AG599" s="38">
        <f t="shared" si="308"/>
        <v>0</v>
      </c>
      <c r="AH599" s="38">
        <f t="shared" si="309"/>
        <v>0</v>
      </c>
      <c r="AI599" s="38">
        <f t="shared" si="310"/>
        <v>0</v>
      </c>
      <c r="AJ599" s="38">
        <f t="shared" si="314"/>
        <v>0.10562328047619442</v>
      </c>
    </row>
    <row r="600" spans="2:36" x14ac:dyDescent="0.2">
      <c r="B600" s="55" t="s">
        <v>63</v>
      </c>
      <c r="C600" s="55">
        <v>590</v>
      </c>
      <c r="D600" s="55">
        <v>1</v>
      </c>
      <c r="E600" s="55">
        <f t="shared" si="292"/>
        <v>0</v>
      </c>
      <c r="F600" s="56">
        <v>0</v>
      </c>
      <c r="G600" s="57">
        <f t="shared" si="311"/>
        <v>0</v>
      </c>
      <c r="H600" s="57">
        <f t="shared" si="312"/>
        <v>0</v>
      </c>
      <c r="I600" s="57">
        <f t="shared" si="284"/>
        <v>0</v>
      </c>
      <c r="J600" s="57">
        <f t="shared" si="293"/>
        <v>0</v>
      </c>
      <c r="K600" s="58" t="str">
        <f t="shared" si="294"/>
        <v>No</v>
      </c>
      <c r="L600" s="57">
        <f t="shared" si="285"/>
        <v>0</v>
      </c>
      <c r="M600" s="57">
        <f t="shared" si="286"/>
        <v>187.05217500000001</v>
      </c>
      <c r="N600" s="59">
        <f t="shared" si="287"/>
        <v>0</v>
      </c>
      <c r="O600" s="57">
        <f t="shared" si="288"/>
        <v>187.05217500000001</v>
      </c>
      <c r="P600" s="57">
        <f t="shared" si="289"/>
        <v>0</v>
      </c>
      <c r="Q600" s="57">
        <f t="shared" si="290"/>
        <v>0</v>
      </c>
      <c r="R600" s="57">
        <f t="shared" si="295"/>
        <v>0</v>
      </c>
      <c r="S600" s="73">
        <f t="shared" si="313"/>
        <v>0</v>
      </c>
      <c r="T600" s="76">
        <f t="shared" si="296"/>
        <v>0</v>
      </c>
      <c r="U600" s="60">
        <f t="shared" si="297"/>
        <v>1573679.3857190679</v>
      </c>
      <c r="V600" s="61">
        <f t="shared" si="298"/>
        <v>0.43713316269974106</v>
      </c>
      <c r="W600" s="62">
        <f t="shared" si="299"/>
        <v>680017.13252761657</v>
      </c>
      <c r="X600" s="63">
        <f t="shared" si="300"/>
        <v>0.18889364792433794</v>
      </c>
      <c r="Y600" s="64">
        <f t="shared" si="291"/>
        <v>0</v>
      </c>
      <c r="Z600" s="64">
        <f t="shared" si="301"/>
        <v>0</v>
      </c>
      <c r="AA600" s="65">
        <f t="shared" si="302"/>
        <v>0</v>
      </c>
      <c r="AB600" s="65">
        <f t="shared" si="303"/>
        <v>0</v>
      </c>
      <c r="AC600" s="65">
        <f t="shared" si="304"/>
        <v>0</v>
      </c>
      <c r="AD600" s="65">
        <f t="shared" si="305"/>
        <v>0</v>
      </c>
      <c r="AE600" s="65">
        <f t="shared" si="306"/>
        <v>0</v>
      </c>
      <c r="AF600" s="65">
        <f t="shared" si="307"/>
        <v>0</v>
      </c>
      <c r="AG600" s="65">
        <f t="shared" si="308"/>
        <v>0</v>
      </c>
      <c r="AH600" s="65">
        <f t="shared" si="309"/>
        <v>0</v>
      </c>
      <c r="AI600" s="65">
        <f t="shared" si="310"/>
        <v>0</v>
      </c>
      <c r="AJ600" s="65">
        <f t="shared" si="314"/>
        <v>0.10562328047619442</v>
      </c>
    </row>
    <row r="601" spans="2:36" x14ac:dyDescent="0.2">
      <c r="B601" s="55" t="s">
        <v>63</v>
      </c>
      <c r="C601" s="55">
        <v>591</v>
      </c>
      <c r="D601" s="55">
        <v>2</v>
      </c>
      <c r="E601" s="55">
        <f t="shared" si="292"/>
        <v>0</v>
      </c>
      <c r="F601" s="56">
        <v>0</v>
      </c>
      <c r="G601" s="57">
        <f t="shared" si="311"/>
        <v>0</v>
      </c>
      <c r="H601" s="57">
        <f t="shared" si="312"/>
        <v>0</v>
      </c>
      <c r="I601" s="57">
        <f t="shared" si="284"/>
        <v>0</v>
      </c>
      <c r="J601" s="57">
        <f t="shared" si="293"/>
        <v>0</v>
      </c>
      <c r="K601" s="58" t="str">
        <f t="shared" si="294"/>
        <v>No</v>
      </c>
      <c r="L601" s="57">
        <f t="shared" si="285"/>
        <v>0</v>
      </c>
      <c r="M601" s="57">
        <f t="shared" si="286"/>
        <v>187.05217500000001</v>
      </c>
      <c r="N601" s="59">
        <f t="shared" si="287"/>
        <v>0</v>
      </c>
      <c r="O601" s="57">
        <f t="shared" si="288"/>
        <v>187.05217500000001</v>
      </c>
      <c r="P601" s="57">
        <f t="shared" si="289"/>
        <v>0</v>
      </c>
      <c r="Q601" s="57">
        <f t="shared" si="290"/>
        <v>0</v>
      </c>
      <c r="R601" s="57">
        <f t="shared" si="295"/>
        <v>0</v>
      </c>
      <c r="S601" s="73">
        <f t="shared" si="313"/>
        <v>0</v>
      </c>
      <c r="T601" s="76">
        <f t="shared" si="296"/>
        <v>0</v>
      </c>
      <c r="U601" s="60">
        <f t="shared" si="297"/>
        <v>1573679.3857190679</v>
      </c>
      <c r="V601" s="61">
        <f t="shared" si="298"/>
        <v>0.43713316269974106</v>
      </c>
      <c r="W601" s="62">
        <f t="shared" si="299"/>
        <v>680017.13252761657</v>
      </c>
      <c r="X601" s="63">
        <f t="shared" si="300"/>
        <v>0.18889364792433794</v>
      </c>
      <c r="Y601" s="64">
        <f t="shared" si="291"/>
        <v>0</v>
      </c>
      <c r="Z601" s="64">
        <f t="shared" si="301"/>
        <v>0</v>
      </c>
      <c r="AA601" s="65">
        <f t="shared" si="302"/>
        <v>0</v>
      </c>
      <c r="AB601" s="65">
        <f t="shared" si="303"/>
        <v>0</v>
      </c>
      <c r="AC601" s="65">
        <f t="shared" si="304"/>
        <v>0</v>
      </c>
      <c r="AD601" s="65">
        <f t="shared" si="305"/>
        <v>0</v>
      </c>
      <c r="AE601" s="65">
        <f t="shared" si="306"/>
        <v>0</v>
      </c>
      <c r="AF601" s="65">
        <f t="shared" si="307"/>
        <v>0</v>
      </c>
      <c r="AG601" s="65">
        <f t="shared" si="308"/>
        <v>0</v>
      </c>
      <c r="AH601" s="65">
        <f t="shared" si="309"/>
        <v>0</v>
      </c>
      <c r="AI601" s="65">
        <f t="shared" si="310"/>
        <v>0</v>
      </c>
      <c r="AJ601" s="65">
        <f t="shared" si="314"/>
        <v>0.10562328047619442</v>
      </c>
    </row>
    <row r="602" spans="2:36" x14ac:dyDescent="0.2">
      <c r="B602" s="55" t="s">
        <v>63</v>
      </c>
      <c r="C602" s="55">
        <v>592</v>
      </c>
      <c r="D602" s="55">
        <v>3</v>
      </c>
      <c r="E602" s="55">
        <f t="shared" si="292"/>
        <v>0</v>
      </c>
      <c r="F602" s="56">
        <v>0</v>
      </c>
      <c r="G602" s="57">
        <f t="shared" si="311"/>
        <v>0</v>
      </c>
      <c r="H602" s="57">
        <f t="shared" si="312"/>
        <v>0</v>
      </c>
      <c r="I602" s="57">
        <f t="shared" si="284"/>
        <v>0</v>
      </c>
      <c r="J602" s="57">
        <f t="shared" si="293"/>
        <v>0</v>
      </c>
      <c r="K602" s="58" t="str">
        <f t="shared" si="294"/>
        <v>No</v>
      </c>
      <c r="L602" s="57">
        <f t="shared" si="285"/>
        <v>0</v>
      </c>
      <c r="M602" s="57">
        <f t="shared" si="286"/>
        <v>187.05217500000001</v>
      </c>
      <c r="N602" s="59">
        <f t="shared" si="287"/>
        <v>0</v>
      </c>
      <c r="O602" s="57">
        <f t="shared" si="288"/>
        <v>187.05217500000001</v>
      </c>
      <c r="P602" s="57">
        <f t="shared" si="289"/>
        <v>0</v>
      </c>
      <c r="Q602" s="57">
        <f t="shared" si="290"/>
        <v>0</v>
      </c>
      <c r="R602" s="57">
        <f t="shared" si="295"/>
        <v>0</v>
      </c>
      <c r="S602" s="73">
        <f t="shared" si="313"/>
        <v>0</v>
      </c>
      <c r="T602" s="76">
        <f t="shared" si="296"/>
        <v>0</v>
      </c>
      <c r="U602" s="60">
        <f t="shared" si="297"/>
        <v>1573679.3857190679</v>
      </c>
      <c r="V602" s="61">
        <f t="shared" si="298"/>
        <v>0.43713316269974106</v>
      </c>
      <c r="W602" s="62">
        <f t="shared" si="299"/>
        <v>680017.13252761657</v>
      </c>
      <c r="X602" s="63">
        <f t="shared" si="300"/>
        <v>0.18889364792433794</v>
      </c>
      <c r="Y602" s="64">
        <f t="shared" si="291"/>
        <v>0</v>
      </c>
      <c r="Z602" s="64">
        <f t="shared" si="301"/>
        <v>0</v>
      </c>
      <c r="AA602" s="65">
        <f t="shared" si="302"/>
        <v>0</v>
      </c>
      <c r="AB602" s="65">
        <f t="shared" si="303"/>
        <v>0</v>
      </c>
      <c r="AC602" s="65">
        <f t="shared" si="304"/>
        <v>0</v>
      </c>
      <c r="AD602" s="65">
        <f t="shared" si="305"/>
        <v>0</v>
      </c>
      <c r="AE602" s="65">
        <f t="shared" si="306"/>
        <v>0</v>
      </c>
      <c r="AF602" s="65">
        <f t="shared" si="307"/>
        <v>0</v>
      </c>
      <c r="AG602" s="65">
        <f t="shared" si="308"/>
        <v>0</v>
      </c>
      <c r="AH602" s="65">
        <f t="shared" si="309"/>
        <v>0</v>
      </c>
      <c r="AI602" s="65">
        <f t="shared" si="310"/>
        <v>0</v>
      </c>
      <c r="AJ602" s="65">
        <f t="shared" si="314"/>
        <v>0.10562328047619442</v>
      </c>
    </row>
    <row r="603" spans="2:36" x14ac:dyDescent="0.2">
      <c r="B603" s="55" t="s">
        <v>63</v>
      </c>
      <c r="C603" s="55">
        <v>593</v>
      </c>
      <c r="D603" s="55">
        <v>4</v>
      </c>
      <c r="E603" s="55">
        <f t="shared" si="292"/>
        <v>0</v>
      </c>
      <c r="F603" s="56">
        <v>0</v>
      </c>
      <c r="G603" s="57">
        <f t="shared" si="311"/>
        <v>0</v>
      </c>
      <c r="H603" s="57">
        <f t="shared" si="312"/>
        <v>0</v>
      </c>
      <c r="I603" s="57">
        <f t="shared" si="284"/>
        <v>0</v>
      </c>
      <c r="J603" s="57">
        <f t="shared" si="293"/>
        <v>0</v>
      </c>
      <c r="K603" s="58" t="str">
        <f t="shared" si="294"/>
        <v>No</v>
      </c>
      <c r="L603" s="57">
        <f t="shared" si="285"/>
        <v>0</v>
      </c>
      <c r="M603" s="57">
        <f t="shared" si="286"/>
        <v>187.05217500000001</v>
      </c>
      <c r="N603" s="59">
        <f t="shared" si="287"/>
        <v>0</v>
      </c>
      <c r="O603" s="57">
        <f t="shared" si="288"/>
        <v>187.05217500000001</v>
      </c>
      <c r="P603" s="57">
        <f t="shared" si="289"/>
        <v>0</v>
      </c>
      <c r="Q603" s="57">
        <f t="shared" si="290"/>
        <v>0</v>
      </c>
      <c r="R603" s="57">
        <f t="shared" si="295"/>
        <v>0</v>
      </c>
      <c r="S603" s="73">
        <f t="shared" si="313"/>
        <v>0</v>
      </c>
      <c r="T603" s="76">
        <f t="shared" si="296"/>
        <v>0</v>
      </c>
      <c r="U603" s="60">
        <f t="shared" si="297"/>
        <v>1573679.3857190679</v>
      </c>
      <c r="V603" s="61">
        <f t="shared" si="298"/>
        <v>0.43713316269974106</v>
      </c>
      <c r="W603" s="62">
        <f t="shared" si="299"/>
        <v>680017.13252761657</v>
      </c>
      <c r="X603" s="63">
        <f t="shared" si="300"/>
        <v>0.18889364792433794</v>
      </c>
      <c r="Y603" s="64">
        <f t="shared" si="291"/>
        <v>0</v>
      </c>
      <c r="Z603" s="64">
        <f t="shared" si="301"/>
        <v>0</v>
      </c>
      <c r="AA603" s="65">
        <f t="shared" si="302"/>
        <v>0</v>
      </c>
      <c r="AB603" s="65">
        <f t="shared" si="303"/>
        <v>0</v>
      </c>
      <c r="AC603" s="65">
        <f t="shared" si="304"/>
        <v>0</v>
      </c>
      <c r="AD603" s="65">
        <f t="shared" si="305"/>
        <v>0</v>
      </c>
      <c r="AE603" s="65">
        <f t="shared" si="306"/>
        <v>0</v>
      </c>
      <c r="AF603" s="65">
        <f t="shared" si="307"/>
        <v>0</v>
      </c>
      <c r="AG603" s="65">
        <f t="shared" si="308"/>
        <v>0</v>
      </c>
      <c r="AH603" s="65">
        <f t="shared" si="309"/>
        <v>0</v>
      </c>
      <c r="AI603" s="65">
        <f t="shared" si="310"/>
        <v>0</v>
      </c>
      <c r="AJ603" s="65">
        <f t="shared" si="314"/>
        <v>0.10562328047619442</v>
      </c>
    </row>
    <row r="604" spans="2:36" x14ac:dyDescent="0.2">
      <c r="B604" s="55" t="s">
        <v>63</v>
      </c>
      <c r="C604" s="55">
        <v>594</v>
      </c>
      <c r="D604" s="55">
        <v>5</v>
      </c>
      <c r="E604" s="55">
        <f t="shared" si="292"/>
        <v>0</v>
      </c>
      <c r="F604" s="56">
        <v>0</v>
      </c>
      <c r="G604" s="57">
        <f t="shared" si="311"/>
        <v>0</v>
      </c>
      <c r="H604" s="57">
        <f t="shared" si="312"/>
        <v>0</v>
      </c>
      <c r="I604" s="57">
        <f t="shared" si="284"/>
        <v>0</v>
      </c>
      <c r="J604" s="57">
        <f t="shared" si="293"/>
        <v>0</v>
      </c>
      <c r="K604" s="58" t="str">
        <f t="shared" si="294"/>
        <v>No</v>
      </c>
      <c r="L604" s="57">
        <f t="shared" si="285"/>
        <v>0</v>
      </c>
      <c r="M604" s="57">
        <f t="shared" si="286"/>
        <v>187.05217500000001</v>
      </c>
      <c r="N604" s="59">
        <f t="shared" si="287"/>
        <v>0</v>
      </c>
      <c r="O604" s="57">
        <f t="shared" si="288"/>
        <v>187.05217500000001</v>
      </c>
      <c r="P604" s="57">
        <f t="shared" si="289"/>
        <v>0</v>
      </c>
      <c r="Q604" s="57">
        <f t="shared" si="290"/>
        <v>0</v>
      </c>
      <c r="R604" s="57">
        <f t="shared" si="295"/>
        <v>0</v>
      </c>
      <c r="S604" s="73">
        <f t="shared" si="313"/>
        <v>0</v>
      </c>
      <c r="T604" s="76">
        <f t="shared" si="296"/>
        <v>0</v>
      </c>
      <c r="U604" s="60">
        <f t="shared" si="297"/>
        <v>1573679.3857190679</v>
      </c>
      <c r="V604" s="61">
        <f t="shared" si="298"/>
        <v>0.43713316269974106</v>
      </c>
      <c r="W604" s="62">
        <f t="shared" si="299"/>
        <v>680017.13252761657</v>
      </c>
      <c r="X604" s="63">
        <f t="shared" si="300"/>
        <v>0.18889364792433794</v>
      </c>
      <c r="Y604" s="64">
        <f t="shared" si="291"/>
        <v>0</v>
      </c>
      <c r="Z604" s="64">
        <f t="shared" si="301"/>
        <v>0</v>
      </c>
      <c r="AA604" s="65">
        <f t="shared" si="302"/>
        <v>0</v>
      </c>
      <c r="AB604" s="65">
        <f t="shared" si="303"/>
        <v>0</v>
      </c>
      <c r="AC604" s="65">
        <f t="shared" si="304"/>
        <v>0</v>
      </c>
      <c r="AD604" s="65">
        <f t="shared" si="305"/>
        <v>0</v>
      </c>
      <c r="AE604" s="65">
        <f t="shared" si="306"/>
        <v>0</v>
      </c>
      <c r="AF604" s="65">
        <f t="shared" si="307"/>
        <v>0</v>
      </c>
      <c r="AG604" s="65">
        <f t="shared" si="308"/>
        <v>0</v>
      </c>
      <c r="AH604" s="65">
        <f t="shared" si="309"/>
        <v>0</v>
      </c>
      <c r="AI604" s="65">
        <f t="shared" si="310"/>
        <v>0</v>
      </c>
      <c r="AJ604" s="65">
        <f t="shared" si="314"/>
        <v>0.10562328047619442</v>
      </c>
    </row>
    <row r="605" spans="2:36" x14ac:dyDescent="0.2">
      <c r="B605" s="55" t="s">
        <v>63</v>
      </c>
      <c r="C605" s="55">
        <v>595</v>
      </c>
      <c r="D605" s="55">
        <v>6</v>
      </c>
      <c r="E605" s="55">
        <f t="shared" si="292"/>
        <v>0</v>
      </c>
      <c r="F605" s="56">
        <v>0</v>
      </c>
      <c r="G605" s="57">
        <f t="shared" si="311"/>
        <v>0</v>
      </c>
      <c r="H605" s="57">
        <f t="shared" si="312"/>
        <v>0</v>
      </c>
      <c r="I605" s="57">
        <f t="shared" si="284"/>
        <v>0</v>
      </c>
      <c r="J605" s="57">
        <f t="shared" si="293"/>
        <v>0</v>
      </c>
      <c r="K605" s="58" t="str">
        <f t="shared" si="294"/>
        <v>No</v>
      </c>
      <c r="L605" s="57">
        <f t="shared" si="285"/>
        <v>0</v>
      </c>
      <c r="M605" s="57">
        <f t="shared" si="286"/>
        <v>187.05217500000001</v>
      </c>
      <c r="N605" s="59">
        <f t="shared" si="287"/>
        <v>0</v>
      </c>
      <c r="O605" s="57">
        <f t="shared" si="288"/>
        <v>187.05217500000001</v>
      </c>
      <c r="P605" s="57">
        <f t="shared" si="289"/>
        <v>0</v>
      </c>
      <c r="Q605" s="57">
        <f t="shared" si="290"/>
        <v>0</v>
      </c>
      <c r="R605" s="57">
        <f t="shared" si="295"/>
        <v>0</v>
      </c>
      <c r="S605" s="73">
        <f t="shared" si="313"/>
        <v>0</v>
      </c>
      <c r="T605" s="76">
        <f t="shared" si="296"/>
        <v>0</v>
      </c>
      <c r="U605" s="60">
        <f t="shared" si="297"/>
        <v>1573679.3857190679</v>
      </c>
      <c r="V605" s="61">
        <f t="shared" si="298"/>
        <v>0.43713316269974106</v>
      </c>
      <c r="W605" s="62">
        <f t="shared" si="299"/>
        <v>680017.13252761657</v>
      </c>
      <c r="X605" s="63">
        <f t="shared" si="300"/>
        <v>0.18889364792433794</v>
      </c>
      <c r="Y605" s="64">
        <f t="shared" si="291"/>
        <v>0</v>
      </c>
      <c r="Z605" s="64">
        <f t="shared" si="301"/>
        <v>0</v>
      </c>
      <c r="AA605" s="65">
        <f t="shared" si="302"/>
        <v>0</v>
      </c>
      <c r="AB605" s="65">
        <f t="shared" si="303"/>
        <v>0</v>
      </c>
      <c r="AC605" s="65">
        <f t="shared" si="304"/>
        <v>0</v>
      </c>
      <c r="AD605" s="65">
        <f t="shared" si="305"/>
        <v>0</v>
      </c>
      <c r="AE605" s="65">
        <f t="shared" si="306"/>
        <v>0</v>
      </c>
      <c r="AF605" s="65">
        <f t="shared" si="307"/>
        <v>0</v>
      </c>
      <c r="AG605" s="65">
        <f t="shared" si="308"/>
        <v>0</v>
      </c>
      <c r="AH605" s="65">
        <f t="shared" si="309"/>
        <v>0</v>
      </c>
      <c r="AI605" s="65">
        <f t="shared" si="310"/>
        <v>0</v>
      </c>
      <c r="AJ605" s="65">
        <f t="shared" si="314"/>
        <v>0.10562328047619442</v>
      </c>
    </row>
    <row r="606" spans="2:36" x14ac:dyDescent="0.2">
      <c r="B606" s="55" t="s">
        <v>63</v>
      </c>
      <c r="C606" s="55">
        <v>596</v>
      </c>
      <c r="D606" s="55">
        <v>7</v>
      </c>
      <c r="E606" s="55">
        <f t="shared" si="292"/>
        <v>0</v>
      </c>
      <c r="F606" s="56">
        <v>0</v>
      </c>
      <c r="G606" s="57">
        <f t="shared" si="311"/>
        <v>0</v>
      </c>
      <c r="H606" s="57">
        <f t="shared" si="312"/>
        <v>0</v>
      </c>
      <c r="I606" s="57">
        <f t="shared" si="284"/>
        <v>0</v>
      </c>
      <c r="J606" s="57">
        <f t="shared" si="293"/>
        <v>0</v>
      </c>
      <c r="K606" s="58" t="str">
        <f t="shared" si="294"/>
        <v>No</v>
      </c>
      <c r="L606" s="57">
        <f t="shared" si="285"/>
        <v>0</v>
      </c>
      <c r="M606" s="57">
        <f t="shared" si="286"/>
        <v>187.05217500000001</v>
      </c>
      <c r="N606" s="59">
        <f t="shared" si="287"/>
        <v>0</v>
      </c>
      <c r="O606" s="57">
        <f t="shared" si="288"/>
        <v>187.05217500000001</v>
      </c>
      <c r="P606" s="57">
        <f t="shared" si="289"/>
        <v>0</v>
      </c>
      <c r="Q606" s="57">
        <f t="shared" si="290"/>
        <v>0</v>
      </c>
      <c r="R606" s="57">
        <f t="shared" si="295"/>
        <v>0</v>
      </c>
      <c r="S606" s="73">
        <f t="shared" si="313"/>
        <v>0</v>
      </c>
      <c r="T606" s="76">
        <f t="shared" si="296"/>
        <v>0</v>
      </c>
      <c r="U606" s="60">
        <f t="shared" si="297"/>
        <v>1573679.3857190679</v>
      </c>
      <c r="V606" s="61">
        <f t="shared" si="298"/>
        <v>0.43713316269974106</v>
      </c>
      <c r="W606" s="62">
        <f t="shared" si="299"/>
        <v>680017.13252761657</v>
      </c>
      <c r="X606" s="63">
        <f t="shared" si="300"/>
        <v>0.18889364792433794</v>
      </c>
      <c r="Y606" s="64">
        <f t="shared" si="291"/>
        <v>0</v>
      </c>
      <c r="Z606" s="64">
        <f t="shared" si="301"/>
        <v>0</v>
      </c>
      <c r="AA606" s="65">
        <f t="shared" si="302"/>
        <v>0</v>
      </c>
      <c r="AB606" s="65">
        <f t="shared" si="303"/>
        <v>0</v>
      </c>
      <c r="AC606" s="65">
        <f t="shared" si="304"/>
        <v>0</v>
      </c>
      <c r="AD606" s="65">
        <f t="shared" si="305"/>
        <v>0</v>
      </c>
      <c r="AE606" s="65">
        <f t="shared" si="306"/>
        <v>0</v>
      </c>
      <c r="AF606" s="65">
        <f t="shared" si="307"/>
        <v>0</v>
      </c>
      <c r="AG606" s="65">
        <f t="shared" si="308"/>
        <v>0</v>
      </c>
      <c r="AH606" s="65">
        <f t="shared" si="309"/>
        <v>0</v>
      </c>
      <c r="AI606" s="65">
        <f t="shared" si="310"/>
        <v>0</v>
      </c>
      <c r="AJ606" s="65">
        <f t="shared" si="314"/>
        <v>0.10562328047619442</v>
      </c>
    </row>
    <row r="607" spans="2:36" x14ac:dyDescent="0.2">
      <c r="B607" s="55" t="s">
        <v>63</v>
      </c>
      <c r="C607" s="55">
        <v>597</v>
      </c>
      <c r="D607" s="55">
        <v>8</v>
      </c>
      <c r="E607" s="55">
        <f t="shared" si="292"/>
        <v>0</v>
      </c>
      <c r="F607" s="56">
        <v>0</v>
      </c>
      <c r="G607" s="57">
        <f t="shared" si="311"/>
        <v>0</v>
      </c>
      <c r="H607" s="57">
        <f t="shared" si="312"/>
        <v>0</v>
      </c>
      <c r="I607" s="57">
        <f t="shared" si="284"/>
        <v>0</v>
      </c>
      <c r="J607" s="57">
        <f t="shared" si="293"/>
        <v>0</v>
      </c>
      <c r="K607" s="58" t="str">
        <f t="shared" si="294"/>
        <v>No</v>
      </c>
      <c r="L607" s="57">
        <f t="shared" si="285"/>
        <v>0</v>
      </c>
      <c r="M607" s="57">
        <f t="shared" si="286"/>
        <v>187.05217500000001</v>
      </c>
      <c r="N607" s="59">
        <f t="shared" si="287"/>
        <v>0</v>
      </c>
      <c r="O607" s="57">
        <f t="shared" si="288"/>
        <v>187.05217500000001</v>
      </c>
      <c r="P607" s="57">
        <f t="shared" si="289"/>
        <v>0</v>
      </c>
      <c r="Q607" s="57">
        <f t="shared" si="290"/>
        <v>0</v>
      </c>
      <c r="R607" s="57">
        <f t="shared" si="295"/>
        <v>0</v>
      </c>
      <c r="S607" s="73">
        <f t="shared" si="313"/>
        <v>0</v>
      </c>
      <c r="T607" s="76">
        <f t="shared" si="296"/>
        <v>0</v>
      </c>
      <c r="U607" s="60">
        <f t="shared" si="297"/>
        <v>1573679.3857190679</v>
      </c>
      <c r="V607" s="61">
        <f t="shared" si="298"/>
        <v>0.43713316269974106</v>
      </c>
      <c r="W607" s="62">
        <f t="shared" si="299"/>
        <v>680017.13252761657</v>
      </c>
      <c r="X607" s="63">
        <f t="shared" si="300"/>
        <v>0.18889364792433794</v>
      </c>
      <c r="Y607" s="64">
        <f t="shared" si="291"/>
        <v>0</v>
      </c>
      <c r="Z607" s="64">
        <f t="shared" si="301"/>
        <v>0</v>
      </c>
      <c r="AA607" s="65">
        <f t="shared" si="302"/>
        <v>0</v>
      </c>
      <c r="AB607" s="65">
        <f t="shared" si="303"/>
        <v>0</v>
      </c>
      <c r="AC607" s="65">
        <f t="shared" si="304"/>
        <v>0</v>
      </c>
      <c r="AD607" s="65">
        <f t="shared" si="305"/>
        <v>0</v>
      </c>
      <c r="AE607" s="65">
        <f t="shared" si="306"/>
        <v>0</v>
      </c>
      <c r="AF607" s="65">
        <f t="shared" si="307"/>
        <v>0</v>
      </c>
      <c r="AG607" s="65">
        <f t="shared" si="308"/>
        <v>0</v>
      </c>
      <c r="AH607" s="65">
        <f t="shared" si="309"/>
        <v>0</v>
      </c>
      <c r="AI607" s="65">
        <f t="shared" si="310"/>
        <v>0</v>
      </c>
      <c r="AJ607" s="65">
        <f t="shared" si="314"/>
        <v>0.10562328047619442</v>
      </c>
    </row>
    <row r="608" spans="2:36" x14ac:dyDescent="0.2">
      <c r="B608" s="55" t="s">
        <v>63</v>
      </c>
      <c r="C608" s="55">
        <v>598</v>
      </c>
      <c r="D608" s="55">
        <v>9</v>
      </c>
      <c r="E608" s="55">
        <f t="shared" si="292"/>
        <v>0</v>
      </c>
      <c r="F608" s="56">
        <v>0</v>
      </c>
      <c r="G608" s="57">
        <f t="shared" si="311"/>
        <v>0</v>
      </c>
      <c r="H608" s="57">
        <f t="shared" si="312"/>
        <v>0</v>
      </c>
      <c r="I608" s="57">
        <f t="shared" si="284"/>
        <v>0</v>
      </c>
      <c r="J608" s="57">
        <f t="shared" si="293"/>
        <v>0</v>
      </c>
      <c r="K608" s="58" t="str">
        <f t="shared" si="294"/>
        <v>No</v>
      </c>
      <c r="L608" s="57">
        <f t="shared" si="285"/>
        <v>0</v>
      </c>
      <c r="M608" s="57">
        <f t="shared" si="286"/>
        <v>187.05217500000001</v>
      </c>
      <c r="N608" s="59">
        <f t="shared" si="287"/>
        <v>0</v>
      </c>
      <c r="O608" s="57">
        <f t="shared" si="288"/>
        <v>187.05217500000001</v>
      </c>
      <c r="P608" s="57">
        <f t="shared" si="289"/>
        <v>0</v>
      </c>
      <c r="Q608" s="57">
        <f t="shared" si="290"/>
        <v>0</v>
      </c>
      <c r="R608" s="57">
        <f t="shared" si="295"/>
        <v>0</v>
      </c>
      <c r="S608" s="73">
        <f t="shared" si="313"/>
        <v>0</v>
      </c>
      <c r="T608" s="76">
        <f t="shared" si="296"/>
        <v>0</v>
      </c>
      <c r="U608" s="60">
        <f t="shared" si="297"/>
        <v>1573679.3857190679</v>
      </c>
      <c r="V608" s="61">
        <f t="shared" si="298"/>
        <v>0.43713316269974106</v>
      </c>
      <c r="W608" s="62">
        <f t="shared" si="299"/>
        <v>680017.13252761657</v>
      </c>
      <c r="X608" s="63">
        <f t="shared" si="300"/>
        <v>0.18889364792433794</v>
      </c>
      <c r="Y608" s="64">
        <f t="shared" si="291"/>
        <v>0</v>
      </c>
      <c r="Z608" s="64">
        <f t="shared" si="301"/>
        <v>0</v>
      </c>
      <c r="AA608" s="65">
        <f t="shared" si="302"/>
        <v>0</v>
      </c>
      <c r="AB608" s="65">
        <f t="shared" si="303"/>
        <v>0</v>
      </c>
      <c r="AC608" s="65">
        <f t="shared" si="304"/>
        <v>0</v>
      </c>
      <c r="AD608" s="65">
        <f t="shared" si="305"/>
        <v>0</v>
      </c>
      <c r="AE608" s="65">
        <f t="shared" si="306"/>
        <v>0</v>
      </c>
      <c r="AF608" s="65">
        <f t="shared" si="307"/>
        <v>0</v>
      </c>
      <c r="AG608" s="65">
        <f t="shared" si="308"/>
        <v>0</v>
      </c>
      <c r="AH608" s="65">
        <f t="shared" si="309"/>
        <v>0</v>
      </c>
      <c r="AI608" s="65">
        <f t="shared" si="310"/>
        <v>0</v>
      </c>
      <c r="AJ608" s="65">
        <f t="shared" si="314"/>
        <v>0.10562328047619442</v>
      </c>
    </row>
    <row r="609" spans="2:36" x14ac:dyDescent="0.2">
      <c r="B609" s="55" t="s">
        <v>63</v>
      </c>
      <c r="C609" s="55">
        <v>599</v>
      </c>
      <c r="D609" s="55">
        <v>10</v>
      </c>
      <c r="E609" s="55">
        <f t="shared" si="292"/>
        <v>0</v>
      </c>
      <c r="F609" s="56">
        <v>0</v>
      </c>
      <c r="G609" s="57">
        <f t="shared" si="311"/>
        <v>0</v>
      </c>
      <c r="H609" s="57">
        <f t="shared" si="312"/>
        <v>0</v>
      </c>
      <c r="I609" s="57">
        <f t="shared" si="284"/>
        <v>0</v>
      </c>
      <c r="J609" s="57">
        <f t="shared" si="293"/>
        <v>0</v>
      </c>
      <c r="K609" s="58" t="str">
        <f t="shared" si="294"/>
        <v>No</v>
      </c>
      <c r="L609" s="57">
        <f t="shared" si="285"/>
        <v>0</v>
      </c>
      <c r="M609" s="57">
        <f t="shared" si="286"/>
        <v>187.05217500000001</v>
      </c>
      <c r="N609" s="59">
        <f t="shared" si="287"/>
        <v>0</v>
      </c>
      <c r="O609" s="57">
        <f t="shared" si="288"/>
        <v>187.05217500000001</v>
      </c>
      <c r="P609" s="57">
        <f t="shared" si="289"/>
        <v>0</v>
      </c>
      <c r="Q609" s="57">
        <f t="shared" si="290"/>
        <v>0</v>
      </c>
      <c r="R609" s="57">
        <f t="shared" si="295"/>
        <v>0</v>
      </c>
      <c r="S609" s="73">
        <f t="shared" si="313"/>
        <v>0</v>
      </c>
      <c r="T609" s="76">
        <f t="shared" si="296"/>
        <v>0</v>
      </c>
      <c r="U609" s="60">
        <f t="shared" si="297"/>
        <v>1573679.3857190679</v>
      </c>
      <c r="V609" s="61">
        <f t="shared" si="298"/>
        <v>0.43713316269974106</v>
      </c>
      <c r="W609" s="62">
        <f t="shared" si="299"/>
        <v>680017.13252761657</v>
      </c>
      <c r="X609" s="63">
        <f t="shared" si="300"/>
        <v>0.18889364792433794</v>
      </c>
      <c r="Y609" s="64">
        <f t="shared" si="291"/>
        <v>0</v>
      </c>
      <c r="Z609" s="64">
        <f t="shared" si="301"/>
        <v>0</v>
      </c>
      <c r="AA609" s="65">
        <f t="shared" si="302"/>
        <v>0</v>
      </c>
      <c r="AB609" s="65">
        <f t="shared" si="303"/>
        <v>0</v>
      </c>
      <c r="AC609" s="65">
        <f t="shared" si="304"/>
        <v>0</v>
      </c>
      <c r="AD609" s="65">
        <f t="shared" si="305"/>
        <v>0</v>
      </c>
      <c r="AE609" s="65">
        <f t="shared" si="306"/>
        <v>0</v>
      </c>
      <c r="AF609" s="65">
        <f t="shared" si="307"/>
        <v>0</v>
      </c>
      <c r="AG609" s="65">
        <f t="shared" si="308"/>
        <v>0</v>
      </c>
      <c r="AH609" s="65">
        <f t="shared" si="309"/>
        <v>0</v>
      </c>
      <c r="AI609" s="65">
        <f t="shared" si="310"/>
        <v>0</v>
      </c>
      <c r="AJ609" s="65">
        <f t="shared" si="314"/>
        <v>0.10562328047619442</v>
      </c>
    </row>
    <row r="610" spans="2:36" x14ac:dyDescent="0.2">
      <c r="B610" s="55" t="s">
        <v>63</v>
      </c>
      <c r="C610" s="55">
        <v>600</v>
      </c>
      <c r="D610" s="55">
        <v>11</v>
      </c>
      <c r="E610" s="55">
        <f t="shared" si="292"/>
        <v>0</v>
      </c>
      <c r="F610" s="56">
        <v>0</v>
      </c>
      <c r="G610" s="57">
        <f t="shared" si="311"/>
        <v>0.1388888888888889</v>
      </c>
      <c r="H610" s="57">
        <f t="shared" si="312"/>
        <v>0.5</v>
      </c>
      <c r="I610" s="57">
        <f t="shared" si="284"/>
        <v>0</v>
      </c>
      <c r="J610" s="57">
        <f t="shared" si="293"/>
        <v>0</v>
      </c>
      <c r="K610" s="58" t="str">
        <f t="shared" si="294"/>
        <v>No</v>
      </c>
      <c r="L610" s="57">
        <f t="shared" si="285"/>
        <v>0</v>
      </c>
      <c r="M610" s="57">
        <f t="shared" si="286"/>
        <v>187.05217500000001</v>
      </c>
      <c r="N610" s="59">
        <f t="shared" si="287"/>
        <v>264.82638888888891</v>
      </c>
      <c r="O610" s="57">
        <f t="shared" si="288"/>
        <v>451.87856388888895</v>
      </c>
      <c r="P610" s="57">
        <f t="shared" si="289"/>
        <v>0</v>
      </c>
      <c r="Q610" s="57">
        <f t="shared" si="290"/>
        <v>0</v>
      </c>
      <c r="R610" s="57">
        <f t="shared" si="295"/>
        <v>0</v>
      </c>
      <c r="S610" s="73">
        <f t="shared" si="313"/>
        <v>0</v>
      </c>
      <c r="T610" s="76">
        <f t="shared" si="296"/>
        <v>0</v>
      </c>
      <c r="U610" s="60">
        <f t="shared" si="297"/>
        <v>1573679.3857190679</v>
      </c>
      <c r="V610" s="61">
        <f t="shared" si="298"/>
        <v>0.43713316269974106</v>
      </c>
      <c r="W610" s="62">
        <f t="shared" si="299"/>
        <v>680017.13252761657</v>
      </c>
      <c r="X610" s="63">
        <f t="shared" si="300"/>
        <v>0.18889364792433794</v>
      </c>
      <c r="Y610" s="64">
        <f t="shared" si="291"/>
        <v>0</v>
      </c>
      <c r="Z610" s="64">
        <f t="shared" si="301"/>
        <v>0</v>
      </c>
      <c r="AA610" s="65">
        <f t="shared" si="302"/>
        <v>0</v>
      </c>
      <c r="AB610" s="65">
        <f t="shared" si="303"/>
        <v>0</v>
      </c>
      <c r="AC610" s="65">
        <f t="shared" si="304"/>
        <v>0</v>
      </c>
      <c r="AD610" s="65">
        <f t="shared" si="305"/>
        <v>0</v>
      </c>
      <c r="AE610" s="65">
        <f t="shared" si="306"/>
        <v>0</v>
      </c>
      <c r="AF610" s="65">
        <f t="shared" si="307"/>
        <v>0</v>
      </c>
      <c r="AG610" s="65">
        <f t="shared" si="308"/>
        <v>0</v>
      </c>
      <c r="AH610" s="65">
        <f t="shared" si="309"/>
        <v>0</v>
      </c>
      <c r="AI610" s="65">
        <f t="shared" si="310"/>
        <v>0</v>
      </c>
      <c r="AJ610" s="65">
        <f t="shared" si="314"/>
        <v>0.10562328047619442</v>
      </c>
    </row>
    <row r="611" spans="2:36" x14ac:dyDescent="0.2">
      <c r="B611" s="55" t="s">
        <v>63</v>
      </c>
      <c r="C611" s="55">
        <v>601</v>
      </c>
      <c r="D611" s="55">
        <v>12</v>
      </c>
      <c r="E611" s="55">
        <f t="shared" si="292"/>
        <v>0.27777777777777779</v>
      </c>
      <c r="F611" s="56">
        <v>1</v>
      </c>
      <c r="G611" s="57">
        <f t="shared" si="311"/>
        <v>0.29166666666666669</v>
      </c>
      <c r="H611" s="57">
        <f t="shared" si="312"/>
        <v>1.05</v>
      </c>
      <c r="I611" s="57">
        <f t="shared" si="284"/>
        <v>73.56288580246914</v>
      </c>
      <c r="J611" s="57">
        <f t="shared" si="293"/>
        <v>-73.56288580246914</v>
      </c>
      <c r="K611" s="58" t="str">
        <f t="shared" si="294"/>
        <v>No</v>
      </c>
      <c r="L611" s="57">
        <f t="shared" si="285"/>
        <v>2.7647569444444454E-2</v>
      </c>
      <c r="M611" s="57">
        <f t="shared" si="286"/>
        <v>187.05217500000001</v>
      </c>
      <c r="N611" s="59">
        <f t="shared" si="287"/>
        <v>556.13541666666674</v>
      </c>
      <c r="O611" s="57">
        <f t="shared" si="288"/>
        <v>743.21523923611119</v>
      </c>
      <c r="P611" s="57">
        <f t="shared" si="289"/>
        <v>206.44867756558645</v>
      </c>
      <c r="Q611" s="57">
        <f t="shared" si="290"/>
        <v>206.44867756558645</v>
      </c>
      <c r="R611" s="57">
        <f t="shared" si="295"/>
        <v>0</v>
      </c>
      <c r="S611" s="73">
        <f t="shared" si="313"/>
        <v>132.88579176311731</v>
      </c>
      <c r="T611" s="76">
        <f t="shared" si="296"/>
        <v>0</v>
      </c>
      <c r="U611" s="60">
        <f t="shared" si="297"/>
        <v>1573885.8343966336</v>
      </c>
      <c r="V611" s="61">
        <f t="shared" si="298"/>
        <v>0.43719050955462041</v>
      </c>
      <c r="W611" s="62">
        <f t="shared" si="299"/>
        <v>680150.01831937965</v>
      </c>
      <c r="X611" s="63">
        <f t="shared" si="300"/>
        <v>0.18893056064427213</v>
      </c>
      <c r="Y611" s="64">
        <f t="shared" si="291"/>
        <v>119.59721258680558</v>
      </c>
      <c r="Z611" s="64">
        <f t="shared" si="301"/>
        <v>113.6173519574653</v>
      </c>
      <c r="AA611" s="65">
        <f t="shared" si="302"/>
        <v>111.34500491831599</v>
      </c>
      <c r="AB611" s="65">
        <f t="shared" si="303"/>
        <v>105.77775467240019</v>
      </c>
      <c r="AC611" s="65">
        <f t="shared" si="304"/>
        <v>95.199979205160176</v>
      </c>
      <c r="AD611" s="65">
        <f t="shared" si="305"/>
        <v>85.679981284644157</v>
      </c>
      <c r="AE611" s="65">
        <f t="shared" si="306"/>
        <v>81.395982220411952</v>
      </c>
      <c r="AF611" s="65">
        <f t="shared" si="307"/>
        <v>79.768062576003715</v>
      </c>
      <c r="AG611" s="65">
        <f t="shared" si="308"/>
        <v>75.779659447203528</v>
      </c>
      <c r="AH611" s="65">
        <f t="shared" si="309"/>
        <v>68.201693502483181</v>
      </c>
      <c r="AI611" s="65">
        <f t="shared" si="310"/>
        <v>1.8944914861800882E-5</v>
      </c>
      <c r="AJ611" s="65">
        <f t="shared" si="314"/>
        <v>0.10564222539105622</v>
      </c>
    </row>
    <row r="612" spans="2:36" x14ac:dyDescent="0.2">
      <c r="B612" s="55" t="s">
        <v>63</v>
      </c>
      <c r="C612" s="55">
        <v>602</v>
      </c>
      <c r="D612" s="55">
        <v>13</v>
      </c>
      <c r="E612" s="55">
        <f t="shared" si="292"/>
        <v>0.58333333333333337</v>
      </c>
      <c r="F612" s="56">
        <v>2.1</v>
      </c>
      <c r="G612" s="57">
        <f t="shared" si="311"/>
        <v>0.52777777777777779</v>
      </c>
      <c r="H612" s="57">
        <f t="shared" si="312"/>
        <v>1.9</v>
      </c>
      <c r="I612" s="57">
        <f t="shared" si="284"/>
        <v>324.41232638888897</v>
      </c>
      <c r="J612" s="57">
        <f t="shared" si="293"/>
        <v>-250.84944058641983</v>
      </c>
      <c r="K612" s="58" t="str">
        <f t="shared" si="294"/>
        <v>No</v>
      </c>
      <c r="L612" s="57">
        <f t="shared" si="285"/>
        <v>0.12192578125000006</v>
      </c>
      <c r="M612" s="57">
        <f t="shared" si="286"/>
        <v>187.05217500000001</v>
      </c>
      <c r="N612" s="59">
        <f t="shared" si="287"/>
        <v>1006.3402777777778</v>
      </c>
      <c r="O612" s="57">
        <f t="shared" si="288"/>
        <v>1193.5143785590278</v>
      </c>
      <c r="P612" s="57">
        <f t="shared" si="289"/>
        <v>696.21672082609962</v>
      </c>
      <c r="Q612" s="57">
        <f t="shared" si="290"/>
        <v>696.21672082609962</v>
      </c>
      <c r="R612" s="57">
        <f t="shared" si="295"/>
        <v>0</v>
      </c>
      <c r="S612" s="73">
        <f t="shared" si="313"/>
        <v>445.36728023967976</v>
      </c>
      <c r="T612" s="76">
        <f t="shared" si="296"/>
        <v>0</v>
      </c>
      <c r="U612" s="60">
        <f t="shared" si="297"/>
        <v>1574582.0511174595</v>
      </c>
      <c r="V612" s="61">
        <f t="shared" si="298"/>
        <v>0.4373839030881832</v>
      </c>
      <c r="W612" s="62">
        <f t="shared" si="299"/>
        <v>680595.38559961936</v>
      </c>
      <c r="X612" s="63">
        <f t="shared" si="300"/>
        <v>0.18905427377767203</v>
      </c>
      <c r="Y612" s="64">
        <f t="shared" si="291"/>
        <v>400.8305522157118</v>
      </c>
      <c r="Z612" s="64">
        <f t="shared" si="301"/>
        <v>380.78902460492617</v>
      </c>
      <c r="AA612" s="65">
        <f t="shared" si="302"/>
        <v>373.17324411282766</v>
      </c>
      <c r="AB612" s="65">
        <f t="shared" si="303"/>
        <v>354.51458190718625</v>
      </c>
      <c r="AC612" s="65">
        <f t="shared" si="304"/>
        <v>319.06312371646766</v>
      </c>
      <c r="AD612" s="65">
        <f t="shared" si="305"/>
        <v>287.15681134482088</v>
      </c>
      <c r="AE612" s="65">
        <f t="shared" si="306"/>
        <v>272.79897077757983</v>
      </c>
      <c r="AF612" s="65">
        <f t="shared" si="307"/>
        <v>267.34299136202822</v>
      </c>
      <c r="AG612" s="65">
        <f t="shared" si="308"/>
        <v>253.9758417939268</v>
      </c>
      <c r="AH612" s="65">
        <f t="shared" si="309"/>
        <v>228.57825761453412</v>
      </c>
      <c r="AI612" s="65">
        <f t="shared" si="310"/>
        <v>6.3493960448481702E-5</v>
      </c>
      <c r="AJ612" s="65">
        <f t="shared" si="314"/>
        <v>0.1057057193515047</v>
      </c>
    </row>
    <row r="613" spans="2:36" x14ac:dyDescent="0.2">
      <c r="B613" s="55" t="s">
        <v>63</v>
      </c>
      <c r="C613" s="55">
        <v>603</v>
      </c>
      <c r="D613" s="55">
        <v>14</v>
      </c>
      <c r="E613" s="55">
        <f t="shared" si="292"/>
        <v>1.3333333333333333</v>
      </c>
      <c r="F613" s="56">
        <v>4.8</v>
      </c>
      <c r="G613" s="57">
        <f t="shared" si="311"/>
        <v>0.97222222222222221</v>
      </c>
      <c r="H613" s="57">
        <f t="shared" si="312"/>
        <v>3.5</v>
      </c>
      <c r="I613" s="57">
        <f t="shared" si="284"/>
        <v>1694.8888888888887</v>
      </c>
      <c r="J613" s="57">
        <f t="shared" si="293"/>
        <v>-1370.4765624999998</v>
      </c>
      <c r="K613" s="58" t="str">
        <f t="shared" si="294"/>
        <v>No</v>
      </c>
      <c r="L613" s="57">
        <f t="shared" si="285"/>
        <v>0.63700000000000012</v>
      </c>
      <c r="M613" s="57">
        <f t="shared" si="286"/>
        <v>187.05217500000001</v>
      </c>
      <c r="N613" s="59">
        <f t="shared" si="287"/>
        <v>1853.7847222222222</v>
      </c>
      <c r="O613" s="57">
        <f t="shared" si="288"/>
        <v>2041.4738972222221</v>
      </c>
      <c r="P613" s="57">
        <f t="shared" si="289"/>
        <v>2721.9651962962962</v>
      </c>
      <c r="Q613" s="57">
        <f t="shared" si="290"/>
        <v>2721.9651962962962</v>
      </c>
      <c r="R613" s="57">
        <f t="shared" si="295"/>
        <v>0</v>
      </c>
      <c r="S613" s="73">
        <f t="shared" si="313"/>
        <v>1351.4886337962964</v>
      </c>
      <c r="T613" s="76">
        <f t="shared" si="296"/>
        <v>0</v>
      </c>
      <c r="U613" s="60">
        <f t="shared" si="297"/>
        <v>1577304.0163137559</v>
      </c>
      <c r="V613" s="61">
        <f t="shared" si="298"/>
        <v>0.43814000453159885</v>
      </c>
      <c r="W613" s="62">
        <f t="shared" si="299"/>
        <v>681946.8742334157</v>
      </c>
      <c r="X613" s="63">
        <f t="shared" si="300"/>
        <v>0.18942968728705992</v>
      </c>
      <c r="Y613" s="64">
        <f t="shared" si="291"/>
        <v>1216.3397704166669</v>
      </c>
      <c r="Z613" s="64">
        <f t="shared" si="301"/>
        <v>1155.5227818958335</v>
      </c>
      <c r="AA613" s="65">
        <f t="shared" si="302"/>
        <v>1132.4123262579169</v>
      </c>
      <c r="AB613" s="65">
        <f t="shared" si="303"/>
        <v>1075.791709945021</v>
      </c>
      <c r="AC613" s="65">
        <f t="shared" si="304"/>
        <v>968.21253895051893</v>
      </c>
      <c r="AD613" s="65">
        <f t="shared" si="305"/>
        <v>871.39128505546705</v>
      </c>
      <c r="AE613" s="65">
        <f t="shared" si="306"/>
        <v>827.82172080269368</v>
      </c>
      <c r="AF613" s="65">
        <f t="shared" si="307"/>
        <v>811.26528638663979</v>
      </c>
      <c r="AG613" s="65">
        <f t="shared" si="308"/>
        <v>770.70202206730778</v>
      </c>
      <c r="AH613" s="65">
        <f t="shared" si="309"/>
        <v>693.63181986057702</v>
      </c>
      <c r="AI613" s="65">
        <f t="shared" si="310"/>
        <v>1.9267550551682695E-4</v>
      </c>
      <c r="AJ613" s="65">
        <f t="shared" si="314"/>
        <v>0.10589839485702153</v>
      </c>
    </row>
    <row r="614" spans="2:36" x14ac:dyDescent="0.2">
      <c r="B614" s="55" t="s">
        <v>63</v>
      </c>
      <c r="C614" s="55">
        <v>604</v>
      </c>
      <c r="D614" s="55">
        <v>15</v>
      </c>
      <c r="E614" s="55">
        <f t="shared" si="292"/>
        <v>2.5277777777777777</v>
      </c>
      <c r="F614" s="56">
        <v>9.1</v>
      </c>
      <c r="G614" s="57">
        <f t="shared" si="311"/>
        <v>1.3055555555555554</v>
      </c>
      <c r="H614" s="57">
        <f t="shared" si="312"/>
        <v>4.6999999999999993</v>
      </c>
      <c r="I614" s="57">
        <f t="shared" si="284"/>
        <v>6091.7425733024684</v>
      </c>
      <c r="J614" s="57">
        <f t="shared" si="293"/>
        <v>-4396.8536844135797</v>
      </c>
      <c r="K614" s="58" t="str">
        <f t="shared" si="294"/>
        <v>No</v>
      </c>
      <c r="L614" s="57">
        <f t="shared" si="285"/>
        <v>2.2894952256944445</v>
      </c>
      <c r="M614" s="57">
        <f t="shared" si="286"/>
        <v>187.05217500000001</v>
      </c>
      <c r="N614" s="59">
        <f t="shared" si="287"/>
        <v>2489.3680555555552</v>
      </c>
      <c r="O614" s="57">
        <f t="shared" si="288"/>
        <v>2678.7097257812493</v>
      </c>
      <c r="P614" s="57">
        <f t="shared" si="289"/>
        <v>6771.1829179470469</v>
      </c>
      <c r="Q614" s="57">
        <f t="shared" si="290"/>
        <v>6771.1829179470469</v>
      </c>
      <c r="R614" s="57">
        <f t="shared" si="295"/>
        <v>0</v>
      </c>
      <c r="S614" s="73">
        <f t="shared" si="313"/>
        <v>2374.3292335334672</v>
      </c>
      <c r="T614" s="76">
        <f t="shared" si="296"/>
        <v>0</v>
      </c>
      <c r="U614" s="60">
        <f t="shared" si="297"/>
        <v>1584075.1992317028</v>
      </c>
      <c r="V614" s="61">
        <f t="shared" si="298"/>
        <v>0.44002088867547301</v>
      </c>
      <c r="W614" s="62">
        <f t="shared" si="299"/>
        <v>684321.20346694917</v>
      </c>
      <c r="X614" s="63">
        <f t="shared" si="300"/>
        <v>0.19008922318526367</v>
      </c>
      <c r="Y614" s="64">
        <f t="shared" si="291"/>
        <v>2136.8963101801205</v>
      </c>
      <c r="Z614" s="64">
        <f t="shared" si="301"/>
        <v>2030.0514946711144</v>
      </c>
      <c r="AA614" s="65">
        <f t="shared" si="302"/>
        <v>1989.4504647776921</v>
      </c>
      <c r="AB614" s="65">
        <f t="shared" si="303"/>
        <v>1889.9779415388075</v>
      </c>
      <c r="AC614" s="65">
        <f t="shared" si="304"/>
        <v>1700.9801473849268</v>
      </c>
      <c r="AD614" s="65">
        <f t="shared" si="305"/>
        <v>1530.8821326464342</v>
      </c>
      <c r="AE614" s="65">
        <f t="shared" si="306"/>
        <v>1454.3380260141125</v>
      </c>
      <c r="AF614" s="65">
        <f t="shared" si="307"/>
        <v>1425.2512654938303</v>
      </c>
      <c r="AG614" s="65">
        <f t="shared" si="308"/>
        <v>1353.9887022191388</v>
      </c>
      <c r="AH614" s="65">
        <f t="shared" si="309"/>
        <v>1218.589831997225</v>
      </c>
      <c r="AI614" s="65">
        <f t="shared" si="310"/>
        <v>3.3849717555478473E-4</v>
      </c>
      <c r="AJ614" s="65">
        <f t="shared" si="314"/>
        <v>0.10623689203257632</v>
      </c>
    </row>
    <row r="615" spans="2:36" x14ac:dyDescent="0.2">
      <c r="B615" s="55" t="s">
        <v>63</v>
      </c>
      <c r="C615" s="55">
        <v>605</v>
      </c>
      <c r="D615" s="55">
        <v>16</v>
      </c>
      <c r="E615" s="55">
        <f t="shared" si="292"/>
        <v>3.9444444444444442</v>
      </c>
      <c r="F615" s="56">
        <v>14.2</v>
      </c>
      <c r="G615" s="57">
        <f t="shared" si="311"/>
        <v>1.4861111111111112</v>
      </c>
      <c r="H615" s="57">
        <f t="shared" si="312"/>
        <v>5.3500000000000005</v>
      </c>
      <c r="I615" s="57">
        <f t="shared" si="284"/>
        <v>14833.220293209875</v>
      </c>
      <c r="J615" s="57">
        <f t="shared" si="293"/>
        <v>-8741.4777199074069</v>
      </c>
      <c r="K615" s="58" t="str">
        <f t="shared" si="294"/>
        <v>No</v>
      </c>
      <c r="L615" s="57">
        <f t="shared" si="285"/>
        <v>5.5748559027777791</v>
      </c>
      <c r="M615" s="57">
        <f t="shared" si="286"/>
        <v>187.05217500000001</v>
      </c>
      <c r="N615" s="59">
        <f t="shared" si="287"/>
        <v>2833.6423611111113</v>
      </c>
      <c r="O615" s="57">
        <f t="shared" si="288"/>
        <v>3026.269392013889</v>
      </c>
      <c r="P615" s="57">
        <f t="shared" si="289"/>
        <v>11936.951490721451</v>
      </c>
      <c r="Q615" s="57">
        <f t="shared" si="290"/>
        <v>11936.951490721451</v>
      </c>
      <c r="R615" s="57">
        <f t="shared" si="295"/>
        <v>0</v>
      </c>
      <c r="S615" s="73">
        <f t="shared" si="313"/>
        <v>3195.4737708140437</v>
      </c>
      <c r="T615" s="76">
        <f t="shared" si="296"/>
        <v>0</v>
      </c>
      <c r="U615" s="60">
        <f t="shared" si="297"/>
        <v>1596012.1507224243</v>
      </c>
      <c r="V615" s="61">
        <f t="shared" si="298"/>
        <v>0.44333670853400675</v>
      </c>
      <c r="W615" s="62">
        <f t="shared" si="299"/>
        <v>687516.67723776319</v>
      </c>
      <c r="X615" s="63">
        <f t="shared" si="300"/>
        <v>0.19097685478826756</v>
      </c>
      <c r="Y615" s="64">
        <f t="shared" si="291"/>
        <v>2875.9263937326396</v>
      </c>
      <c r="Z615" s="64">
        <f t="shared" si="301"/>
        <v>2732.1300740460074</v>
      </c>
      <c r="AA615" s="65">
        <f t="shared" si="302"/>
        <v>2677.487472565087</v>
      </c>
      <c r="AB615" s="65">
        <f t="shared" si="303"/>
        <v>2543.6130989368326</v>
      </c>
      <c r="AC615" s="65">
        <f t="shared" si="304"/>
        <v>2289.2517890431495</v>
      </c>
      <c r="AD615" s="65">
        <f t="shared" si="305"/>
        <v>2060.3266101388344</v>
      </c>
      <c r="AE615" s="65">
        <f t="shared" si="306"/>
        <v>1957.3102796318926</v>
      </c>
      <c r="AF615" s="65">
        <f t="shared" si="307"/>
        <v>1918.1640740392547</v>
      </c>
      <c r="AG615" s="65">
        <f t="shared" si="308"/>
        <v>1822.255870337292</v>
      </c>
      <c r="AH615" s="65">
        <f t="shared" si="309"/>
        <v>1640.0302833035628</v>
      </c>
      <c r="AI615" s="65">
        <f t="shared" si="310"/>
        <v>4.5556396758432297E-4</v>
      </c>
      <c r="AJ615" s="65">
        <f t="shared" si="314"/>
        <v>0.10669245600016064</v>
      </c>
    </row>
    <row r="616" spans="2:36" x14ac:dyDescent="0.2">
      <c r="B616" s="55" t="s">
        <v>63</v>
      </c>
      <c r="C616" s="55">
        <v>606</v>
      </c>
      <c r="D616" s="55">
        <v>17</v>
      </c>
      <c r="E616" s="55">
        <f t="shared" si="292"/>
        <v>5.5</v>
      </c>
      <c r="F616" s="56">
        <v>19.8</v>
      </c>
      <c r="G616" s="57">
        <f t="shared" si="311"/>
        <v>1.5694444444444444</v>
      </c>
      <c r="H616" s="57">
        <f t="shared" si="312"/>
        <v>5.65</v>
      </c>
      <c r="I616" s="57">
        <f t="shared" si="284"/>
        <v>28839.59375</v>
      </c>
      <c r="J616" s="57">
        <f t="shared" si="293"/>
        <v>-14006.373456790125</v>
      </c>
      <c r="K616" s="58" t="str">
        <f t="shared" si="294"/>
        <v>No</v>
      </c>
      <c r="L616" s="57">
        <f t="shared" si="285"/>
        <v>10.838953125000003</v>
      </c>
      <c r="M616" s="57">
        <f t="shared" si="286"/>
        <v>187.05217500000001</v>
      </c>
      <c r="N616" s="59">
        <f t="shared" si="287"/>
        <v>2992.5381944444443</v>
      </c>
      <c r="O616" s="57">
        <f t="shared" si="288"/>
        <v>3190.4293225694441</v>
      </c>
      <c r="P616" s="57">
        <f t="shared" si="289"/>
        <v>17547.361274131941</v>
      </c>
      <c r="Q616" s="57">
        <f t="shared" si="290"/>
        <v>17547.361274131941</v>
      </c>
      <c r="R616" s="57">
        <f t="shared" si="295"/>
        <v>0</v>
      </c>
      <c r="S616" s="73">
        <f t="shared" si="313"/>
        <v>3540.9878173418165</v>
      </c>
      <c r="T616" s="76">
        <f t="shared" si="296"/>
        <v>0</v>
      </c>
      <c r="U616" s="60">
        <f t="shared" si="297"/>
        <v>1613559.5119965563</v>
      </c>
      <c r="V616" s="61">
        <f t="shared" si="298"/>
        <v>0.44821097555459899</v>
      </c>
      <c r="W616" s="62">
        <f t="shared" si="299"/>
        <v>691057.665055105</v>
      </c>
      <c r="X616" s="63">
        <f t="shared" si="300"/>
        <v>0.19196046251530693</v>
      </c>
      <c r="Y616" s="64">
        <f t="shared" si="291"/>
        <v>3186.8890356076349</v>
      </c>
      <c r="Z616" s="64">
        <f t="shared" si="301"/>
        <v>3027.5445838272531</v>
      </c>
      <c r="AA616" s="65">
        <f t="shared" si="302"/>
        <v>2966.9936921507078</v>
      </c>
      <c r="AB616" s="65">
        <f t="shared" si="303"/>
        <v>2818.6440075431724</v>
      </c>
      <c r="AC616" s="65">
        <f t="shared" si="304"/>
        <v>2536.7796067888553</v>
      </c>
      <c r="AD616" s="65">
        <f t="shared" si="305"/>
        <v>2283.1016461099698</v>
      </c>
      <c r="AE616" s="65">
        <f t="shared" si="306"/>
        <v>2168.9465638044712</v>
      </c>
      <c r="AF616" s="65">
        <f t="shared" si="307"/>
        <v>2125.5676325283816</v>
      </c>
      <c r="AG616" s="65">
        <f t="shared" si="308"/>
        <v>2019.2892509019625</v>
      </c>
      <c r="AH616" s="65">
        <f t="shared" si="309"/>
        <v>1817.3603258117664</v>
      </c>
      <c r="AI616" s="65">
        <f t="shared" si="310"/>
        <v>5.0482231272549062E-4</v>
      </c>
      <c r="AJ616" s="65">
        <f t="shared" si="314"/>
        <v>0.10719727831288613</v>
      </c>
    </row>
    <row r="617" spans="2:36" x14ac:dyDescent="0.2">
      <c r="B617" s="55" t="s">
        <v>63</v>
      </c>
      <c r="C617" s="55">
        <v>607</v>
      </c>
      <c r="D617" s="55">
        <v>18</v>
      </c>
      <c r="E617" s="55">
        <f t="shared" si="292"/>
        <v>7.083333333333333</v>
      </c>
      <c r="F617" s="56">
        <v>25.5</v>
      </c>
      <c r="G617" s="57">
        <f t="shared" si="311"/>
        <v>1.4861111111111109</v>
      </c>
      <c r="H617" s="57">
        <f t="shared" si="312"/>
        <v>5.35</v>
      </c>
      <c r="I617" s="57">
        <f t="shared" si="284"/>
        <v>47834.266493055555</v>
      </c>
      <c r="J617" s="57">
        <f t="shared" si="293"/>
        <v>-18994.672743055555</v>
      </c>
      <c r="K617" s="58" t="str">
        <f t="shared" si="294"/>
        <v>No</v>
      </c>
      <c r="L617" s="57">
        <f t="shared" si="285"/>
        <v>17.977832031250003</v>
      </c>
      <c r="M617" s="57">
        <f t="shared" si="286"/>
        <v>187.05217500000001</v>
      </c>
      <c r="N617" s="59">
        <f t="shared" si="287"/>
        <v>2833.6423611111109</v>
      </c>
      <c r="O617" s="57">
        <f t="shared" si="288"/>
        <v>3038.6723681423605</v>
      </c>
      <c r="P617" s="57">
        <f t="shared" si="289"/>
        <v>21523.929274341721</v>
      </c>
      <c r="Q617" s="57">
        <f t="shared" si="290"/>
        <v>21523.929274341721</v>
      </c>
      <c r="R617" s="57">
        <f t="shared" si="295"/>
        <v>0</v>
      </c>
      <c r="S617" s="73">
        <f t="shared" si="313"/>
        <v>2529.2565312861661</v>
      </c>
      <c r="T617" s="76">
        <f t="shared" si="296"/>
        <v>0</v>
      </c>
      <c r="U617" s="60">
        <f t="shared" si="297"/>
        <v>1635083.4412708981</v>
      </c>
      <c r="V617" s="61">
        <f t="shared" si="298"/>
        <v>0.45418984479747171</v>
      </c>
      <c r="W617" s="62">
        <f t="shared" si="299"/>
        <v>693586.92158639117</v>
      </c>
      <c r="X617" s="63">
        <f t="shared" si="300"/>
        <v>0.19266303377399754</v>
      </c>
      <c r="Y617" s="64">
        <f t="shared" si="291"/>
        <v>2276.3308781575497</v>
      </c>
      <c r="Z617" s="64">
        <f t="shared" si="301"/>
        <v>2162.5143342496722</v>
      </c>
      <c r="AA617" s="65">
        <f t="shared" si="302"/>
        <v>2119.2640475646785</v>
      </c>
      <c r="AB617" s="65">
        <f t="shared" si="303"/>
        <v>2013.3008451864446</v>
      </c>
      <c r="AC617" s="65">
        <f t="shared" si="304"/>
        <v>1811.9707606678001</v>
      </c>
      <c r="AD617" s="65">
        <f t="shared" si="305"/>
        <v>1630.77368460102</v>
      </c>
      <c r="AE617" s="65">
        <f t="shared" si="306"/>
        <v>1549.2350003709689</v>
      </c>
      <c r="AF617" s="65">
        <f t="shared" si="307"/>
        <v>1518.2503003635495</v>
      </c>
      <c r="AG617" s="65">
        <f t="shared" si="308"/>
        <v>1442.3377853453719</v>
      </c>
      <c r="AH617" s="65">
        <f t="shared" si="309"/>
        <v>1298.1040068108348</v>
      </c>
      <c r="AI617" s="65">
        <f t="shared" si="310"/>
        <v>3.60584446336343E-4</v>
      </c>
      <c r="AJ617" s="65">
        <f t="shared" si="314"/>
        <v>0.10755786275922247</v>
      </c>
    </row>
    <row r="618" spans="2:36" x14ac:dyDescent="0.2">
      <c r="B618" s="55" t="s">
        <v>63</v>
      </c>
      <c r="C618" s="55">
        <v>608</v>
      </c>
      <c r="D618" s="55">
        <v>19</v>
      </c>
      <c r="E618" s="55">
        <f t="shared" si="292"/>
        <v>8.4722222222222214</v>
      </c>
      <c r="F618" s="56">
        <v>30.5</v>
      </c>
      <c r="G618" s="57">
        <f t="shared" si="311"/>
        <v>1.2916666666666663</v>
      </c>
      <c r="H618" s="57">
        <f t="shared" si="312"/>
        <v>4.6499999999999986</v>
      </c>
      <c r="I618" s="57">
        <f t="shared" si="284"/>
        <v>68431.874517746895</v>
      </c>
      <c r="J618" s="57">
        <f t="shared" si="293"/>
        <v>-20597.608024691341</v>
      </c>
      <c r="K618" s="58" t="str">
        <f t="shared" si="294"/>
        <v>No</v>
      </c>
      <c r="L618" s="57">
        <f t="shared" si="285"/>
        <v>25.719151475694446</v>
      </c>
      <c r="M618" s="57">
        <f t="shared" si="286"/>
        <v>187.05217500000001</v>
      </c>
      <c r="N618" s="59">
        <f t="shared" si="287"/>
        <v>2462.8854166666661</v>
      </c>
      <c r="O618" s="57">
        <f t="shared" si="288"/>
        <v>2675.6567431423605</v>
      </c>
      <c r="P618" s="57">
        <f t="shared" si="289"/>
        <v>22668.75851828944</v>
      </c>
      <c r="Q618" s="57">
        <f t="shared" si="290"/>
        <v>22668.75851828944</v>
      </c>
      <c r="R618" s="57">
        <f t="shared" si="295"/>
        <v>0</v>
      </c>
      <c r="S618" s="73">
        <f t="shared" si="313"/>
        <v>2071.1504935980993</v>
      </c>
      <c r="T618" s="76">
        <f t="shared" si="296"/>
        <v>0</v>
      </c>
      <c r="U618" s="60">
        <f t="shared" si="297"/>
        <v>1657752.1997891876</v>
      </c>
      <c r="V618" s="61">
        <f t="shared" si="298"/>
        <v>0.46048672216366321</v>
      </c>
      <c r="W618" s="62">
        <f t="shared" si="299"/>
        <v>695658.07207998924</v>
      </c>
      <c r="X618" s="63">
        <f t="shared" si="300"/>
        <v>0.19323835335555256</v>
      </c>
      <c r="Y618" s="64">
        <f t="shared" si="291"/>
        <v>1864.0354442382893</v>
      </c>
      <c r="Z618" s="64">
        <f t="shared" si="301"/>
        <v>1770.8336720263746</v>
      </c>
      <c r="AA618" s="65">
        <f t="shared" si="302"/>
        <v>1735.4169985858471</v>
      </c>
      <c r="AB618" s="65">
        <f t="shared" si="303"/>
        <v>1648.6461486565547</v>
      </c>
      <c r="AC618" s="65">
        <f t="shared" si="304"/>
        <v>1483.7815337908992</v>
      </c>
      <c r="AD618" s="65">
        <f t="shared" si="305"/>
        <v>1335.4033804118094</v>
      </c>
      <c r="AE618" s="65">
        <f t="shared" si="306"/>
        <v>1268.6332113912188</v>
      </c>
      <c r="AF618" s="65">
        <f t="shared" si="307"/>
        <v>1243.2605471633944</v>
      </c>
      <c r="AG618" s="65">
        <f t="shared" si="308"/>
        <v>1181.0975198052247</v>
      </c>
      <c r="AH618" s="65">
        <f t="shared" si="309"/>
        <v>1062.9877678247024</v>
      </c>
      <c r="AI618" s="65">
        <f t="shared" si="310"/>
        <v>2.952743799513062E-4</v>
      </c>
      <c r="AJ618" s="65">
        <f t="shared" si="314"/>
        <v>0.10785313713917377</v>
      </c>
    </row>
    <row r="619" spans="2:36" x14ac:dyDescent="0.2">
      <c r="B619" s="55" t="s">
        <v>63</v>
      </c>
      <c r="C619" s="55">
        <v>609</v>
      </c>
      <c r="D619" s="55">
        <v>20</v>
      </c>
      <c r="E619" s="55">
        <f t="shared" si="292"/>
        <v>9.6666666666666661</v>
      </c>
      <c r="F619" s="56">
        <v>34.799999999999997</v>
      </c>
      <c r="G619" s="57">
        <f t="shared" si="311"/>
        <v>1.1527777777777775</v>
      </c>
      <c r="H619" s="57">
        <f t="shared" si="312"/>
        <v>4.1499999999999986</v>
      </c>
      <c r="I619" s="57">
        <f t="shared" si="284"/>
        <v>89087.597222222204</v>
      </c>
      <c r="J619" s="57">
        <f t="shared" si="293"/>
        <v>-20655.722704475309</v>
      </c>
      <c r="K619" s="58" t="str">
        <f t="shared" si="294"/>
        <v>No</v>
      </c>
      <c r="L619" s="57">
        <f t="shared" si="285"/>
        <v>33.482312500000006</v>
      </c>
      <c r="M619" s="57">
        <f t="shared" si="286"/>
        <v>187.05217500000001</v>
      </c>
      <c r="N619" s="59">
        <f t="shared" si="287"/>
        <v>2198.0590277777774</v>
      </c>
      <c r="O619" s="57">
        <f t="shared" si="288"/>
        <v>2418.593515277777</v>
      </c>
      <c r="P619" s="57">
        <f t="shared" si="289"/>
        <v>23379.737314351842</v>
      </c>
      <c r="Q619" s="57">
        <f t="shared" si="290"/>
        <v>23379.737314351842</v>
      </c>
      <c r="R619" s="57">
        <f t="shared" si="295"/>
        <v>0</v>
      </c>
      <c r="S619" s="73">
        <f t="shared" si="313"/>
        <v>2724.0146098765326</v>
      </c>
      <c r="T619" s="76">
        <f t="shared" si="296"/>
        <v>0</v>
      </c>
      <c r="U619" s="60">
        <f t="shared" si="297"/>
        <v>1681131.9371035395</v>
      </c>
      <c r="V619" s="61">
        <f t="shared" si="298"/>
        <v>0.46698109363987206</v>
      </c>
      <c r="W619" s="62">
        <f t="shared" si="299"/>
        <v>698382.0866898658</v>
      </c>
      <c r="X619" s="63">
        <f t="shared" si="300"/>
        <v>0.19399502408051827</v>
      </c>
      <c r="Y619" s="64">
        <f t="shared" si="291"/>
        <v>2451.6131488888796</v>
      </c>
      <c r="Z619" s="64">
        <f t="shared" si="301"/>
        <v>2329.0324914444354</v>
      </c>
      <c r="AA619" s="65">
        <f t="shared" si="302"/>
        <v>2282.4518416155465</v>
      </c>
      <c r="AB619" s="65">
        <f t="shared" si="303"/>
        <v>2168.3292495347691</v>
      </c>
      <c r="AC619" s="65">
        <f t="shared" si="304"/>
        <v>1951.4963245812924</v>
      </c>
      <c r="AD619" s="65">
        <f t="shared" si="305"/>
        <v>1756.3466921231632</v>
      </c>
      <c r="AE619" s="65">
        <f t="shared" si="306"/>
        <v>1668.5293575170049</v>
      </c>
      <c r="AF619" s="65">
        <f t="shared" si="307"/>
        <v>1635.1587703666648</v>
      </c>
      <c r="AG619" s="65">
        <f t="shared" si="308"/>
        <v>1553.4008318483316</v>
      </c>
      <c r="AH619" s="65">
        <f t="shared" si="309"/>
        <v>1398.0607486634985</v>
      </c>
      <c r="AI619" s="65">
        <f t="shared" si="310"/>
        <v>3.8835020796208292E-4</v>
      </c>
      <c r="AJ619" s="65">
        <f t="shared" si="314"/>
        <v>0.10824148734713586</v>
      </c>
    </row>
    <row r="620" spans="2:36" x14ac:dyDescent="0.2">
      <c r="B620" s="55" t="s">
        <v>63</v>
      </c>
      <c r="C620" s="55">
        <v>610</v>
      </c>
      <c r="D620" s="55">
        <v>21</v>
      </c>
      <c r="E620" s="55">
        <f t="shared" si="292"/>
        <v>10.777777777777777</v>
      </c>
      <c r="F620" s="56">
        <v>38.799999999999997</v>
      </c>
      <c r="G620" s="57">
        <f t="shared" si="311"/>
        <v>1.1250000000000002</v>
      </c>
      <c r="H620" s="57">
        <f t="shared" si="312"/>
        <v>4.0500000000000007</v>
      </c>
      <c r="I620" s="57">
        <f t="shared" si="284"/>
        <v>110744.51080246913</v>
      </c>
      <c r="J620" s="57">
        <f t="shared" si="293"/>
        <v>-21656.913580246925</v>
      </c>
      <c r="K620" s="58" t="str">
        <f t="shared" si="294"/>
        <v>No</v>
      </c>
      <c r="L620" s="57">
        <f t="shared" si="285"/>
        <v>41.621756944444449</v>
      </c>
      <c r="M620" s="57">
        <f t="shared" si="286"/>
        <v>187.05217500000001</v>
      </c>
      <c r="N620" s="59">
        <f t="shared" si="287"/>
        <v>2145.0937500000005</v>
      </c>
      <c r="O620" s="57">
        <f t="shared" si="288"/>
        <v>2373.7676819444446</v>
      </c>
      <c r="P620" s="57">
        <f t="shared" si="289"/>
        <v>25583.940572067899</v>
      </c>
      <c r="Q620" s="57">
        <f t="shared" si="290"/>
        <v>25583.940572067899</v>
      </c>
      <c r="R620" s="57">
        <f t="shared" si="295"/>
        <v>0</v>
      </c>
      <c r="S620" s="73">
        <f t="shared" si="313"/>
        <v>3927.0269918209742</v>
      </c>
      <c r="T620" s="76">
        <f t="shared" si="296"/>
        <v>0</v>
      </c>
      <c r="U620" s="60">
        <f t="shared" si="297"/>
        <v>1706715.8776756073</v>
      </c>
      <c r="V620" s="61">
        <f t="shared" si="298"/>
        <v>0.47408774379877983</v>
      </c>
      <c r="W620" s="62">
        <f t="shared" si="299"/>
        <v>702309.11368168681</v>
      </c>
      <c r="X620" s="63">
        <f t="shared" si="300"/>
        <v>0.19508586491157967</v>
      </c>
      <c r="Y620" s="64">
        <f t="shared" si="291"/>
        <v>3534.3242926388771</v>
      </c>
      <c r="Z620" s="64">
        <f t="shared" si="301"/>
        <v>3357.6080780069333</v>
      </c>
      <c r="AA620" s="65">
        <f t="shared" si="302"/>
        <v>3290.4559164467946</v>
      </c>
      <c r="AB620" s="65">
        <f t="shared" si="303"/>
        <v>3125.9331206244547</v>
      </c>
      <c r="AC620" s="65">
        <f t="shared" si="304"/>
        <v>2813.3398085620092</v>
      </c>
      <c r="AD620" s="65">
        <f t="shared" si="305"/>
        <v>2532.0058277058083</v>
      </c>
      <c r="AE620" s="65">
        <f t="shared" si="306"/>
        <v>2405.405536320518</v>
      </c>
      <c r="AF620" s="65">
        <f t="shared" si="307"/>
        <v>2357.2974255941076</v>
      </c>
      <c r="AG620" s="65">
        <f t="shared" si="308"/>
        <v>2239.4325543144023</v>
      </c>
      <c r="AH620" s="65">
        <f t="shared" si="309"/>
        <v>2015.4892988829622</v>
      </c>
      <c r="AI620" s="65">
        <f t="shared" si="310"/>
        <v>5.5985813857860063E-4</v>
      </c>
      <c r="AJ620" s="65">
        <f t="shared" si="314"/>
        <v>0.10880134548571446</v>
      </c>
    </row>
    <row r="621" spans="2:36" x14ac:dyDescent="0.2">
      <c r="B621" s="55" t="s">
        <v>63</v>
      </c>
      <c r="C621" s="55">
        <v>611</v>
      </c>
      <c r="D621" s="55">
        <v>22</v>
      </c>
      <c r="E621" s="55">
        <f t="shared" si="292"/>
        <v>11.916666666666666</v>
      </c>
      <c r="F621" s="56">
        <v>42.9</v>
      </c>
      <c r="G621" s="57">
        <f t="shared" si="311"/>
        <v>1.0555555555555558</v>
      </c>
      <c r="H621" s="57">
        <f t="shared" si="312"/>
        <v>3.8000000000000007</v>
      </c>
      <c r="I621" s="57">
        <f t="shared" si="284"/>
        <v>135385.87065972222</v>
      </c>
      <c r="J621" s="57">
        <f t="shared" si="293"/>
        <v>-24641.35985725309</v>
      </c>
      <c r="K621" s="58" t="str">
        <f t="shared" si="294"/>
        <v>No</v>
      </c>
      <c r="L621" s="57">
        <f t="shared" si="285"/>
        <v>50.88286328125001</v>
      </c>
      <c r="M621" s="57">
        <f t="shared" si="286"/>
        <v>187.05217500000001</v>
      </c>
      <c r="N621" s="59">
        <f t="shared" si="287"/>
        <v>2012.6805555555561</v>
      </c>
      <c r="O621" s="57">
        <f t="shared" si="288"/>
        <v>2250.6155938368061</v>
      </c>
      <c r="P621" s="57">
        <f t="shared" si="289"/>
        <v>26819.835826555271</v>
      </c>
      <c r="Q621" s="57">
        <f t="shared" si="290"/>
        <v>26819.835826555271</v>
      </c>
      <c r="R621" s="57">
        <f t="shared" si="295"/>
        <v>0</v>
      </c>
      <c r="S621" s="73">
        <f t="shared" si="313"/>
        <v>2178.4759693021806</v>
      </c>
      <c r="T621" s="76">
        <f t="shared" si="296"/>
        <v>0</v>
      </c>
      <c r="U621" s="60">
        <f t="shared" si="297"/>
        <v>1733535.7135021626</v>
      </c>
      <c r="V621" s="61">
        <f t="shared" si="298"/>
        <v>0.48153769819504516</v>
      </c>
      <c r="W621" s="62">
        <f t="shared" si="299"/>
        <v>704487.58965098904</v>
      </c>
      <c r="X621" s="63">
        <f t="shared" si="300"/>
        <v>0.19569099712527474</v>
      </c>
      <c r="Y621" s="64">
        <f t="shared" si="291"/>
        <v>1960.6283723719625</v>
      </c>
      <c r="Z621" s="64">
        <f t="shared" si="301"/>
        <v>1862.5969537533642</v>
      </c>
      <c r="AA621" s="65">
        <f t="shared" si="302"/>
        <v>1825.3450146782968</v>
      </c>
      <c r="AB621" s="65">
        <f t="shared" si="303"/>
        <v>1734.0777639443818</v>
      </c>
      <c r="AC621" s="65">
        <f t="shared" si="304"/>
        <v>1560.6699875499437</v>
      </c>
      <c r="AD621" s="65">
        <f t="shared" si="305"/>
        <v>1404.6029887949494</v>
      </c>
      <c r="AE621" s="65">
        <f t="shared" si="306"/>
        <v>1334.3728393552019</v>
      </c>
      <c r="AF621" s="65">
        <f t="shared" si="307"/>
        <v>1307.6853825680978</v>
      </c>
      <c r="AG621" s="65">
        <f t="shared" si="308"/>
        <v>1242.3011134396929</v>
      </c>
      <c r="AH621" s="65">
        <f t="shared" si="309"/>
        <v>1118.0710020957238</v>
      </c>
      <c r="AI621" s="65">
        <f t="shared" si="310"/>
        <v>3.1057527835992327E-4</v>
      </c>
      <c r="AJ621" s="65">
        <f t="shared" si="314"/>
        <v>0.10911192076407439</v>
      </c>
    </row>
    <row r="622" spans="2:36" x14ac:dyDescent="0.2">
      <c r="B622" s="55" t="s">
        <v>63</v>
      </c>
      <c r="C622" s="55">
        <v>612</v>
      </c>
      <c r="D622" s="55">
        <v>23</v>
      </c>
      <c r="E622" s="55">
        <f t="shared" si="292"/>
        <v>12.888888888888888</v>
      </c>
      <c r="F622" s="56">
        <v>46.4</v>
      </c>
      <c r="G622" s="57">
        <f t="shared" si="311"/>
        <v>0.74999999999999978</v>
      </c>
      <c r="H622" s="57">
        <f t="shared" si="312"/>
        <v>2.6999999999999993</v>
      </c>
      <c r="I622" s="57">
        <f t="shared" si="284"/>
        <v>158377.9506172839</v>
      </c>
      <c r="J622" s="57">
        <f t="shared" si="293"/>
        <v>-22992.079957561684</v>
      </c>
      <c r="K622" s="58" t="str">
        <f t="shared" si="294"/>
        <v>No</v>
      </c>
      <c r="L622" s="57">
        <f t="shared" si="285"/>
        <v>59.524111111111111</v>
      </c>
      <c r="M622" s="57">
        <f t="shared" si="286"/>
        <v>187.05217500000001</v>
      </c>
      <c r="N622" s="59">
        <f t="shared" si="287"/>
        <v>1430.0624999999995</v>
      </c>
      <c r="O622" s="57">
        <f t="shared" si="288"/>
        <v>1676.6387861111107</v>
      </c>
      <c r="P622" s="57">
        <f t="shared" si="289"/>
        <v>21610.011020987647</v>
      </c>
      <c r="Q622" s="57">
        <f t="shared" si="290"/>
        <v>21610.011020987647</v>
      </c>
      <c r="R622" s="57">
        <f t="shared" si="295"/>
        <v>0</v>
      </c>
      <c r="S622" s="73">
        <f t="shared" si="313"/>
        <v>-1382.0689365740363</v>
      </c>
      <c r="T622" s="76">
        <f t="shared" si="296"/>
        <v>0</v>
      </c>
      <c r="U622" s="60">
        <f t="shared" si="297"/>
        <v>1755145.7245231504</v>
      </c>
      <c r="V622" s="61">
        <f t="shared" si="298"/>
        <v>0.48754047903420844</v>
      </c>
      <c r="W622" s="62">
        <f t="shared" si="299"/>
        <v>703105.520714415</v>
      </c>
      <c r="X622" s="63">
        <f t="shared" si="300"/>
        <v>0.19530708908733749</v>
      </c>
      <c r="Y622" s="64">
        <f t="shared" si="291"/>
        <v>-1243.8620429166328</v>
      </c>
      <c r="Z622" s="64">
        <f t="shared" si="301"/>
        <v>-1181.6689407708011</v>
      </c>
      <c r="AA622" s="65">
        <f t="shared" si="302"/>
        <v>-1158.035561955385</v>
      </c>
      <c r="AB622" s="65">
        <f t="shared" si="303"/>
        <v>-1100.1337838576158</v>
      </c>
      <c r="AC622" s="65">
        <f t="shared" si="304"/>
        <v>-990.12040547185416</v>
      </c>
      <c r="AD622" s="65">
        <f t="shared" si="305"/>
        <v>-891.10836492466876</v>
      </c>
      <c r="AE622" s="65">
        <f t="shared" si="306"/>
        <v>-846.55294667843532</v>
      </c>
      <c r="AF622" s="65">
        <f t="shared" si="307"/>
        <v>-829.62188774486663</v>
      </c>
      <c r="AG622" s="65">
        <f t="shared" si="308"/>
        <v>-788.14079335762324</v>
      </c>
      <c r="AH622" s="65">
        <f t="shared" si="309"/>
        <v>-709.32671402186088</v>
      </c>
      <c r="AI622" s="65">
        <f t="shared" si="310"/>
        <v>-1.970351983394058E-4</v>
      </c>
      <c r="AJ622" s="65">
        <f t="shared" si="314"/>
        <v>0.10911192076407439</v>
      </c>
    </row>
    <row r="623" spans="2:36" x14ac:dyDescent="0.2">
      <c r="B623" s="55" t="s">
        <v>63</v>
      </c>
      <c r="C623" s="55">
        <v>613</v>
      </c>
      <c r="D623" s="55">
        <v>24</v>
      </c>
      <c r="E623" s="55">
        <f t="shared" si="292"/>
        <v>13.416666666666666</v>
      </c>
      <c r="F623" s="56">
        <v>48.3</v>
      </c>
      <c r="G623" s="57">
        <f t="shared" si="311"/>
        <v>0.31944444444444503</v>
      </c>
      <c r="H623" s="57">
        <f t="shared" si="312"/>
        <v>1.1500000000000021</v>
      </c>
      <c r="I623" s="57">
        <f t="shared" si="284"/>
        <v>171614.12065972222</v>
      </c>
      <c r="J623" s="57">
        <f t="shared" si="293"/>
        <v>-13236.170042438316</v>
      </c>
      <c r="K623" s="58" t="str">
        <f t="shared" si="294"/>
        <v>No</v>
      </c>
      <c r="L623" s="57">
        <f t="shared" si="285"/>
        <v>64.498738281250013</v>
      </c>
      <c r="M623" s="57">
        <f t="shared" si="286"/>
        <v>187.05217500000001</v>
      </c>
      <c r="N623" s="59">
        <f t="shared" si="287"/>
        <v>609.10069444444559</v>
      </c>
      <c r="O623" s="57">
        <f t="shared" si="288"/>
        <v>860.65160772569561</v>
      </c>
      <c r="P623" s="57">
        <f t="shared" si="289"/>
        <v>11547.075736986415</v>
      </c>
      <c r="Q623" s="57">
        <f t="shared" si="290"/>
        <v>11547.075736986415</v>
      </c>
      <c r="R623" s="57">
        <f t="shared" si="295"/>
        <v>0</v>
      </c>
      <c r="S623" s="73">
        <f t="shared" si="313"/>
        <v>-1689.0943054519012</v>
      </c>
      <c r="T623" s="76">
        <f t="shared" si="296"/>
        <v>0</v>
      </c>
      <c r="U623" s="60">
        <f t="shared" si="297"/>
        <v>1766692.8002601368</v>
      </c>
      <c r="V623" s="61">
        <f t="shared" si="298"/>
        <v>0.49074800007226022</v>
      </c>
      <c r="W623" s="62">
        <f t="shared" si="299"/>
        <v>701416.42640896305</v>
      </c>
      <c r="X623" s="63">
        <f t="shared" si="300"/>
        <v>0.19483789622471195</v>
      </c>
      <c r="Y623" s="64">
        <f t="shared" si="291"/>
        <v>-1520.184874906711</v>
      </c>
      <c r="Z623" s="64">
        <f t="shared" si="301"/>
        <v>-1444.1756311613753</v>
      </c>
      <c r="AA623" s="65">
        <f t="shared" si="302"/>
        <v>-1415.2921185381479</v>
      </c>
      <c r="AB623" s="65">
        <f t="shared" si="303"/>
        <v>-1344.5275126112404</v>
      </c>
      <c r="AC623" s="65">
        <f t="shared" si="304"/>
        <v>-1210.0747613501164</v>
      </c>
      <c r="AD623" s="65">
        <f t="shared" si="305"/>
        <v>-1089.0672852151049</v>
      </c>
      <c r="AE623" s="65">
        <f t="shared" si="306"/>
        <v>-1034.6139209543496</v>
      </c>
      <c r="AF623" s="65">
        <f t="shared" si="307"/>
        <v>-1013.9216425352627</v>
      </c>
      <c r="AG623" s="65">
        <f t="shared" si="308"/>
        <v>-963.22556040849952</v>
      </c>
      <c r="AH623" s="65">
        <f t="shared" si="309"/>
        <v>-866.9030043676496</v>
      </c>
      <c r="AI623" s="65">
        <f t="shared" si="310"/>
        <v>-2.4080639010212488E-4</v>
      </c>
      <c r="AJ623" s="65">
        <f t="shared" si="314"/>
        <v>0.10911192076407439</v>
      </c>
    </row>
    <row r="624" spans="2:36" x14ac:dyDescent="0.2">
      <c r="B624" s="55" t="s">
        <v>63</v>
      </c>
      <c r="C624" s="55">
        <v>614</v>
      </c>
      <c r="D624" s="55">
        <v>25</v>
      </c>
      <c r="E624" s="55">
        <f t="shared" si="292"/>
        <v>13.527777777777779</v>
      </c>
      <c r="F624" s="56">
        <v>48.7</v>
      </c>
      <c r="G624" s="57">
        <f t="shared" si="311"/>
        <v>2.7777777777778172E-2</v>
      </c>
      <c r="H624" s="57">
        <f t="shared" si="312"/>
        <v>0.10000000000000142</v>
      </c>
      <c r="I624" s="57">
        <f t="shared" si="284"/>
        <v>174468.36062885803</v>
      </c>
      <c r="J624" s="57">
        <f t="shared" si="293"/>
        <v>-2854.239969135815</v>
      </c>
      <c r="K624" s="58" t="str">
        <f t="shared" si="294"/>
        <v>No</v>
      </c>
      <c r="L624" s="57">
        <f t="shared" si="285"/>
        <v>65.571463975694471</v>
      </c>
      <c r="M624" s="57">
        <f t="shared" si="286"/>
        <v>187.05217500000001</v>
      </c>
      <c r="N624" s="59">
        <f t="shared" si="287"/>
        <v>52.965277777778532</v>
      </c>
      <c r="O624" s="57">
        <f t="shared" si="288"/>
        <v>305.58891675347303</v>
      </c>
      <c r="P624" s="57">
        <f t="shared" si="289"/>
        <v>4133.9389571928159</v>
      </c>
      <c r="Q624" s="57">
        <f t="shared" si="290"/>
        <v>4133.9389571928159</v>
      </c>
      <c r="R624" s="57">
        <f t="shared" si="295"/>
        <v>0</v>
      </c>
      <c r="S624" s="73">
        <f t="shared" si="313"/>
        <v>1279.6989880570009</v>
      </c>
      <c r="T624" s="76">
        <f t="shared" si="296"/>
        <v>0</v>
      </c>
      <c r="U624" s="60">
        <f t="shared" si="297"/>
        <v>1770826.7392173295</v>
      </c>
      <c r="V624" s="61">
        <f t="shared" si="298"/>
        <v>0.49189631644925819</v>
      </c>
      <c r="W624" s="62">
        <f t="shared" si="299"/>
        <v>702696.12539702002</v>
      </c>
      <c r="X624" s="63">
        <f t="shared" si="300"/>
        <v>0.1951933681658389</v>
      </c>
      <c r="Y624" s="64">
        <f t="shared" si="291"/>
        <v>1151.7290892513008</v>
      </c>
      <c r="Z624" s="64">
        <f t="shared" si="301"/>
        <v>1094.1426347887357</v>
      </c>
      <c r="AA624" s="65">
        <f t="shared" si="302"/>
        <v>1072.2597820929609</v>
      </c>
      <c r="AB624" s="65">
        <f t="shared" si="303"/>
        <v>1018.6467929883128</v>
      </c>
      <c r="AC624" s="65">
        <f t="shared" si="304"/>
        <v>916.78211368948155</v>
      </c>
      <c r="AD624" s="65">
        <f t="shared" si="305"/>
        <v>825.10390232053339</v>
      </c>
      <c r="AE624" s="65">
        <f t="shared" si="306"/>
        <v>783.8487072045067</v>
      </c>
      <c r="AF624" s="65">
        <f t="shared" si="307"/>
        <v>768.1717330604165</v>
      </c>
      <c r="AG624" s="65">
        <f t="shared" si="308"/>
        <v>729.76314640739565</v>
      </c>
      <c r="AH624" s="65">
        <f t="shared" si="309"/>
        <v>656.78683176665606</v>
      </c>
      <c r="AI624" s="65">
        <f t="shared" si="310"/>
        <v>1.8244078660184892E-4</v>
      </c>
      <c r="AJ624" s="65">
        <f t="shared" si="314"/>
        <v>0.10929436155067623</v>
      </c>
    </row>
    <row r="625" spans="2:36" x14ac:dyDescent="0.2">
      <c r="B625" s="55" t="s">
        <v>63</v>
      </c>
      <c r="C625" s="55">
        <v>615</v>
      </c>
      <c r="D625" s="55">
        <v>26</v>
      </c>
      <c r="E625" s="55">
        <f t="shared" si="292"/>
        <v>13.472222222222221</v>
      </c>
      <c r="F625" s="56">
        <v>48.5</v>
      </c>
      <c r="G625" s="57">
        <f t="shared" si="311"/>
        <v>-4.1666666666667261E-2</v>
      </c>
      <c r="H625" s="57">
        <f t="shared" si="312"/>
        <v>-0.15000000000000213</v>
      </c>
      <c r="I625" s="57">
        <f t="shared" si="284"/>
        <v>173038.298128858</v>
      </c>
      <c r="J625" s="57">
        <f t="shared" si="293"/>
        <v>1430.0625000000291</v>
      </c>
      <c r="K625" s="58" t="str">
        <f t="shared" si="294"/>
        <v>Yes</v>
      </c>
      <c r="L625" s="57">
        <f t="shared" si="285"/>
        <v>65.033995225694454</v>
      </c>
      <c r="M625" s="57">
        <f t="shared" si="286"/>
        <v>187.05217500000001</v>
      </c>
      <c r="N625" s="59">
        <f t="shared" si="287"/>
        <v>-79.447916666667794</v>
      </c>
      <c r="O625" s="57">
        <f t="shared" si="288"/>
        <v>172.63825355902668</v>
      </c>
      <c r="P625" s="57">
        <f t="shared" si="289"/>
        <v>2325.8209160035535</v>
      </c>
      <c r="Q625" s="57">
        <f t="shared" si="290"/>
        <v>2325.8209160035535</v>
      </c>
      <c r="R625" s="57">
        <f t="shared" si="295"/>
        <v>79.447916666667794</v>
      </c>
      <c r="S625" s="73">
        <f t="shared" si="313"/>
        <v>3755.8834160035826</v>
      </c>
      <c r="T625" s="76">
        <f t="shared" si="296"/>
        <v>1070.3399884259411</v>
      </c>
      <c r="U625" s="60">
        <f t="shared" si="297"/>
        <v>1773152.5601333331</v>
      </c>
      <c r="V625" s="61">
        <f t="shared" si="298"/>
        <v>0.49254237781481475</v>
      </c>
      <c r="W625" s="62">
        <f t="shared" si="299"/>
        <v>706452.00881302357</v>
      </c>
      <c r="X625" s="63">
        <f t="shared" si="300"/>
        <v>0.19623666911472876</v>
      </c>
      <c r="Y625" s="64">
        <f t="shared" si="291"/>
        <v>3380.2950744032246</v>
      </c>
      <c r="Z625" s="64">
        <f t="shared" si="301"/>
        <v>3211.2803206830631</v>
      </c>
      <c r="AA625" s="65">
        <f t="shared" si="302"/>
        <v>3147.0547142694018</v>
      </c>
      <c r="AB625" s="65">
        <f t="shared" si="303"/>
        <v>2989.7019785559314</v>
      </c>
      <c r="AC625" s="65">
        <f t="shared" si="304"/>
        <v>2690.7317807003383</v>
      </c>
      <c r="AD625" s="65">
        <f t="shared" si="305"/>
        <v>2421.6586026303044</v>
      </c>
      <c r="AE625" s="65">
        <f t="shared" si="306"/>
        <v>2300.5756724987891</v>
      </c>
      <c r="AF625" s="65">
        <f t="shared" si="307"/>
        <v>2254.5641590488135</v>
      </c>
      <c r="AG625" s="65">
        <f t="shared" si="308"/>
        <v>2141.8359510963728</v>
      </c>
      <c r="AH625" s="65">
        <f t="shared" si="309"/>
        <v>1927.6523559867355</v>
      </c>
      <c r="AI625" s="65">
        <f t="shared" si="310"/>
        <v>5.3545898777409325E-4</v>
      </c>
      <c r="AJ625" s="65">
        <f t="shared" si="314"/>
        <v>0.10982982053845032</v>
      </c>
    </row>
    <row r="626" spans="2:36" x14ac:dyDescent="0.2">
      <c r="B626" s="55" t="s">
        <v>63</v>
      </c>
      <c r="C626" s="55">
        <v>616</v>
      </c>
      <c r="D626" s="55">
        <v>27</v>
      </c>
      <c r="E626" s="55">
        <f t="shared" si="292"/>
        <v>13.444444444444443</v>
      </c>
      <c r="F626" s="56">
        <v>48.4</v>
      </c>
      <c r="G626" s="57">
        <f t="shared" si="311"/>
        <v>-4.1666666666666269E-2</v>
      </c>
      <c r="H626" s="57">
        <f t="shared" si="312"/>
        <v>-0.14999999999999858</v>
      </c>
      <c r="I626" s="57">
        <f t="shared" si="284"/>
        <v>172325.47376543205</v>
      </c>
      <c r="J626" s="57">
        <f t="shared" si="293"/>
        <v>712.82436342595611</v>
      </c>
      <c r="K626" s="58" t="str">
        <f t="shared" si="294"/>
        <v>Yes</v>
      </c>
      <c r="L626" s="57">
        <f t="shared" si="285"/>
        <v>64.766090277777778</v>
      </c>
      <c r="M626" s="57">
        <f t="shared" si="286"/>
        <v>187.05217500000001</v>
      </c>
      <c r="N626" s="59">
        <f t="shared" si="287"/>
        <v>-79.447916666665904</v>
      </c>
      <c r="O626" s="57">
        <f t="shared" si="288"/>
        <v>172.37034861111187</v>
      </c>
      <c r="P626" s="57">
        <f t="shared" si="289"/>
        <v>2317.4235757716147</v>
      </c>
      <c r="Q626" s="57">
        <f t="shared" si="290"/>
        <v>2317.4235757716147</v>
      </c>
      <c r="R626" s="57">
        <f t="shared" si="295"/>
        <v>79.447916666665904</v>
      </c>
      <c r="S626" s="73">
        <f t="shared" si="313"/>
        <v>3030.2479391975708</v>
      </c>
      <c r="T626" s="76">
        <f t="shared" si="296"/>
        <v>1068.1331018518415</v>
      </c>
      <c r="U626" s="60">
        <f t="shared" si="297"/>
        <v>1775469.9837091046</v>
      </c>
      <c r="V626" s="61">
        <f t="shared" si="298"/>
        <v>0.49318610658586237</v>
      </c>
      <c r="W626" s="62">
        <f t="shared" si="299"/>
        <v>709482.25675222115</v>
      </c>
      <c r="X626" s="63">
        <f t="shared" si="300"/>
        <v>0.19707840465339477</v>
      </c>
      <c r="Y626" s="64">
        <f t="shared" si="291"/>
        <v>2727.2231452778137</v>
      </c>
      <c r="Z626" s="64">
        <f t="shared" si="301"/>
        <v>2590.8619880139231</v>
      </c>
      <c r="AA626" s="65">
        <f t="shared" si="302"/>
        <v>2539.0447482536447</v>
      </c>
      <c r="AB626" s="65">
        <f t="shared" si="303"/>
        <v>2412.0925108409624</v>
      </c>
      <c r="AC626" s="65">
        <f t="shared" si="304"/>
        <v>2170.8832597568662</v>
      </c>
      <c r="AD626" s="65">
        <f t="shared" si="305"/>
        <v>1953.7949337811797</v>
      </c>
      <c r="AE626" s="65">
        <f t="shared" si="306"/>
        <v>1856.1051870921206</v>
      </c>
      <c r="AF626" s="65">
        <f t="shared" si="307"/>
        <v>1818.9830833502781</v>
      </c>
      <c r="AG626" s="65">
        <f t="shared" si="308"/>
        <v>1728.033929182764</v>
      </c>
      <c r="AH626" s="65">
        <f t="shared" si="309"/>
        <v>1555.2305362644877</v>
      </c>
      <c r="AI626" s="65">
        <f t="shared" si="310"/>
        <v>4.3200848229569102E-4</v>
      </c>
      <c r="AJ626" s="65">
        <f t="shared" si="314"/>
        <v>0.11026182902074601</v>
      </c>
    </row>
    <row r="627" spans="2:36" x14ac:dyDescent="0.2">
      <c r="B627" s="55" t="s">
        <v>63</v>
      </c>
      <c r="C627" s="55">
        <v>617</v>
      </c>
      <c r="D627" s="55">
        <v>28</v>
      </c>
      <c r="E627" s="55">
        <f t="shared" si="292"/>
        <v>13.388888888888889</v>
      </c>
      <c r="F627" s="56">
        <v>48.2</v>
      </c>
      <c r="G627" s="57">
        <f t="shared" si="311"/>
        <v>-8.3333333333333523E-2</v>
      </c>
      <c r="H627" s="57">
        <f t="shared" si="312"/>
        <v>-0.30000000000000071</v>
      </c>
      <c r="I627" s="57">
        <f t="shared" si="284"/>
        <v>170904.2388117284</v>
      </c>
      <c r="J627" s="57">
        <f t="shared" si="293"/>
        <v>1421.2349537036498</v>
      </c>
      <c r="K627" s="58" t="str">
        <f t="shared" si="294"/>
        <v>Yes</v>
      </c>
      <c r="L627" s="57">
        <f t="shared" si="285"/>
        <v>64.231939236111131</v>
      </c>
      <c r="M627" s="57">
        <f t="shared" si="286"/>
        <v>187.05217500000001</v>
      </c>
      <c r="N627" s="59">
        <f t="shared" si="287"/>
        <v>-158.89583333333368</v>
      </c>
      <c r="O627" s="57">
        <f t="shared" si="288"/>
        <v>92.388280902777453</v>
      </c>
      <c r="P627" s="57">
        <f t="shared" si="289"/>
        <v>1236.9764276427427</v>
      </c>
      <c r="Q627" s="57">
        <f t="shared" si="290"/>
        <v>1236.9764276427427</v>
      </c>
      <c r="R627" s="57">
        <f t="shared" si="295"/>
        <v>158.89583333333368</v>
      </c>
      <c r="S627" s="73">
        <f t="shared" si="313"/>
        <v>2658.2113813463925</v>
      </c>
      <c r="T627" s="76">
        <f t="shared" si="296"/>
        <v>2127.4386574074119</v>
      </c>
      <c r="U627" s="60">
        <f t="shared" si="297"/>
        <v>1776706.9601367472</v>
      </c>
      <c r="V627" s="61">
        <f t="shared" si="298"/>
        <v>0.49352971114909644</v>
      </c>
      <c r="W627" s="62">
        <f t="shared" si="299"/>
        <v>712140.46813356748</v>
      </c>
      <c r="X627" s="63">
        <f t="shared" si="300"/>
        <v>0.19781679670376875</v>
      </c>
      <c r="Y627" s="64">
        <f t="shared" si="291"/>
        <v>2392.3902432117534</v>
      </c>
      <c r="Z627" s="64">
        <f t="shared" si="301"/>
        <v>2272.7707310511655</v>
      </c>
      <c r="AA627" s="65">
        <f t="shared" si="302"/>
        <v>2227.315316430142</v>
      </c>
      <c r="AB627" s="65">
        <f t="shared" si="303"/>
        <v>2115.949550608635</v>
      </c>
      <c r="AC627" s="65">
        <f t="shared" si="304"/>
        <v>1904.3545955477716</v>
      </c>
      <c r="AD627" s="65">
        <f t="shared" si="305"/>
        <v>1713.9191359929946</v>
      </c>
      <c r="AE627" s="65">
        <f t="shared" si="306"/>
        <v>1628.2231791933448</v>
      </c>
      <c r="AF627" s="65">
        <f t="shared" si="307"/>
        <v>1595.6587156094779</v>
      </c>
      <c r="AG627" s="65">
        <f t="shared" si="308"/>
        <v>1515.8757798290039</v>
      </c>
      <c r="AH627" s="65">
        <f t="shared" si="309"/>
        <v>1364.2882018461037</v>
      </c>
      <c r="AI627" s="65">
        <f t="shared" si="310"/>
        <v>3.7896894495725105E-4</v>
      </c>
      <c r="AJ627" s="65">
        <f t="shared" si="314"/>
        <v>0.11064079796570325</v>
      </c>
    </row>
    <row r="628" spans="2:36" x14ac:dyDescent="0.2">
      <c r="B628" s="55" t="s">
        <v>63</v>
      </c>
      <c r="C628" s="55">
        <v>618</v>
      </c>
      <c r="D628" s="55">
        <v>29</v>
      </c>
      <c r="E628" s="55">
        <f t="shared" si="292"/>
        <v>13.277777777777777</v>
      </c>
      <c r="F628" s="56">
        <v>47.8</v>
      </c>
      <c r="G628" s="57">
        <f t="shared" si="311"/>
        <v>-0.16666666666666705</v>
      </c>
      <c r="H628" s="57">
        <f t="shared" si="312"/>
        <v>-0.60000000000000142</v>
      </c>
      <c r="I628" s="57">
        <f t="shared" si="284"/>
        <v>168079.42399691357</v>
      </c>
      <c r="J628" s="57">
        <f t="shared" si="293"/>
        <v>2824.8148148148321</v>
      </c>
      <c r="K628" s="58" t="str">
        <f t="shared" si="294"/>
        <v>Yes</v>
      </c>
      <c r="L628" s="57">
        <f t="shared" si="285"/>
        <v>63.170272569444457</v>
      </c>
      <c r="M628" s="57">
        <f t="shared" si="286"/>
        <v>187.05217500000001</v>
      </c>
      <c r="N628" s="59">
        <f t="shared" si="287"/>
        <v>-317.79166666666737</v>
      </c>
      <c r="O628" s="57">
        <f t="shared" si="288"/>
        <v>-67.569219097222913</v>
      </c>
      <c r="P628" s="57">
        <f t="shared" si="289"/>
        <v>-897.16907579090412</v>
      </c>
      <c r="Q628" s="57">
        <f t="shared" si="290"/>
        <v>-897.16907579090412</v>
      </c>
      <c r="R628" s="57">
        <f t="shared" si="295"/>
        <v>317.79166666666737</v>
      </c>
      <c r="S628" s="73">
        <f t="shared" si="313"/>
        <v>1927.6457390239279</v>
      </c>
      <c r="T628" s="76">
        <f t="shared" si="296"/>
        <v>4219.5671296296387</v>
      </c>
      <c r="U628" s="60">
        <f t="shared" si="297"/>
        <v>1776706.9601367472</v>
      </c>
      <c r="V628" s="61">
        <f t="shared" si="298"/>
        <v>0.49352971114909644</v>
      </c>
      <c r="W628" s="62">
        <f t="shared" si="299"/>
        <v>714068.11387259141</v>
      </c>
      <c r="X628" s="63">
        <f t="shared" si="300"/>
        <v>0.19835225385349761</v>
      </c>
      <c r="Y628" s="64">
        <f t="shared" si="291"/>
        <v>1734.8811651215351</v>
      </c>
      <c r="Z628" s="64">
        <f t="shared" si="301"/>
        <v>1648.1371068654582</v>
      </c>
      <c r="AA628" s="65">
        <f t="shared" si="302"/>
        <v>1615.1743647281489</v>
      </c>
      <c r="AB628" s="65">
        <f t="shared" si="303"/>
        <v>1534.4156464917414</v>
      </c>
      <c r="AC628" s="65">
        <f t="shared" si="304"/>
        <v>1380.9740818425673</v>
      </c>
      <c r="AD628" s="65">
        <f t="shared" si="305"/>
        <v>1242.8766736583107</v>
      </c>
      <c r="AE628" s="65">
        <f t="shared" si="306"/>
        <v>1180.7328399753951</v>
      </c>
      <c r="AF628" s="65">
        <f t="shared" si="307"/>
        <v>1157.1181831758872</v>
      </c>
      <c r="AG628" s="65">
        <f t="shared" si="308"/>
        <v>1099.2622740170928</v>
      </c>
      <c r="AH628" s="65">
        <f t="shared" si="309"/>
        <v>989.33604661538345</v>
      </c>
      <c r="AI628" s="65">
        <f t="shared" si="310"/>
        <v>2.748155685042732E-4</v>
      </c>
      <c r="AJ628" s="65">
        <f t="shared" si="314"/>
        <v>0.11091561353420752</v>
      </c>
    </row>
    <row r="629" spans="2:36" x14ac:dyDescent="0.2">
      <c r="B629" s="55" t="s">
        <v>63</v>
      </c>
      <c r="C629" s="55">
        <v>619</v>
      </c>
      <c r="D629" s="55">
        <v>30</v>
      </c>
      <c r="E629" s="55">
        <f t="shared" si="292"/>
        <v>13.055555555555555</v>
      </c>
      <c r="F629" s="56">
        <v>47</v>
      </c>
      <c r="G629" s="57">
        <f t="shared" si="311"/>
        <v>-0.26388888888888867</v>
      </c>
      <c r="H629" s="57">
        <f t="shared" si="312"/>
        <v>-0.94999999999999929</v>
      </c>
      <c r="I629" s="57">
        <f t="shared" si="284"/>
        <v>162500.4147376543</v>
      </c>
      <c r="J629" s="57">
        <f t="shared" si="293"/>
        <v>5579.00925925927</v>
      </c>
      <c r="K629" s="58" t="str">
        <f t="shared" si="294"/>
        <v>Yes</v>
      </c>
      <c r="L629" s="57">
        <f t="shared" si="285"/>
        <v>61.073480902777789</v>
      </c>
      <c r="M629" s="57">
        <f t="shared" si="286"/>
        <v>187.05217500000001</v>
      </c>
      <c r="N629" s="59">
        <f t="shared" si="287"/>
        <v>-503.17013888888846</v>
      </c>
      <c r="O629" s="57">
        <f t="shared" si="288"/>
        <v>-255.04448298611064</v>
      </c>
      <c r="P629" s="57">
        <f t="shared" si="289"/>
        <v>-3329.7474167631112</v>
      </c>
      <c r="Q629" s="57">
        <f t="shared" si="290"/>
        <v>-3329.7474167631112</v>
      </c>
      <c r="R629" s="57">
        <f t="shared" si="295"/>
        <v>503.17013888888846</v>
      </c>
      <c r="S629" s="73">
        <f t="shared" si="313"/>
        <v>2249.2618424961588</v>
      </c>
      <c r="T629" s="76">
        <f t="shared" si="296"/>
        <v>6569.1657021604879</v>
      </c>
      <c r="U629" s="60">
        <f t="shared" si="297"/>
        <v>1776706.9601367472</v>
      </c>
      <c r="V629" s="61">
        <f t="shared" si="298"/>
        <v>0.49352971114909644</v>
      </c>
      <c r="W629" s="62">
        <f t="shared" si="299"/>
        <v>716317.37571508752</v>
      </c>
      <c r="X629" s="63">
        <f t="shared" si="300"/>
        <v>0.19897704880974654</v>
      </c>
      <c r="Y629" s="64">
        <f t="shared" si="291"/>
        <v>2024.3356582465431</v>
      </c>
      <c r="Z629" s="64">
        <f t="shared" si="301"/>
        <v>1923.1188753342158</v>
      </c>
      <c r="AA629" s="65">
        <f t="shared" si="302"/>
        <v>1884.6564978275314</v>
      </c>
      <c r="AB629" s="65">
        <f t="shared" si="303"/>
        <v>1790.4236729361548</v>
      </c>
      <c r="AC629" s="65">
        <f t="shared" si="304"/>
        <v>1611.3813056425395</v>
      </c>
      <c r="AD629" s="65">
        <f t="shared" si="305"/>
        <v>1450.2431750782855</v>
      </c>
      <c r="AE629" s="65">
        <f t="shared" si="306"/>
        <v>1377.7310163243712</v>
      </c>
      <c r="AF629" s="65">
        <f t="shared" si="307"/>
        <v>1350.1763959978839</v>
      </c>
      <c r="AG629" s="65">
        <f t="shared" si="308"/>
        <v>1282.6675761979895</v>
      </c>
      <c r="AH629" s="65">
        <f t="shared" si="309"/>
        <v>1154.4008185781906</v>
      </c>
      <c r="AI629" s="65">
        <f t="shared" si="310"/>
        <v>3.2066689404949741E-4</v>
      </c>
      <c r="AJ629" s="65">
        <f t="shared" si="314"/>
        <v>0.11123628042825702</v>
      </c>
    </row>
    <row r="630" spans="2:36" x14ac:dyDescent="0.2">
      <c r="B630" s="55" t="s">
        <v>63</v>
      </c>
      <c r="C630" s="55">
        <v>620</v>
      </c>
      <c r="D630" s="55">
        <v>31</v>
      </c>
      <c r="E630" s="55">
        <f t="shared" si="292"/>
        <v>12.75</v>
      </c>
      <c r="F630" s="56">
        <v>45.9</v>
      </c>
      <c r="G630" s="57">
        <f t="shared" si="311"/>
        <v>-0.29166666666666685</v>
      </c>
      <c r="H630" s="57">
        <f t="shared" si="312"/>
        <v>-1.0500000000000007</v>
      </c>
      <c r="I630" s="57">
        <f t="shared" si="284"/>
        <v>154983.0234375</v>
      </c>
      <c r="J630" s="57">
        <f t="shared" si="293"/>
        <v>7517.3913001542969</v>
      </c>
      <c r="K630" s="58" t="str">
        <f t="shared" si="294"/>
        <v>Yes</v>
      </c>
      <c r="L630" s="57">
        <f t="shared" si="285"/>
        <v>58.248175781250012</v>
      </c>
      <c r="M630" s="57">
        <f t="shared" si="286"/>
        <v>187.05217500000001</v>
      </c>
      <c r="N630" s="59">
        <f t="shared" si="287"/>
        <v>-556.13541666666697</v>
      </c>
      <c r="O630" s="57">
        <f t="shared" si="288"/>
        <v>-310.83506588541695</v>
      </c>
      <c r="P630" s="57">
        <f t="shared" si="289"/>
        <v>-3963.1470900390659</v>
      </c>
      <c r="Q630" s="57">
        <f t="shared" si="290"/>
        <v>-3963.1470900390659</v>
      </c>
      <c r="R630" s="57">
        <f t="shared" si="295"/>
        <v>556.13541666666697</v>
      </c>
      <c r="S630" s="73">
        <f t="shared" si="313"/>
        <v>3554.244210115231</v>
      </c>
      <c r="T630" s="76">
        <f t="shared" si="296"/>
        <v>7090.7265625000036</v>
      </c>
      <c r="U630" s="60">
        <f t="shared" si="297"/>
        <v>1776706.9601367472</v>
      </c>
      <c r="V630" s="61">
        <f t="shared" si="298"/>
        <v>0.49352971114909644</v>
      </c>
      <c r="W630" s="62">
        <f t="shared" si="299"/>
        <v>719871.6199252028</v>
      </c>
      <c r="X630" s="63">
        <f t="shared" si="300"/>
        <v>0.19996433886811188</v>
      </c>
      <c r="Y630" s="64">
        <f t="shared" si="291"/>
        <v>3198.819789103708</v>
      </c>
      <c r="Z630" s="64">
        <f t="shared" si="301"/>
        <v>3038.8787996485225</v>
      </c>
      <c r="AA630" s="65">
        <f t="shared" si="302"/>
        <v>2978.1012236555521</v>
      </c>
      <c r="AB630" s="65">
        <f t="shared" si="303"/>
        <v>2829.1961624727742</v>
      </c>
      <c r="AC630" s="65">
        <f t="shared" si="304"/>
        <v>2546.276546225497</v>
      </c>
      <c r="AD630" s="65">
        <f t="shared" si="305"/>
        <v>2291.6488916029475</v>
      </c>
      <c r="AE630" s="65">
        <f t="shared" si="306"/>
        <v>2177.0664470227998</v>
      </c>
      <c r="AF630" s="65">
        <f t="shared" si="307"/>
        <v>2133.5251180823439</v>
      </c>
      <c r="AG630" s="65">
        <f t="shared" si="308"/>
        <v>2026.8488621782265</v>
      </c>
      <c r="AH630" s="65">
        <f t="shared" si="309"/>
        <v>1824.1639759604038</v>
      </c>
      <c r="AI630" s="65">
        <f t="shared" si="310"/>
        <v>5.0671221554455658E-4</v>
      </c>
      <c r="AJ630" s="65">
        <f t="shared" si="314"/>
        <v>0.11174299264380158</v>
      </c>
    </row>
    <row r="631" spans="2:36" x14ac:dyDescent="0.2">
      <c r="B631" s="55" t="s">
        <v>63</v>
      </c>
      <c r="C631" s="55">
        <v>621</v>
      </c>
      <c r="D631" s="55">
        <v>32</v>
      </c>
      <c r="E631" s="55">
        <f t="shared" si="292"/>
        <v>12.472222222222221</v>
      </c>
      <c r="F631" s="56">
        <v>44.9</v>
      </c>
      <c r="G631" s="57">
        <f t="shared" si="311"/>
        <v>-0.20833333333333331</v>
      </c>
      <c r="H631" s="57">
        <f t="shared" si="312"/>
        <v>-0.75</v>
      </c>
      <c r="I631" s="57">
        <f t="shared" si="284"/>
        <v>148303.51340663576</v>
      </c>
      <c r="J631" s="57">
        <f t="shared" si="293"/>
        <v>6679.5100308642432</v>
      </c>
      <c r="K631" s="58" t="str">
        <f t="shared" si="294"/>
        <v>Yes</v>
      </c>
      <c r="L631" s="57">
        <f t="shared" si="285"/>
        <v>55.737776475694446</v>
      </c>
      <c r="M631" s="57">
        <f t="shared" si="286"/>
        <v>187.05217500000001</v>
      </c>
      <c r="N631" s="59">
        <f t="shared" si="287"/>
        <v>-397.23958333333331</v>
      </c>
      <c r="O631" s="57">
        <f t="shared" si="288"/>
        <v>-154.44963185763885</v>
      </c>
      <c r="P631" s="57">
        <f t="shared" si="289"/>
        <v>-1926.3301306688845</v>
      </c>
      <c r="Q631" s="57">
        <f t="shared" si="290"/>
        <v>-1926.3301306688845</v>
      </c>
      <c r="R631" s="57">
        <f t="shared" si="295"/>
        <v>397.23958333333331</v>
      </c>
      <c r="S631" s="73">
        <f t="shared" si="313"/>
        <v>4753.1799001953586</v>
      </c>
      <c r="T631" s="76">
        <f t="shared" si="296"/>
        <v>4954.4603587962956</v>
      </c>
      <c r="U631" s="60">
        <f t="shared" si="297"/>
        <v>1776706.9601367472</v>
      </c>
      <c r="V631" s="61">
        <f t="shared" si="298"/>
        <v>0.49352971114909644</v>
      </c>
      <c r="W631" s="62">
        <f t="shared" si="299"/>
        <v>724624.79982539813</v>
      </c>
      <c r="X631" s="63">
        <f t="shared" si="300"/>
        <v>0.20128466661816616</v>
      </c>
      <c r="Y631" s="64">
        <f t="shared" si="291"/>
        <v>4277.8619101758231</v>
      </c>
      <c r="Z631" s="64">
        <f t="shared" si="301"/>
        <v>4063.9688146670319</v>
      </c>
      <c r="AA631" s="65">
        <f t="shared" si="302"/>
        <v>3982.6894383736912</v>
      </c>
      <c r="AB631" s="65">
        <f t="shared" si="303"/>
        <v>3783.5549664550067</v>
      </c>
      <c r="AC631" s="65">
        <f t="shared" si="304"/>
        <v>3405.1994698095059</v>
      </c>
      <c r="AD631" s="65">
        <f t="shared" si="305"/>
        <v>3064.6795228285555</v>
      </c>
      <c r="AE631" s="65">
        <f t="shared" si="306"/>
        <v>2911.4455466871277</v>
      </c>
      <c r="AF631" s="65">
        <f t="shared" si="307"/>
        <v>2853.2166357533852</v>
      </c>
      <c r="AG631" s="65">
        <f t="shared" si="308"/>
        <v>2710.5558039657158</v>
      </c>
      <c r="AH631" s="65">
        <f t="shared" si="309"/>
        <v>2439.5002235691441</v>
      </c>
      <c r="AI631" s="65">
        <f t="shared" si="310"/>
        <v>6.7763895099142888E-4</v>
      </c>
      <c r="AJ631" s="65">
        <f t="shared" si="314"/>
        <v>0.11242063159479301</v>
      </c>
    </row>
    <row r="632" spans="2:36" x14ac:dyDescent="0.2">
      <c r="B632" s="55" t="s">
        <v>63</v>
      </c>
      <c r="C632" s="55">
        <v>622</v>
      </c>
      <c r="D632" s="55">
        <v>33</v>
      </c>
      <c r="E632" s="55">
        <f t="shared" si="292"/>
        <v>12.333333333333332</v>
      </c>
      <c r="F632" s="56">
        <v>44.4</v>
      </c>
      <c r="G632" s="57">
        <f t="shared" si="311"/>
        <v>-8.3333333333333523E-2</v>
      </c>
      <c r="H632" s="57">
        <f t="shared" si="312"/>
        <v>-0.30000000000000071</v>
      </c>
      <c r="I632" s="57">
        <f t="shared" si="284"/>
        <v>145018.93055555553</v>
      </c>
      <c r="J632" s="57">
        <f t="shared" si="293"/>
        <v>3284.5828510802239</v>
      </c>
      <c r="K632" s="58" t="str">
        <f t="shared" si="294"/>
        <v>Yes</v>
      </c>
      <c r="L632" s="57">
        <f t="shared" si="285"/>
        <v>54.503312500000007</v>
      </c>
      <c r="M632" s="57">
        <f t="shared" si="286"/>
        <v>187.05217500000001</v>
      </c>
      <c r="N632" s="59">
        <f t="shared" si="287"/>
        <v>-158.89583333333368</v>
      </c>
      <c r="O632" s="57">
        <f t="shared" si="288"/>
        <v>82.659654166666328</v>
      </c>
      <c r="P632" s="57">
        <f t="shared" si="289"/>
        <v>1019.4690680555512</v>
      </c>
      <c r="Q632" s="57">
        <f t="shared" si="290"/>
        <v>1019.4690680555512</v>
      </c>
      <c r="R632" s="57">
        <f t="shared" si="295"/>
        <v>158.89583333333368</v>
      </c>
      <c r="S632" s="73">
        <f t="shared" si="313"/>
        <v>4304.0519191357753</v>
      </c>
      <c r="T632" s="76">
        <f t="shared" si="296"/>
        <v>1959.7152777777819</v>
      </c>
      <c r="U632" s="60">
        <f t="shared" si="297"/>
        <v>1777726.4292048027</v>
      </c>
      <c r="V632" s="61">
        <f t="shared" si="298"/>
        <v>0.49381289700133407</v>
      </c>
      <c r="W632" s="62">
        <f t="shared" si="299"/>
        <v>728928.85174453387</v>
      </c>
      <c r="X632" s="63">
        <f t="shared" si="300"/>
        <v>0.20248023659570386</v>
      </c>
      <c r="Y632" s="64">
        <f t="shared" si="291"/>
        <v>3873.646727222198</v>
      </c>
      <c r="Z632" s="64">
        <f t="shared" si="301"/>
        <v>3679.9643908610878</v>
      </c>
      <c r="AA632" s="65">
        <f t="shared" si="302"/>
        <v>3606.3651030438659</v>
      </c>
      <c r="AB632" s="65">
        <f t="shared" si="303"/>
        <v>3426.0468478916723</v>
      </c>
      <c r="AC632" s="65">
        <f t="shared" si="304"/>
        <v>3083.4421631025052</v>
      </c>
      <c r="AD632" s="65">
        <f t="shared" si="305"/>
        <v>2775.0979467922548</v>
      </c>
      <c r="AE632" s="65">
        <f t="shared" si="306"/>
        <v>2636.3430494526419</v>
      </c>
      <c r="AF632" s="65">
        <f t="shared" si="307"/>
        <v>2583.616188463589</v>
      </c>
      <c r="AG632" s="65">
        <f t="shared" si="308"/>
        <v>2454.4353790404093</v>
      </c>
      <c r="AH632" s="65">
        <f t="shared" si="309"/>
        <v>2208.9918411363683</v>
      </c>
      <c r="AI632" s="65">
        <f t="shared" si="310"/>
        <v>6.1360884476010233E-4</v>
      </c>
      <c r="AJ632" s="65">
        <f t="shared" si="314"/>
        <v>0.11303424043955311</v>
      </c>
    </row>
    <row r="633" spans="2:36" x14ac:dyDescent="0.2">
      <c r="B633" s="55" t="s">
        <v>63</v>
      </c>
      <c r="C633" s="55">
        <v>623</v>
      </c>
      <c r="D633" s="55">
        <v>34</v>
      </c>
      <c r="E633" s="55">
        <f t="shared" si="292"/>
        <v>12.305555555555554</v>
      </c>
      <c r="F633" s="56">
        <v>44.3</v>
      </c>
      <c r="G633" s="57">
        <f t="shared" si="311"/>
        <v>1.3888888888889086E-2</v>
      </c>
      <c r="H633" s="57">
        <f t="shared" si="312"/>
        <v>5.0000000000000711E-2</v>
      </c>
      <c r="I633" s="57">
        <f t="shared" si="284"/>
        <v>144366.42775848761</v>
      </c>
      <c r="J633" s="57">
        <f t="shared" si="293"/>
        <v>652.50279706792207</v>
      </c>
      <c r="K633" s="58" t="str">
        <f t="shared" si="294"/>
        <v>No</v>
      </c>
      <c r="L633" s="57">
        <f t="shared" si="285"/>
        <v>54.258078559027773</v>
      </c>
      <c r="M633" s="57">
        <f t="shared" si="286"/>
        <v>187.05217500000001</v>
      </c>
      <c r="N633" s="59">
        <f t="shared" si="287"/>
        <v>26.482638888889266</v>
      </c>
      <c r="O633" s="57">
        <f t="shared" si="288"/>
        <v>267.79289244791704</v>
      </c>
      <c r="P633" s="57">
        <f t="shared" si="289"/>
        <v>3295.3403154007565</v>
      </c>
      <c r="Q633" s="57">
        <f t="shared" si="290"/>
        <v>3295.3403154007565</v>
      </c>
      <c r="R633" s="57">
        <f t="shared" si="295"/>
        <v>0</v>
      </c>
      <c r="S633" s="73">
        <f t="shared" si="313"/>
        <v>3947.8431124686786</v>
      </c>
      <c r="T633" s="76">
        <f t="shared" si="296"/>
        <v>0</v>
      </c>
      <c r="U633" s="60">
        <f t="shared" si="297"/>
        <v>1781021.7695202036</v>
      </c>
      <c r="V633" s="61">
        <f t="shared" si="298"/>
        <v>0.49472826931116765</v>
      </c>
      <c r="W633" s="62">
        <f t="shared" si="299"/>
        <v>732876.69485700259</v>
      </c>
      <c r="X633" s="63">
        <f t="shared" si="300"/>
        <v>0.20357685968250072</v>
      </c>
      <c r="Y633" s="64">
        <f t="shared" si="291"/>
        <v>3553.0588012218109</v>
      </c>
      <c r="Z633" s="64">
        <f t="shared" si="301"/>
        <v>3375.4058611607202</v>
      </c>
      <c r="AA633" s="65">
        <f t="shared" si="302"/>
        <v>3307.8977439375058</v>
      </c>
      <c r="AB633" s="65">
        <f t="shared" si="303"/>
        <v>3142.5028567406302</v>
      </c>
      <c r="AC633" s="65">
        <f t="shared" si="304"/>
        <v>2828.2525710665673</v>
      </c>
      <c r="AD633" s="65">
        <f t="shared" si="305"/>
        <v>2545.4273139599104</v>
      </c>
      <c r="AE633" s="65">
        <f t="shared" si="306"/>
        <v>2418.155948261915</v>
      </c>
      <c r="AF633" s="65">
        <f t="shared" si="307"/>
        <v>2369.7928292966767</v>
      </c>
      <c r="AG633" s="65">
        <f t="shared" si="308"/>
        <v>2251.3031878318429</v>
      </c>
      <c r="AH633" s="65">
        <f t="shared" si="309"/>
        <v>2026.1728690486586</v>
      </c>
      <c r="AI633" s="65">
        <f t="shared" si="310"/>
        <v>5.6282579695796076E-4</v>
      </c>
      <c r="AJ633" s="65">
        <f t="shared" si="314"/>
        <v>0.11359706623651107</v>
      </c>
    </row>
    <row r="634" spans="2:36" x14ac:dyDescent="0.2">
      <c r="B634" s="55" t="s">
        <v>63</v>
      </c>
      <c r="C634" s="55">
        <v>624</v>
      </c>
      <c r="D634" s="55">
        <v>35</v>
      </c>
      <c r="E634" s="55">
        <f t="shared" si="292"/>
        <v>12.361111111111111</v>
      </c>
      <c r="F634" s="56">
        <v>44.5</v>
      </c>
      <c r="G634" s="57">
        <f t="shared" si="311"/>
        <v>0.1111111111111117</v>
      </c>
      <c r="H634" s="57">
        <f t="shared" si="312"/>
        <v>0.40000000000000213</v>
      </c>
      <c r="I634" s="57">
        <f t="shared" si="284"/>
        <v>145672.90461033949</v>
      </c>
      <c r="J634" s="57">
        <f t="shared" si="293"/>
        <v>-1306.4768518518831</v>
      </c>
      <c r="K634" s="58" t="str">
        <f t="shared" si="294"/>
        <v>No</v>
      </c>
      <c r="L634" s="57">
        <f t="shared" si="285"/>
        <v>54.749099392361117</v>
      </c>
      <c r="M634" s="57">
        <f t="shared" si="286"/>
        <v>187.05217500000001</v>
      </c>
      <c r="N634" s="59">
        <f t="shared" si="287"/>
        <v>211.86111111111225</v>
      </c>
      <c r="O634" s="57">
        <f t="shared" si="288"/>
        <v>453.66238550347339</v>
      </c>
      <c r="P634" s="57">
        <f t="shared" si="289"/>
        <v>5607.7711541401568</v>
      </c>
      <c r="Q634" s="57">
        <f t="shared" si="290"/>
        <v>5607.7711541401568</v>
      </c>
      <c r="R634" s="57">
        <f t="shared" si="295"/>
        <v>0</v>
      </c>
      <c r="S634" s="73">
        <f t="shared" si="313"/>
        <v>4301.2943022882737</v>
      </c>
      <c r="T634" s="76">
        <f t="shared" si="296"/>
        <v>0</v>
      </c>
      <c r="U634" s="60">
        <f t="shared" si="297"/>
        <v>1786629.5406743437</v>
      </c>
      <c r="V634" s="61">
        <f t="shared" si="298"/>
        <v>0.49628598352065101</v>
      </c>
      <c r="W634" s="62">
        <f t="shared" si="299"/>
        <v>737177.98915929091</v>
      </c>
      <c r="X634" s="63">
        <f t="shared" si="300"/>
        <v>0.20477166365535859</v>
      </c>
      <c r="Y634" s="64">
        <f t="shared" si="291"/>
        <v>3871.1648720594462</v>
      </c>
      <c r="Z634" s="64">
        <f t="shared" si="301"/>
        <v>3677.6066284564736</v>
      </c>
      <c r="AA634" s="65">
        <f t="shared" si="302"/>
        <v>3604.0544958873438</v>
      </c>
      <c r="AB634" s="65">
        <f t="shared" si="303"/>
        <v>3423.8517710929764</v>
      </c>
      <c r="AC634" s="65">
        <f t="shared" si="304"/>
        <v>3081.4665939836786</v>
      </c>
      <c r="AD634" s="65">
        <f t="shared" si="305"/>
        <v>2773.3199345853109</v>
      </c>
      <c r="AE634" s="65">
        <f t="shared" si="306"/>
        <v>2634.6539378560451</v>
      </c>
      <c r="AF634" s="65">
        <f t="shared" si="307"/>
        <v>2581.9608590989242</v>
      </c>
      <c r="AG634" s="65">
        <f t="shared" si="308"/>
        <v>2452.8628161439779</v>
      </c>
      <c r="AH634" s="65">
        <f t="shared" si="309"/>
        <v>2207.5765345295799</v>
      </c>
      <c r="AI634" s="65">
        <f t="shared" si="310"/>
        <v>6.132157040359944E-4</v>
      </c>
      <c r="AJ634" s="65">
        <f t="shared" si="314"/>
        <v>0.11421028194054707</v>
      </c>
    </row>
    <row r="635" spans="2:36" x14ac:dyDescent="0.2">
      <c r="B635" s="55" t="s">
        <v>63</v>
      </c>
      <c r="C635" s="55">
        <v>625</v>
      </c>
      <c r="D635" s="55">
        <v>36</v>
      </c>
      <c r="E635" s="55">
        <f t="shared" si="292"/>
        <v>12.527777777777779</v>
      </c>
      <c r="F635" s="56">
        <v>45.1</v>
      </c>
      <c r="G635" s="57">
        <f t="shared" si="311"/>
        <v>0.16666666666666705</v>
      </c>
      <c r="H635" s="57">
        <f t="shared" si="312"/>
        <v>0.60000000000000142</v>
      </c>
      <c r="I635" s="57">
        <f t="shared" si="284"/>
        <v>149627.64535108025</v>
      </c>
      <c r="J635" s="57">
        <f t="shared" si="293"/>
        <v>-3954.7407407407591</v>
      </c>
      <c r="K635" s="58" t="str">
        <f t="shared" si="294"/>
        <v>No</v>
      </c>
      <c r="L635" s="57">
        <f t="shared" si="285"/>
        <v>56.235432725694466</v>
      </c>
      <c r="M635" s="57">
        <f t="shared" si="286"/>
        <v>187.05217500000001</v>
      </c>
      <c r="N635" s="59">
        <f t="shared" si="287"/>
        <v>317.79166666666737</v>
      </c>
      <c r="O635" s="57">
        <f t="shared" si="288"/>
        <v>561.07927439236187</v>
      </c>
      <c r="P635" s="57">
        <f t="shared" si="289"/>
        <v>7029.0764653043116</v>
      </c>
      <c r="Q635" s="57">
        <f t="shared" si="290"/>
        <v>7029.0764653043116</v>
      </c>
      <c r="R635" s="57">
        <f t="shared" si="295"/>
        <v>0</v>
      </c>
      <c r="S635" s="73">
        <f t="shared" si="313"/>
        <v>3074.3357245635525</v>
      </c>
      <c r="T635" s="76">
        <f t="shared" si="296"/>
        <v>0</v>
      </c>
      <c r="U635" s="60">
        <f t="shared" si="297"/>
        <v>1793658.6171396479</v>
      </c>
      <c r="V635" s="61">
        <f t="shared" si="298"/>
        <v>0.49823850476101333</v>
      </c>
      <c r="W635" s="62">
        <f t="shared" si="299"/>
        <v>740252.32488385448</v>
      </c>
      <c r="X635" s="63">
        <f t="shared" si="300"/>
        <v>0.20562564580107068</v>
      </c>
      <c r="Y635" s="64">
        <f t="shared" si="291"/>
        <v>2766.9021521071973</v>
      </c>
      <c r="Z635" s="64">
        <f t="shared" si="301"/>
        <v>2628.5570445018375</v>
      </c>
      <c r="AA635" s="65">
        <f t="shared" si="302"/>
        <v>2575.9859036118005</v>
      </c>
      <c r="AB635" s="65">
        <f t="shared" si="303"/>
        <v>2447.1866084312105</v>
      </c>
      <c r="AC635" s="65">
        <f t="shared" si="304"/>
        <v>2202.4679475880894</v>
      </c>
      <c r="AD635" s="65">
        <f t="shared" si="305"/>
        <v>1982.2211528292805</v>
      </c>
      <c r="AE635" s="65">
        <f t="shared" si="306"/>
        <v>1883.1100951878163</v>
      </c>
      <c r="AF635" s="65">
        <f t="shared" si="307"/>
        <v>1845.44789328406</v>
      </c>
      <c r="AG635" s="65">
        <f t="shared" si="308"/>
        <v>1753.1754986198569</v>
      </c>
      <c r="AH635" s="65">
        <f t="shared" si="309"/>
        <v>1577.8579487578711</v>
      </c>
      <c r="AI635" s="65">
        <f t="shared" si="310"/>
        <v>4.3829387465496421E-4</v>
      </c>
      <c r="AJ635" s="65">
        <f t="shared" si="314"/>
        <v>0.11464857581520203</v>
      </c>
    </row>
    <row r="636" spans="2:36" x14ac:dyDescent="0.2">
      <c r="B636" s="55" t="s">
        <v>63</v>
      </c>
      <c r="C636" s="55">
        <v>626</v>
      </c>
      <c r="D636" s="55">
        <v>37</v>
      </c>
      <c r="E636" s="55">
        <f t="shared" si="292"/>
        <v>12.694444444444445</v>
      </c>
      <c r="F636" s="56">
        <v>45.7</v>
      </c>
      <c r="G636" s="57">
        <f t="shared" si="311"/>
        <v>0.12499999999999981</v>
      </c>
      <c r="H636" s="57">
        <f t="shared" si="312"/>
        <v>0.44999999999999929</v>
      </c>
      <c r="I636" s="57">
        <f t="shared" si="284"/>
        <v>153635.35136959876</v>
      </c>
      <c r="J636" s="57">
        <f t="shared" si="293"/>
        <v>-4007.706018518511</v>
      </c>
      <c r="K636" s="58" t="str">
        <f t="shared" si="294"/>
        <v>No</v>
      </c>
      <c r="L636" s="57">
        <f t="shared" si="285"/>
        <v>57.741672309027798</v>
      </c>
      <c r="M636" s="57">
        <f t="shared" si="286"/>
        <v>187.05217500000001</v>
      </c>
      <c r="N636" s="59">
        <f t="shared" si="287"/>
        <v>238.34374999999963</v>
      </c>
      <c r="O636" s="57">
        <f t="shared" si="288"/>
        <v>483.13759730902746</v>
      </c>
      <c r="P636" s="57">
        <f t="shared" si="289"/>
        <v>6133.163388061821</v>
      </c>
      <c r="Q636" s="57">
        <f t="shared" si="290"/>
        <v>6133.163388061821</v>
      </c>
      <c r="R636" s="57">
        <f t="shared" si="295"/>
        <v>0</v>
      </c>
      <c r="S636" s="73">
        <f t="shared" si="313"/>
        <v>2125.4573695433101</v>
      </c>
      <c r="T636" s="76">
        <f t="shared" si="296"/>
        <v>0</v>
      </c>
      <c r="U636" s="60">
        <f t="shared" si="297"/>
        <v>1799791.7805277098</v>
      </c>
      <c r="V636" s="61">
        <f t="shared" si="298"/>
        <v>0.49994216125769714</v>
      </c>
      <c r="W636" s="62">
        <f t="shared" si="299"/>
        <v>742377.78225339775</v>
      </c>
      <c r="X636" s="63">
        <f t="shared" si="300"/>
        <v>0.20621605062594381</v>
      </c>
      <c r="Y636" s="64">
        <f t="shared" si="291"/>
        <v>1912.911632588979</v>
      </c>
      <c r="Z636" s="64">
        <f t="shared" si="301"/>
        <v>1817.26605095953</v>
      </c>
      <c r="AA636" s="65">
        <f t="shared" si="302"/>
        <v>1780.9207299403395</v>
      </c>
      <c r="AB636" s="65">
        <f t="shared" si="303"/>
        <v>1691.8746934433225</v>
      </c>
      <c r="AC636" s="65">
        <f t="shared" si="304"/>
        <v>1522.6872240989903</v>
      </c>
      <c r="AD636" s="65">
        <f t="shared" si="305"/>
        <v>1370.4185016890913</v>
      </c>
      <c r="AE636" s="65">
        <f t="shared" si="306"/>
        <v>1301.8975766046367</v>
      </c>
      <c r="AF636" s="65">
        <f t="shared" si="307"/>
        <v>1275.8596250725438</v>
      </c>
      <c r="AG636" s="65">
        <f t="shared" si="308"/>
        <v>1212.0666438189166</v>
      </c>
      <c r="AH636" s="65">
        <f t="shared" si="309"/>
        <v>1090.859979437025</v>
      </c>
      <c r="AI636" s="65">
        <f t="shared" si="310"/>
        <v>3.0301666095472918E-4</v>
      </c>
      <c r="AJ636" s="65">
        <f t="shared" si="314"/>
        <v>0.11495159247615676</v>
      </c>
    </row>
    <row r="637" spans="2:36" x14ac:dyDescent="0.2">
      <c r="B637" s="55" t="s">
        <v>63</v>
      </c>
      <c r="C637" s="55">
        <v>627</v>
      </c>
      <c r="D637" s="55">
        <v>38</v>
      </c>
      <c r="E637" s="55">
        <f t="shared" si="292"/>
        <v>12.777777777777777</v>
      </c>
      <c r="F637" s="56">
        <v>46</v>
      </c>
      <c r="G637" s="57">
        <f t="shared" si="311"/>
        <v>4.1666666666666269E-2</v>
      </c>
      <c r="H637" s="57">
        <f t="shared" si="312"/>
        <v>0.14999999999999858</v>
      </c>
      <c r="I637" s="57">
        <f t="shared" si="284"/>
        <v>155659.06635802469</v>
      </c>
      <c r="J637" s="57">
        <f t="shared" si="293"/>
        <v>-2023.714988425927</v>
      </c>
      <c r="K637" s="58" t="str">
        <f t="shared" si="294"/>
        <v>No</v>
      </c>
      <c r="L637" s="57">
        <f t="shared" si="285"/>
        <v>58.502256944444454</v>
      </c>
      <c r="M637" s="57">
        <f t="shared" si="286"/>
        <v>187.05217500000001</v>
      </c>
      <c r="N637" s="59">
        <f t="shared" si="287"/>
        <v>79.447916666665904</v>
      </c>
      <c r="O637" s="57">
        <f t="shared" si="288"/>
        <v>325.00234861111039</v>
      </c>
      <c r="P637" s="57">
        <f t="shared" si="289"/>
        <v>4152.8077878086324</v>
      </c>
      <c r="Q637" s="57">
        <f t="shared" si="290"/>
        <v>4152.8077878086324</v>
      </c>
      <c r="R637" s="57">
        <f t="shared" si="295"/>
        <v>0</v>
      </c>
      <c r="S637" s="73">
        <f t="shared" si="313"/>
        <v>2129.0927993827054</v>
      </c>
      <c r="T637" s="76">
        <f t="shared" si="296"/>
        <v>0</v>
      </c>
      <c r="U637" s="60">
        <f t="shared" si="297"/>
        <v>1803944.5883155183</v>
      </c>
      <c r="V637" s="61">
        <f t="shared" si="298"/>
        <v>0.50109571897653282</v>
      </c>
      <c r="W637" s="62">
        <f t="shared" si="299"/>
        <v>744506.8750527805</v>
      </c>
      <c r="X637" s="63">
        <f t="shared" si="300"/>
        <v>0.20680746529243901</v>
      </c>
      <c r="Y637" s="64">
        <f t="shared" si="291"/>
        <v>1916.183519444435</v>
      </c>
      <c r="Z637" s="64">
        <f t="shared" si="301"/>
        <v>1820.3743434722132</v>
      </c>
      <c r="AA637" s="65">
        <f t="shared" si="302"/>
        <v>1783.966856602769</v>
      </c>
      <c r="AB637" s="65">
        <f t="shared" si="303"/>
        <v>1694.7685137726305</v>
      </c>
      <c r="AC637" s="65">
        <f t="shared" si="304"/>
        <v>1525.2916623953674</v>
      </c>
      <c r="AD637" s="65">
        <f t="shared" si="305"/>
        <v>1372.7624961558308</v>
      </c>
      <c r="AE637" s="65">
        <f t="shared" si="306"/>
        <v>1304.1243713480392</v>
      </c>
      <c r="AF637" s="65">
        <f t="shared" si="307"/>
        <v>1278.0418839210784</v>
      </c>
      <c r="AG637" s="65">
        <f t="shared" si="308"/>
        <v>1214.1397897250245</v>
      </c>
      <c r="AH637" s="65">
        <f t="shared" si="309"/>
        <v>1092.725810752522</v>
      </c>
      <c r="AI637" s="65">
        <f t="shared" si="310"/>
        <v>3.0353494743125611E-4</v>
      </c>
      <c r="AJ637" s="65">
        <f t="shared" si="314"/>
        <v>0.11525512742358801</v>
      </c>
    </row>
    <row r="638" spans="2:36" x14ac:dyDescent="0.2">
      <c r="B638" s="55" t="s">
        <v>63</v>
      </c>
      <c r="C638" s="55">
        <v>628</v>
      </c>
      <c r="D638" s="55">
        <v>39</v>
      </c>
      <c r="E638" s="55">
        <f t="shared" si="292"/>
        <v>12.777777777777777</v>
      </c>
      <c r="F638" s="56">
        <v>46</v>
      </c>
      <c r="G638" s="57">
        <f t="shared" si="311"/>
        <v>0</v>
      </c>
      <c r="H638" s="57">
        <f t="shared" si="312"/>
        <v>0</v>
      </c>
      <c r="I638" s="57">
        <f t="shared" si="284"/>
        <v>155659.06635802469</v>
      </c>
      <c r="J638" s="57">
        <f t="shared" si="293"/>
        <v>0</v>
      </c>
      <c r="K638" s="58" t="str">
        <f t="shared" si="294"/>
        <v>No</v>
      </c>
      <c r="L638" s="57">
        <f t="shared" si="285"/>
        <v>58.502256944444454</v>
      </c>
      <c r="M638" s="57">
        <f t="shared" si="286"/>
        <v>187.05217500000001</v>
      </c>
      <c r="N638" s="59">
        <f t="shared" si="287"/>
        <v>0</v>
      </c>
      <c r="O638" s="57">
        <f t="shared" si="288"/>
        <v>245.55443194444445</v>
      </c>
      <c r="P638" s="57">
        <f t="shared" si="289"/>
        <v>3137.6399637345676</v>
      </c>
      <c r="Q638" s="57">
        <f t="shared" si="290"/>
        <v>3137.6399637345676</v>
      </c>
      <c r="R638" s="57">
        <f t="shared" si="295"/>
        <v>0</v>
      </c>
      <c r="S638" s="73">
        <f t="shared" si="313"/>
        <v>3137.6399637345676</v>
      </c>
      <c r="T638" s="76">
        <f t="shared" si="296"/>
        <v>0</v>
      </c>
      <c r="U638" s="60">
        <f t="shared" si="297"/>
        <v>1807082.228279253</v>
      </c>
      <c r="V638" s="61">
        <f t="shared" si="298"/>
        <v>0.50196728563312587</v>
      </c>
      <c r="W638" s="62">
        <f t="shared" si="299"/>
        <v>747644.51501651504</v>
      </c>
      <c r="X638" s="63">
        <f t="shared" si="300"/>
        <v>0.20767903194903195</v>
      </c>
      <c r="Y638" s="64">
        <f t="shared" si="291"/>
        <v>2823.8759673611107</v>
      </c>
      <c r="Z638" s="64">
        <f t="shared" si="301"/>
        <v>2682.6821689930553</v>
      </c>
      <c r="AA638" s="65">
        <f t="shared" si="302"/>
        <v>2629.0285256131942</v>
      </c>
      <c r="AB638" s="65">
        <f t="shared" si="303"/>
        <v>2497.5770993325345</v>
      </c>
      <c r="AC638" s="65">
        <f t="shared" si="304"/>
        <v>2247.8193893992811</v>
      </c>
      <c r="AD638" s="65">
        <f t="shared" si="305"/>
        <v>2023.0374504593531</v>
      </c>
      <c r="AE638" s="65">
        <f t="shared" si="306"/>
        <v>1921.8855779363853</v>
      </c>
      <c r="AF638" s="65">
        <f t="shared" si="307"/>
        <v>1883.4478663776576</v>
      </c>
      <c r="AG638" s="65">
        <f t="shared" si="308"/>
        <v>1789.2754730587747</v>
      </c>
      <c r="AH638" s="65">
        <f t="shared" si="309"/>
        <v>1610.3479257528973</v>
      </c>
      <c r="AI638" s="65">
        <f t="shared" si="310"/>
        <v>4.4731886826469369E-4</v>
      </c>
      <c r="AJ638" s="65">
        <f t="shared" si="314"/>
        <v>0.11570244629185271</v>
      </c>
    </row>
    <row r="639" spans="2:36" x14ac:dyDescent="0.2">
      <c r="B639" s="55" t="s">
        <v>63</v>
      </c>
      <c r="C639" s="55">
        <v>629</v>
      </c>
      <c r="D639" s="55">
        <v>40</v>
      </c>
      <c r="E639" s="55">
        <f t="shared" si="292"/>
        <v>12.777777777777777</v>
      </c>
      <c r="F639" s="56">
        <v>46</v>
      </c>
      <c r="G639" s="57">
        <f t="shared" si="311"/>
        <v>1.3888888888889086E-2</v>
      </c>
      <c r="H639" s="57">
        <f t="shared" si="312"/>
        <v>5.0000000000000711E-2</v>
      </c>
      <c r="I639" s="57">
        <f t="shared" si="284"/>
        <v>155659.06635802469</v>
      </c>
      <c r="J639" s="57">
        <f t="shared" si="293"/>
        <v>0</v>
      </c>
      <c r="K639" s="58" t="str">
        <f t="shared" si="294"/>
        <v>No</v>
      </c>
      <c r="L639" s="57">
        <f t="shared" si="285"/>
        <v>58.502256944444454</v>
      </c>
      <c r="M639" s="57">
        <f t="shared" si="286"/>
        <v>187.05217500000001</v>
      </c>
      <c r="N639" s="59">
        <f t="shared" si="287"/>
        <v>26.482638888889266</v>
      </c>
      <c r="O639" s="57">
        <f t="shared" si="288"/>
        <v>272.0370708333337</v>
      </c>
      <c r="P639" s="57">
        <f t="shared" si="289"/>
        <v>3476.0292384259305</v>
      </c>
      <c r="Q639" s="57">
        <f t="shared" si="290"/>
        <v>3476.0292384259305</v>
      </c>
      <c r="R639" s="57">
        <f t="shared" si="295"/>
        <v>0</v>
      </c>
      <c r="S639" s="73">
        <f t="shared" si="313"/>
        <v>3476.0292384259305</v>
      </c>
      <c r="T639" s="76">
        <f t="shared" si="296"/>
        <v>0</v>
      </c>
      <c r="U639" s="60">
        <f t="shared" si="297"/>
        <v>1810558.2575176789</v>
      </c>
      <c r="V639" s="61">
        <f t="shared" si="298"/>
        <v>0.50293284931046633</v>
      </c>
      <c r="W639" s="62">
        <f t="shared" si="299"/>
        <v>751120.54425494093</v>
      </c>
      <c r="X639" s="63">
        <f t="shared" si="300"/>
        <v>0.20864459562637247</v>
      </c>
      <c r="Y639" s="64">
        <f t="shared" si="291"/>
        <v>3128.4263145833374</v>
      </c>
      <c r="Z639" s="64">
        <f t="shared" si="301"/>
        <v>2972.0049988541705</v>
      </c>
      <c r="AA639" s="65">
        <f t="shared" si="302"/>
        <v>2912.5648988770872</v>
      </c>
      <c r="AB639" s="65">
        <f t="shared" si="303"/>
        <v>2766.9366539332327</v>
      </c>
      <c r="AC639" s="65">
        <f t="shared" si="304"/>
        <v>2490.2429885399097</v>
      </c>
      <c r="AD639" s="65">
        <f t="shared" si="305"/>
        <v>2241.2186896859189</v>
      </c>
      <c r="AE639" s="65">
        <f t="shared" si="306"/>
        <v>2129.1577552016229</v>
      </c>
      <c r="AF639" s="65">
        <f t="shared" si="307"/>
        <v>2086.5746000975905</v>
      </c>
      <c r="AG639" s="65">
        <f t="shared" si="308"/>
        <v>1982.2458700927109</v>
      </c>
      <c r="AH639" s="65">
        <f t="shared" si="309"/>
        <v>1784.0212830834398</v>
      </c>
      <c r="AI639" s="65">
        <f t="shared" si="310"/>
        <v>4.9556146752317777E-4</v>
      </c>
      <c r="AJ639" s="65">
        <f t="shared" si="314"/>
        <v>0.11619800775937589</v>
      </c>
    </row>
    <row r="640" spans="2:36" x14ac:dyDescent="0.2">
      <c r="B640" s="55" t="s">
        <v>63</v>
      </c>
      <c r="C640" s="55">
        <v>630</v>
      </c>
      <c r="D640" s="55">
        <v>41</v>
      </c>
      <c r="E640" s="55">
        <f t="shared" si="292"/>
        <v>12.805555555555555</v>
      </c>
      <c r="F640" s="56">
        <v>46.1</v>
      </c>
      <c r="G640" s="57">
        <f t="shared" si="311"/>
        <v>9.7222222222222612E-2</v>
      </c>
      <c r="H640" s="57">
        <f t="shared" si="312"/>
        <v>0.35000000000000142</v>
      </c>
      <c r="I640" s="57">
        <f t="shared" si="284"/>
        <v>156336.58053626542</v>
      </c>
      <c r="J640" s="57">
        <f t="shared" si="293"/>
        <v>-677.51417824072996</v>
      </c>
      <c r="K640" s="58" t="str">
        <f t="shared" si="294"/>
        <v>No</v>
      </c>
      <c r="L640" s="57">
        <f t="shared" si="285"/>
        <v>58.756891059027787</v>
      </c>
      <c r="M640" s="57">
        <f t="shared" si="286"/>
        <v>187.05217500000001</v>
      </c>
      <c r="N640" s="59">
        <f t="shared" si="287"/>
        <v>185.37847222222297</v>
      </c>
      <c r="O640" s="57">
        <f t="shared" si="288"/>
        <v>431.1875382812508</v>
      </c>
      <c r="P640" s="57">
        <f t="shared" si="289"/>
        <v>5521.5959763237952</v>
      </c>
      <c r="Q640" s="57">
        <f t="shared" si="290"/>
        <v>5521.5959763237952</v>
      </c>
      <c r="R640" s="57">
        <f t="shared" si="295"/>
        <v>0</v>
      </c>
      <c r="S640" s="73">
        <f t="shared" si="313"/>
        <v>4844.0817980830652</v>
      </c>
      <c r="T640" s="76">
        <f t="shared" si="296"/>
        <v>0</v>
      </c>
      <c r="U640" s="60">
        <f t="shared" si="297"/>
        <v>1816079.8534940027</v>
      </c>
      <c r="V640" s="61">
        <f t="shared" si="298"/>
        <v>0.50446662597055636</v>
      </c>
      <c r="W640" s="62">
        <f t="shared" si="299"/>
        <v>755964.62605302397</v>
      </c>
      <c r="X640" s="63">
        <f t="shared" si="300"/>
        <v>0.20999017390361777</v>
      </c>
      <c r="Y640" s="64">
        <f t="shared" si="291"/>
        <v>4359.6736182747591</v>
      </c>
      <c r="Z640" s="64">
        <f t="shared" si="301"/>
        <v>4141.6899373610213</v>
      </c>
      <c r="AA640" s="65">
        <f t="shared" si="302"/>
        <v>4058.8561386138008</v>
      </c>
      <c r="AB640" s="65">
        <f t="shared" si="303"/>
        <v>3855.9133316831108</v>
      </c>
      <c r="AC640" s="65">
        <f t="shared" si="304"/>
        <v>3470.3219985147998</v>
      </c>
      <c r="AD640" s="65">
        <f t="shared" si="305"/>
        <v>3123.2897986633197</v>
      </c>
      <c r="AE640" s="65">
        <f t="shared" si="306"/>
        <v>2967.1253087301534</v>
      </c>
      <c r="AF640" s="65">
        <f t="shared" si="307"/>
        <v>2907.7828025555505</v>
      </c>
      <c r="AG640" s="65">
        <f t="shared" si="308"/>
        <v>2762.3936624277726</v>
      </c>
      <c r="AH640" s="65">
        <f t="shared" si="309"/>
        <v>2486.1542961849955</v>
      </c>
      <c r="AI640" s="65">
        <f t="shared" si="310"/>
        <v>6.9059841560694323E-4</v>
      </c>
      <c r="AJ640" s="65">
        <f t="shared" si="314"/>
        <v>0.11688860617498283</v>
      </c>
    </row>
    <row r="641" spans="2:36" x14ac:dyDescent="0.2">
      <c r="B641" s="55" t="s">
        <v>63</v>
      </c>
      <c r="C641" s="55">
        <v>631</v>
      </c>
      <c r="D641" s="55">
        <v>42</v>
      </c>
      <c r="E641" s="55">
        <f t="shared" si="292"/>
        <v>12.972222222222223</v>
      </c>
      <c r="F641" s="56">
        <v>46.7</v>
      </c>
      <c r="G641" s="57">
        <f t="shared" si="311"/>
        <v>0.2222222222222224</v>
      </c>
      <c r="H641" s="57">
        <f t="shared" si="312"/>
        <v>0.80000000000000071</v>
      </c>
      <c r="I641" s="57">
        <f t="shared" si="284"/>
        <v>160432.56201774694</v>
      </c>
      <c r="J641" s="57">
        <f t="shared" si="293"/>
        <v>-4095.9814814815181</v>
      </c>
      <c r="K641" s="58" t="str">
        <f t="shared" si="294"/>
        <v>No</v>
      </c>
      <c r="L641" s="57">
        <f t="shared" si="285"/>
        <v>60.296307725694469</v>
      </c>
      <c r="M641" s="57">
        <f t="shared" si="286"/>
        <v>187.05217500000001</v>
      </c>
      <c r="N641" s="59">
        <f t="shared" si="287"/>
        <v>423.72222222222257</v>
      </c>
      <c r="O641" s="57">
        <f t="shared" si="288"/>
        <v>671.07070494791697</v>
      </c>
      <c r="P641" s="57">
        <f t="shared" si="289"/>
        <v>8705.278311407701</v>
      </c>
      <c r="Q641" s="57">
        <f t="shared" si="290"/>
        <v>8705.278311407701</v>
      </c>
      <c r="R641" s="57">
        <f t="shared" si="295"/>
        <v>0</v>
      </c>
      <c r="S641" s="73">
        <f t="shared" si="313"/>
        <v>4609.2968299261829</v>
      </c>
      <c r="T641" s="76">
        <f t="shared" si="296"/>
        <v>0</v>
      </c>
      <c r="U641" s="60">
        <f t="shared" si="297"/>
        <v>1824785.1318054104</v>
      </c>
      <c r="V641" s="61">
        <f t="shared" si="298"/>
        <v>0.50688475883483619</v>
      </c>
      <c r="W641" s="62">
        <f t="shared" si="299"/>
        <v>760573.92288295017</v>
      </c>
      <c r="X641" s="63">
        <f t="shared" si="300"/>
        <v>0.21127053413415284</v>
      </c>
      <c r="Y641" s="64">
        <f t="shared" si="291"/>
        <v>4148.367146933565</v>
      </c>
      <c r="Z641" s="64">
        <f t="shared" si="301"/>
        <v>3940.9487895868865</v>
      </c>
      <c r="AA641" s="65">
        <f t="shared" si="302"/>
        <v>3862.1298137951485</v>
      </c>
      <c r="AB641" s="65">
        <f t="shared" si="303"/>
        <v>3669.0233231053908</v>
      </c>
      <c r="AC641" s="65">
        <f t="shared" si="304"/>
        <v>3302.1209907948519</v>
      </c>
      <c r="AD641" s="65">
        <f t="shared" si="305"/>
        <v>2971.9088917153667</v>
      </c>
      <c r="AE641" s="65">
        <f t="shared" si="306"/>
        <v>2823.3134471295984</v>
      </c>
      <c r="AF641" s="65">
        <f t="shared" si="307"/>
        <v>2766.8471781870066</v>
      </c>
      <c r="AG641" s="65">
        <f t="shared" si="308"/>
        <v>2628.5048192776562</v>
      </c>
      <c r="AH641" s="65">
        <f t="shared" si="309"/>
        <v>2365.6543373498907</v>
      </c>
      <c r="AI641" s="65">
        <f t="shared" si="310"/>
        <v>6.571262048194141E-4</v>
      </c>
      <c r="AJ641" s="65">
        <f t="shared" si="314"/>
        <v>0.11754573237980225</v>
      </c>
    </row>
    <row r="642" spans="2:36" x14ac:dyDescent="0.2">
      <c r="B642" s="55" t="s">
        <v>63</v>
      </c>
      <c r="C642" s="55">
        <v>632</v>
      </c>
      <c r="D642" s="55">
        <v>43</v>
      </c>
      <c r="E642" s="55">
        <f t="shared" si="292"/>
        <v>13.25</v>
      </c>
      <c r="F642" s="56">
        <v>47.7</v>
      </c>
      <c r="G642" s="57">
        <f t="shared" si="311"/>
        <v>0.30555555555555497</v>
      </c>
      <c r="H642" s="57">
        <f t="shared" si="312"/>
        <v>1.0999999999999979</v>
      </c>
      <c r="I642" s="57">
        <f t="shared" si="284"/>
        <v>167376.8984375</v>
      </c>
      <c r="J642" s="57">
        <f t="shared" si="293"/>
        <v>-6944.3364197530609</v>
      </c>
      <c r="K642" s="58" t="str">
        <f t="shared" si="294"/>
        <v>No</v>
      </c>
      <c r="L642" s="57">
        <f t="shared" si="285"/>
        <v>62.906238281250019</v>
      </c>
      <c r="M642" s="57">
        <f t="shared" si="286"/>
        <v>187.05217500000001</v>
      </c>
      <c r="N642" s="59">
        <f t="shared" si="287"/>
        <v>582.61805555555441</v>
      </c>
      <c r="O642" s="57">
        <f t="shared" si="288"/>
        <v>832.57646883680445</v>
      </c>
      <c r="P642" s="57">
        <f t="shared" si="289"/>
        <v>11031.638212087659</v>
      </c>
      <c r="Q642" s="57">
        <f t="shared" si="290"/>
        <v>11031.638212087659</v>
      </c>
      <c r="R642" s="57">
        <f t="shared" si="295"/>
        <v>0</v>
      </c>
      <c r="S642" s="73">
        <f t="shared" si="313"/>
        <v>4087.3017923345978</v>
      </c>
      <c r="T642" s="76">
        <f t="shared" si="296"/>
        <v>0</v>
      </c>
      <c r="U642" s="60">
        <f t="shared" si="297"/>
        <v>1835816.7700174979</v>
      </c>
      <c r="V642" s="61">
        <f t="shared" si="298"/>
        <v>0.50994910278263827</v>
      </c>
      <c r="W642" s="62">
        <f t="shared" si="299"/>
        <v>764661.22467528482</v>
      </c>
      <c r="X642" s="63">
        <f t="shared" si="300"/>
        <v>0.21240589574313468</v>
      </c>
      <c r="Y642" s="64">
        <f t="shared" si="291"/>
        <v>3678.5716131011382</v>
      </c>
      <c r="Z642" s="64">
        <f t="shared" si="301"/>
        <v>3494.6430324460812</v>
      </c>
      <c r="AA642" s="65">
        <f t="shared" si="302"/>
        <v>3424.7501717971595</v>
      </c>
      <c r="AB642" s="65">
        <f t="shared" si="303"/>
        <v>3253.5126632073016</v>
      </c>
      <c r="AC642" s="65">
        <f t="shared" si="304"/>
        <v>2928.1613968865713</v>
      </c>
      <c r="AD642" s="65">
        <f t="shared" si="305"/>
        <v>2635.3452571979142</v>
      </c>
      <c r="AE642" s="65">
        <f t="shared" si="306"/>
        <v>2503.5779943380185</v>
      </c>
      <c r="AF642" s="65">
        <f t="shared" si="307"/>
        <v>2453.506434451258</v>
      </c>
      <c r="AG642" s="65">
        <f t="shared" si="308"/>
        <v>2330.8311127286952</v>
      </c>
      <c r="AH642" s="65">
        <f t="shared" si="309"/>
        <v>2097.7480014558259</v>
      </c>
      <c r="AI642" s="65">
        <f t="shared" si="310"/>
        <v>5.8270777818217388E-4</v>
      </c>
      <c r="AJ642" s="65">
        <f t="shared" si="314"/>
        <v>0.11812844015798442</v>
      </c>
    </row>
    <row r="643" spans="2:36" x14ac:dyDescent="0.2">
      <c r="B643" s="55" t="s">
        <v>63</v>
      </c>
      <c r="C643" s="55">
        <v>633</v>
      </c>
      <c r="D643" s="55">
        <v>44</v>
      </c>
      <c r="E643" s="55">
        <f t="shared" si="292"/>
        <v>13.583333333333332</v>
      </c>
      <c r="F643" s="56">
        <v>48.9</v>
      </c>
      <c r="G643" s="57">
        <f t="shared" si="311"/>
        <v>0.36111111111111033</v>
      </c>
      <c r="H643" s="57">
        <f t="shared" si="312"/>
        <v>1.2999999999999972</v>
      </c>
      <c r="I643" s="57">
        <f t="shared" si="284"/>
        <v>175904.30815972219</v>
      </c>
      <c r="J643" s="57">
        <f t="shared" si="293"/>
        <v>-8527.4097222221899</v>
      </c>
      <c r="K643" s="58" t="str">
        <f t="shared" si="294"/>
        <v>No</v>
      </c>
      <c r="L643" s="57">
        <f t="shared" si="285"/>
        <v>66.111144531250005</v>
      </c>
      <c r="M643" s="57">
        <f t="shared" si="286"/>
        <v>187.05217500000001</v>
      </c>
      <c r="N643" s="59">
        <f t="shared" si="287"/>
        <v>688.54861111110961</v>
      </c>
      <c r="O643" s="57">
        <f t="shared" si="288"/>
        <v>941.71193064235968</v>
      </c>
      <c r="P643" s="57">
        <f t="shared" si="289"/>
        <v>12791.587057892051</v>
      </c>
      <c r="Q643" s="57">
        <f t="shared" si="290"/>
        <v>12791.587057892051</v>
      </c>
      <c r="R643" s="57">
        <f t="shared" si="295"/>
        <v>0</v>
      </c>
      <c r="S643" s="73">
        <f t="shared" si="313"/>
        <v>4264.1773356698613</v>
      </c>
      <c r="T643" s="76">
        <f t="shared" si="296"/>
        <v>0</v>
      </c>
      <c r="U643" s="60">
        <f t="shared" si="297"/>
        <v>1848608.3570753899</v>
      </c>
      <c r="V643" s="61">
        <f t="shared" si="298"/>
        <v>0.51350232140983054</v>
      </c>
      <c r="W643" s="62">
        <f t="shared" si="299"/>
        <v>768925.40201095468</v>
      </c>
      <c r="X643" s="63">
        <f t="shared" si="300"/>
        <v>0.2135903894474874</v>
      </c>
      <c r="Y643" s="64">
        <f t="shared" si="291"/>
        <v>3837.7596021028753</v>
      </c>
      <c r="Z643" s="64">
        <f t="shared" si="301"/>
        <v>3645.8716219977314</v>
      </c>
      <c r="AA643" s="65">
        <f t="shared" si="302"/>
        <v>3572.9541895577768</v>
      </c>
      <c r="AB643" s="65">
        <f t="shared" si="303"/>
        <v>3394.3064800798879</v>
      </c>
      <c r="AC643" s="65">
        <f t="shared" si="304"/>
        <v>3054.8758320718994</v>
      </c>
      <c r="AD643" s="65">
        <f t="shared" si="305"/>
        <v>2749.3882488647096</v>
      </c>
      <c r="AE643" s="65">
        <f t="shared" si="306"/>
        <v>2611.9188364214738</v>
      </c>
      <c r="AF643" s="65">
        <f t="shared" si="307"/>
        <v>2559.6804596930442</v>
      </c>
      <c r="AG643" s="65">
        <f t="shared" si="308"/>
        <v>2431.696436708392</v>
      </c>
      <c r="AH643" s="65">
        <f t="shared" si="309"/>
        <v>2188.526793037553</v>
      </c>
      <c r="AI643" s="65">
        <f t="shared" si="310"/>
        <v>6.0792410917709806E-4</v>
      </c>
      <c r="AJ643" s="65">
        <f t="shared" si="314"/>
        <v>0.11873636426716151</v>
      </c>
    </row>
    <row r="644" spans="2:36" x14ac:dyDescent="0.2">
      <c r="B644" s="55" t="s">
        <v>63</v>
      </c>
      <c r="C644" s="55">
        <v>634</v>
      </c>
      <c r="D644" s="55">
        <v>45</v>
      </c>
      <c r="E644" s="55">
        <f t="shared" si="292"/>
        <v>13.972222222222221</v>
      </c>
      <c r="F644" s="56">
        <v>50.3</v>
      </c>
      <c r="G644" s="57">
        <f t="shared" si="311"/>
        <v>0.37500000000000039</v>
      </c>
      <c r="H644" s="57">
        <f t="shared" si="312"/>
        <v>1.3500000000000014</v>
      </c>
      <c r="I644" s="57">
        <f t="shared" si="284"/>
        <v>186120.72173996913</v>
      </c>
      <c r="J644" s="57">
        <f t="shared" si="293"/>
        <v>-10216.413580246939</v>
      </c>
      <c r="K644" s="58" t="str">
        <f t="shared" si="294"/>
        <v>No</v>
      </c>
      <c r="L644" s="57">
        <f t="shared" si="285"/>
        <v>69.950838975694452</v>
      </c>
      <c r="M644" s="57">
        <f t="shared" si="286"/>
        <v>187.05217500000001</v>
      </c>
      <c r="N644" s="59">
        <f t="shared" si="287"/>
        <v>715.0312500000008</v>
      </c>
      <c r="O644" s="57">
        <f t="shared" si="288"/>
        <v>972.03426397569524</v>
      </c>
      <c r="P644" s="57">
        <f t="shared" si="289"/>
        <v>13581.47874388263</v>
      </c>
      <c r="Q644" s="57">
        <f t="shared" si="290"/>
        <v>13581.47874388263</v>
      </c>
      <c r="R644" s="57">
        <f t="shared" si="295"/>
        <v>0</v>
      </c>
      <c r="S644" s="73">
        <f t="shared" si="313"/>
        <v>3365.0651636356906</v>
      </c>
      <c r="T644" s="76">
        <f t="shared" si="296"/>
        <v>0</v>
      </c>
      <c r="U644" s="60">
        <f t="shared" si="297"/>
        <v>1862189.8358192726</v>
      </c>
      <c r="V644" s="61">
        <f t="shared" si="298"/>
        <v>0.51727495439424243</v>
      </c>
      <c r="W644" s="62">
        <f t="shared" si="299"/>
        <v>772290.46717459033</v>
      </c>
      <c r="X644" s="63">
        <f t="shared" si="300"/>
        <v>0.21452512977071952</v>
      </c>
      <c r="Y644" s="64">
        <f t="shared" si="291"/>
        <v>3028.5586472721216</v>
      </c>
      <c r="Z644" s="64">
        <f t="shared" si="301"/>
        <v>2877.1307149085155</v>
      </c>
      <c r="AA644" s="65">
        <f t="shared" si="302"/>
        <v>2819.588100610345</v>
      </c>
      <c r="AB644" s="65">
        <f t="shared" si="303"/>
        <v>2678.6086955798278</v>
      </c>
      <c r="AC644" s="65">
        <f t="shared" si="304"/>
        <v>2410.747826021845</v>
      </c>
      <c r="AD644" s="65">
        <f t="shared" si="305"/>
        <v>2169.6730434196606</v>
      </c>
      <c r="AE644" s="65">
        <f t="shared" si="306"/>
        <v>2061.1893912486776</v>
      </c>
      <c r="AF644" s="65">
        <f t="shared" si="307"/>
        <v>2019.9656034237039</v>
      </c>
      <c r="AG644" s="65">
        <f t="shared" si="308"/>
        <v>1918.9673232525186</v>
      </c>
      <c r="AH644" s="65">
        <f t="shared" si="309"/>
        <v>1727.0705909272667</v>
      </c>
      <c r="AI644" s="65">
        <f t="shared" si="310"/>
        <v>4.7974183081312966E-4</v>
      </c>
      <c r="AJ644" s="65">
        <f t="shared" si="314"/>
        <v>0.11921610609797464</v>
      </c>
    </row>
    <row r="645" spans="2:36" x14ac:dyDescent="0.2">
      <c r="B645" s="55" t="s">
        <v>63</v>
      </c>
      <c r="C645" s="55">
        <v>635</v>
      </c>
      <c r="D645" s="55">
        <v>46</v>
      </c>
      <c r="E645" s="55">
        <f t="shared" si="292"/>
        <v>14.333333333333334</v>
      </c>
      <c r="F645" s="56">
        <v>51.6</v>
      </c>
      <c r="G645" s="57">
        <f t="shared" si="311"/>
        <v>0.31944444444444503</v>
      </c>
      <c r="H645" s="57">
        <f t="shared" si="312"/>
        <v>1.1500000000000021</v>
      </c>
      <c r="I645" s="57">
        <f t="shared" si="284"/>
        <v>195865.59722222225</v>
      </c>
      <c r="J645" s="57">
        <f t="shared" si="293"/>
        <v>-9744.8754822531191</v>
      </c>
      <c r="K645" s="58" t="str">
        <f t="shared" si="294"/>
        <v>No</v>
      </c>
      <c r="L645" s="57">
        <f t="shared" si="285"/>
        <v>73.613312500000021</v>
      </c>
      <c r="M645" s="57">
        <f t="shared" si="286"/>
        <v>187.05217500000001</v>
      </c>
      <c r="N645" s="59">
        <f t="shared" si="287"/>
        <v>609.10069444444559</v>
      </c>
      <c r="O645" s="57">
        <f t="shared" si="288"/>
        <v>869.76618194444563</v>
      </c>
      <c r="P645" s="57">
        <f t="shared" si="289"/>
        <v>12466.648607870387</v>
      </c>
      <c r="Q645" s="57">
        <f t="shared" si="290"/>
        <v>12466.648607870387</v>
      </c>
      <c r="R645" s="57">
        <f t="shared" si="295"/>
        <v>0</v>
      </c>
      <c r="S645" s="73">
        <f t="shared" si="313"/>
        <v>2721.7731256172683</v>
      </c>
      <c r="T645" s="76">
        <f t="shared" si="296"/>
        <v>0</v>
      </c>
      <c r="U645" s="60">
        <f t="shared" si="297"/>
        <v>1874656.4844271429</v>
      </c>
      <c r="V645" s="61">
        <f t="shared" si="298"/>
        <v>0.52073791234087308</v>
      </c>
      <c r="W645" s="62">
        <f t="shared" si="299"/>
        <v>775012.24030020763</v>
      </c>
      <c r="X645" s="63">
        <f t="shared" si="300"/>
        <v>0.21528117786116879</v>
      </c>
      <c r="Y645" s="64">
        <f t="shared" si="291"/>
        <v>2449.5958130555414</v>
      </c>
      <c r="Z645" s="64">
        <f t="shared" si="301"/>
        <v>2327.1160224027644</v>
      </c>
      <c r="AA645" s="65">
        <f t="shared" si="302"/>
        <v>2280.5737019547091</v>
      </c>
      <c r="AB645" s="65">
        <f t="shared" si="303"/>
        <v>2166.5450168569737</v>
      </c>
      <c r="AC645" s="65">
        <f t="shared" si="304"/>
        <v>1949.8905151712763</v>
      </c>
      <c r="AD645" s="65">
        <f t="shared" si="305"/>
        <v>1754.9014636541488</v>
      </c>
      <c r="AE645" s="65">
        <f t="shared" si="306"/>
        <v>1667.1563904714412</v>
      </c>
      <c r="AF645" s="65">
        <f t="shared" si="307"/>
        <v>1633.8132626620124</v>
      </c>
      <c r="AG645" s="65">
        <f t="shared" si="308"/>
        <v>1552.1225995289117</v>
      </c>
      <c r="AH645" s="65">
        <f t="shared" si="309"/>
        <v>1396.9103395760205</v>
      </c>
      <c r="AI645" s="65">
        <f t="shared" si="310"/>
        <v>3.8803064988222793E-4</v>
      </c>
      <c r="AJ645" s="65">
        <f t="shared" si="314"/>
        <v>0.11960413674785687</v>
      </c>
    </row>
    <row r="646" spans="2:36" x14ac:dyDescent="0.2">
      <c r="B646" s="55" t="s">
        <v>63</v>
      </c>
      <c r="C646" s="55">
        <v>636</v>
      </c>
      <c r="D646" s="55">
        <v>47</v>
      </c>
      <c r="E646" s="55">
        <f t="shared" si="292"/>
        <v>14.611111111111111</v>
      </c>
      <c r="F646" s="56">
        <v>52.6</v>
      </c>
      <c r="G646" s="57">
        <f t="shared" si="311"/>
        <v>0.19444444444444425</v>
      </c>
      <c r="H646" s="57">
        <f t="shared" si="312"/>
        <v>0.69999999999999929</v>
      </c>
      <c r="I646" s="57">
        <f t="shared" si="284"/>
        <v>203530.84992283949</v>
      </c>
      <c r="J646" s="57">
        <f t="shared" si="293"/>
        <v>-7665.2527006172459</v>
      </c>
      <c r="K646" s="58" t="str">
        <f t="shared" si="294"/>
        <v>No</v>
      </c>
      <c r="L646" s="57">
        <f t="shared" si="285"/>
        <v>76.494189236111126</v>
      </c>
      <c r="M646" s="57">
        <f t="shared" si="286"/>
        <v>187.05217500000001</v>
      </c>
      <c r="N646" s="59">
        <f t="shared" si="287"/>
        <v>370.75694444444406</v>
      </c>
      <c r="O646" s="57">
        <f t="shared" si="288"/>
        <v>634.30330868055512</v>
      </c>
      <c r="P646" s="57">
        <f t="shared" si="289"/>
        <v>9267.8761212769987</v>
      </c>
      <c r="Q646" s="57">
        <f t="shared" si="290"/>
        <v>9267.8761212769987</v>
      </c>
      <c r="R646" s="57">
        <f t="shared" si="295"/>
        <v>0</v>
      </c>
      <c r="S646" s="73">
        <f t="shared" si="313"/>
        <v>1602.6234206597528</v>
      </c>
      <c r="T646" s="76">
        <f t="shared" si="296"/>
        <v>0</v>
      </c>
      <c r="U646" s="60">
        <f t="shared" si="297"/>
        <v>1883924.3605484199</v>
      </c>
      <c r="V646" s="61">
        <f t="shared" si="298"/>
        <v>0.52331232237456105</v>
      </c>
      <c r="W646" s="62">
        <f t="shared" si="299"/>
        <v>776614.86372086743</v>
      </c>
      <c r="X646" s="63">
        <f t="shared" si="300"/>
        <v>0.21572635103357429</v>
      </c>
      <c r="Y646" s="64">
        <f t="shared" si="291"/>
        <v>1442.3610785937776</v>
      </c>
      <c r="Z646" s="64">
        <f t="shared" si="301"/>
        <v>1370.2430246640886</v>
      </c>
      <c r="AA646" s="65">
        <f t="shared" si="302"/>
        <v>1342.8381641708067</v>
      </c>
      <c r="AB646" s="65">
        <f t="shared" si="303"/>
        <v>1275.6962559622664</v>
      </c>
      <c r="AC646" s="65">
        <f t="shared" si="304"/>
        <v>1148.1266303660398</v>
      </c>
      <c r="AD646" s="65">
        <f t="shared" si="305"/>
        <v>1033.3139673294359</v>
      </c>
      <c r="AE646" s="65">
        <f t="shared" si="306"/>
        <v>981.64826896296404</v>
      </c>
      <c r="AF646" s="65">
        <f t="shared" si="307"/>
        <v>962.01530358370474</v>
      </c>
      <c r="AG646" s="65">
        <f t="shared" si="308"/>
        <v>913.91453840451948</v>
      </c>
      <c r="AH646" s="65">
        <f t="shared" si="309"/>
        <v>822.52308456406752</v>
      </c>
      <c r="AI646" s="65">
        <f t="shared" si="310"/>
        <v>2.2847863460112987E-4</v>
      </c>
      <c r="AJ646" s="65">
        <f t="shared" si="314"/>
        <v>0.119832615382458</v>
      </c>
    </row>
    <row r="647" spans="2:36" x14ac:dyDescent="0.2">
      <c r="B647" s="55" t="s">
        <v>63</v>
      </c>
      <c r="C647" s="55">
        <v>637</v>
      </c>
      <c r="D647" s="55">
        <v>48</v>
      </c>
      <c r="E647" s="55">
        <f t="shared" si="292"/>
        <v>14.722222222222221</v>
      </c>
      <c r="F647" s="56">
        <v>53</v>
      </c>
      <c r="G647" s="57">
        <f t="shared" si="311"/>
        <v>5.5555555555555358E-2</v>
      </c>
      <c r="H647" s="57">
        <f t="shared" si="312"/>
        <v>0.19999999999999929</v>
      </c>
      <c r="I647" s="57">
        <f t="shared" si="284"/>
        <v>206638.14621913576</v>
      </c>
      <c r="J647" s="57">
        <f t="shared" si="293"/>
        <v>-3107.2962962962629</v>
      </c>
      <c r="K647" s="58" t="str">
        <f t="shared" si="294"/>
        <v>No</v>
      </c>
      <c r="L647" s="57">
        <f t="shared" si="285"/>
        <v>77.662022569444446</v>
      </c>
      <c r="M647" s="57">
        <f t="shared" si="286"/>
        <v>187.05217500000001</v>
      </c>
      <c r="N647" s="59">
        <f t="shared" si="287"/>
        <v>105.93055555555517</v>
      </c>
      <c r="O647" s="57">
        <f t="shared" si="288"/>
        <v>370.64475312499962</v>
      </c>
      <c r="P647" s="57">
        <f t="shared" si="289"/>
        <v>5456.7144210069382</v>
      </c>
      <c r="Q647" s="57">
        <f t="shared" si="290"/>
        <v>5456.7144210069382</v>
      </c>
      <c r="R647" s="57">
        <f t="shared" si="295"/>
        <v>0</v>
      </c>
      <c r="S647" s="73">
        <f t="shared" si="313"/>
        <v>2349.4181247106753</v>
      </c>
      <c r="T647" s="76">
        <f t="shared" si="296"/>
        <v>0</v>
      </c>
      <c r="U647" s="60">
        <f t="shared" si="297"/>
        <v>1889381.0749694267</v>
      </c>
      <c r="V647" s="61">
        <f t="shared" si="298"/>
        <v>0.5248280763803963</v>
      </c>
      <c r="W647" s="62">
        <f t="shared" si="299"/>
        <v>778964.28184557811</v>
      </c>
      <c r="X647" s="63">
        <f t="shared" si="300"/>
        <v>0.21637896717932725</v>
      </c>
      <c r="Y647" s="64">
        <f t="shared" si="291"/>
        <v>2114.476312239608</v>
      </c>
      <c r="Z647" s="64">
        <f t="shared" si="301"/>
        <v>2008.7524966276276</v>
      </c>
      <c r="AA647" s="65">
        <f t="shared" si="302"/>
        <v>1968.577446695075</v>
      </c>
      <c r="AB647" s="65">
        <f t="shared" si="303"/>
        <v>1870.1485743603212</v>
      </c>
      <c r="AC647" s="65">
        <f t="shared" si="304"/>
        <v>1683.133716924289</v>
      </c>
      <c r="AD647" s="65">
        <f t="shared" si="305"/>
        <v>1514.8203452318601</v>
      </c>
      <c r="AE647" s="65">
        <f t="shared" si="306"/>
        <v>1439.0793279702671</v>
      </c>
      <c r="AF647" s="65">
        <f t="shared" si="307"/>
        <v>1410.2977414108616</v>
      </c>
      <c r="AG647" s="65">
        <f t="shared" si="308"/>
        <v>1339.7828543403184</v>
      </c>
      <c r="AH647" s="65">
        <f t="shared" si="309"/>
        <v>1205.8045689062867</v>
      </c>
      <c r="AI647" s="65">
        <f t="shared" si="310"/>
        <v>3.3494571358507966E-4</v>
      </c>
      <c r="AJ647" s="65">
        <f t="shared" si="314"/>
        <v>0.12016756109604308</v>
      </c>
    </row>
    <row r="648" spans="2:36" x14ac:dyDescent="0.2">
      <c r="B648" s="55" t="s">
        <v>63</v>
      </c>
      <c r="C648" s="55">
        <v>638</v>
      </c>
      <c r="D648" s="55">
        <v>49</v>
      </c>
      <c r="E648" s="55">
        <f t="shared" si="292"/>
        <v>14.722222222222221</v>
      </c>
      <c r="F648" s="56">
        <v>53</v>
      </c>
      <c r="G648" s="57">
        <f t="shared" si="311"/>
        <v>-1.3888888888889086E-2</v>
      </c>
      <c r="H648" s="57">
        <f t="shared" si="312"/>
        <v>-5.0000000000000711E-2</v>
      </c>
      <c r="I648" s="57">
        <f t="shared" si="284"/>
        <v>206638.14621913576</v>
      </c>
      <c r="J648" s="57">
        <f t="shared" si="293"/>
        <v>0</v>
      </c>
      <c r="K648" s="58" t="str">
        <f t="shared" si="294"/>
        <v>Yes</v>
      </c>
      <c r="L648" s="57">
        <f t="shared" si="285"/>
        <v>77.662022569444446</v>
      </c>
      <c r="M648" s="57">
        <f t="shared" si="286"/>
        <v>187.05217500000001</v>
      </c>
      <c r="N648" s="59">
        <f t="shared" si="287"/>
        <v>-26.482638888889266</v>
      </c>
      <c r="O648" s="57">
        <f t="shared" si="288"/>
        <v>238.2315586805552</v>
      </c>
      <c r="P648" s="57">
        <f t="shared" si="289"/>
        <v>3507.2979472415068</v>
      </c>
      <c r="Q648" s="57">
        <f t="shared" si="290"/>
        <v>3507.2979472415068</v>
      </c>
      <c r="R648" s="57">
        <f t="shared" si="295"/>
        <v>26.482638888889266</v>
      </c>
      <c r="S648" s="73">
        <f t="shared" si="313"/>
        <v>3507.2979472415068</v>
      </c>
      <c r="T648" s="76">
        <f t="shared" si="296"/>
        <v>389.88329475309195</v>
      </c>
      <c r="U648" s="60">
        <f t="shared" si="297"/>
        <v>1892888.3729166682</v>
      </c>
      <c r="V648" s="61">
        <f t="shared" si="298"/>
        <v>0.5258023258101856</v>
      </c>
      <c r="W648" s="62">
        <f t="shared" si="299"/>
        <v>782471.57979281957</v>
      </c>
      <c r="X648" s="63">
        <f t="shared" si="300"/>
        <v>0.21735321660911655</v>
      </c>
      <c r="Y648" s="64">
        <f t="shared" si="291"/>
        <v>3156.5681525173563</v>
      </c>
      <c r="Z648" s="64">
        <f t="shared" si="301"/>
        <v>2998.7397448914885</v>
      </c>
      <c r="AA648" s="65">
        <f t="shared" si="302"/>
        <v>2938.7649499936588</v>
      </c>
      <c r="AB648" s="65">
        <f t="shared" si="303"/>
        <v>2791.8267024939755</v>
      </c>
      <c r="AC648" s="65">
        <f t="shared" si="304"/>
        <v>2512.6440322445778</v>
      </c>
      <c r="AD648" s="65">
        <f t="shared" si="305"/>
        <v>2261.3796290201203</v>
      </c>
      <c r="AE648" s="65">
        <f t="shared" si="306"/>
        <v>2148.3106475691143</v>
      </c>
      <c r="AF648" s="65">
        <f t="shared" si="307"/>
        <v>2105.3444346177321</v>
      </c>
      <c r="AG648" s="65">
        <f t="shared" si="308"/>
        <v>2000.0772128868455</v>
      </c>
      <c r="AH648" s="65">
        <f t="shared" si="309"/>
        <v>1800.069491598161</v>
      </c>
      <c r="AI648" s="65">
        <f t="shared" si="310"/>
        <v>5.000193032217114E-4</v>
      </c>
      <c r="AJ648" s="65">
        <f t="shared" si="314"/>
        <v>0.1206675803992648</v>
      </c>
    </row>
    <row r="649" spans="2:36" x14ac:dyDescent="0.2">
      <c r="B649" s="55" t="s">
        <v>63</v>
      </c>
      <c r="C649" s="55">
        <v>639</v>
      </c>
      <c r="D649" s="55">
        <v>50</v>
      </c>
      <c r="E649" s="55">
        <f t="shared" si="292"/>
        <v>14.694444444444443</v>
      </c>
      <c r="F649" s="56">
        <v>52.9</v>
      </c>
      <c r="G649" s="57">
        <f t="shared" si="311"/>
        <v>-4.1666666666666269E-2</v>
      </c>
      <c r="H649" s="57">
        <f t="shared" si="312"/>
        <v>-0.14999999999999858</v>
      </c>
      <c r="I649" s="57">
        <f t="shared" si="284"/>
        <v>205859.11525848761</v>
      </c>
      <c r="J649" s="57">
        <f t="shared" si="293"/>
        <v>779.03096064814599</v>
      </c>
      <c r="K649" s="58" t="str">
        <f t="shared" si="294"/>
        <v>Yes</v>
      </c>
      <c r="L649" s="57">
        <f t="shared" si="285"/>
        <v>77.369234809027773</v>
      </c>
      <c r="M649" s="57">
        <f t="shared" si="286"/>
        <v>187.05217500000001</v>
      </c>
      <c r="N649" s="59">
        <f t="shared" si="287"/>
        <v>-79.447916666665904</v>
      </c>
      <c r="O649" s="57">
        <f t="shared" si="288"/>
        <v>184.97349314236186</v>
      </c>
      <c r="P649" s="57">
        <f t="shared" si="289"/>
        <v>2718.0827186752613</v>
      </c>
      <c r="Q649" s="57">
        <f t="shared" si="290"/>
        <v>2718.0827186752613</v>
      </c>
      <c r="R649" s="57">
        <f t="shared" si="295"/>
        <v>79.447916666665904</v>
      </c>
      <c r="S649" s="73">
        <f t="shared" si="313"/>
        <v>3497.1136793234073</v>
      </c>
      <c r="T649" s="76">
        <f t="shared" si="296"/>
        <v>1167.4429976851739</v>
      </c>
      <c r="U649" s="60">
        <f t="shared" si="297"/>
        <v>1895606.4556353434</v>
      </c>
      <c r="V649" s="61">
        <f t="shared" si="298"/>
        <v>0.52655734878759541</v>
      </c>
      <c r="W649" s="62">
        <f t="shared" si="299"/>
        <v>785968.69347214303</v>
      </c>
      <c r="X649" s="63">
        <f t="shared" si="300"/>
        <v>0.2183246370755953</v>
      </c>
      <c r="Y649" s="64">
        <f t="shared" si="291"/>
        <v>3147.4023113910666</v>
      </c>
      <c r="Z649" s="64">
        <f t="shared" si="301"/>
        <v>2990.0321958215131</v>
      </c>
      <c r="AA649" s="65">
        <f t="shared" si="302"/>
        <v>2930.2315519050831</v>
      </c>
      <c r="AB649" s="65">
        <f t="shared" si="303"/>
        <v>2783.7199743098286</v>
      </c>
      <c r="AC649" s="65">
        <f t="shared" si="304"/>
        <v>2505.3479768788457</v>
      </c>
      <c r="AD649" s="65">
        <f t="shared" si="305"/>
        <v>2254.8131791909614</v>
      </c>
      <c r="AE649" s="65">
        <f t="shared" si="306"/>
        <v>2142.0725202314134</v>
      </c>
      <c r="AF649" s="65">
        <f t="shared" si="307"/>
        <v>2099.2310698267852</v>
      </c>
      <c r="AG649" s="65">
        <f t="shared" si="308"/>
        <v>1994.2695163354458</v>
      </c>
      <c r="AH649" s="65">
        <f t="shared" si="309"/>
        <v>1794.8425647019012</v>
      </c>
      <c r="AI649" s="65">
        <f t="shared" si="310"/>
        <v>4.9856737908386141E-4</v>
      </c>
      <c r="AJ649" s="65">
        <f t="shared" si="314"/>
        <v>0.12116614777834867</v>
      </c>
    </row>
    <row r="650" spans="2:36" x14ac:dyDescent="0.2">
      <c r="B650" s="55" t="s">
        <v>63</v>
      </c>
      <c r="C650" s="55">
        <v>640</v>
      </c>
      <c r="D650" s="55">
        <v>51</v>
      </c>
      <c r="E650" s="55">
        <f t="shared" si="292"/>
        <v>14.638888888888889</v>
      </c>
      <c r="F650" s="56">
        <v>52.7</v>
      </c>
      <c r="G650" s="57">
        <f t="shared" si="311"/>
        <v>-4.1666666666666269E-2</v>
      </c>
      <c r="H650" s="57">
        <f t="shared" si="312"/>
        <v>-0.14999999999999858</v>
      </c>
      <c r="I650" s="57">
        <f t="shared" ref="I650:I713" si="315">0.5*$F$4*(E650)^2</f>
        <v>204305.46711033952</v>
      </c>
      <c r="J650" s="57">
        <f t="shared" si="293"/>
        <v>1553.6481481480878</v>
      </c>
      <c r="K650" s="58" t="str">
        <f t="shared" si="294"/>
        <v>Yes</v>
      </c>
      <c r="L650" s="57">
        <f t="shared" ref="L650:L713" si="316">0.5 * $F$1*$F$2*$F$3*E650^2</f>
        <v>76.785318142361135</v>
      </c>
      <c r="M650" s="57">
        <f t="shared" ref="M650:M713" si="317">$F$5*$F$4*$F$6</f>
        <v>187.05217500000001</v>
      </c>
      <c r="N650" s="59">
        <f t="shared" ref="N650:N713" si="318">$F$4*G650</f>
        <v>-79.447916666665904</v>
      </c>
      <c r="O650" s="57">
        <f t="shared" ref="O650:O713" si="319">N650+M650+L650</f>
        <v>184.38957647569524</v>
      </c>
      <c r="P650" s="57">
        <f t="shared" ref="P650:P713" si="320">O650*E650</f>
        <v>2699.2585222969833</v>
      </c>
      <c r="Q650" s="57">
        <f t="shared" ref="Q650:Q713" si="321">P650*1</f>
        <v>2699.2585222969833</v>
      </c>
      <c r="R650" s="57">
        <f t="shared" si="295"/>
        <v>79.447916666665904</v>
      </c>
      <c r="S650" s="73">
        <f t="shared" si="313"/>
        <v>4252.9066704450706</v>
      </c>
      <c r="T650" s="76">
        <f t="shared" si="296"/>
        <v>1163.0292245370258</v>
      </c>
      <c r="U650" s="60">
        <f t="shared" si="297"/>
        <v>1898305.7141576405</v>
      </c>
      <c r="V650" s="61">
        <f t="shared" si="298"/>
        <v>0.52730714282156677</v>
      </c>
      <c r="W650" s="62">
        <f t="shared" si="299"/>
        <v>790221.60014258814</v>
      </c>
      <c r="X650" s="63">
        <f t="shared" si="300"/>
        <v>0.21950600003960782</v>
      </c>
      <c r="Y650" s="64">
        <f t="shared" ref="Y650:Y713" si="322">S650*0.9</f>
        <v>3827.6160034005638</v>
      </c>
      <c r="Z650" s="64">
        <f t="shared" si="301"/>
        <v>3636.2352032305353</v>
      </c>
      <c r="AA650" s="65">
        <f t="shared" si="302"/>
        <v>3563.5104991659246</v>
      </c>
      <c r="AB650" s="65">
        <f t="shared" si="303"/>
        <v>3385.334974207628</v>
      </c>
      <c r="AC650" s="65">
        <f t="shared" si="304"/>
        <v>3046.8014767868654</v>
      </c>
      <c r="AD650" s="65">
        <f t="shared" si="305"/>
        <v>2742.121329108179</v>
      </c>
      <c r="AE650" s="65">
        <f t="shared" ref="AE650" si="323">AD650*0.95</f>
        <v>2605.0152626527697</v>
      </c>
      <c r="AF650" s="65">
        <f t="shared" si="307"/>
        <v>2552.9149573997142</v>
      </c>
      <c r="AG650" s="65">
        <f t="shared" si="308"/>
        <v>2425.2692095297284</v>
      </c>
      <c r="AH650" s="65">
        <f t="shared" si="309"/>
        <v>2182.7422885767555</v>
      </c>
      <c r="AI650" s="65">
        <f t="shared" si="310"/>
        <v>6.0631730238243212E-4</v>
      </c>
      <c r="AJ650" s="65">
        <f t="shared" si="314"/>
        <v>0.1217724650807311</v>
      </c>
    </row>
    <row r="651" spans="2:36" x14ac:dyDescent="0.2">
      <c r="B651" s="55" t="s">
        <v>63</v>
      </c>
      <c r="C651" s="55">
        <v>641</v>
      </c>
      <c r="D651" s="55">
        <v>52</v>
      </c>
      <c r="E651" s="55">
        <f t="shared" ref="E651:E714" si="324">F651/3.6</f>
        <v>14.611111111111111</v>
      </c>
      <c r="F651" s="56">
        <v>52.6</v>
      </c>
      <c r="G651" s="57">
        <f t="shared" si="311"/>
        <v>5.5555555555555358E-2</v>
      </c>
      <c r="H651" s="57">
        <f t="shared" si="312"/>
        <v>0.19999999999999929</v>
      </c>
      <c r="I651" s="57">
        <f t="shared" si="315"/>
        <v>203530.84992283949</v>
      </c>
      <c r="J651" s="57">
        <f t="shared" ref="J651:J714" si="325">I650-I651</f>
        <v>774.6171875000291</v>
      </c>
      <c r="K651" s="58" t="str">
        <f t="shared" ref="K651:K714" si="326">IF((G651)&lt;0,"Yes","No")</f>
        <v>No</v>
      </c>
      <c r="L651" s="57">
        <f t="shared" si="316"/>
        <v>76.494189236111126</v>
      </c>
      <c r="M651" s="57">
        <f t="shared" si="317"/>
        <v>187.05217500000001</v>
      </c>
      <c r="N651" s="59">
        <f t="shared" si="318"/>
        <v>105.93055555555517</v>
      </c>
      <c r="O651" s="57">
        <f t="shared" si="319"/>
        <v>369.47691979166632</v>
      </c>
      <c r="P651" s="57">
        <f t="shared" si="320"/>
        <v>5398.4683280671243</v>
      </c>
      <c r="Q651" s="57">
        <f t="shared" si="321"/>
        <v>5398.4683280671243</v>
      </c>
      <c r="R651" s="57">
        <f t="shared" ref="R651:R714" si="327">IF((G651&gt;0), 0, $F$4*G651)*-1</f>
        <v>0</v>
      </c>
      <c r="S651" s="73">
        <f t="shared" si="313"/>
        <v>6173.0855155671534</v>
      </c>
      <c r="T651" s="76">
        <f t="shared" ref="T651:T714" si="328">R651*E651</f>
        <v>0</v>
      </c>
      <c r="U651" s="60">
        <f t="shared" ref="U651:U714" si="329">IF(Q651&gt;0, (Q651+U650),(U650))</f>
        <v>1903704.1824857076</v>
      </c>
      <c r="V651" s="61">
        <f t="shared" ref="V651:V714" si="330">U651/3600000</f>
        <v>0.52880671735714102</v>
      </c>
      <c r="W651" s="62">
        <f t="shared" ref="W651:W714" si="331">W650+S651</f>
        <v>796394.68565815524</v>
      </c>
      <c r="X651" s="63">
        <f t="shared" ref="X651:X714" si="332">W651/3600000</f>
        <v>0.22122074601615424</v>
      </c>
      <c r="Y651" s="64">
        <f t="shared" si="322"/>
        <v>5555.776964010438</v>
      </c>
      <c r="Z651" s="64">
        <f t="shared" ref="Z651:Z714" si="333">Y651*0.95</f>
        <v>5277.9881158099161</v>
      </c>
      <c r="AA651" s="65">
        <f t="shared" ref="AA651:AA714" si="334">Z651*0.98</f>
        <v>5172.4283534937176</v>
      </c>
      <c r="AB651" s="65">
        <f t="shared" ref="AB651:AB714" si="335">AA651*0.95</f>
        <v>4913.8069358190314</v>
      </c>
      <c r="AC651" s="65">
        <f t="shared" ref="AC651:AC714" si="336">AB651*0.9</f>
        <v>4422.4262422371285</v>
      </c>
      <c r="AD651" s="65">
        <f t="shared" ref="AD651:AD714" si="337">AC651*0.9</f>
        <v>3980.1836180134155</v>
      </c>
      <c r="AE651" s="65">
        <f t="shared" ref="AE651:AE714" si="338">AD651*0.95</f>
        <v>3781.1744371127447</v>
      </c>
      <c r="AF651" s="65">
        <f t="shared" ref="AF651:AF714" si="339">AE651*0.98</f>
        <v>3705.5509483704896</v>
      </c>
      <c r="AG651" s="65">
        <f t="shared" ref="AG651:AG714" si="340">AF651*0.95</f>
        <v>3520.273400951965</v>
      </c>
      <c r="AH651" s="65">
        <f t="shared" ref="AH651:AH714" si="341">AG651*0.9</f>
        <v>3168.2460608567685</v>
      </c>
      <c r="AI651" s="65">
        <f t="shared" ref="AI651:AI714" si="342">AH651/3600000</f>
        <v>8.800683502379913E-4</v>
      </c>
      <c r="AJ651" s="65">
        <f t="shared" si="314"/>
        <v>0.12265253343096909</v>
      </c>
    </row>
    <row r="652" spans="2:36" x14ac:dyDescent="0.2">
      <c r="B652" s="55" t="s">
        <v>63</v>
      </c>
      <c r="C652" s="55">
        <v>642</v>
      </c>
      <c r="D652" s="55">
        <v>53</v>
      </c>
      <c r="E652" s="55">
        <f t="shared" si="324"/>
        <v>14.75</v>
      </c>
      <c r="F652" s="56">
        <v>53.1</v>
      </c>
      <c r="G652" s="57">
        <f t="shared" ref="G652:G715" si="343">($F653-$F651)/2/3.6</f>
        <v>0.23611111111111052</v>
      </c>
      <c r="H652" s="57">
        <f t="shared" ref="H652:H715" si="344">($F653-$F651)/2</f>
        <v>0.84999999999999787</v>
      </c>
      <c r="I652" s="57">
        <f t="shared" si="315"/>
        <v>207418.6484375</v>
      </c>
      <c r="J652" s="57">
        <f t="shared" si="325"/>
        <v>-3887.798514660506</v>
      </c>
      <c r="K652" s="58" t="str">
        <f t="shared" si="326"/>
        <v>No</v>
      </c>
      <c r="L652" s="57">
        <f t="shared" si="316"/>
        <v>77.955363281250015</v>
      </c>
      <c r="M652" s="57">
        <f t="shared" si="317"/>
        <v>187.05217500000001</v>
      </c>
      <c r="N652" s="59">
        <f t="shared" si="318"/>
        <v>450.20486111111001</v>
      </c>
      <c r="O652" s="57">
        <f t="shared" si="319"/>
        <v>715.21239939236</v>
      </c>
      <c r="P652" s="57">
        <f t="shared" si="320"/>
        <v>10549.38289103731</v>
      </c>
      <c r="Q652" s="57">
        <f t="shared" si="321"/>
        <v>10549.38289103731</v>
      </c>
      <c r="R652" s="57">
        <f t="shared" si="327"/>
        <v>0</v>
      </c>
      <c r="S652" s="73">
        <f t="shared" ref="S652:S715" si="345">J652-Q652*-1</f>
        <v>6661.5843763768044</v>
      </c>
      <c r="T652" s="76">
        <f t="shared" si="328"/>
        <v>0</v>
      </c>
      <c r="U652" s="60">
        <f t="shared" si="329"/>
        <v>1914253.5653767448</v>
      </c>
      <c r="V652" s="61">
        <f t="shared" si="330"/>
        <v>0.53173710149354025</v>
      </c>
      <c r="W652" s="62">
        <f t="shared" si="331"/>
        <v>803056.27003453206</v>
      </c>
      <c r="X652" s="63">
        <f t="shared" si="332"/>
        <v>0.22307118612070334</v>
      </c>
      <c r="Y652" s="64">
        <f t="shared" si="322"/>
        <v>5995.4259387391239</v>
      </c>
      <c r="Z652" s="64">
        <f t="shared" si="333"/>
        <v>5695.6546418021671</v>
      </c>
      <c r="AA652" s="65">
        <f t="shared" si="334"/>
        <v>5581.7415489661234</v>
      </c>
      <c r="AB652" s="65">
        <f t="shared" si="335"/>
        <v>5302.654471517817</v>
      </c>
      <c r="AC652" s="65">
        <f t="shared" si="336"/>
        <v>4772.3890243660353</v>
      </c>
      <c r="AD652" s="65">
        <f t="shared" si="337"/>
        <v>4295.1501219294323</v>
      </c>
      <c r="AE652" s="65">
        <f t="shared" si="338"/>
        <v>4080.3926158329605</v>
      </c>
      <c r="AF652" s="65">
        <f t="shared" si="339"/>
        <v>3998.7847635163012</v>
      </c>
      <c r="AG652" s="65">
        <f t="shared" si="340"/>
        <v>3798.8455253404859</v>
      </c>
      <c r="AH652" s="65">
        <f t="shared" si="341"/>
        <v>3418.9609728064374</v>
      </c>
      <c r="AI652" s="65">
        <f t="shared" si="342"/>
        <v>9.4971138133512147E-4</v>
      </c>
      <c r="AJ652" s="65">
        <f t="shared" ref="AJ652:AJ715" si="346">IF((AI652)&lt;0, AJ651, AI652+AJ651)</f>
        <v>0.12360224481230421</v>
      </c>
    </row>
    <row r="653" spans="2:36" x14ac:dyDescent="0.2">
      <c r="B653" s="55" t="s">
        <v>63</v>
      </c>
      <c r="C653" s="55">
        <v>643</v>
      </c>
      <c r="D653" s="55">
        <v>54</v>
      </c>
      <c r="E653" s="55">
        <f t="shared" si="324"/>
        <v>15.083333333333332</v>
      </c>
      <c r="F653" s="56">
        <v>54.3</v>
      </c>
      <c r="G653" s="57">
        <f t="shared" si="343"/>
        <v>0.29166666666666685</v>
      </c>
      <c r="H653" s="57">
        <f t="shared" si="344"/>
        <v>1.0500000000000007</v>
      </c>
      <c r="I653" s="57">
        <f t="shared" si="315"/>
        <v>216899.43315972219</v>
      </c>
      <c r="J653" s="57">
        <f t="shared" si="325"/>
        <v>-9480.7847222221899</v>
      </c>
      <c r="K653" s="58" t="str">
        <f t="shared" si="326"/>
        <v>No</v>
      </c>
      <c r="L653" s="57">
        <f t="shared" si="316"/>
        <v>81.518582031250006</v>
      </c>
      <c r="M653" s="57">
        <f t="shared" si="317"/>
        <v>187.05217500000001</v>
      </c>
      <c r="N653" s="59">
        <f t="shared" si="318"/>
        <v>556.13541666666697</v>
      </c>
      <c r="O653" s="57">
        <f t="shared" si="319"/>
        <v>824.70617369791705</v>
      </c>
      <c r="P653" s="57">
        <f t="shared" si="320"/>
        <v>12439.31811994358</v>
      </c>
      <c r="Q653" s="57">
        <f t="shared" si="321"/>
        <v>12439.31811994358</v>
      </c>
      <c r="R653" s="57">
        <f t="shared" si="327"/>
        <v>0</v>
      </c>
      <c r="S653" s="73">
        <f t="shared" si="345"/>
        <v>2958.5333977213904</v>
      </c>
      <c r="T653" s="76">
        <f t="shared" si="328"/>
        <v>0</v>
      </c>
      <c r="U653" s="60">
        <f t="shared" si="329"/>
        <v>1926692.8834966884</v>
      </c>
      <c r="V653" s="61">
        <f t="shared" si="330"/>
        <v>0.53519246763796902</v>
      </c>
      <c r="W653" s="62">
        <f t="shared" si="331"/>
        <v>806014.80343225342</v>
      </c>
      <c r="X653" s="63">
        <f t="shared" si="332"/>
        <v>0.22389300095340373</v>
      </c>
      <c r="Y653" s="64">
        <f t="shared" si="322"/>
        <v>2662.6800579492515</v>
      </c>
      <c r="Z653" s="64">
        <f t="shared" si="333"/>
        <v>2529.5460550517887</v>
      </c>
      <c r="AA653" s="65">
        <f t="shared" si="334"/>
        <v>2478.955133950753</v>
      </c>
      <c r="AB653" s="65">
        <f t="shared" si="335"/>
        <v>2355.0073772532151</v>
      </c>
      <c r="AC653" s="65">
        <f t="shared" si="336"/>
        <v>2119.5066395278936</v>
      </c>
      <c r="AD653" s="65">
        <f t="shared" si="337"/>
        <v>1907.5559755751044</v>
      </c>
      <c r="AE653" s="65">
        <f t="shared" si="338"/>
        <v>1812.1781767963491</v>
      </c>
      <c r="AF653" s="65">
        <f t="shared" si="339"/>
        <v>1775.9346132604221</v>
      </c>
      <c r="AG653" s="65">
        <f t="shared" si="340"/>
        <v>1687.1378825974009</v>
      </c>
      <c r="AH653" s="65">
        <f t="shared" si="341"/>
        <v>1518.4240943376608</v>
      </c>
      <c r="AI653" s="65">
        <f t="shared" si="342"/>
        <v>4.2178447064935019E-4</v>
      </c>
      <c r="AJ653" s="65">
        <f t="shared" si="346"/>
        <v>0.12402402928295356</v>
      </c>
    </row>
    <row r="654" spans="2:36" x14ac:dyDescent="0.2">
      <c r="B654" s="55" t="s">
        <v>63</v>
      </c>
      <c r="C654" s="55">
        <v>644</v>
      </c>
      <c r="D654" s="55">
        <v>55</v>
      </c>
      <c r="E654" s="55">
        <f t="shared" si="324"/>
        <v>15.333333333333334</v>
      </c>
      <c r="F654" s="56">
        <v>55.2</v>
      </c>
      <c r="G654" s="57">
        <f t="shared" si="343"/>
        <v>0.16666666666666705</v>
      </c>
      <c r="H654" s="57">
        <f t="shared" si="344"/>
        <v>0.60000000000000142</v>
      </c>
      <c r="I654" s="57">
        <f t="shared" si="315"/>
        <v>224149.05555555559</v>
      </c>
      <c r="J654" s="57">
        <f t="shared" si="325"/>
        <v>-7249.6223958334012</v>
      </c>
      <c r="K654" s="58" t="str">
        <f t="shared" si="326"/>
        <v>No</v>
      </c>
      <c r="L654" s="57">
        <f t="shared" si="316"/>
        <v>84.243250000000032</v>
      </c>
      <c r="M654" s="57">
        <f t="shared" si="317"/>
        <v>187.05217500000001</v>
      </c>
      <c r="N654" s="59">
        <f t="shared" si="318"/>
        <v>317.79166666666737</v>
      </c>
      <c r="O654" s="57">
        <f t="shared" si="319"/>
        <v>589.08709166666733</v>
      </c>
      <c r="P654" s="57">
        <f t="shared" si="320"/>
        <v>9032.6687388888986</v>
      </c>
      <c r="Q654" s="57">
        <f t="shared" si="321"/>
        <v>9032.6687388888986</v>
      </c>
      <c r="R654" s="57">
        <f t="shared" si="327"/>
        <v>0</v>
      </c>
      <c r="S654" s="73">
        <f t="shared" si="345"/>
        <v>1783.0463430554973</v>
      </c>
      <c r="T654" s="76">
        <f t="shared" si="328"/>
        <v>0</v>
      </c>
      <c r="U654" s="60">
        <f t="shared" si="329"/>
        <v>1935725.5522355773</v>
      </c>
      <c r="V654" s="61">
        <f t="shared" si="330"/>
        <v>0.53770154228766032</v>
      </c>
      <c r="W654" s="62">
        <f t="shared" si="331"/>
        <v>807797.84977530898</v>
      </c>
      <c r="X654" s="63">
        <f t="shared" si="332"/>
        <v>0.2243882916042525</v>
      </c>
      <c r="Y654" s="64">
        <f t="shared" si="322"/>
        <v>1604.7417087499477</v>
      </c>
      <c r="Z654" s="64">
        <f t="shared" si="333"/>
        <v>1524.5046233124503</v>
      </c>
      <c r="AA654" s="65">
        <f t="shared" si="334"/>
        <v>1494.0145308462013</v>
      </c>
      <c r="AB654" s="65">
        <f t="shared" si="335"/>
        <v>1419.3138043038912</v>
      </c>
      <c r="AC654" s="65">
        <f t="shared" si="336"/>
        <v>1277.3824238735021</v>
      </c>
      <c r="AD654" s="65">
        <f t="shared" si="337"/>
        <v>1149.6441814861519</v>
      </c>
      <c r="AE654" s="65">
        <f t="shared" si="338"/>
        <v>1092.1619724118443</v>
      </c>
      <c r="AF654" s="65">
        <f t="shared" si="339"/>
        <v>1070.3187329636073</v>
      </c>
      <c r="AG654" s="65">
        <f t="shared" si="340"/>
        <v>1016.8027963154269</v>
      </c>
      <c r="AH654" s="65">
        <f t="shared" si="341"/>
        <v>915.12251668388421</v>
      </c>
      <c r="AI654" s="65">
        <f t="shared" si="342"/>
        <v>2.5420069907885671E-4</v>
      </c>
      <c r="AJ654" s="65">
        <f t="shared" si="346"/>
        <v>0.12427822998203242</v>
      </c>
    </row>
    <row r="655" spans="2:36" x14ac:dyDescent="0.2">
      <c r="B655" s="55" t="s">
        <v>63</v>
      </c>
      <c r="C655" s="55">
        <v>645</v>
      </c>
      <c r="D655" s="55">
        <v>56</v>
      </c>
      <c r="E655" s="55">
        <f t="shared" si="324"/>
        <v>15.416666666666666</v>
      </c>
      <c r="F655" s="56">
        <v>55.5</v>
      </c>
      <c r="G655" s="57">
        <f t="shared" si="343"/>
        <v>9.7222222222221627E-2</v>
      </c>
      <c r="H655" s="57">
        <f t="shared" si="344"/>
        <v>0.34999999999999787</v>
      </c>
      <c r="I655" s="57">
        <f t="shared" si="315"/>
        <v>226592.07899305553</v>
      </c>
      <c r="J655" s="57">
        <f t="shared" si="325"/>
        <v>-2443.0234374999418</v>
      </c>
      <c r="K655" s="58" t="str">
        <f t="shared" si="326"/>
        <v>No</v>
      </c>
      <c r="L655" s="57">
        <f t="shared" si="316"/>
        <v>85.161425781250017</v>
      </c>
      <c r="M655" s="57">
        <f t="shared" si="317"/>
        <v>187.05217500000001</v>
      </c>
      <c r="N655" s="59">
        <f t="shared" si="318"/>
        <v>185.37847222222109</v>
      </c>
      <c r="O655" s="57">
        <f t="shared" si="319"/>
        <v>457.59207300347111</v>
      </c>
      <c r="P655" s="57">
        <f t="shared" si="320"/>
        <v>7054.5444588035125</v>
      </c>
      <c r="Q655" s="57">
        <f t="shared" si="321"/>
        <v>7054.5444588035125</v>
      </c>
      <c r="R655" s="57">
        <f t="shared" si="327"/>
        <v>0</v>
      </c>
      <c r="S655" s="73">
        <f t="shared" si="345"/>
        <v>4611.5210213035707</v>
      </c>
      <c r="T655" s="76">
        <f t="shared" si="328"/>
        <v>0</v>
      </c>
      <c r="U655" s="60">
        <f t="shared" si="329"/>
        <v>1942780.0966943807</v>
      </c>
      <c r="V655" s="61">
        <f t="shared" si="330"/>
        <v>0.53966113797066129</v>
      </c>
      <c r="W655" s="62">
        <f t="shared" si="331"/>
        <v>812409.37079661258</v>
      </c>
      <c r="X655" s="63">
        <f t="shared" si="332"/>
        <v>0.22566926966572573</v>
      </c>
      <c r="Y655" s="64">
        <f t="shared" si="322"/>
        <v>4150.3689191732137</v>
      </c>
      <c r="Z655" s="64">
        <f t="shared" si="333"/>
        <v>3942.8504732145529</v>
      </c>
      <c r="AA655" s="65">
        <f t="shared" si="334"/>
        <v>3863.993463750262</v>
      </c>
      <c r="AB655" s="65">
        <f t="shared" si="335"/>
        <v>3670.7937905627487</v>
      </c>
      <c r="AC655" s="65">
        <f t="shared" si="336"/>
        <v>3303.7144115064739</v>
      </c>
      <c r="AD655" s="65">
        <f t="shared" si="337"/>
        <v>2973.3429703558268</v>
      </c>
      <c r="AE655" s="65">
        <f t="shared" si="338"/>
        <v>2824.6758218380355</v>
      </c>
      <c r="AF655" s="65">
        <f t="shared" si="339"/>
        <v>2768.1823054012748</v>
      </c>
      <c r="AG655" s="65">
        <f t="shared" si="340"/>
        <v>2629.7731901312109</v>
      </c>
      <c r="AH655" s="65">
        <f t="shared" si="341"/>
        <v>2366.79587111809</v>
      </c>
      <c r="AI655" s="65">
        <f t="shared" si="342"/>
        <v>6.5744329753280272E-4</v>
      </c>
      <c r="AJ655" s="65">
        <f t="shared" si="346"/>
        <v>0.12493567327956522</v>
      </c>
    </row>
    <row r="656" spans="2:36" x14ac:dyDescent="0.2">
      <c r="B656" s="55" t="s">
        <v>63</v>
      </c>
      <c r="C656" s="55">
        <v>646</v>
      </c>
      <c r="D656" s="55">
        <v>57</v>
      </c>
      <c r="E656" s="55">
        <f t="shared" si="324"/>
        <v>15.527777777777777</v>
      </c>
      <c r="F656" s="56">
        <v>55.9</v>
      </c>
      <c r="G656" s="57">
        <f t="shared" si="343"/>
        <v>0.11111111111111072</v>
      </c>
      <c r="H656" s="57">
        <f t="shared" si="344"/>
        <v>0.39999999999999858</v>
      </c>
      <c r="I656" s="57">
        <f t="shared" si="315"/>
        <v>229870.04118441357</v>
      </c>
      <c r="J656" s="57">
        <f t="shared" si="325"/>
        <v>-3277.962191358034</v>
      </c>
      <c r="K656" s="58" t="str">
        <f t="shared" si="326"/>
        <v>No</v>
      </c>
      <c r="L656" s="57">
        <f t="shared" si="316"/>
        <v>86.393401475694461</v>
      </c>
      <c r="M656" s="57">
        <f t="shared" si="317"/>
        <v>187.05217500000001</v>
      </c>
      <c r="N656" s="59">
        <f t="shared" si="318"/>
        <v>211.86111111111035</v>
      </c>
      <c r="O656" s="57">
        <f t="shared" si="319"/>
        <v>485.3066875868048</v>
      </c>
      <c r="P656" s="57">
        <f t="shared" si="320"/>
        <v>7535.7343989173296</v>
      </c>
      <c r="Q656" s="57">
        <f t="shared" si="321"/>
        <v>7535.7343989173296</v>
      </c>
      <c r="R656" s="57">
        <f t="shared" si="327"/>
        <v>0</v>
      </c>
      <c r="S656" s="73">
        <f t="shared" si="345"/>
        <v>4257.7722075592956</v>
      </c>
      <c r="T656" s="76">
        <f t="shared" si="328"/>
        <v>0</v>
      </c>
      <c r="U656" s="60">
        <f t="shared" si="329"/>
        <v>1950315.831093298</v>
      </c>
      <c r="V656" s="61">
        <f t="shared" si="330"/>
        <v>0.54175439752591614</v>
      </c>
      <c r="W656" s="62">
        <f t="shared" si="331"/>
        <v>816667.1430041719</v>
      </c>
      <c r="X656" s="63">
        <f t="shared" si="332"/>
        <v>0.22685198416782554</v>
      </c>
      <c r="Y656" s="64">
        <f t="shared" si="322"/>
        <v>3831.9949868033659</v>
      </c>
      <c r="Z656" s="64">
        <f t="shared" si="333"/>
        <v>3640.3952374631976</v>
      </c>
      <c r="AA656" s="65">
        <f t="shared" si="334"/>
        <v>3567.5873327139338</v>
      </c>
      <c r="AB656" s="65">
        <f t="shared" si="335"/>
        <v>3389.207966078237</v>
      </c>
      <c r="AC656" s="65">
        <f t="shared" si="336"/>
        <v>3050.2871694704131</v>
      </c>
      <c r="AD656" s="65">
        <f t="shared" si="337"/>
        <v>2745.2584525233719</v>
      </c>
      <c r="AE656" s="65">
        <f t="shared" si="338"/>
        <v>2607.9955298972031</v>
      </c>
      <c r="AF656" s="65">
        <f t="shared" si="339"/>
        <v>2555.8356192992592</v>
      </c>
      <c r="AG656" s="65">
        <f t="shared" si="340"/>
        <v>2428.0438383342962</v>
      </c>
      <c r="AH656" s="65">
        <f t="shared" si="341"/>
        <v>2185.2394545008665</v>
      </c>
      <c r="AI656" s="65">
        <f t="shared" si="342"/>
        <v>6.0701095958357401E-4</v>
      </c>
      <c r="AJ656" s="65">
        <f t="shared" si="346"/>
        <v>0.1255426842391488</v>
      </c>
    </row>
    <row r="657" spans="2:36" x14ac:dyDescent="0.2">
      <c r="B657" s="55" t="s">
        <v>63</v>
      </c>
      <c r="C657" s="55">
        <v>647</v>
      </c>
      <c r="D657" s="55">
        <v>58</v>
      </c>
      <c r="E657" s="55">
        <f t="shared" si="324"/>
        <v>15.638888888888888</v>
      </c>
      <c r="F657" s="56">
        <v>56.3</v>
      </c>
      <c r="G657" s="57">
        <f t="shared" si="343"/>
        <v>0.1111111111111117</v>
      </c>
      <c r="H657" s="57">
        <f t="shared" si="344"/>
        <v>0.40000000000000213</v>
      </c>
      <c r="I657" s="57">
        <f t="shared" si="315"/>
        <v>233171.54349922834</v>
      </c>
      <c r="J657" s="57">
        <f t="shared" si="325"/>
        <v>-3301.5023148147739</v>
      </c>
      <c r="K657" s="58" t="str">
        <f t="shared" si="326"/>
        <v>No</v>
      </c>
      <c r="L657" s="57">
        <f t="shared" si="316"/>
        <v>87.634224392361119</v>
      </c>
      <c r="M657" s="57">
        <f t="shared" si="317"/>
        <v>187.05217500000001</v>
      </c>
      <c r="N657" s="59">
        <f t="shared" si="318"/>
        <v>211.86111111111225</v>
      </c>
      <c r="O657" s="57">
        <f t="shared" si="319"/>
        <v>486.5475105034734</v>
      </c>
      <c r="P657" s="57">
        <f t="shared" si="320"/>
        <v>7609.0624559293192</v>
      </c>
      <c r="Q657" s="57">
        <f t="shared" si="321"/>
        <v>7609.0624559293192</v>
      </c>
      <c r="R657" s="57">
        <f t="shared" si="327"/>
        <v>0</v>
      </c>
      <c r="S657" s="73">
        <f t="shared" si="345"/>
        <v>4307.5601411145453</v>
      </c>
      <c r="T657" s="76">
        <f t="shared" si="328"/>
        <v>0</v>
      </c>
      <c r="U657" s="60">
        <f t="shared" si="329"/>
        <v>1957924.8935492274</v>
      </c>
      <c r="V657" s="61">
        <f t="shared" si="330"/>
        <v>0.54386802598589645</v>
      </c>
      <c r="W657" s="62">
        <f t="shared" si="331"/>
        <v>820974.70314528642</v>
      </c>
      <c r="X657" s="63">
        <f t="shared" si="332"/>
        <v>0.22804852865146846</v>
      </c>
      <c r="Y657" s="64">
        <f t="shared" si="322"/>
        <v>3876.8041270030908</v>
      </c>
      <c r="Z657" s="64">
        <f t="shared" si="333"/>
        <v>3682.9639206529359</v>
      </c>
      <c r="AA657" s="65">
        <f t="shared" si="334"/>
        <v>3609.304642239877</v>
      </c>
      <c r="AB657" s="65">
        <f t="shared" si="335"/>
        <v>3428.8394101278832</v>
      </c>
      <c r="AC657" s="65">
        <f t="shared" si="336"/>
        <v>3085.9554691150947</v>
      </c>
      <c r="AD657" s="65">
        <f t="shared" si="337"/>
        <v>2777.3599222035855</v>
      </c>
      <c r="AE657" s="65">
        <f t="shared" si="338"/>
        <v>2638.4919260934062</v>
      </c>
      <c r="AF657" s="65">
        <f t="shared" si="339"/>
        <v>2585.7220875715379</v>
      </c>
      <c r="AG657" s="65">
        <f t="shared" si="340"/>
        <v>2456.435983192961</v>
      </c>
      <c r="AH657" s="65">
        <f t="shared" si="341"/>
        <v>2210.792384873665</v>
      </c>
      <c r="AI657" s="65">
        <f t="shared" si="342"/>
        <v>6.1410899579824024E-4</v>
      </c>
      <c r="AJ657" s="65">
        <f t="shared" si="346"/>
        <v>0.12615679323494705</v>
      </c>
    </row>
    <row r="658" spans="2:36" x14ac:dyDescent="0.2">
      <c r="B658" s="55" t="s">
        <v>63</v>
      </c>
      <c r="C658" s="55">
        <v>648</v>
      </c>
      <c r="D658" s="55">
        <v>59</v>
      </c>
      <c r="E658" s="55">
        <f t="shared" si="324"/>
        <v>15.75</v>
      </c>
      <c r="F658" s="56">
        <v>56.7</v>
      </c>
      <c r="G658" s="57">
        <f t="shared" si="343"/>
        <v>8.3333333333333523E-2</v>
      </c>
      <c r="H658" s="57">
        <f t="shared" si="344"/>
        <v>0.30000000000000071</v>
      </c>
      <c r="I658" s="57">
        <f t="shared" si="315"/>
        <v>236496.5859375</v>
      </c>
      <c r="J658" s="57">
        <f t="shared" si="325"/>
        <v>-3325.0424382716592</v>
      </c>
      <c r="K658" s="58" t="str">
        <f t="shared" si="326"/>
        <v>No</v>
      </c>
      <c r="L658" s="57">
        <f t="shared" si="316"/>
        <v>88.883894531250021</v>
      </c>
      <c r="M658" s="57">
        <f t="shared" si="317"/>
        <v>187.05217500000001</v>
      </c>
      <c r="N658" s="59">
        <f t="shared" si="318"/>
        <v>158.89583333333368</v>
      </c>
      <c r="O658" s="57">
        <f t="shared" si="319"/>
        <v>434.8319028645837</v>
      </c>
      <c r="P658" s="57">
        <f t="shared" si="320"/>
        <v>6848.6024701171937</v>
      </c>
      <c r="Q658" s="57">
        <f t="shared" si="321"/>
        <v>6848.6024701171937</v>
      </c>
      <c r="R658" s="57">
        <f t="shared" si="327"/>
        <v>0</v>
      </c>
      <c r="S658" s="73">
        <f t="shared" si="345"/>
        <v>3523.5600318455345</v>
      </c>
      <c r="T658" s="76">
        <f t="shared" si="328"/>
        <v>0</v>
      </c>
      <c r="U658" s="60">
        <f t="shared" si="329"/>
        <v>1964773.4960193445</v>
      </c>
      <c r="V658" s="61">
        <f t="shared" si="330"/>
        <v>0.54577041556092909</v>
      </c>
      <c r="W658" s="62">
        <f t="shared" si="331"/>
        <v>824498.263177132</v>
      </c>
      <c r="X658" s="63">
        <f t="shared" si="332"/>
        <v>0.2290272953269811</v>
      </c>
      <c r="Y658" s="64">
        <f t="shared" si="322"/>
        <v>3171.2040286609813</v>
      </c>
      <c r="Z658" s="64">
        <f t="shared" si="333"/>
        <v>3012.643827227932</v>
      </c>
      <c r="AA658" s="65">
        <f t="shared" si="334"/>
        <v>2952.3909506833734</v>
      </c>
      <c r="AB658" s="65">
        <f t="shared" si="335"/>
        <v>2804.7714031492046</v>
      </c>
      <c r="AC658" s="65">
        <f t="shared" si="336"/>
        <v>2524.2942628342844</v>
      </c>
      <c r="AD658" s="65">
        <f t="shared" si="337"/>
        <v>2271.8648365508561</v>
      </c>
      <c r="AE658" s="65">
        <f t="shared" si="338"/>
        <v>2158.2715947233132</v>
      </c>
      <c r="AF658" s="65">
        <f t="shared" si="339"/>
        <v>2115.1061628288471</v>
      </c>
      <c r="AG658" s="65">
        <f t="shared" si="340"/>
        <v>2009.3508546874048</v>
      </c>
      <c r="AH658" s="65">
        <f t="shared" si="341"/>
        <v>1808.4157692186643</v>
      </c>
      <c r="AI658" s="65">
        <f t="shared" si="342"/>
        <v>5.0233771367185116E-4</v>
      </c>
      <c r="AJ658" s="65">
        <f t="shared" si="346"/>
        <v>0.12665913094861891</v>
      </c>
    </row>
    <row r="659" spans="2:36" x14ac:dyDescent="0.2">
      <c r="B659" s="55" t="s">
        <v>63</v>
      </c>
      <c r="C659" s="55">
        <v>649</v>
      </c>
      <c r="D659" s="55">
        <v>60</v>
      </c>
      <c r="E659" s="55">
        <f t="shared" si="324"/>
        <v>15.805555555555555</v>
      </c>
      <c r="F659" s="56">
        <v>56.9</v>
      </c>
      <c r="G659" s="57">
        <f t="shared" si="343"/>
        <v>1.3888888888888099E-2</v>
      </c>
      <c r="H659" s="57">
        <f t="shared" si="344"/>
        <v>4.9999999999997158E-2</v>
      </c>
      <c r="I659" s="57">
        <f t="shared" si="315"/>
        <v>238167.93470293211</v>
      </c>
      <c r="J659" s="57">
        <f t="shared" si="325"/>
        <v>-1671.348765432107</v>
      </c>
      <c r="K659" s="58" t="str">
        <f t="shared" si="326"/>
        <v>No</v>
      </c>
      <c r="L659" s="57">
        <f t="shared" si="316"/>
        <v>89.512047309027807</v>
      </c>
      <c r="M659" s="57">
        <f t="shared" si="317"/>
        <v>187.05217500000001</v>
      </c>
      <c r="N659" s="59">
        <f t="shared" si="318"/>
        <v>26.482638888887383</v>
      </c>
      <c r="O659" s="57">
        <f t="shared" si="319"/>
        <v>303.04686119791518</v>
      </c>
      <c r="P659" s="57">
        <f t="shared" si="320"/>
        <v>4789.8240006003816</v>
      </c>
      <c r="Q659" s="57">
        <f t="shared" si="321"/>
        <v>4789.8240006003816</v>
      </c>
      <c r="R659" s="57">
        <f t="shared" si="327"/>
        <v>0</v>
      </c>
      <c r="S659" s="73">
        <f t="shared" si="345"/>
        <v>3118.4752351682746</v>
      </c>
      <c r="T659" s="76">
        <f t="shared" si="328"/>
        <v>0</v>
      </c>
      <c r="U659" s="60">
        <f t="shared" si="329"/>
        <v>1969563.320019945</v>
      </c>
      <c r="V659" s="61">
        <f t="shared" si="330"/>
        <v>0.54710092222776252</v>
      </c>
      <c r="W659" s="62">
        <f t="shared" si="331"/>
        <v>827616.73841230024</v>
      </c>
      <c r="X659" s="63">
        <f t="shared" si="332"/>
        <v>0.22989353844786117</v>
      </c>
      <c r="Y659" s="64">
        <f t="shared" si="322"/>
        <v>2806.627711651447</v>
      </c>
      <c r="Z659" s="64">
        <f t="shared" si="333"/>
        <v>2666.2963260688744</v>
      </c>
      <c r="AA659" s="65">
        <f t="shared" si="334"/>
        <v>2612.970399547497</v>
      </c>
      <c r="AB659" s="65">
        <f t="shared" si="335"/>
        <v>2482.3218795701218</v>
      </c>
      <c r="AC659" s="65">
        <f t="shared" si="336"/>
        <v>2234.0896916131096</v>
      </c>
      <c r="AD659" s="65">
        <f t="shared" si="337"/>
        <v>2010.6807224517986</v>
      </c>
      <c r="AE659" s="65">
        <f t="shared" si="338"/>
        <v>1910.1466863292085</v>
      </c>
      <c r="AF659" s="65">
        <f t="shared" si="339"/>
        <v>1871.9437526026243</v>
      </c>
      <c r="AG659" s="65">
        <f t="shared" si="340"/>
        <v>1778.3465649724931</v>
      </c>
      <c r="AH659" s="65">
        <f t="shared" si="341"/>
        <v>1600.5119084752439</v>
      </c>
      <c r="AI659" s="65">
        <f t="shared" si="342"/>
        <v>4.4458664124312329E-4</v>
      </c>
      <c r="AJ659" s="65">
        <f t="shared" si="346"/>
        <v>0.12710371758986203</v>
      </c>
    </row>
    <row r="660" spans="2:36" x14ac:dyDescent="0.2">
      <c r="B660" s="55" t="s">
        <v>63</v>
      </c>
      <c r="C660" s="55">
        <v>650</v>
      </c>
      <c r="D660" s="55">
        <v>61</v>
      </c>
      <c r="E660" s="55">
        <f t="shared" si="324"/>
        <v>15.777777777777777</v>
      </c>
      <c r="F660" s="56">
        <v>56.8</v>
      </c>
      <c r="G660" s="57">
        <f t="shared" si="343"/>
        <v>-0.12499999999999981</v>
      </c>
      <c r="H660" s="57">
        <f t="shared" si="344"/>
        <v>-0.44999999999999929</v>
      </c>
      <c r="I660" s="57">
        <f t="shared" si="315"/>
        <v>237331.524691358</v>
      </c>
      <c r="J660" s="57">
        <f t="shared" si="325"/>
        <v>836.4100115741021</v>
      </c>
      <c r="K660" s="58" t="str">
        <f t="shared" si="326"/>
        <v>Yes</v>
      </c>
      <c r="L660" s="57">
        <f t="shared" si="316"/>
        <v>89.197694444444465</v>
      </c>
      <c r="M660" s="57">
        <f t="shared" si="317"/>
        <v>187.05217500000001</v>
      </c>
      <c r="N660" s="59">
        <f t="shared" si="318"/>
        <v>-238.34374999999963</v>
      </c>
      <c r="O660" s="57">
        <f t="shared" si="319"/>
        <v>37.90611944444484</v>
      </c>
      <c r="P660" s="57">
        <f t="shared" si="320"/>
        <v>598.07432901235188</v>
      </c>
      <c r="Q660" s="57">
        <f t="shared" si="321"/>
        <v>598.07432901235188</v>
      </c>
      <c r="R660" s="57">
        <f t="shared" si="327"/>
        <v>238.34374999999963</v>
      </c>
      <c r="S660" s="73">
        <f t="shared" si="345"/>
        <v>1434.484340586454</v>
      </c>
      <c r="T660" s="76">
        <f t="shared" si="328"/>
        <v>3760.5347222222163</v>
      </c>
      <c r="U660" s="60">
        <f t="shared" si="329"/>
        <v>1970161.3943489573</v>
      </c>
      <c r="V660" s="61">
        <f t="shared" si="330"/>
        <v>0.54726705398582154</v>
      </c>
      <c r="W660" s="62">
        <f t="shared" si="331"/>
        <v>829051.22275288671</v>
      </c>
      <c r="X660" s="63">
        <f t="shared" si="332"/>
        <v>0.2302920063202463</v>
      </c>
      <c r="Y660" s="64">
        <f t="shared" si="322"/>
        <v>1291.0359065278087</v>
      </c>
      <c r="Z660" s="64">
        <f t="shared" si="333"/>
        <v>1226.4841112014183</v>
      </c>
      <c r="AA660" s="65">
        <f t="shared" si="334"/>
        <v>1201.9544289773899</v>
      </c>
      <c r="AB660" s="65">
        <f t="shared" si="335"/>
        <v>1141.8567075285202</v>
      </c>
      <c r="AC660" s="65">
        <f t="shared" si="336"/>
        <v>1027.6710367756682</v>
      </c>
      <c r="AD660" s="65">
        <f t="shared" si="337"/>
        <v>924.90393309810145</v>
      </c>
      <c r="AE660" s="65">
        <f t="shared" si="338"/>
        <v>878.65873644319629</v>
      </c>
      <c r="AF660" s="65">
        <f t="shared" si="339"/>
        <v>861.08556171433236</v>
      </c>
      <c r="AG660" s="65">
        <f t="shared" si="340"/>
        <v>818.03128362861571</v>
      </c>
      <c r="AH660" s="65">
        <f t="shared" si="341"/>
        <v>736.22815526575414</v>
      </c>
      <c r="AI660" s="65">
        <f t="shared" si="342"/>
        <v>2.0450782090715392E-4</v>
      </c>
      <c r="AJ660" s="65">
        <f t="shared" si="346"/>
        <v>0.12730822541076917</v>
      </c>
    </row>
    <row r="661" spans="2:36" x14ac:dyDescent="0.2">
      <c r="B661" s="55" t="s">
        <v>63</v>
      </c>
      <c r="C661" s="55">
        <v>651</v>
      </c>
      <c r="D661" s="55">
        <v>62</v>
      </c>
      <c r="E661" s="55">
        <f t="shared" si="324"/>
        <v>15.555555555555555</v>
      </c>
      <c r="F661" s="56">
        <v>56</v>
      </c>
      <c r="G661" s="57">
        <f t="shared" si="343"/>
        <v>-0.36111111111111033</v>
      </c>
      <c r="H661" s="57">
        <f t="shared" si="344"/>
        <v>-1.2999999999999972</v>
      </c>
      <c r="I661" s="57">
        <f t="shared" si="315"/>
        <v>230693.2098765432</v>
      </c>
      <c r="J661" s="57">
        <f t="shared" si="325"/>
        <v>6638.314814814803</v>
      </c>
      <c r="K661" s="58" t="str">
        <f t="shared" si="326"/>
        <v>Yes</v>
      </c>
      <c r="L661" s="57">
        <f t="shared" si="316"/>
        <v>86.702777777777797</v>
      </c>
      <c r="M661" s="57">
        <f t="shared" si="317"/>
        <v>187.05217500000001</v>
      </c>
      <c r="N661" s="59">
        <f t="shared" si="318"/>
        <v>-688.54861111110961</v>
      </c>
      <c r="O661" s="57">
        <f t="shared" si="319"/>
        <v>-414.79365833333179</v>
      </c>
      <c r="P661" s="57">
        <f t="shared" si="320"/>
        <v>-6452.3457962962721</v>
      </c>
      <c r="Q661" s="57">
        <f t="shared" si="321"/>
        <v>-6452.3457962962721</v>
      </c>
      <c r="R661" s="57">
        <f t="shared" si="327"/>
        <v>688.54861111110961</v>
      </c>
      <c r="S661" s="73">
        <f t="shared" si="345"/>
        <v>185.9690185185309</v>
      </c>
      <c r="T661" s="76">
        <f t="shared" si="328"/>
        <v>10710.756172839483</v>
      </c>
      <c r="U661" s="60">
        <f t="shared" si="329"/>
        <v>1970161.3943489573</v>
      </c>
      <c r="V661" s="61">
        <f t="shared" si="330"/>
        <v>0.54726705398582154</v>
      </c>
      <c r="W661" s="62">
        <f t="shared" si="331"/>
        <v>829237.19177140528</v>
      </c>
      <c r="X661" s="63">
        <f t="shared" si="332"/>
        <v>0.23034366438094592</v>
      </c>
      <c r="Y661" s="64">
        <f t="shared" si="322"/>
        <v>167.37211666667781</v>
      </c>
      <c r="Z661" s="64">
        <f t="shared" si="333"/>
        <v>159.00351083334391</v>
      </c>
      <c r="AA661" s="65">
        <f t="shared" si="334"/>
        <v>155.82344061667703</v>
      </c>
      <c r="AB661" s="65">
        <f t="shared" si="335"/>
        <v>148.03226858584318</v>
      </c>
      <c r="AC661" s="65">
        <f t="shared" si="336"/>
        <v>133.22904172725887</v>
      </c>
      <c r="AD661" s="65">
        <f t="shared" si="337"/>
        <v>119.90613755453299</v>
      </c>
      <c r="AE661" s="65">
        <f t="shared" si="338"/>
        <v>113.91083067680634</v>
      </c>
      <c r="AF661" s="65">
        <f t="shared" si="339"/>
        <v>111.63261406327021</v>
      </c>
      <c r="AG661" s="65">
        <f t="shared" si="340"/>
        <v>106.0509833601067</v>
      </c>
      <c r="AH661" s="65">
        <f t="shared" si="341"/>
        <v>95.445885024096029</v>
      </c>
      <c r="AI661" s="65">
        <f t="shared" si="342"/>
        <v>2.6512745840026674E-5</v>
      </c>
      <c r="AJ661" s="65">
        <f t="shared" si="346"/>
        <v>0.1273347381566092</v>
      </c>
    </row>
    <row r="662" spans="2:36" x14ac:dyDescent="0.2">
      <c r="B662" s="55" t="s">
        <v>63</v>
      </c>
      <c r="C662" s="55">
        <v>652</v>
      </c>
      <c r="D662" s="55">
        <v>63</v>
      </c>
      <c r="E662" s="55">
        <f t="shared" si="324"/>
        <v>15.055555555555555</v>
      </c>
      <c r="F662" s="56">
        <v>54.2</v>
      </c>
      <c r="G662" s="57">
        <f t="shared" si="343"/>
        <v>-0.54166666666666641</v>
      </c>
      <c r="H662" s="57">
        <f t="shared" si="344"/>
        <v>-1.9499999999999993</v>
      </c>
      <c r="I662" s="57">
        <f t="shared" si="315"/>
        <v>216101.27584876542</v>
      </c>
      <c r="J662" s="57">
        <f t="shared" si="325"/>
        <v>14591.934027777781</v>
      </c>
      <c r="K662" s="58" t="str">
        <f t="shared" si="326"/>
        <v>Yes</v>
      </c>
      <c r="L662" s="57">
        <f t="shared" si="316"/>
        <v>81.218605902777796</v>
      </c>
      <c r="M662" s="57">
        <f t="shared" si="317"/>
        <v>187.05217500000001</v>
      </c>
      <c r="N662" s="59">
        <f t="shared" si="318"/>
        <v>-1032.8229166666661</v>
      </c>
      <c r="O662" s="57">
        <f t="shared" si="319"/>
        <v>-764.55213576388826</v>
      </c>
      <c r="P662" s="57">
        <f t="shared" si="320"/>
        <v>-11510.757155111873</v>
      </c>
      <c r="Q662" s="57">
        <f t="shared" si="321"/>
        <v>-11510.757155111873</v>
      </c>
      <c r="R662" s="57">
        <f t="shared" si="327"/>
        <v>1032.8229166666661</v>
      </c>
      <c r="S662" s="73">
        <f t="shared" si="345"/>
        <v>3081.1768726659084</v>
      </c>
      <c r="T662" s="76">
        <f t="shared" si="328"/>
        <v>15549.722800925916</v>
      </c>
      <c r="U662" s="60">
        <f t="shared" si="329"/>
        <v>1970161.3943489573</v>
      </c>
      <c r="V662" s="61">
        <f t="shared" si="330"/>
        <v>0.54726705398582154</v>
      </c>
      <c r="W662" s="62">
        <f t="shared" si="331"/>
        <v>832318.36864407116</v>
      </c>
      <c r="X662" s="63">
        <f t="shared" si="332"/>
        <v>0.23119954684557531</v>
      </c>
      <c r="Y662" s="64">
        <f t="shared" si="322"/>
        <v>2773.0591853993178</v>
      </c>
      <c r="Z662" s="64">
        <f t="shared" si="333"/>
        <v>2634.4062261293516</v>
      </c>
      <c r="AA662" s="65">
        <f t="shared" si="334"/>
        <v>2581.7181016067643</v>
      </c>
      <c r="AB662" s="65">
        <f t="shared" si="335"/>
        <v>2452.632196526426</v>
      </c>
      <c r="AC662" s="65">
        <f t="shared" si="336"/>
        <v>2207.3689768737836</v>
      </c>
      <c r="AD662" s="65">
        <f t="shared" si="337"/>
        <v>1986.6320791864052</v>
      </c>
      <c r="AE662" s="65">
        <f t="shared" si="338"/>
        <v>1887.3004752270849</v>
      </c>
      <c r="AF662" s="65">
        <f t="shared" si="339"/>
        <v>1849.5544657225432</v>
      </c>
      <c r="AG662" s="65">
        <f t="shared" si="340"/>
        <v>1757.076742436416</v>
      </c>
      <c r="AH662" s="65">
        <f t="shared" si="341"/>
        <v>1581.3690681927744</v>
      </c>
      <c r="AI662" s="65">
        <f t="shared" si="342"/>
        <v>4.3926918560910399E-4</v>
      </c>
      <c r="AJ662" s="65">
        <f t="shared" si="346"/>
        <v>0.1277740073422183</v>
      </c>
    </row>
    <row r="663" spans="2:36" x14ac:dyDescent="0.2">
      <c r="B663" s="55" t="s">
        <v>63</v>
      </c>
      <c r="C663" s="55">
        <v>653</v>
      </c>
      <c r="D663" s="55">
        <v>64</v>
      </c>
      <c r="E663" s="55">
        <f t="shared" si="324"/>
        <v>14.472222222222221</v>
      </c>
      <c r="F663" s="56">
        <v>52.1</v>
      </c>
      <c r="G663" s="57">
        <f t="shared" si="343"/>
        <v>-0.56944444444444464</v>
      </c>
      <c r="H663" s="57">
        <f t="shared" si="344"/>
        <v>-2.0500000000000007</v>
      </c>
      <c r="I663" s="57">
        <f t="shared" si="315"/>
        <v>199679.83285108022</v>
      </c>
      <c r="J663" s="57">
        <f t="shared" si="325"/>
        <v>16421.442997685197</v>
      </c>
      <c r="K663" s="58" t="str">
        <f t="shared" si="326"/>
        <v>Yes</v>
      </c>
      <c r="L663" s="57">
        <f t="shared" si="316"/>
        <v>75.046838975694456</v>
      </c>
      <c r="M663" s="57">
        <f t="shared" si="317"/>
        <v>187.05217500000001</v>
      </c>
      <c r="N663" s="59">
        <f t="shared" si="318"/>
        <v>-1085.7881944444448</v>
      </c>
      <c r="O663" s="57">
        <f t="shared" si="319"/>
        <v>-823.68918046875035</v>
      </c>
      <c r="P663" s="57">
        <f t="shared" si="320"/>
        <v>-11920.612861783859</v>
      </c>
      <c r="Q663" s="57">
        <f t="shared" si="321"/>
        <v>-11920.612861783859</v>
      </c>
      <c r="R663" s="57">
        <f t="shared" si="327"/>
        <v>1085.7881944444448</v>
      </c>
      <c r="S663" s="73">
        <f t="shared" si="345"/>
        <v>4500.8301359013385</v>
      </c>
      <c r="T663" s="76">
        <f t="shared" si="328"/>
        <v>15713.768036265436</v>
      </c>
      <c r="U663" s="60">
        <f t="shared" si="329"/>
        <v>1970161.3943489573</v>
      </c>
      <c r="V663" s="61">
        <f t="shared" si="330"/>
        <v>0.54726705398582154</v>
      </c>
      <c r="W663" s="62">
        <f t="shared" si="331"/>
        <v>836819.1987799725</v>
      </c>
      <c r="X663" s="63">
        <f t="shared" si="332"/>
        <v>0.23244977743888126</v>
      </c>
      <c r="Y663" s="64">
        <f t="shared" si="322"/>
        <v>4050.7471223112047</v>
      </c>
      <c r="Z663" s="64">
        <f t="shared" si="333"/>
        <v>3848.2097661956445</v>
      </c>
      <c r="AA663" s="65">
        <f t="shared" si="334"/>
        <v>3771.2455708717316</v>
      </c>
      <c r="AB663" s="65">
        <f t="shared" si="335"/>
        <v>3582.6832923281449</v>
      </c>
      <c r="AC663" s="65">
        <f t="shared" si="336"/>
        <v>3224.4149630953307</v>
      </c>
      <c r="AD663" s="65">
        <f t="shared" si="337"/>
        <v>2901.9734667857979</v>
      </c>
      <c r="AE663" s="65">
        <f t="shared" si="338"/>
        <v>2756.8747934465077</v>
      </c>
      <c r="AF663" s="65">
        <f t="shared" si="339"/>
        <v>2701.7372975775775</v>
      </c>
      <c r="AG663" s="65">
        <f t="shared" si="340"/>
        <v>2566.6504326986983</v>
      </c>
      <c r="AH663" s="65">
        <f t="shared" si="341"/>
        <v>2309.9853894288285</v>
      </c>
      <c r="AI663" s="65">
        <f t="shared" si="342"/>
        <v>6.4166260817467456E-4</v>
      </c>
      <c r="AJ663" s="65">
        <f t="shared" si="346"/>
        <v>0.12841566995039297</v>
      </c>
    </row>
    <row r="664" spans="2:36" x14ac:dyDescent="0.2">
      <c r="B664" s="55" t="s">
        <v>63</v>
      </c>
      <c r="C664" s="55">
        <v>654</v>
      </c>
      <c r="D664" s="55">
        <v>65</v>
      </c>
      <c r="E664" s="55">
        <f t="shared" si="324"/>
        <v>13.916666666666666</v>
      </c>
      <c r="F664" s="56">
        <v>50.1</v>
      </c>
      <c r="G664" s="57">
        <f t="shared" si="343"/>
        <v>-0.68055555555555536</v>
      </c>
      <c r="H664" s="57">
        <f t="shared" si="344"/>
        <v>-2.4499999999999993</v>
      </c>
      <c r="I664" s="57">
        <f t="shared" si="315"/>
        <v>184643.57899305553</v>
      </c>
      <c r="J664" s="57">
        <f t="shared" si="325"/>
        <v>15036.253858024691</v>
      </c>
      <c r="K664" s="58" t="str">
        <f t="shared" si="326"/>
        <v>Yes</v>
      </c>
      <c r="L664" s="57">
        <f t="shared" si="316"/>
        <v>69.395675781250006</v>
      </c>
      <c r="M664" s="57">
        <f t="shared" si="317"/>
        <v>187.05217500000001</v>
      </c>
      <c r="N664" s="59">
        <f t="shared" si="318"/>
        <v>-1297.6493055555552</v>
      </c>
      <c r="O664" s="57">
        <f t="shared" si="319"/>
        <v>-1041.2014547743051</v>
      </c>
      <c r="P664" s="57">
        <f t="shared" si="320"/>
        <v>-14490.053578942412</v>
      </c>
      <c r="Q664" s="57">
        <f t="shared" si="321"/>
        <v>-14490.053578942412</v>
      </c>
      <c r="R664" s="57">
        <f t="shared" si="327"/>
        <v>1297.6493055555552</v>
      </c>
      <c r="S664" s="73">
        <f t="shared" si="345"/>
        <v>546.20027908227894</v>
      </c>
      <c r="T664" s="76">
        <f t="shared" si="328"/>
        <v>18058.952835648142</v>
      </c>
      <c r="U664" s="60">
        <f t="shared" si="329"/>
        <v>1970161.3943489573</v>
      </c>
      <c r="V664" s="61">
        <f t="shared" si="330"/>
        <v>0.54726705398582154</v>
      </c>
      <c r="W664" s="62">
        <f t="shared" si="331"/>
        <v>837365.39905905479</v>
      </c>
      <c r="X664" s="63">
        <f t="shared" si="332"/>
        <v>0.23260149973862634</v>
      </c>
      <c r="Y664" s="64">
        <f t="shared" si="322"/>
        <v>491.58025117405106</v>
      </c>
      <c r="Z664" s="64">
        <f t="shared" si="333"/>
        <v>467.00123861534848</v>
      </c>
      <c r="AA664" s="65">
        <f t="shared" si="334"/>
        <v>457.66121384304148</v>
      </c>
      <c r="AB664" s="65">
        <f t="shared" si="335"/>
        <v>434.77815315088941</v>
      </c>
      <c r="AC664" s="65">
        <f t="shared" si="336"/>
        <v>391.30033783580046</v>
      </c>
      <c r="AD664" s="65">
        <f t="shared" si="337"/>
        <v>352.17030405222044</v>
      </c>
      <c r="AE664" s="65">
        <f t="shared" si="338"/>
        <v>334.5617888496094</v>
      </c>
      <c r="AF664" s="65">
        <f t="shared" si="339"/>
        <v>327.87055307261721</v>
      </c>
      <c r="AG664" s="65">
        <f t="shared" si="340"/>
        <v>311.47702541898633</v>
      </c>
      <c r="AH664" s="65">
        <f t="shared" si="341"/>
        <v>280.32932287708769</v>
      </c>
      <c r="AI664" s="65">
        <f t="shared" si="342"/>
        <v>7.7869256354746576E-5</v>
      </c>
      <c r="AJ664" s="65">
        <f t="shared" si="346"/>
        <v>0.12849353920674772</v>
      </c>
    </row>
    <row r="665" spans="2:36" x14ac:dyDescent="0.2">
      <c r="B665" s="55" t="s">
        <v>63</v>
      </c>
      <c r="C665" s="55">
        <v>655</v>
      </c>
      <c r="D665" s="55">
        <v>66</v>
      </c>
      <c r="E665" s="55">
        <f t="shared" si="324"/>
        <v>13.111111111111111</v>
      </c>
      <c r="F665" s="56">
        <v>47.2</v>
      </c>
      <c r="G665" s="57">
        <f t="shared" si="343"/>
        <v>-0.95833333333333315</v>
      </c>
      <c r="H665" s="57">
        <f t="shared" si="344"/>
        <v>-3.4499999999999993</v>
      </c>
      <c r="I665" s="57">
        <f t="shared" si="315"/>
        <v>163886.33950617281</v>
      </c>
      <c r="J665" s="57">
        <f t="shared" si="325"/>
        <v>20757.239486882725</v>
      </c>
      <c r="K665" s="58" t="str">
        <f t="shared" si="326"/>
        <v>Yes</v>
      </c>
      <c r="L665" s="57">
        <f t="shared" si="316"/>
        <v>61.59436111111112</v>
      </c>
      <c r="M665" s="57">
        <f t="shared" si="317"/>
        <v>187.05217500000001</v>
      </c>
      <c r="N665" s="59">
        <f t="shared" si="318"/>
        <v>-1827.302083333333</v>
      </c>
      <c r="O665" s="57">
        <f t="shared" si="319"/>
        <v>-1578.6555472222219</v>
      </c>
      <c r="P665" s="57">
        <f t="shared" si="320"/>
        <v>-20697.928285802464</v>
      </c>
      <c r="Q665" s="57">
        <f t="shared" si="321"/>
        <v>-20697.928285802464</v>
      </c>
      <c r="R665" s="57">
        <f t="shared" si="327"/>
        <v>1827.302083333333</v>
      </c>
      <c r="S665" s="73">
        <f t="shared" si="345"/>
        <v>59.311201080261526</v>
      </c>
      <c r="T665" s="76">
        <f t="shared" si="328"/>
        <v>23957.960648148142</v>
      </c>
      <c r="U665" s="60">
        <f t="shared" si="329"/>
        <v>1970161.3943489573</v>
      </c>
      <c r="V665" s="61">
        <f t="shared" si="330"/>
        <v>0.54726705398582154</v>
      </c>
      <c r="W665" s="62">
        <f t="shared" si="331"/>
        <v>837424.71026013501</v>
      </c>
      <c r="X665" s="63">
        <f t="shared" si="332"/>
        <v>0.23261797507225973</v>
      </c>
      <c r="Y665" s="64">
        <f t="shared" si="322"/>
        <v>53.380080972235376</v>
      </c>
      <c r="Z665" s="64">
        <f t="shared" si="333"/>
        <v>50.711076923623608</v>
      </c>
      <c r="AA665" s="65">
        <f t="shared" si="334"/>
        <v>49.696855385151132</v>
      </c>
      <c r="AB665" s="65">
        <f t="shared" si="335"/>
        <v>47.21201261589357</v>
      </c>
      <c r="AC665" s="65">
        <f t="shared" si="336"/>
        <v>42.490811354304213</v>
      </c>
      <c r="AD665" s="65">
        <f t="shared" si="337"/>
        <v>38.241730218873791</v>
      </c>
      <c r="AE665" s="65">
        <f t="shared" si="338"/>
        <v>36.329643707930103</v>
      </c>
      <c r="AF665" s="65">
        <f t="shared" si="339"/>
        <v>35.603050833771498</v>
      </c>
      <c r="AG665" s="65">
        <f t="shared" si="340"/>
        <v>33.822898292082918</v>
      </c>
      <c r="AH665" s="65">
        <f t="shared" si="341"/>
        <v>30.440608462874629</v>
      </c>
      <c r="AI665" s="65">
        <f t="shared" si="342"/>
        <v>8.4557245730207297E-6</v>
      </c>
      <c r="AJ665" s="65">
        <f t="shared" si="346"/>
        <v>0.12850199493132075</v>
      </c>
    </row>
    <row r="666" spans="2:36" x14ac:dyDescent="0.2">
      <c r="B666" s="55" t="s">
        <v>63</v>
      </c>
      <c r="C666" s="55">
        <v>656</v>
      </c>
      <c r="D666" s="55">
        <v>67</v>
      </c>
      <c r="E666" s="55">
        <f t="shared" si="324"/>
        <v>12</v>
      </c>
      <c r="F666" s="56">
        <v>43.2</v>
      </c>
      <c r="G666" s="57">
        <f t="shared" si="343"/>
        <v>-1.1111111111111112</v>
      </c>
      <c r="H666" s="57">
        <f t="shared" si="344"/>
        <v>-4</v>
      </c>
      <c r="I666" s="57">
        <f t="shared" si="315"/>
        <v>137286</v>
      </c>
      <c r="J666" s="57">
        <f t="shared" si="325"/>
        <v>26600.339506172808</v>
      </c>
      <c r="K666" s="58" t="str">
        <f t="shared" si="326"/>
        <v>Yes</v>
      </c>
      <c r="L666" s="57">
        <f t="shared" si="316"/>
        <v>51.597000000000016</v>
      </c>
      <c r="M666" s="57">
        <f t="shared" si="317"/>
        <v>187.05217500000001</v>
      </c>
      <c r="N666" s="59">
        <f t="shared" si="318"/>
        <v>-2118.6111111111113</v>
      </c>
      <c r="O666" s="57">
        <f t="shared" si="319"/>
        <v>-1879.9619361111113</v>
      </c>
      <c r="P666" s="57">
        <f t="shared" si="320"/>
        <v>-22559.543233333337</v>
      </c>
      <c r="Q666" s="57">
        <f t="shared" si="321"/>
        <v>-22559.543233333337</v>
      </c>
      <c r="R666" s="57">
        <f t="shared" si="327"/>
        <v>2118.6111111111113</v>
      </c>
      <c r="S666" s="73">
        <f t="shared" si="345"/>
        <v>4040.7962728394705</v>
      </c>
      <c r="T666" s="76">
        <f t="shared" si="328"/>
        <v>25423.333333333336</v>
      </c>
      <c r="U666" s="60">
        <f t="shared" si="329"/>
        <v>1970161.3943489573</v>
      </c>
      <c r="V666" s="61">
        <f t="shared" si="330"/>
        <v>0.54726705398582154</v>
      </c>
      <c r="W666" s="62">
        <f t="shared" si="331"/>
        <v>841465.50653297442</v>
      </c>
      <c r="X666" s="63">
        <f t="shared" si="332"/>
        <v>0.23374041848138177</v>
      </c>
      <c r="Y666" s="64">
        <f t="shared" si="322"/>
        <v>3636.7166455555234</v>
      </c>
      <c r="Z666" s="64">
        <f t="shared" si="333"/>
        <v>3454.8808132777472</v>
      </c>
      <c r="AA666" s="65">
        <f t="shared" si="334"/>
        <v>3385.783197012192</v>
      </c>
      <c r="AB666" s="65">
        <f t="shared" si="335"/>
        <v>3216.4940371615821</v>
      </c>
      <c r="AC666" s="65">
        <f t="shared" si="336"/>
        <v>2894.8446334454238</v>
      </c>
      <c r="AD666" s="65">
        <f t="shared" si="337"/>
        <v>2605.3601701008815</v>
      </c>
      <c r="AE666" s="65">
        <f t="shared" si="338"/>
        <v>2475.0921615958373</v>
      </c>
      <c r="AF666" s="65">
        <f t="shared" si="339"/>
        <v>2425.5903183639207</v>
      </c>
      <c r="AG666" s="65">
        <f t="shared" si="340"/>
        <v>2304.3108024457247</v>
      </c>
      <c r="AH666" s="65">
        <f t="shared" si="341"/>
        <v>2073.8797222011522</v>
      </c>
      <c r="AI666" s="65">
        <f t="shared" si="342"/>
        <v>5.7607770061143121E-4</v>
      </c>
      <c r="AJ666" s="65">
        <f t="shared" si="346"/>
        <v>0.12907807263193219</v>
      </c>
    </row>
    <row r="667" spans="2:36" x14ac:dyDescent="0.2">
      <c r="B667" s="55" t="s">
        <v>63</v>
      </c>
      <c r="C667" s="55">
        <v>657</v>
      </c>
      <c r="D667" s="55">
        <v>68</v>
      </c>
      <c r="E667" s="55">
        <f t="shared" si="324"/>
        <v>10.888888888888889</v>
      </c>
      <c r="F667" s="56">
        <v>39.200000000000003</v>
      </c>
      <c r="G667" s="57">
        <f t="shared" si="343"/>
        <v>-0.93055555555555591</v>
      </c>
      <c r="H667" s="57">
        <f t="shared" si="344"/>
        <v>-3.3500000000000014</v>
      </c>
      <c r="I667" s="57">
        <f t="shared" si="315"/>
        <v>113039.67283950618</v>
      </c>
      <c r="J667" s="57">
        <f t="shared" si="325"/>
        <v>24246.32716049382</v>
      </c>
      <c r="K667" s="58" t="str">
        <f t="shared" si="326"/>
        <v>Yes</v>
      </c>
      <c r="L667" s="57">
        <f t="shared" si="316"/>
        <v>42.484361111111127</v>
      </c>
      <c r="M667" s="57">
        <f t="shared" si="317"/>
        <v>187.05217500000001</v>
      </c>
      <c r="N667" s="59">
        <f t="shared" si="318"/>
        <v>-1774.3368055555563</v>
      </c>
      <c r="O667" s="57">
        <f t="shared" si="319"/>
        <v>-1544.8002694444451</v>
      </c>
      <c r="P667" s="57">
        <f t="shared" si="320"/>
        <v>-16821.158489506182</v>
      </c>
      <c r="Q667" s="57">
        <f t="shared" si="321"/>
        <v>-16821.158489506182</v>
      </c>
      <c r="R667" s="57">
        <f t="shared" si="327"/>
        <v>1774.3368055555563</v>
      </c>
      <c r="S667" s="73">
        <f t="shared" si="345"/>
        <v>7425.1686709876376</v>
      </c>
      <c r="T667" s="76">
        <f t="shared" si="328"/>
        <v>19320.556327160502</v>
      </c>
      <c r="U667" s="60">
        <f t="shared" si="329"/>
        <v>1970161.3943489573</v>
      </c>
      <c r="V667" s="61">
        <f t="shared" si="330"/>
        <v>0.54726705398582154</v>
      </c>
      <c r="W667" s="62">
        <f t="shared" si="331"/>
        <v>848890.67520396202</v>
      </c>
      <c r="X667" s="63">
        <f t="shared" si="332"/>
        <v>0.2358029653344339</v>
      </c>
      <c r="Y667" s="64">
        <f t="shared" si="322"/>
        <v>6682.6518038888744</v>
      </c>
      <c r="Z667" s="64">
        <f t="shared" si="333"/>
        <v>6348.5192136944306</v>
      </c>
      <c r="AA667" s="65">
        <f t="shared" si="334"/>
        <v>6221.5488294205416</v>
      </c>
      <c r="AB667" s="65">
        <f t="shared" si="335"/>
        <v>5910.4713879495139</v>
      </c>
      <c r="AC667" s="65">
        <f t="shared" si="336"/>
        <v>5319.4242491545629</v>
      </c>
      <c r="AD667" s="65">
        <f t="shared" si="337"/>
        <v>4787.4818242391066</v>
      </c>
      <c r="AE667" s="65">
        <f t="shared" si="338"/>
        <v>4548.107733027151</v>
      </c>
      <c r="AF667" s="65">
        <f t="shared" si="339"/>
        <v>4457.1455783666079</v>
      </c>
      <c r="AG667" s="65">
        <f t="shared" si="340"/>
        <v>4234.288299448277</v>
      </c>
      <c r="AH667" s="65">
        <f t="shared" si="341"/>
        <v>3810.8594695034494</v>
      </c>
      <c r="AI667" s="65">
        <f t="shared" si="342"/>
        <v>1.0585720748620693E-3</v>
      </c>
      <c r="AJ667" s="65">
        <f t="shared" si="346"/>
        <v>0.13013664470679426</v>
      </c>
    </row>
    <row r="668" spans="2:36" x14ac:dyDescent="0.2">
      <c r="B668" s="55" t="s">
        <v>63</v>
      </c>
      <c r="C668" s="55">
        <v>658</v>
      </c>
      <c r="D668" s="55">
        <v>69</v>
      </c>
      <c r="E668" s="55">
        <f t="shared" si="324"/>
        <v>10.138888888888889</v>
      </c>
      <c r="F668" s="56">
        <v>36.5</v>
      </c>
      <c r="G668" s="57">
        <f t="shared" si="343"/>
        <v>-0.68055555555555636</v>
      </c>
      <c r="H668" s="57">
        <f t="shared" si="344"/>
        <v>-2.4500000000000028</v>
      </c>
      <c r="I668" s="57">
        <f t="shared" si="315"/>
        <v>98004.154610339509</v>
      </c>
      <c r="J668" s="57">
        <f t="shared" si="325"/>
        <v>15035.518229166672</v>
      </c>
      <c r="K668" s="58" t="str">
        <f t="shared" si="326"/>
        <v>Yes</v>
      </c>
      <c r="L668" s="57">
        <f t="shared" si="316"/>
        <v>36.833474392361119</v>
      </c>
      <c r="M668" s="57">
        <f t="shared" si="317"/>
        <v>187.05217500000001</v>
      </c>
      <c r="N668" s="59">
        <f t="shared" si="318"/>
        <v>-1297.649305555557</v>
      </c>
      <c r="O668" s="57">
        <f t="shared" si="319"/>
        <v>-1073.7636561631959</v>
      </c>
      <c r="P668" s="57">
        <f t="shared" si="320"/>
        <v>-10886.770402765736</v>
      </c>
      <c r="Q668" s="57">
        <f t="shared" si="321"/>
        <v>-10886.770402765736</v>
      </c>
      <c r="R668" s="57">
        <f t="shared" si="327"/>
        <v>1297.649305555557</v>
      </c>
      <c r="S668" s="73">
        <f t="shared" si="345"/>
        <v>4148.7478264009351</v>
      </c>
      <c r="T668" s="76">
        <f t="shared" si="328"/>
        <v>13156.722125771621</v>
      </c>
      <c r="U668" s="60">
        <f t="shared" si="329"/>
        <v>1970161.3943489573</v>
      </c>
      <c r="V668" s="61">
        <f t="shared" si="330"/>
        <v>0.54726705398582154</v>
      </c>
      <c r="W668" s="62">
        <f t="shared" si="331"/>
        <v>853039.42303036293</v>
      </c>
      <c r="X668" s="63">
        <f t="shared" si="332"/>
        <v>0.23695539528621193</v>
      </c>
      <c r="Y668" s="64">
        <f t="shared" si="322"/>
        <v>3733.8730437608415</v>
      </c>
      <c r="Z668" s="64">
        <f t="shared" si="333"/>
        <v>3547.1793915727994</v>
      </c>
      <c r="AA668" s="65">
        <f t="shared" si="334"/>
        <v>3476.2358037413433</v>
      </c>
      <c r="AB668" s="65">
        <f t="shared" si="335"/>
        <v>3302.4240135542759</v>
      </c>
      <c r="AC668" s="65">
        <f t="shared" si="336"/>
        <v>2972.1816121988486</v>
      </c>
      <c r="AD668" s="65">
        <f t="shared" si="337"/>
        <v>2674.9634509789639</v>
      </c>
      <c r="AE668" s="65">
        <f t="shared" si="338"/>
        <v>2541.2152784300156</v>
      </c>
      <c r="AF668" s="65">
        <f t="shared" si="339"/>
        <v>2490.3909728614153</v>
      </c>
      <c r="AG668" s="65">
        <f t="shared" si="340"/>
        <v>2365.8714242183446</v>
      </c>
      <c r="AH668" s="65">
        <f t="shared" si="341"/>
        <v>2129.2842817965102</v>
      </c>
      <c r="AI668" s="65">
        <f t="shared" si="342"/>
        <v>5.9146785605458619E-4</v>
      </c>
      <c r="AJ668" s="65">
        <f t="shared" si="346"/>
        <v>0.13072811256284883</v>
      </c>
    </row>
    <row r="669" spans="2:36" x14ac:dyDescent="0.2">
      <c r="B669" s="55" t="s">
        <v>63</v>
      </c>
      <c r="C669" s="55">
        <v>659</v>
      </c>
      <c r="D669" s="55">
        <v>70</v>
      </c>
      <c r="E669" s="55">
        <f t="shared" si="324"/>
        <v>9.5277777777777768</v>
      </c>
      <c r="F669" s="56">
        <v>34.299999999999997</v>
      </c>
      <c r="G669" s="57">
        <f t="shared" si="343"/>
        <v>-0.76388888888888884</v>
      </c>
      <c r="H669" s="57">
        <f t="shared" si="344"/>
        <v>-2.75</v>
      </c>
      <c r="I669" s="57">
        <f t="shared" si="315"/>
        <v>86545.999517746895</v>
      </c>
      <c r="J669" s="57">
        <f t="shared" si="325"/>
        <v>11458.155092592613</v>
      </c>
      <c r="K669" s="58" t="str">
        <f t="shared" si="326"/>
        <v>Yes</v>
      </c>
      <c r="L669" s="57">
        <f t="shared" si="316"/>
        <v>32.527088975694447</v>
      </c>
      <c r="M669" s="57">
        <f t="shared" si="317"/>
        <v>187.05217500000001</v>
      </c>
      <c r="N669" s="59">
        <f t="shared" si="318"/>
        <v>-1456.5451388888887</v>
      </c>
      <c r="O669" s="57">
        <f t="shared" si="319"/>
        <v>-1236.9658749131943</v>
      </c>
      <c r="P669" s="57">
        <f t="shared" si="320"/>
        <v>-11785.535974867378</v>
      </c>
      <c r="Q669" s="57">
        <f t="shared" si="321"/>
        <v>-11785.535974867378</v>
      </c>
      <c r="R669" s="57">
        <f t="shared" si="327"/>
        <v>1456.5451388888887</v>
      </c>
      <c r="S669" s="73">
        <f t="shared" si="345"/>
        <v>-327.3808822747651</v>
      </c>
      <c r="T669" s="76">
        <f t="shared" si="328"/>
        <v>13877.638406635799</v>
      </c>
      <c r="U669" s="60">
        <f t="shared" si="329"/>
        <v>1970161.3943489573</v>
      </c>
      <c r="V669" s="61">
        <f t="shared" si="330"/>
        <v>0.54726705398582154</v>
      </c>
      <c r="W669" s="62">
        <f t="shared" si="331"/>
        <v>852712.04214808822</v>
      </c>
      <c r="X669" s="63">
        <f t="shared" si="332"/>
        <v>0.23686445615224672</v>
      </c>
      <c r="Y669" s="64">
        <f t="shared" si="322"/>
        <v>-294.64279404728859</v>
      </c>
      <c r="Z669" s="64">
        <f t="shared" si="333"/>
        <v>-279.91065434492413</v>
      </c>
      <c r="AA669" s="65">
        <f t="shared" si="334"/>
        <v>-274.31244125802561</v>
      </c>
      <c r="AB669" s="65">
        <f t="shared" si="335"/>
        <v>-260.59681919512434</v>
      </c>
      <c r="AC669" s="65">
        <f t="shared" si="336"/>
        <v>-234.53713727561191</v>
      </c>
      <c r="AD669" s="65">
        <f t="shared" si="337"/>
        <v>-211.08342354805072</v>
      </c>
      <c r="AE669" s="65">
        <f t="shared" si="338"/>
        <v>-200.52925237064818</v>
      </c>
      <c r="AF669" s="65">
        <f t="shared" si="339"/>
        <v>-196.51866732323521</v>
      </c>
      <c r="AG669" s="65">
        <f t="shared" si="340"/>
        <v>-186.69273395707344</v>
      </c>
      <c r="AH669" s="65">
        <f t="shared" si="341"/>
        <v>-168.02346056136611</v>
      </c>
      <c r="AI669" s="65">
        <f t="shared" si="342"/>
        <v>-4.6673183489268361E-5</v>
      </c>
      <c r="AJ669" s="65">
        <f t="shared" si="346"/>
        <v>0.13072811256284883</v>
      </c>
    </row>
    <row r="670" spans="2:36" x14ac:dyDescent="0.2">
      <c r="B670" s="55" t="s">
        <v>63</v>
      </c>
      <c r="C670" s="55">
        <v>660</v>
      </c>
      <c r="D670" s="55">
        <v>71</v>
      </c>
      <c r="E670" s="55">
        <f t="shared" si="324"/>
        <v>8.6111111111111107</v>
      </c>
      <c r="F670" s="56">
        <v>31</v>
      </c>
      <c r="G670" s="57">
        <f t="shared" si="343"/>
        <v>-1.1527777777777775</v>
      </c>
      <c r="H670" s="57">
        <f t="shared" si="344"/>
        <v>-4.1499999999999986</v>
      </c>
      <c r="I670" s="57">
        <f t="shared" si="315"/>
        <v>70693.933256172837</v>
      </c>
      <c r="J670" s="57">
        <f t="shared" si="325"/>
        <v>15852.066261574058</v>
      </c>
      <c r="K670" s="58" t="str">
        <f t="shared" si="326"/>
        <v>Yes</v>
      </c>
      <c r="L670" s="57">
        <f t="shared" si="316"/>
        <v>26.569314236111115</v>
      </c>
      <c r="M670" s="57">
        <f t="shared" si="317"/>
        <v>187.05217500000001</v>
      </c>
      <c r="N670" s="59">
        <f t="shared" si="318"/>
        <v>-2198.0590277777774</v>
      </c>
      <c r="O670" s="57">
        <f t="shared" si="319"/>
        <v>-1984.4375385416663</v>
      </c>
      <c r="P670" s="57">
        <f t="shared" si="320"/>
        <v>-17088.212137442126</v>
      </c>
      <c r="Q670" s="57">
        <f t="shared" si="321"/>
        <v>-17088.212137442126</v>
      </c>
      <c r="R670" s="57">
        <f t="shared" si="327"/>
        <v>2198.0590277777774</v>
      </c>
      <c r="S670" s="73">
        <f t="shared" si="345"/>
        <v>-1236.1458758680674</v>
      </c>
      <c r="T670" s="76">
        <f t="shared" si="328"/>
        <v>18927.730516975305</v>
      </c>
      <c r="U670" s="60">
        <f t="shared" si="329"/>
        <v>1970161.3943489573</v>
      </c>
      <c r="V670" s="61">
        <f t="shared" si="330"/>
        <v>0.54726705398582154</v>
      </c>
      <c r="W670" s="62">
        <f t="shared" si="331"/>
        <v>851475.89627222018</v>
      </c>
      <c r="X670" s="63">
        <f t="shared" si="332"/>
        <v>0.23652108229783894</v>
      </c>
      <c r="Y670" s="64">
        <f t="shared" si="322"/>
        <v>-1112.5312882812607</v>
      </c>
      <c r="Z670" s="64">
        <f t="shared" si="333"/>
        <v>-1056.9047238671976</v>
      </c>
      <c r="AA670" s="65">
        <f t="shared" si="334"/>
        <v>-1035.7666293898537</v>
      </c>
      <c r="AB670" s="65">
        <f t="shared" si="335"/>
        <v>-983.978297920361</v>
      </c>
      <c r="AC670" s="65">
        <f t="shared" si="336"/>
        <v>-885.58046812832492</v>
      </c>
      <c r="AD670" s="65">
        <f t="shared" si="337"/>
        <v>-797.02242131549247</v>
      </c>
      <c r="AE670" s="65">
        <f t="shared" si="338"/>
        <v>-757.17130024971777</v>
      </c>
      <c r="AF670" s="65">
        <f t="shared" si="339"/>
        <v>-742.02787424472342</v>
      </c>
      <c r="AG670" s="65">
        <f t="shared" si="340"/>
        <v>-704.92648053248718</v>
      </c>
      <c r="AH670" s="65">
        <f t="shared" si="341"/>
        <v>-634.4338324792385</v>
      </c>
      <c r="AI670" s="65">
        <f t="shared" si="342"/>
        <v>-1.762316201331218E-4</v>
      </c>
      <c r="AJ670" s="65">
        <f t="shared" si="346"/>
        <v>0.13072811256284883</v>
      </c>
    </row>
    <row r="671" spans="2:36" x14ac:dyDescent="0.2">
      <c r="B671" s="55" t="s">
        <v>63</v>
      </c>
      <c r="C671" s="55">
        <v>661</v>
      </c>
      <c r="D671" s="55">
        <v>72</v>
      </c>
      <c r="E671" s="55">
        <f t="shared" si="324"/>
        <v>7.2222222222222223</v>
      </c>
      <c r="F671" s="56">
        <v>26</v>
      </c>
      <c r="G671" s="57">
        <f t="shared" si="343"/>
        <v>-1.4305555555555556</v>
      </c>
      <c r="H671" s="57">
        <f t="shared" si="344"/>
        <v>-5.15</v>
      </c>
      <c r="I671" s="57">
        <f t="shared" si="315"/>
        <v>49728.510802469136</v>
      </c>
      <c r="J671" s="57">
        <f t="shared" si="325"/>
        <v>20965.422453703701</v>
      </c>
      <c r="K671" s="58" t="str">
        <f t="shared" si="326"/>
        <v>Yes</v>
      </c>
      <c r="L671" s="57">
        <f t="shared" si="316"/>
        <v>18.689756944444451</v>
      </c>
      <c r="M671" s="57">
        <f t="shared" si="317"/>
        <v>187.05217500000001</v>
      </c>
      <c r="N671" s="59">
        <f t="shared" si="318"/>
        <v>-2727.7118055555557</v>
      </c>
      <c r="O671" s="57">
        <f t="shared" si="319"/>
        <v>-2521.9698736111113</v>
      </c>
      <c r="P671" s="57">
        <f t="shared" si="320"/>
        <v>-18214.226864969136</v>
      </c>
      <c r="Q671" s="57">
        <f t="shared" si="321"/>
        <v>-18214.226864969136</v>
      </c>
      <c r="R671" s="57">
        <f t="shared" si="327"/>
        <v>2727.7118055555557</v>
      </c>
      <c r="S671" s="73">
        <f t="shared" si="345"/>
        <v>2751.1955887345648</v>
      </c>
      <c r="T671" s="76">
        <f t="shared" si="328"/>
        <v>19700.140817901236</v>
      </c>
      <c r="U671" s="60">
        <f t="shared" si="329"/>
        <v>1970161.3943489573</v>
      </c>
      <c r="V671" s="61">
        <f t="shared" si="330"/>
        <v>0.54726705398582154</v>
      </c>
      <c r="W671" s="62">
        <f t="shared" si="331"/>
        <v>854227.09186095477</v>
      </c>
      <c r="X671" s="63">
        <f t="shared" si="332"/>
        <v>0.23728530329470965</v>
      </c>
      <c r="Y671" s="64">
        <f t="shared" si="322"/>
        <v>2476.0760298611085</v>
      </c>
      <c r="Z671" s="64">
        <f t="shared" si="333"/>
        <v>2352.2722283680528</v>
      </c>
      <c r="AA671" s="65">
        <f t="shared" si="334"/>
        <v>2305.2267838006915</v>
      </c>
      <c r="AB671" s="65">
        <f t="shared" si="335"/>
        <v>2189.965444610657</v>
      </c>
      <c r="AC671" s="65">
        <f t="shared" si="336"/>
        <v>1970.9689001495913</v>
      </c>
      <c r="AD671" s="65">
        <f t="shared" si="337"/>
        <v>1773.8720101346321</v>
      </c>
      <c r="AE671" s="65">
        <f t="shared" si="338"/>
        <v>1685.1784096279005</v>
      </c>
      <c r="AF671" s="65">
        <f t="shared" si="339"/>
        <v>1651.4748414353423</v>
      </c>
      <c r="AG671" s="65">
        <f t="shared" si="340"/>
        <v>1568.9010993635752</v>
      </c>
      <c r="AH671" s="65">
        <f t="shared" si="341"/>
        <v>1412.0109894272177</v>
      </c>
      <c r="AI671" s="65">
        <f t="shared" si="342"/>
        <v>3.9222527484089381E-4</v>
      </c>
      <c r="AJ671" s="65">
        <f t="shared" si="346"/>
        <v>0.13112033783768973</v>
      </c>
    </row>
    <row r="672" spans="2:36" x14ac:dyDescent="0.2">
      <c r="B672" s="55" t="s">
        <v>63</v>
      </c>
      <c r="C672" s="55">
        <v>662</v>
      </c>
      <c r="D672" s="55">
        <v>73</v>
      </c>
      <c r="E672" s="55">
        <f t="shared" si="324"/>
        <v>5.75</v>
      </c>
      <c r="F672" s="56">
        <v>20.7</v>
      </c>
      <c r="G672" s="57">
        <f t="shared" si="343"/>
        <v>-1.4722222222222221</v>
      </c>
      <c r="H672" s="57">
        <f t="shared" si="344"/>
        <v>-5.3</v>
      </c>
      <c r="I672" s="57">
        <f t="shared" si="315"/>
        <v>31520.9609375</v>
      </c>
      <c r="J672" s="57">
        <f t="shared" si="325"/>
        <v>18207.549864969136</v>
      </c>
      <c r="K672" s="58" t="str">
        <f t="shared" si="326"/>
        <v>Yes</v>
      </c>
      <c r="L672" s="57">
        <f t="shared" si="316"/>
        <v>11.846707031250004</v>
      </c>
      <c r="M672" s="57">
        <f t="shared" si="317"/>
        <v>187.05217500000001</v>
      </c>
      <c r="N672" s="59">
        <f t="shared" si="318"/>
        <v>-2807.1597222222222</v>
      </c>
      <c r="O672" s="57">
        <f t="shared" si="319"/>
        <v>-2608.2608401909724</v>
      </c>
      <c r="P672" s="57">
        <f t="shared" si="320"/>
        <v>-14997.499831098092</v>
      </c>
      <c r="Q672" s="57">
        <f t="shared" si="321"/>
        <v>-14997.499831098092</v>
      </c>
      <c r="R672" s="57">
        <f t="shared" si="327"/>
        <v>2807.1597222222222</v>
      </c>
      <c r="S672" s="73">
        <f t="shared" si="345"/>
        <v>3210.0500338710444</v>
      </c>
      <c r="T672" s="76">
        <f t="shared" si="328"/>
        <v>16141.168402777777</v>
      </c>
      <c r="U672" s="60">
        <f t="shared" si="329"/>
        <v>1970161.3943489573</v>
      </c>
      <c r="V672" s="61">
        <f t="shared" si="330"/>
        <v>0.54726705398582154</v>
      </c>
      <c r="W672" s="62">
        <f t="shared" si="331"/>
        <v>857437.14189482585</v>
      </c>
      <c r="X672" s="63">
        <f t="shared" si="332"/>
        <v>0.23817698385967384</v>
      </c>
      <c r="Y672" s="64">
        <f t="shared" si="322"/>
        <v>2889.0450304839401</v>
      </c>
      <c r="Z672" s="64">
        <f t="shared" si="333"/>
        <v>2744.5927789597431</v>
      </c>
      <c r="AA672" s="65">
        <f t="shared" si="334"/>
        <v>2689.7009233805484</v>
      </c>
      <c r="AB672" s="65">
        <f t="shared" si="335"/>
        <v>2555.2158772115208</v>
      </c>
      <c r="AC672" s="65">
        <f t="shared" si="336"/>
        <v>2299.6942894903686</v>
      </c>
      <c r="AD672" s="65">
        <f t="shared" si="337"/>
        <v>2069.724860541332</v>
      </c>
      <c r="AE672" s="65">
        <f t="shared" si="338"/>
        <v>1966.2386175142653</v>
      </c>
      <c r="AF672" s="65">
        <f t="shared" si="339"/>
        <v>1926.9138451639801</v>
      </c>
      <c r="AG672" s="65">
        <f t="shared" si="340"/>
        <v>1830.5681529057811</v>
      </c>
      <c r="AH672" s="65">
        <f t="shared" si="341"/>
        <v>1647.511337615203</v>
      </c>
      <c r="AI672" s="65">
        <f t="shared" si="342"/>
        <v>4.576420382264453E-4</v>
      </c>
      <c r="AJ672" s="65">
        <f t="shared" si="346"/>
        <v>0.13157797987591618</v>
      </c>
    </row>
    <row r="673" spans="2:36" x14ac:dyDescent="0.2">
      <c r="B673" s="55" t="s">
        <v>63</v>
      </c>
      <c r="C673" s="55">
        <v>663</v>
      </c>
      <c r="D673" s="55">
        <v>74</v>
      </c>
      <c r="E673" s="55">
        <f t="shared" si="324"/>
        <v>4.2777777777777777</v>
      </c>
      <c r="F673" s="56">
        <v>15.4</v>
      </c>
      <c r="G673" s="57">
        <f t="shared" si="343"/>
        <v>-1.0555555555555556</v>
      </c>
      <c r="H673" s="57">
        <f t="shared" si="344"/>
        <v>-3.8</v>
      </c>
      <c r="I673" s="57">
        <f t="shared" si="315"/>
        <v>17446.173996913582</v>
      </c>
      <c r="J673" s="57">
        <f t="shared" si="325"/>
        <v>14074.786940586418</v>
      </c>
      <c r="K673" s="58" t="str">
        <f t="shared" si="326"/>
        <v>Yes</v>
      </c>
      <c r="L673" s="57">
        <f t="shared" si="316"/>
        <v>6.5568975694444465</v>
      </c>
      <c r="M673" s="57">
        <f t="shared" si="317"/>
        <v>187.05217500000001</v>
      </c>
      <c r="N673" s="59">
        <f t="shared" si="318"/>
        <v>-2012.6805555555557</v>
      </c>
      <c r="O673" s="57">
        <f t="shared" si="319"/>
        <v>-1819.0714829861113</v>
      </c>
      <c r="P673" s="57">
        <f t="shared" si="320"/>
        <v>-7781.5835661072533</v>
      </c>
      <c r="Q673" s="57">
        <f t="shared" si="321"/>
        <v>-7781.5835661072533</v>
      </c>
      <c r="R673" s="57">
        <f t="shared" si="327"/>
        <v>2012.6805555555557</v>
      </c>
      <c r="S673" s="73">
        <f t="shared" si="345"/>
        <v>6293.2033744791652</v>
      </c>
      <c r="T673" s="76">
        <f t="shared" si="328"/>
        <v>8609.8001543209884</v>
      </c>
      <c r="U673" s="60">
        <f t="shared" si="329"/>
        <v>1970161.3943489573</v>
      </c>
      <c r="V673" s="61">
        <f t="shared" si="330"/>
        <v>0.54726705398582154</v>
      </c>
      <c r="W673" s="62">
        <f t="shared" si="331"/>
        <v>863730.34526930505</v>
      </c>
      <c r="X673" s="63">
        <f t="shared" si="332"/>
        <v>0.23992509590814029</v>
      </c>
      <c r="Y673" s="64">
        <f t="shared" si="322"/>
        <v>5663.8830370312489</v>
      </c>
      <c r="Z673" s="64">
        <f t="shared" si="333"/>
        <v>5380.6888851796866</v>
      </c>
      <c r="AA673" s="65">
        <f t="shared" si="334"/>
        <v>5273.0751074760929</v>
      </c>
      <c r="AB673" s="65">
        <f t="shared" si="335"/>
        <v>5009.4213521022875</v>
      </c>
      <c r="AC673" s="65">
        <f t="shared" si="336"/>
        <v>4508.4792168920585</v>
      </c>
      <c r="AD673" s="65">
        <f t="shared" si="337"/>
        <v>4057.6312952028529</v>
      </c>
      <c r="AE673" s="65">
        <f t="shared" si="338"/>
        <v>3854.7497304427102</v>
      </c>
      <c r="AF673" s="65">
        <f t="shared" si="339"/>
        <v>3777.6547358338557</v>
      </c>
      <c r="AG673" s="65">
        <f t="shared" si="340"/>
        <v>3588.7719990421629</v>
      </c>
      <c r="AH673" s="65">
        <f t="shared" si="341"/>
        <v>3229.8947991379468</v>
      </c>
      <c r="AI673" s="65">
        <f t="shared" si="342"/>
        <v>8.9719299976054074E-4</v>
      </c>
      <c r="AJ673" s="65">
        <f t="shared" si="346"/>
        <v>0.13247517287567673</v>
      </c>
    </row>
    <row r="674" spans="2:36" x14ac:dyDescent="0.2">
      <c r="B674" s="55" t="s">
        <v>63</v>
      </c>
      <c r="C674" s="55">
        <v>664</v>
      </c>
      <c r="D674" s="55">
        <v>75</v>
      </c>
      <c r="E674" s="55">
        <f t="shared" si="324"/>
        <v>3.6388888888888888</v>
      </c>
      <c r="F674" s="56">
        <v>13.1</v>
      </c>
      <c r="G674" s="57">
        <f t="shared" si="343"/>
        <v>-0.47222222222222227</v>
      </c>
      <c r="H674" s="57">
        <f t="shared" si="344"/>
        <v>-1.7000000000000002</v>
      </c>
      <c r="I674" s="57">
        <f t="shared" si="315"/>
        <v>12624.126832561729</v>
      </c>
      <c r="J674" s="57">
        <f t="shared" si="325"/>
        <v>4822.0471643518522</v>
      </c>
      <c r="K674" s="58" t="str">
        <f t="shared" si="326"/>
        <v>Yes</v>
      </c>
      <c r="L674" s="57">
        <f t="shared" si="316"/>
        <v>4.7445993923611125</v>
      </c>
      <c r="M674" s="57">
        <f t="shared" si="317"/>
        <v>187.05217500000001</v>
      </c>
      <c r="N674" s="59">
        <f t="shared" si="318"/>
        <v>-900.40972222222229</v>
      </c>
      <c r="O674" s="57">
        <f t="shared" si="319"/>
        <v>-708.61294782986113</v>
      </c>
      <c r="P674" s="57">
        <f t="shared" si="320"/>
        <v>-2578.5637823808834</v>
      </c>
      <c r="Q674" s="57">
        <f t="shared" si="321"/>
        <v>-2578.5637823808834</v>
      </c>
      <c r="R674" s="57">
        <f t="shared" si="327"/>
        <v>900.40972222222229</v>
      </c>
      <c r="S674" s="73">
        <f t="shared" si="345"/>
        <v>2243.4833819709688</v>
      </c>
      <c r="T674" s="76">
        <f t="shared" si="328"/>
        <v>3276.4909336419755</v>
      </c>
      <c r="U674" s="60">
        <f t="shared" si="329"/>
        <v>1970161.3943489573</v>
      </c>
      <c r="V674" s="61">
        <f t="shared" si="330"/>
        <v>0.54726705398582154</v>
      </c>
      <c r="W674" s="62">
        <f t="shared" si="331"/>
        <v>865973.82865127607</v>
      </c>
      <c r="X674" s="63">
        <f t="shared" si="332"/>
        <v>0.24054828573646558</v>
      </c>
      <c r="Y674" s="64">
        <f t="shared" si="322"/>
        <v>2019.135043773872</v>
      </c>
      <c r="Z674" s="64">
        <f t="shared" si="333"/>
        <v>1918.1782915851784</v>
      </c>
      <c r="AA674" s="65">
        <f t="shared" si="334"/>
        <v>1879.8147257534747</v>
      </c>
      <c r="AB674" s="65">
        <f t="shared" si="335"/>
        <v>1785.8239894658009</v>
      </c>
      <c r="AC674" s="65">
        <f t="shared" si="336"/>
        <v>1607.2415905192208</v>
      </c>
      <c r="AD674" s="65">
        <f t="shared" si="337"/>
        <v>1446.5174314672988</v>
      </c>
      <c r="AE674" s="65">
        <f t="shared" si="338"/>
        <v>1374.1915598939338</v>
      </c>
      <c r="AF674" s="65">
        <f t="shared" si="339"/>
        <v>1346.707728696055</v>
      </c>
      <c r="AG674" s="65">
        <f t="shared" si="340"/>
        <v>1279.3723422612522</v>
      </c>
      <c r="AH674" s="65">
        <f t="shared" si="341"/>
        <v>1151.4351080351271</v>
      </c>
      <c r="AI674" s="65">
        <f t="shared" si="342"/>
        <v>3.1984308556531308E-4</v>
      </c>
      <c r="AJ674" s="65">
        <f t="shared" si="346"/>
        <v>0.13279501596124205</v>
      </c>
    </row>
    <row r="675" spans="2:36" x14ac:dyDescent="0.2">
      <c r="B675" s="55" t="s">
        <v>63</v>
      </c>
      <c r="C675" s="55">
        <v>665</v>
      </c>
      <c r="D675" s="55">
        <v>76</v>
      </c>
      <c r="E675" s="55">
        <f t="shared" si="324"/>
        <v>3.333333333333333</v>
      </c>
      <c r="F675" s="56">
        <v>12</v>
      </c>
      <c r="G675" s="57">
        <f t="shared" si="343"/>
        <v>-8.3333333333333287E-2</v>
      </c>
      <c r="H675" s="57">
        <f t="shared" si="344"/>
        <v>-0.29999999999999982</v>
      </c>
      <c r="I675" s="57">
        <f t="shared" si="315"/>
        <v>10593.055555555553</v>
      </c>
      <c r="J675" s="57">
        <f t="shared" si="325"/>
        <v>2031.0712770061764</v>
      </c>
      <c r="K675" s="58" t="str">
        <f t="shared" si="326"/>
        <v>Yes</v>
      </c>
      <c r="L675" s="57">
        <f t="shared" si="316"/>
        <v>3.9812500000000002</v>
      </c>
      <c r="M675" s="57">
        <f t="shared" si="317"/>
        <v>187.05217500000001</v>
      </c>
      <c r="N675" s="59">
        <f t="shared" si="318"/>
        <v>-158.89583333333326</v>
      </c>
      <c r="O675" s="57">
        <f t="shared" si="319"/>
        <v>32.137591666666751</v>
      </c>
      <c r="P675" s="57">
        <f t="shared" si="320"/>
        <v>107.12530555555583</v>
      </c>
      <c r="Q675" s="57">
        <f t="shared" si="321"/>
        <v>107.12530555555583</v>
      </c>
      <c r="R675" s="57">
        <f t="shared" si="327"/>
        <v>158.89583333333326</v>
      </c>
      <c r="S675" s="73">
        <f t="shared" si="345"/>
        <v>2138.1965825617322</v>
      </c>
      <c r="T675" s="76">
        <f t="shared" si="328"/>
        <v>529.65277777777749</v>
      </c>
      <c r="U675" s="60">
        <f t="shared" si="329"/>
        <v>1970268.5196545129</v>
      </c>
      <c r="V675" s="61">
        <f t="shared" si="330"/>
        <v>0.54729681101514249</v>
      </c>
      <c r="W675" s="62">
        <f t="shared" si="331"/>
        <v>868112.02523383778</v>
      </c>
      <c r="X675" s="63">
        <f t="shared" si="332"/>
        <v>0.2411422292316216</v>
      </c>
      <c r="Y675" s="64">
        <f t="shared" si="322"/>
        <v>1924.376924305559</v>
      </c>
      <c r="Z675" s="64">
        <f t="shared" si="333"/>
        <v>1828.1580780902809</v>
      </c>
      <c r="AA675" s="65">
        <f t="shared" si="334"/>
        <v>1791.5949165284753</v>
      </c>
      <c r="AB675" s="65">
        <f t="shared" si="335"/>
        <v>1702.0151707020516</v>
      </c>
      <c r="AC675" s="65">
        <f t="shared" si="336"/>
        <v>1531.8136536318464</v>
      </c>
      <c r="AD675" s="65">
        <f t="shared" si="337"/>
        <v>1378.6322882686618</v>
      </c>
      <c r="AE675" s="65">
        <f t="shared" si="338"/>
        <v>1309.7006738552286</v>
      </c>
      <c r="AF675" s="65">
        <f t="shared" si="339"/>
        <v>1283.506660378124</v>
      </c>
      <c r="AG675" s="65">
        <f t="shared" si="340"/>
        <v>1219.3313273592178</v>
      </c>
      <c r="AH675" s="65">
        <f t="shared" si="341"/>
        <v>1097.3981946232959</v>
      </c>
      <c r="AI675" s="65">
        <f t="shared" si="342"/>
        <v>3.0483283183980445E-4</v>
      </c>
      <c r="AJ675" s="65">
        <f t="shared" si="346"/>
        <v>0.13309984879308184</v>
      </c>
    </row>
    <row r="676" spans="2:36" x14ac:dyDescent="0.2">
      <c r="B676" s="55" t="s">
        <v>63</v>
      </c>
      <c r="C676" s="55">
        <v>666</v>
      </c>
      <c r="D676" s="55">
        <v>77</v>
      </c>
      <c r="E676" s="55">
        <f t="shared" si="324"/>
        <v>3.4722222222222223</v>
      </c>
      <c r="F676" s="56">
        <v>12.5</v>
      </c>
      <c r="G676" s="57">
        <f t="shared" si="343"/>
        <v>0.27777777777777779</v>
      </c>
      <c r="H676" s="57">
        <f t="shared" si="344"/>
        <v>1</v>
      </c>
      <c r="I676" s="57">
        <f t="shared" si="315"/>
        <v>11494.200906635802</v>
      </c>
      <c r="J676" s="57">
        <f t="shared" si="325"/>
        <v>-901.14535108024938</v>
      </c>
      <c r="K676" s="58" t="str">
        <f t="shared" si="326"/>
        <v>No</v>
      </c>
      <c r="L676" s="57">
        <f t="shared" si="316"/>
        <v>4.3199327256944455</v>
      </c>
      <c r="M676" s="57">
        <f t="shared" si="317"/>
        <v>187.05217500000001</v>
      </c>
      <c r="N676" s="59">
        <f t="shared" si="318"/>
        <v>529.65277777777783</v>
      </c>
      <c r="O676" s="57">
        <f t="shared" si="319"/>
        <v>721.02488550347232</v>
      </c>
      <c r="P676" s="57">
        <f t="shared" si="320"/>
        <v>2503.5586302203901</v>
      </c>
      <c r="Q676" s="57">
        <f t="shared" si="321"/>
        <v>2503.5586302203901</v>
      </c>
      <c r="R676" s="57">
        <f t="shared" si="327"/>
        <v>0</v>
      </c>
      <c r="S676" s="73">
        <f t="shared" si="345"/>
        <v>1602.4132791401407</v>
      </c>
      <c r="T676" s="76">
        <f t="shared" si="328"/>
        <v>0</v>
      </c>
      <c r="U676" s="60">
        <f t="shared" si="329"/>
        <v>1972772.0782847332</v>
      </c>
      <c r="V676" s="61">
        <f t="shared" si="330"/>
        <v>0.54799224396798141</v>
      </c>
      <c r="W676" s="62">
        <f t="shared" si="331"/>
        <v>869714.43851297791</v>
      </c>
      <c r="X676" s="63">
        <f t="shared" si="332"/>
        <v>0.24158734403138277</v>
      </c>
      <c r="Y676" s="64">
        <f t="shared" si="322"/>
        <v>1442.1719512261268</v>
      </c>
      <c r="Z676" s="64">
        <f t="shared" si="333"/>
        <v>1370.0633536648204</v>
      </c>
      <c r="AA676" s="65">
        <f t="shared" si="334"/>
        <v>1342.662086591524</v>
      </c>
      <c r="AB676" s="65">
        <f t="shared" si="335"/>
        <v>1275.5289822619477</v>
      </c>
      <c r="AC676" s="65">
        <f t="shared" si="336"/>
        <v>1147.976084035753</v>
      </c>
      <c r="AD676" s="65">
        <f t="shared" si="337"/>
        <v>1033.1784756321779</v>
      </c>
      <c r="AE676" s="65">
        <f t="shared" si="338"/>
        <v>981.51955185056897</v>
      </c>
      <c r="AF676" s="65">
        <f t="shared" si="339"/>
        <v>961.88916081355762</v>
      </c>
      <c r="AG676" s="65">
        <f t="shared" si="340"/>
        <v>913.79470277287965</v>
      </c>
      <c r="AH676" s="65">
        <f t="shared" si="341"/>
        <v>822.41523249559168</v>
      </c>
      <c r="AI676" s="65">
        <f t="shared" si="342"/>
        <v>2.284486756932199E-4</v>
      </c>
      <c r="AJ676" s="65">
        <f t="shared" si="346"/>
        <v>0.13332829746877506</v>
      </c>
    </row>
    <row r="677" spans="2:36" x14ac:dyDescent="0.2">
      <c r="B677" s="55" t="s">
        <v>63</v>
      </c>
      <c r="C677" s="55">
        <v>667</v>
      </c>
      <c r="D677" s="55">
        <v>78</v>
      </c>
      <c r="E677" s="55">
        <f t="shared" si="324"/>
        <v>3.8888888888888888</v>
      </c>
      <c r="F677" s="56">
        <v>14</v>
      </c>
      <c r="G677" s="57">
        <f t="shared" si="343"/>
        <v>0.90277777777777779</v>
      </c>
      <c r="H677" s="57">
        <f t="shared" si="344"/>
        <v>3.25</v>
      </c>
      <c r="I677" s="57">
        <f t="shared" si="315"/>
        <v>14418.32561728395</v>
      </c>
      <c r="J677" s="57">
        <f t="shared" si="325"/>
        <v>-2924.1247106481478</v>
      </c>
      <c r="K677" s="58" t="str">
        <f t="shared" si="326"/>
        <v>No</v>
      </c>
      <c r="L677" s="57">
        <f t="shared" si="316"/>
        <v>5.4189236111111123</v>
      </c>
      <c r="M677" s="57">
        <f t="shared" si="317"/>
        <v>187.05217500000001</v>
      </c>
      <c r="N677" s="59">
        <f t="shared" si="318"/>
        <v>1721.3715277777778</v>
      </c>
      <c r="O677" s="57">
        <f t="shared" si="319"/>
        <v>1913.8426263888889</v>
      </c>
      <c r="P677" s="57">
        <f t="shared" si="320"/>
        <v>7442.7213248456792</v>
      </c>
      <c r="Q677" s="57">
        <f t="shared" si="321"/>
        <v>7442.7213248456792</v>
      </c>
      <c r="R677" s="57">
        <f t="shared" si="327"/>
        <v>0</v>
      </c>
      <c r="S677" s="73">
        <f t="shared" si="345"/>
        <v>4518.5966141975314</v>
      </c>
      <c r="T677" s="76">
        <f t="shared" si="328"/>
        <v>0</v>
      </c>
      <c r="U677" s="60">
        <f t="shared" si="329"/>
        <v>1980214.7996095789</v>
      </c>
      <c r="V677" s="61">
        <f t="shared" si="330"/>
        <v>0.55005966655821636</v>
      </c>
      <c r="W677" s="62">
        <f t="shared" si="331"/>
        <v>874233.03512717539</v>
      </c>
      <c r="X677" s="63">
        <f t="shared" si="332"/>
        <v>0.24284250975754873</v>
      </c>
      <c r="Y677" s="64">
        <f t="shared" si="322"/>
        <v>4066.7369527777782</v>
      </c>
      <c r="Z677" s="64">
        <f t="shared" si="333"/>
        <v>3863.4001051388891</v>
      </c>
      <c r="AA677" s="65">
        <f t="shared" si="334"/>
        <v>3786.1321030361114</v>
      </c>
      <c r="AB677" s="65">
        <f t="shared" si="335"/>
        <v>3596.8254978843056</v>
      </c>
      <c r="AC677" s="65">
        <f t="shared" si="336"/>
        <v>3237.142948095875</v>
      </c>
      <c r="AD677" s="65">
        <f t="shared" si="337"/>
        <v>2913.4286532862875</v>
      </c>
      <c r="AE677" s="65">
        <f t="shared" si="338"/>
        <v>2767.7572206219729</v>
      </c>
      <c r="AF677" s="65">
        <f t="shared" si="339"/>
        <v>2712.4020762095333</v>
      </c>
      <c r="AG677" s="65">
        <f t="shared" si="340"/>
        <v>2576.7819723990565</v>
      </c>
      <c r="AH677" s="65">
        <f t="shared" si="341"/>
        <v>2319.1037751591507</v>
      </c>
      <c r="AI677" s="65">
        <f t="shared" si="342"/>
        <v>6.4419549309976411E-4</v>
      </c>
      <c r="AJ677" s="65">
        <f t="shared" si="346"/>
        <v>0.13397249296187483</v>
      </c>
    </row>
    <row r="678" spans="2:36" x14ac:dyDescent="0.2">
      <c r="B678" s="55" t="s">
        <v>63</v>
      </c>
      <c r="C678" s="55">
        <v>668</v>
      </c>
      <c r="D678" s="55">
        <v>79</v>
      </c>
      <c r="E678" s="55">
        <f t="shared" si="324"/>
        <v>5.2777777777777777</v>
      </c>
      <c r="F678" s="56">
        <v>19</v>
      </c>
      <c r="G678" s="57">
        <f t="shared" si="343"/>
        <v>1.2777777777777777</v>
      </c>
      <c r="H678" s="57">
        <f t="shared" si="344"/>
        <v>4.5999999999999996</v>
      </c>
      <c r="I678" s="57">
        <f t="shared" si="315"/>
        <v>26556.201774691355</v>
      </c>
      <c r="J678" s="57">
        <f t="shared" si="325"/>
        <v>-12137.876157407405</v>
      </c>
      <c r="K678" s="58" t="str">
        <f t="shared" si="326"/>
        <v>No</v>
      </c>
      <c r="L678" s="57">
        <f t="shared" si="316"/>
        <v>9.9807725694444471</v>
      </c>
      <c r="M678" s="57">
        <f t="shared" si="317"/>
        <v>187.05217500000001</v>
      </c>
      <c r="N678" s="59">
        <f t="shared" si="318"/>
        <v>2436.4027777777774</v>
      </c>
      <c r="O678" s="57">
        <f t="shared" si="319"/>
        <v>2633.4357253472217</v>
      </c>
      <c r="P678" s="57">
        <f t="shared" si="320"/>
        <v>13898.68855044367</v>
      </c>
      <c r="Q678" s="57">
        <f t="shared" si="321"/>
        <v>13898.68855044367</v>
      </c>
      <c r="R678" s="57">
        <f t="shared" si="327"/>
        <v>0</v>
      </c>
      <c r="S678" s="73">
        <f t="shared" si="345"/>
        <v>1760.8123930362653</v>
      </c>
      <c r="T678" s="76">
        <f t="shared" si="328"/>
        <v>0</v>
      </c>
      <c r="U678" s="60">
        <f t="shared" si="329"/>
        <v>1994113.4881600225</v>
      </c>
      <c r="V678" s="61">
        <f t="shared" si="330"/>
        <v>0.55392041337778408</v>
      </c>
      <c r="W678" s="62">
        <f t="shared" si="331"/>
        <v>875993.84752021171</v>
      </c>
      <c r="X678" s="63">
        <f t="shared" si="332"/>
        <v>0.24333162431116992</v>
      </c>
      <c r="Y678" s="64">
        <f t="shared" si="322"/>
        <v>1584.7311537326389</v>
      </c>
      <c r="Z678" s="64">
        <f t="shared" si="333"/>
        <v>1505.4945960460068</v>
      </c>
      <c r="AA678" s="65">
        <f t="shared" si="334"/>
        <v>1475.3847041250867</v>
      </c>
      <c r="AB678" s="65">
        <f t="shared" si="335"/>
        <v>1401.6154689188322</v>
      </c>
      <c r="AC678" s="65">
        <f t="shared" si="336"/>
        <v>1261.4539220269489</v>
      </c>
      <c r="AD678" s="65">
        <f t="shared" si="337"/>
        <v>1135.308529824254</v>
      </c>
      <c r="AE678" s="65">
        <f t="shared" si="338"/>
        <v>1078.5431033330412</v>
      </c>
      <c r="AF678" s="65">
        <f t="shared" si="339"/>
        <v>1056.9722412663805</v>
      </c>
      <c r="AG678" s="65">
        <f t="shared" si="340"/>
        <v>1004.1236292030615</v>
      </c>
      <c r="AH678" s="65">
        <f t="shared" si="341"/>
        <v>903.71126628275533</v>
      </c>
      <c r="AI678" s="65">
        <f t="shared" si="342"/>
        <v>2.5103090730076535E-4</v>
      </c>
      <c r="AJ678" s="65">
        <f t="shared" si="346"/>
        <v>0.1342235238691756</v>
      </c>
    </row>
    <row r="679" spans="2:36" x14ac:dyDescent="0.2">
      <c r="B679" s="55" t="s">
        <v>63</v>
      </c>
      <c r="C679" s="55">
        <v>669</v>
      </c>
      <c r="D679" s="55">
        <v>80</v>
      </c>
      <c r="E679" s="55">
        <f t="shared" si="324"/>
        <v>6.4444444444444438</v>
      </c>
      <c r="F679" s="56">
        <v>23.2</v>
      </c>
      <c r="G679" s="57">
        <f t="shared" si="343"/>
        <v>1.25</v>
      </c>
      <c r="H679" s="57">
        <f t="shared" si="344"/>
        <v>4.5</v>
      </c>
      <c r="I679" s="57">
        <f t="shared" si="315"/>
        <v>39594.487654320976</v>
      </c>
      <c r="J679" s="57">
        <f t="shared" si="325"/>
        <v>-13038.28587962962</v>
      </c>
      <c r="K679" s="58" t="str">
        <f t="shared" si="326"/>
        <v>No</v>
      </c>
      <c r="L679" s="57">
        <f t="shared" si="316"/>
        <v>14.881027777777778</v>
      </c>
      <c r="M679" s="57">
        <f t="shared" si="317"/>
        <v>187.05217500000001</v>
      </c>
      <c r="N679" s="59">
        <f t="shared" si="318"/>
        <v>2383.4375</v>
      </c>
      <c r="O679" s="57">
        <f t="shared" si="319"/>
        <v>2585.3707027777778</v>
      </c>
      <c r="P679" s="57">
        <f t="shared" si="320"/>
        <v>16661.277862345676</v>
      </c>
      <c r="Q679" s="57">
        <f t="shared" si="321"/>
        <v>16661.277862345676</v>
      </c>
      <c r="R679" s="57">
        <f t="shared" si="327"/>
        <v>0</v>
      </c>
      <c r="S679" s="73">
        <f t="shared" si="345"/>
        <v>3622.9919827160556</v>
      </c>
      <c r="T679" s="76">
        <f t="shared" si="328"/>
        <v>0</v>
      </c>
      <c r="U679" s="60">
        <f t="shared" si="329"/>
        <v>2010774.7660223681</v>
      </c>
      <c r="V679" s="61">
        <f t="shared" si="330"/>
        <v>0.55854854611732452</v>
      </c>
      <c r="W679" s="62">
        <f t="shared" si="331"/>
        <v>879616.83950292773</v>
      </c>
      <c r="X679" s="63">
        <f t="shared" si="332"/>
        <v>0.24433801097303548</v>
      </c>
      <c r="Y679" s="64">
        <f t="shared" si="322"/>
        <v>3260.6927844444504</v>
      </c>
      <c r="Z679" s="64">
        <f t="shared" si="333"/>
        <v>3097.6581452222276</v>
      </c>
      <c r="AA679" s="65">
        <f t="shared" si="334"/>
        <v>3035.7049823177831</v>
      </c>
      <c r="AB679" s="65">
        <f t="shared" si="335"/>
        <v>2883.9197332018939</v>
      </c>
      <c r="AC679" s="65">
        <f t="shared" si="336"/>
        <v>2595.5277598817047</v>
      </c>
      <c r="AD679" s="65">
        <f t="shared" si="337"/>
        <v>2335.9749838935345</v>
      </c>
      <c r="AE679" s="65">
        <f t="shared" si="338"/>
        <v>2219.1762346988576</v>
      </c>
      <c r="AF679" s="65">
        <f t="shared" si="339"/>
        <v>2174.7927100048805</v>
      </c>
      <c r="AG679" s="65">
        <f t="shared" si="340"/>
        <v>2066.0530745046362</v>
      </c>
      <c r="AH679" s="65">
        <f t="shared" si="341"/>
        <v>1859.4477670541726</v>
      </c>
      <c r="AI679" s="65">
        <f t="shared" si="342"/>
        <v>5.165132686261591E-4</v>
      </c>
      <c r="AJ679" s="65">
        <f t="shared" si="346"/>
        <v>0.13474003713780175</v>
      </c>
    </row>
    <row r="680" spans="2:36" x14ac:dyDescent="0.2">
      <c r="B680" s="55" t="s">
        <v>63</v>
      </c>
      <c r="C680" s="55">
        <v>670</v>
      </c>
      <c r="D680" s="55">
        <v>81</v>
      </c>
      <c r="E680" s="55">
        <f t="shared" si="324"/>
        <v>7.7777777777777777</v>
      </c>
      <c r="F680" s="56">
        <v>28</v>
      </c>
      <c r="G680" s="57">
        <f t="shared" si="343"/>
        <v>1.2222222222222223</v>
      </c>
      <c r="H680" s="57">
        <f t="shared" si="344"/>
        <v>4.4000000000000004</v>
      </c>
      <c r="I680" s="57">
        <f t="shared" si="315"/>
        <v>57673.3024691358</v>
      </c>
      <c r="J680" s="57">
        <f t="shared" si="325"/>
        <v>-18078.814814814825</v>
      </c>
      <c r="K680" s="58" t="str">
        <f t="shared" si="326"/>
        <v>No</v>
      </c>
      <c r="L680" s="57">
        <f t="shared" si="316"/>
        <v>21.675694444444449</v>
      </c>
      <c r="M680" s="57">
        <f t="shared" si="317"/>
        <v>187.05217500000001</v>
      </c>
      <c r="N680" s="59">
        <f t="shared" si="318"/>
        <v>2330.4722222222226</v>
      </c>
      <c r="O680" s="57">
        <f t="shared" si="319"/>
        <v>2539.200091666667</v>
      </c>
      <c r="P680" s="57">
        <f t="shared" si="320"/>
        <v>19749.334046296299</v>
      </c>
      <c r="Q680" s="57">
        <f t="shared" si="321"/>
        <v>19749.334046296299</v>
      </c>
      <c r="R680" s="57">
        <f t="shared" si="327"/>
        <v>0</v>
      </c>
      <c r="S680" s="73">
        <f t="shared" si="345"/>
        <v>1670.519231481474</v>
      </c>
      <c r="T680" s="76">
        <f t="shared" si="328"/>
        <v>0</v>
      </c>
      <c r="U680" s="60">
        <f t="shared" si="329"/>
        <v>2030524.1000686644</v>
      </c>
      <c r="V680" s="61">
        <f t="shared" si="330"/>
        <v>0.56403447224129566</v>
      </c>
      <c r="W680" s="62">
        <f t="shared" si="331"/>
        <v>881287.35873440921</v>
      </c>
      <c r="X680" s="63">
        <f t="shared" si="332"/>
        <v>0.24480204409289144</v>
      </c>
      <c r="Y680" s="64">
        <f t="shared" si="322"/>
        <v>1503.4673083333266</v>
      </c>
      <c r="Z680" s="64">
        <f t="shared" si="333"/>
        <v>1428.2939429166602</v>
      </c>
      <c r="AA680" s="65">
        <f t="shared" si="334"/>
        <v>1399.7280640583269</v>
      </c>
      <c r="AB680" s="65">
        <f t="shared" si="335"/>
        <v>1329.7416608554106</v>
      </c>
      <c r="AC680" s="65">
        <f t="shared" si="336"/>
        <v>1196.7674947698695</v>
      </c>
      <c r="AD680" s="65">
        <f t="shared" si="337"/>
        <v>1077.0907452928825</v>
      </c>
      <c r="AE680" s="65">
        <f t="shared" si="338"/>
        <v>1023.2362080282384</v>
      </c>
      <c r="AF680" s="65">
        <f t="shared" si="339"/>
        <v>1002.7714838676736</v>
      </c>
      <c r="AG680" s="65">
        <f t="shared" si="340"/>
        <v>952.63290967428986</v>
      </c>
      <c r="AH680" s="65">
        <f t="shared" si="341"/>
        <v>857.36961870686093</v>
      </c>
      <c r="AI680" s="65">
        <f t="shared" si="342"/>
        <v>2.3815822741857248E-4</v>
      </c>
      <c r="AJ680" s="65">
        <f t="shared" si="346"/>
        <v>0.13497819536522032</v>
      </c>
    </row>
    <row r="681" spans="2:36" x14ac:dyDescent="0.2">
      <c r="B681" s="55" t="s">
        <v>63</v>
      </c>
      <c r="C681" s="55">
        <v>671</v>
      </c>
      <c r="D681" s="55">
        <v>82</v>
      </c>
      <c r="E681" s="55">
        <f t="shared" si="324"/>
        <v>8.8888888888888893</v>
      </c>
      <c r="F681" s="56">
        <v>32</v>
      </c>
      <c r="G681" s="57">
        <f t="shared" si="343"/>
        <v>0.83333333333333326</v>
      </c>
      <c r="H681" s="57">
        <f t="shared" si="344"/>
        <v>3</v>
      </c>
      <c r="I681" s="57">
        <f t="shared" si="315"/>
        <v>75328.395061728399</v>
      </c>
      <c r="J681" s="57">
        <f t="shared" si="325"/>
        <v>-17655.092592592599</v>
      </c>
      <c r="K681" s="58" t="str">
        <f t="shared" si="326"/>
        <v>No</v>
      </c>
      <c r="L681" s="57">
        <f t="shared" si="316"/>
        <v>28.311111111111121</v>
      </c>
      <c r="M681" s="57">
        <f t="shared" si="317"/>
        <v>187.05217500000001</v>
      </c>
      <c r="N681" s="59">
        <f t="shared" si="318"/>
        <v>1588.9583333333333</v>
      </c>
      <c r="O681" s="57">
        <f t="shared" si="319"/>
        <v>1804.3216194444444</v>
      </c>
      <c r="P681" s="57">
        <f t="shared" si="320"/>
        <v>16038.414395061729</v>
      </c>
      <c r="Q681" s="57">
        <f t="shared" si="321"/>
        <v>16038.414395061729</v>
      </c>
      <c r="R681" s="57">
        <f t="shared" si="327"/>
        <v>0</v>
      </c>
      <c r="S681" s="73">
        <f t="shared" si="345"/>
        <v>-1616.6781975308695</v>
      </c>
      <c r="T681" s="76">
        <f t="shared" si="328"/>
        <v>0</v>
      </c>
      <c r="U681" s="60">
        <f t="shared" si="329"/>
        <v>2046562.5144637262</v>
      </c>
      <c r="V681" s="61">
        <f t="shared" si="330"/>
        <v>0.56848958735103505</v>
      </c>
      <c r="W681" s="62">
        <f t="shared" si="331"/>
        <v>879670.6805368783</v>
      </c>
      <c r="X681" s="63">
        <f t="shared" si="332"/>
        <v>0.24435296681579952</v>
      </c>
      <c r="Y681" s="64">
        <f t="shared" si="322"/>
        <v>-1455.0103777777827</v>
      </c>
      <c r="Z681" s="64">
        <f t="shared" si="333"/>
        <v>-1382.2598588888934</v>
      </c>
      <c r="AA681" s="65">
        <f t="shared" si="334"/>
        <v>-1354.6146617111156</v>
      </c>
      <c r="AB681" s="65">
        <f t="shared" si="335"/>
        <v>-1286.8839286255597</v>
      </c>
      <c r="AC681" s="65">
        <f t="shared" si="336"/>
        <v>-1158.1955357630038</v>
      </c>
      <c r="AD681" s="65">
        <f t="shared" si="337"/>
        <v>-1042.3759821867034</v>
      </c>
      <c r="AE681" s="65">
        <f t="shared" si="338"/>
        <v>-990.25718307736815</v>
      </c>
      <c r="AF681" s="65">
        <f t="shared" si="339"/>
        <v>-970.45203941582076</v>
      </c>
      <c r="AG681" s="65">
        <f t="shared" si="340"/>
        <v>-921.92943744502963</v>
      </c>
      <c r="AH681" s="65">
        <f t="shared" si="341"/>
        <v>-829.73649370052669</v>
      </c>
      <c r="AI681" s="65">
        <f t="shared" si="342"/>
        <v>-2.3048235936125742E-4</v>
      </c>
      <c r="AJ681" s="65">
        <f t="shared" si="346"/>
        <v>0.13497819536522032</v>
      </c>
    </row>
    <row r="682" spans="2:36" x14ac:dyDescent="0.2">
      <c r="B682" s="55" t="s">
        <v>63</v>
      </c>
      <c r="C682" s="55">
        <v>672</v>
      </c>
      <c r="D682" s="55">
        <v>83</v>
      </c>
      <c r="E682" s="55">
        <f t="shared" si="324"/>
        <v>9.4444444444444446</v>
      </c>
      <c r="F682" s="56">
        <v>34</v>
      </c>
      <c r="G682" s="57">
        <f t="shared" si="343"/>
        <v>0.55555555555555558</v>
      </c>
      <c r="H682" s="57">
        <f t="shared" si="344"/>
        <v>2</v>
      </c>
      <c r="I682" s="57">
        <f t="shared" si="315"/>
        <v>85038.695987654326</v>
      </c>
      <c r="J682" s="57">
        <f t="shared" si="325"/>
        <v>-9710.300925925927</v>
      </c>
      <c r="K682" s="58" t="str">
        <f t="shared" si="326"/>
        <v>No</v>
      </c>
      <c r="L682" s="57">
        <f t="shared" si="316"/>
        <v>31.960590277777786</v>
      </c>
      <c r="M682" s="57">
        <f t="shared" si="317"/>
        <v>187.05217500000001</v>
      </c>
      <c r="N682" s="59">
        <f t="shared" si="318"/>
        <v>1059.3055555555557</v>
      </c>
      <c r="O682" s="57">
        <f t="shared" si="319"/>
        <v>1278.3183208333335</v>
      </c>
      <c r="P682" s="57">
        <f t="shared" si="320"/>
        <v>12073.006363425928</v>
      </c>
      <c r="Q682" s="57">
        <f t="shared" si="321"/>
        <v>12073.006363425928</v>
      </c>
      <c r="R682" s="57">
        <f t="shared" si="327"/>
        <v>0</v>
      </c>
      <c r="S682" s="73">
        <f t="shared" si="345"/>
        <v>2362.7054375000007</v>
      </c>
      <c r="T682" s="76">
        <f t="shared" si="328"/>
        <v>0</v>
      </c>
      <c r="U682" s="60">
        <f t="shared" si="329"/>
        <v>2058635.5208271521</v>
      </c>
      <c r="V682" s="61">
        <f t="shared" si="330"/>
        <v>0.57184320022976443</v>
      </c>
      <c r="W682" s="62">
        <f t="shared" si="331"/>
        <v>882033.38597437833</v>
      </c>
      <c r="X682" s="63">
        <f t="shared" si="332"/>
        <v>0.24500927388177177</v>
      </c>
      <c r="Y682" s="64">
        <f t="shared" si="322"/>
        <v>2126.4348937500008</v>
      </c>
      <c r="Z682" s="64">
        <f t="shared" si="333"/>
        <v>2020.1131490625007</v>
      </c>
      <c r="AA682" s="65">
        <f t="shared" si="334"/>
        <v>1979.7108860812507</v>
      </c>
      <c r="AB682" s="65">
        <f t="shared" si="335"/>
        <v>1880.7253417771881</v>
      </c>
      <c r="AC682" s="65">
        <f t="shared" si="336"/>
        <v>1692.6528075994693</v>
      </c>
      <c r="AD682" s="65">
        <f t="shared" si="337"/>
        <v>1523.3875268395225</v>
      </c>
      <c r="AE682" s="65">
        <f t="shared" si="338"/>
        <v>1447.2181504975463</v>
      </c>
      <c r="AF682" s="65">
        <f t="shared" si="339"/>
        <v>1418.2737874875954</v>
      </c>
      <c r="AG682" s="65">
        <f t="shared" si="340"/>
        <v>1347.3600981132156</v>
      </c>
      <c r="AH682" s="65">
        <f t="shared" si="341"/>
        <v>1212.6240883018941</v>
      </c>
      <c r="AI682" s="65">
        <f t="shared" si="342"/>
        <v>3.368400245283039E-4</v>
      </c>
      <c r="AJ682" s="65">
        <f t="shared" si="346"/>
        <v>0.13531503538974862</v>
      </c>
    </row>
    <row r="683" spans="2:36" x14ac:dyDescent="0.2">
      <c r="B683" s="55" t="s">
        <v>63</v>
      </c>
      <c r="C683" s="55">
        <v>673</v>
      </c>
      <c r="D683" s="55">
        <v>84</v>
      </c>
      <c r="E683" s="55">
        <f t="shared" si="324"/>
        <v>10</v>
      </c>
      <c r="F683" s="56">
        <v>36</v>
      </c>
      <c r="G683" s="57">
        <f t="shared" si="343"/>
        <v>0.55555555555555558</v>
      </c>
      <c r="H683" s="57">
        <f t="shared" si="344"/>
        <v>2</v>
      </c>
      <c r="I683" s="57">
        <f t="shared" si="315"/>
        <v>95337.5</v>
      </c>
      <c r="J683" s="57">
        <f t="shared" si="325"/>
        <v>-10298.804012345674</v>
      </c>
      <c r="K683" s="58" t="str">
        <f t="shared" si="326"/>
        <v>No</v>
      </c>
      <c r="L683" s="57">
        <f t="shared" si="316"/>
        <v>35.831250000000011</v>
      </c>
      <c r="M683" s="57">
        <f t="shared" si="317"/>
        <v>187.05217500000001</v>
      </c>
      <c r="N683" s="59">
        <f t="shared" si="318"/>
        <v>1059.3055555555557</v>
      </c>
      <c r="O683" s="57">
        <f t="shared" si="319"/>
        <v>1282.1889805555556</v>
      </c>
      <c r="P683" s="57">
        <f t="shared" si="320"/>
        <v>12821.889805555556</v>
      </c>
      <c r="Q683" s="57">
        <f t="shared" si="321"/>
        <v>12821.889805555556</v>
      </c>
      <c r="R683" s="57">
        <f t="shared" si="327"/>
        <v>0</v>
      </c>
      <c r="S683" s="73">
        <f t="shared" si="345"/>
        <v>2523.0857932098825</v>
      </c>
      <c r="T683" s="76">
        <f t="shared" si="328"/>
        <v>0</v>
      </c>
      <c r="U683" s="60">
        <f t="shared" si="329"/>
        <v>2071457.4106327076</v>
      </c>
      <c r="V683" s="61">
        <f t="shared" si="330"/>
        <v>0.57540483628686323</v>
      </c>
      <c r="W683" s="62">
        <f t="shared" si="331"/>
        <v>884556.47176758817</v>
      </c>
      <c r="X683" s="63">
        <f t="shared" si="332"/>
        <v>0.24571013104655226</v>
      </c>
      <c r="Y683" s="64">
        <f t="shared" si="322"/>
        <v>2270.7772138888945</v>
      </c>
      <c r="Z683" s="64">
        <f t="shared" si="333"/>
        <v>2157.2383531944497</v>
      </c>
      <c r="AA683" s="65">
        <f t="shared" si="334"/>
        <v>2114.0935861305607</v>
      </c>
      <c r="AB683" s="65">
        <f t="shared" si="335"/>
        <v>2008.3889068240326</v>
      </c>
      <c r="AC683" s="65">
        <f t="shared" si="336"/>
        <v>1807.5500161416294</v>
      </c>
      <c r="AD683" s="65">
        <f t="shared" si="337"/>
        <v>1626.7950145274665</v>
      </c>
      <c r="AE683" s="65">
        <f t="shared" si="338"/>
        <v>1545.455263801093</v>
      </c>
      <c r="AF683" s="65">
        <f t="shared" si="339"/>
        <v>1514.5461585250712</v>
      </c>
      <c r="AG683" s="65">
        <f t="shared" si="340"/>
        <v>1438.8188505988176</v>
      </c>
      <c r="AH683" s="65">
        <f t="shared" si="341"/>
        <v>1294.9369655389357</v>
      </c>
      <c r="AI683" s="65">
        <f t="shared" si="342"/>
        <v>3.5970471264970436E-4</v>
      </c>
      <c r="AJ683" s="65">
        <f t="shared" si="346"/>
        <v>0.13567474010239833</v>
      </c>
    </row>
    <row r="684" spans="2:36" x14ac:dyDescent="0.2">
      <c r="B684" s="55" t="s">
        <v>63</v>
      </c>
      <c r="C684" s="55">
        <v>674</v>
      </c>
      <c r="D684" s="55">
        <v>85</v>
      </c>
      <c r="E684" s="55">
        <f t="shared" si="324"/>
        <v>10.555555555555555</v>
      </c>
      <c r="F684" s="56">
        <v>38</v>
      </c>
      <c r="G684" s="57">
        <f t="shared" si="343"/>
        <v>0.55555555555555558</v>
      </c>
      <c r="H684" s="57">
        <f t="shared" si="344"/>
        <v>2</v>
      </c>
      <c r="I684" s="57">
        <f t="shared" si="315"/>
        <v>106224.80709876542</v>
      </c>
      <c r="J684" s="57">
        <f t="shared" si="325"/>
        <v>-10887.307098765421</v>
      </c>
      <c r="K684" s="58" t="str">
        <f t="shared" si="326"/>
        <v>No</v>
      </c>
      <c r="L684" s="57">
        <f t="shared" si="316"/>
        <v>39.923090277777789</v>
      </c>
      <c r="M684" s="57">
        <f t="shared" si="317"/>
        <v>187.05217500000001</v>
      </c>
      <c r="N684" s="59">
        <f t="shared" si="318"/>
        <v>1059.3055555555557</v>
      </c>
      <c r="O684" s="57">
        <f t="shared" si="319"/>
        <v>1286.2808208333336</v>
      </c>
      <c r="P684" s="57">
        <f t="shared" si="320"/>
        <v>13577.408664351855</v>
      </c>
      <c r="Q684" s="57">
        <f t="shared" si="321"/>
        <v>13577.408664351855</v>
      </c>
      <c r="R684" s="57">
        <f t="shared" si="327"/>
        <v>0</v>
      </c>
      <c r="S684" s="73">
        <f t="shared" si="345"/>
        <v>2690.1015655864339</v>
      </c>
      <c r="T684" s="76">
        <f t="shared" si="328"/>
        <v>0</v>
      </c>
      <c r="U684" s="60">
        <f t="shared" si="329"/>
        <v>2085034.8192970594</v>
      </c>
      <c r="V684" s="61">
        <f t="shared" si="330"/>
        <v>0.57917633869362761</v>
      </c>
      <c r="W684" s="62">
        <f t="shared" si="331"/>
        <v>887246.57333317457</v>
      </c>
      <c r="X684" s="63">
        <f t="shared" si="332"/>
        <v>0.24645738148143739</v>
      </c>
      <c r="Y684" s="64">
        <f t="shared" si="322"/>
        <v>2421.0914090277906</v>
      </c>
      <c r="Z684" s="64">
        <f t="shared" si="333"/>
        <v>2300.0368385764009</v>
      </c>
      <c r="AA684" s="65">
        <f t="shared" si="334"/>
        <v>2254.0361018048729</v>
      </c>
      <c r="AB684" s="65">
        <f t="shared" si="335"/>
        <v>2141.3342967146291</v>
      </c>
      <c r="AC684" s="65">
        <f t="shared" si="336"/>
        <v>1927.2008670431662</v>
      </c>
      <c r="AD684" s="65">
        <f t="shared" si="337"/>
        <v>1734.4807803388496</v>
      </c>
      <c r="AE684" s="65">
        <f t="shared" si="338"/>
        <v>1647.7567413219072</v>
      </c>
      <c r="AF684" s="65">
        <f t="shared" si="339"/>
        <v>1614.8016064954691</v>
      </c>
      <c r="AG684" s="65">
        <f t="shared" si="340"/>
        <v>1534.0615261706955</v>
      </c>
      <c r="AH684" s="65">
        <f t="shared" si="341"/>
        <v>1380.6553735536261</v>
      </c>
      <c r="AI684" s="65">
        <f t="shared" si="342"/>
        <v>3.8351538154267394E-4</v>
      </c>
      <c r="AJ684" s="65">
        <f t="shared" si="346"/>
        <v>0.13605825548394102</v>
      </c>
    </row>
    <row r="685" spans="2:36" x14ac:dyDescent="0.2">
      <c r="B685" s="55" t="s">
        <v>63</v>
      </c>
      <c r="C685" s="55">
        <v>675</v>
      </c>
      <c r="D685" s="55">
        <v>86</v>
      </c>
      <c r="E685" s="55">
        <f t="shared" si="324"/>
        <v>11.111111111111111</v>
      </c>
      <c r="F685" s="56">
        <v>40</v>
      </c>
      <c r="G685" s="57">
        <f t="shared" si="343"/>
        <v>0.31944444444444403</v>
      </c>
      <c r="H685" s="57">
        <f t="shared" si="344"/>
        <v>1.1499999999999986</v>
      </c>
      <c r="I685" s="57">
        <f t="shared" si="315"/>
        <v>117700.61728395062</v>
      </c>
      <c r="J685" s="57">
        <f t="shared" si="325"/>
        <v>-11475.810185185197</v>
      </c>
      <c r="K685" s="58" t="str">
        <f t="shared" si="326"/>
        <v>No</v>
      </c>
      <c r="L685" s="57">
        <f t="shared" si="316"/>
        <v>44.236111111111121</v>
      </c>
      <c r="M685" s="57">
        <f t="shared" si="317"/>
        <v>187.05217500000001</v>
      </c>
      <c r="N685" s="59">
        <f t="shared" si="318"/>
        <v>609.10069444444366</v>
      </c>
      <c r="O685" s="57">
        <f t="shared" si="319"/>
        <v>840.38898055555478</v>
      </c>
      <c r="P685" s="57">
        <f t="shared" si="320"/>
        <v>9337.6553395061637</v>
      </c>
      <c r="Q685" s="57">
        <f t="shared" si="321"/>
        <v>9337.6553395061637</v>
      </c>
      <c r="R685" s="57">
        <f t="shared" si="327"/>
        <v>0</v>
      </c>
      <c r="S685" s="73">
        <f t="shared" si="345"/>
        <v>-2138.1548456790333</v>
      </c>
      <c r="T685" s="76">
        <f t="shared" si="328"/>
        <v>0</v>
      </c>
      <c r="U685" s="60">
        <f t="shared" si="329"/>
        <v>2094372.4746365657</v>
      </c>
      <c r="V685" s="61">
        <f t="shared" si="330"/>
        <v>0.58177013184349047</v>
      </c>
      <c r="W685" s="62">
        <f t="shared" si="331"/>
        <v>885108.41848749551</v>
      </c>
      <c r="X685" s="63">
        <f t="shared" si="332"/>
        <v>0.24586344957985987</v>
      </c>
      <c r="Y685" s="64">
        <f t="shared" si="322"/>
        <v>-1924.3393611111301</v>
      </c>
      <c r="Z685" s="64">
        <f t="shared" si="333"/>
        <v>-1828.1223930555734</v>
      </c>
      <c r="AA685" s="65">
        <f t="shared" si="334"/>
        <v>-1791.559945194462</v>
      </c>
      <c r="AB685" s="65">
        <f t="shared" si="335"/>
        <v>-1701.9819479347389</v>
      </c>
      <c r="AC685" s="65">
        <f t="shared" si="336"/>
        <v>-1531.7837531412649</v>
      </c>
      <c r="AD685" s="65">
        <f t="shared" si="337"/>
        <v>-1378.6053778271385</v>
      </c>
      <c r="AE685" s="65">
        <f t="shared" si="338"/>
        <v>-1309.6751089357815</v>
      </c>
      <c r="AF685" s="65">
        <f t="shared" si="339"/>
        <v>-1283.4816067570659</v>
      </c>
      <c r="AG685" s="65">
        <f t="shared" si="340"/>
        <v>-1219.3075264192125</v>
      </c>
      <c r="AH685" s="65">
        <f t="shared" si="341"/>
        <v>-1097.3767737772914</v>
      </c>
      <c r="AI685" s="65">
        <f t="shared" si="342"/>
        <v>-3.0482688160480317E-4</v>
      </c>
      <c r="AJ685" s="65">
        <f t="shared" si="346"/>
        <v>0.13605825548394102</v>
      </c>
    </row>
    <row r="686" spans="2:36" x14ac:dyDescent="0.2">
      <c r="B686" s="55" t="s">
        <v>63</v>
      </c>
      <c r="C686" s="55">
        <v>676</v>
      </c>
      <c r="D686" s="55">
        <v>87</v>
      </c>
      <c r="E686" s="55">
        <f t="shared" si="324"/>
        <v>11.194444444444443</v>
      </c>
      <c r="F686" s="56">
        <v>40.299999999999997</v>
      </c>
      <c r="G686" s="57">
        <f t="shared" si="343"/>
        <v>6.9444444444444448E-2</v>
      </c>
      <c r="H686" s="57">
        <f t="shared" si="344"/>
        <v>0.25</v>
      </c>
      <c r="I686" s="57">
        <f t="shared" si="315"/>
        <v>119472.74720293206</v>
      </c>
      <c r="J686" s="57">
        <f t="shared" si="325"/>
        <v>-1772.1299189814454</v>
      </c>
      <c r="K686" s="58" t="str">
        <f t="shared" si="326"/>
        <v>No</v>
      </c>
      <c r="L686" s="57">
        <f t="shared" si="316"/>
        <v>44.902141059027777</v>
      </c>
      <c r="M686" s="57">
        <f t="shared" si="317"/>
        <v>187.05217500000001</v>
      </c>
      <c r="N686" s="59">
        <f t="shared" si="318"/>
        <v>132.41319444444446</v>
      </c>
      <c r="O686" s="57">
        <f t="shared" si="319"/>
        <v>364.36751050347226</v>
      </c>
      <c r="P686" s="57">
        <f t="shared" si="320"/>
        <v>4078.8918536916472</v>
      </c>
      <c r="Q686" s="57">
        <f t="shared" si="321"/>
        <v>4078.8918536916472</v>
      </c>
      <c r="R686" s="57">
        <f t="shared" si="327"/>
        <v>0</v>
      </c>
      <c r="S686" s="73">
        <f t="shared" si="345"/>
        <v>2306.7619347102018</v>
      </c>
      <c r="T686" s="76">
        <f t="shared" si="328"/>
        <v>0</v>
      </c>
      <c r="U686" s="60">
        <f t="shared" si="329"/>
        <v>2098451.3664902574</v>
      </c>
      <c r="V686" s="61">
        <f t="shared" si="330"/>
        <v>0.58290315735840481</v>
      </c>
      <c r="W686" s="62">
        <f t="shared" si="331"/>
        <v>887415.18042220571</v>
      </c>
      <c r="X686" s="63">
        <f t="shared" si="332"/>
        <v>0.24650421678394602</v>
      </c>
      <c r="Y686" s="64">
        <f t="shared" si="322"/>
        <v>2076.0857412391815</v>
      </c>
      <c r="Z686" s="64">
        <f t="shared" si="333"/>
        <v>1972.2814541772223</v>
      </c>
      <c r="AA686" s="65">
        <f t="shared" si="334"/>
        <v>1932.8358250936778</v>
      </c>
      <c r="AB686" s="65">
        <f t="shared" si="335"/>
        <v>1836.1940338389938</v>
      </c>
      <c r="AC686" s="65">
        <f t="shared" si="336"/>
        <v>1652.5746304550944</v>
      </c>
      <c r="AD686" s="65">
        <f t="shared" si="337"/>
        <v>1487.317167409585</v>
      </c>
      <c r="AE686" s="65">
        <f t="shared" si="338"/>
        <v>1412.9513090391056</v>
      </c>
      <c r="AF686" s="65">
        <f t="shared" si="339"/>
        <v>1384.6922828583236</v>
      </c>
      <c r="AG686" s="65">
        <f t="shared" si="340"/>
        <v>1315.4576687154074</v>
      </c>
      <c r="AH686" s="65">
        <f t="shared" si="341"/>
        <v>1183.9119018438666</v>
      </c>
      <c r="AI686" s="65">
        <f t="shared" si="342"/>
        <v>3.2886441717885185E-4</v>
      </c>
      <c r="AJ686" s="65">
        <f t="shared" si="346"/>
        <v>0.13638711990111987</v>
      </c>
    </row>
    <row r="687" spans="2:36" x14ac:dyDescent="0.2">
      <c r="B687" s="55" t="s">
        <v>63</v>
      </c>
      <c r="C687" s="55">
        <v>677</v>
      </c>
      <c r="D687" s="55">
        <v>88</v>
      </c>
      <c r="E687" s="55">
        <f t="shared" si="324"/>
        <v>11.25</v>
      </c>
      <c r="F687" s="56">
        <v>40.5</v>
      </c>
      <c r="G687" s="57">
        <f t="shared" si="343"/>
        <v>-0.18055555555555516</v>
      </c>
      <c r="H687" s="57">
        <f t="shared" si="344"/>
        <v>-0.64999999999999858</v>
      </c>
      <c r="I687" s="57">
        <f t="shared" si="315"/>
        <v>120661.5234375</v>
      </c>
      <c r="J687" s="57">
        <f t="shared" si="325"/>
        <v>-1188.7762345679366</v>
      </c>
      <c r="K687" s="58" t="str">
        <f t="shared" si="326"/>
        <v>Yes</v>
      </c>
      <c r="L687" s="57">
        <f t="shared" si="316"/>
        <v>45.34892578125001</v>
      </c>
      <c r="M687" s="57">
        <f t="shared" si="317"/>
        <v>187.05217500000001</v>
      </c>
      <c r="N687" s="59">
        <f t="shared" si="318"/>
        <v>-344.2743055555548</v>
      </c>
      <c r="O687" s="57">
        <f t="shared" si="319"/>
        <v>-111.87320477430478</v>
      </c>
      <c r="P687" s="57">
        <f t="shared" si="320"/>
        <v>-1258.5735537109288</v>
      </c>
      <c r="Q687" s="57">
        <f t="shared" si="321"/>
        <v>-1258.5735537109288</v>
      </c>
      <c r="R687" s="57">
        <f t="shared" si="327"/>
        <v>344.2743055555548</v>
      </c>
      <c r="S687" s="73">
        <f t="shared" si="345"/>
        <v>-2447.3497882788652</v>
      </c>
      <c r="T687" s="76">
        <f t="shared" si="328"/>
        <v>3873.0859374999914</v>
      </c>
      <c r="U687" s="60">
        <f t="shared" si="329"/>
        <v>2098451.3664902574</v>
      </c>
      <c r="V687" s="61">
        <f t="shared" si="330"/>
        <v>0.58290315735840481</v>
      </c>
      <c r="W687" s="62">
        <f t="shared" si="331"/>
        <v>884967.8306339269</v>
      </c>
      <c r="X687" s="63">
        <f t="shared" si="332"/>
        <v>0.24582439739831302</v>
      </c>
      <c r="Y687" s="64">
        <f t="shared" si="322"/>
        <v>-2202.6148094509786</v>
      </c>
      <c r="Z687" s="64">
        <f t="shared" si="333"/>
        <v>-2092.4840689784296</v>
      </c>
      <c r="AA687" s="65">
        <f t="shared" si="334"/>
        <v>-2050.6343875988609</v>
      </c>
      <c r="AB687" s="65">
        <f t="shared" si="335"/>
        <v>-1948.1026682189179</v>
      </c>
      <c r="AC687" s="65">
        <f t="shared" si="336"/>
        <v>-1753.2924013970262</v>
      </c>
      <c r="AD687" s="65">
        <f t="shared" si="337"/>
        <v>-1577.9631612573237</v>
      </c>
      <c r="AE687" s="65">
        <f t="shared" si="338"/>
        <v>-1499.0650031944574</v>
      </c>
      <c r="AF687" s="65">
        <f t="shared" si="339"/>
        <v>-1469.0837031305682</v>
      </c>
      <c r="AG687" s="65">
        <f t="shared" si="340"/>
        <v>-1395.6295179740398</v>
      </c>
      <c r="AH687" s="65">
        <f t="shared" si="341"/>
        <v>-1256.0665661766359</v>
      </c>
      <c r="AI687" s="65">
        <f t="shared" si="342"/>
        <v>-3.4890737949350999E-4</v>
      </c>
      <c r="AJ687" s="65">
        <f t="shared" si="346"/>
        <v>0.13638711990111987</v>
      </c>
    </row>
    <row r="688" spans="2:36" x14ac:dyDescent="0.2">
      <c r="B688" s="55" t="s">
        <v>63</v>
      </c>
      <c r="C688" s="55">
        <v>678</v>
      </c>
      <c r="D688" s="55">
        <v>89</v>
      </c>
      <c r="E688" s="55">
        <f t="shared" si="324"/>
        <v>10.833333333333334</v>
      </c>
      <c r="F688" s="56">
        <v>39</v>
      </c>
      <c r="G688" s="57">
        <f t="shared" si="343"/>
        <v>-0.6666666666666663</v>
      </c>
      <c r="H688" s="57">
        <f t="shared" si="344"/>
        <v>-2.3999999999999986</v>
      </c>
      <c r="I688" s="57">
        <f t="shared" si="315"/>
        <v>111889.14930555558</v>
      </c>
      <c r="J688" s="57">
        <f t="shared" si="325"/>
        <v>8772.3741319444234</v>
      </c>
      <c r="K688" s="58" t="str">
        <f t="shared" si="326"/>
        <v>Yes</v>
      </c>
      <c r="L688" s="57">
        <f t="shared" si="316"/>
        <v>42.051953125000018</v>
      </c>
      <c r="M688" s="57">
        <f t="shared" si="317"/>
        <v>187.05217500000001</v>
      </c>
      <c r="N688" s="59">
        <f t="shared" si="318"/>
        <v>-1271.1666666666661</v>
      </c>
      <c r="O688" s="57">
        <f t="shared" si="319"/>
        <v>-1042.0625385416661</v>
      </c>
      <c r="P688" s="57">
        <f t="shared" si="320"/>
        <v>-11289.010834201383</v>
      </c>
      <c r="Q688" s="57">
        <f t="shared" si="321"/>
        <v>-11289.010834201383</v>
      </c>
      <c r="R688" s="57">
        <f t="shared" si="327"/>
        <v>1271.1666666666661</v>
      </c>
      <c r="S688" s="73">
        <f t="shared" si="345"/>
        <v>-2516.6367022569593</v>
      </c>
      <c r="T688" s="76">
        <f t="shared" si="328"/>
        <v>13770.972222222217</v>
      </c>
      <c r="U688" s="60">
        <f t="shared" si="329"/>
        <v>2098451.3664902574</v>
      </c>
      <c r="V688" s="61">
        <f t="shared" si="330"/>
        <v>0.58290315735840481</v>
      </c>
      <c r="W688" s="62">
        <f t="shared" si="331"/>
        <v>882451.19393166993</v>
      </c>
      <c r="X688" s="63">
        <f t="shared" si="332"/>
        <v>0.2451253316476861</v>
      </c>
      <c r="Y688" s="64">
        <f t="shared" si="322"/>
        <v>-2264.9730320312633</v>
      </c>
      <c r="Z688" s="64">
        <f t="shared" si="333"/>
        <v>-2151.7243804297</v>
      </c>
      <c r="AA688" s="65">
        <f t="shared" si="334"/>
        <v>-2108.6898928211058</v>
      </c>
      <c r="AB688" s="65">
        <f t="shared" si="335"/>
        <v>-2003.2553981800504</v>
      </c>
      <c r="AC688" s="65">
        <f t="shared" si="336"/>
        <v>-1802.9298583620455</v>
      </c>
      <c r="AD688" s="65">
        <f t="shared" si="337"/>
        <v>-1622.636872525841</v>
      </c>
      <c r="AE688" s="65">
        <f t="shared" si="338"/>
        <v>-1541.505028899549</v>
      </c>
      <c r="AF688" s="65">
        <f t="shared" si="339"/>
        <v>-1510.6749283215579</v>
      </c>
      <c r="AG688" s="65">
        <f t="shared" si="340"/>
        <v>-1435.1411819054799</v>
      </c>
      <c r="AH688" s="65">
        <f t="shared" si="341"/>
        <v>-1291.6270637149319</v>
      </c>
      <c r="AI688" s="65">
        <f t="shared" si="342"/>
        <v>-3.5878529547636996E-4</v>
      </c>
      <c r="AJ688" s="65">
        <f t="shared" si="346"/>
        <v>0.13638711990111987</v>
      </c>
    </row>
    <row r="689" spans="2:36" x14ac:dyDescent="0.2">
      <c r="B689" s="55" t="s">
        <v>63</v>
      </c>
      <c r="C689" s="55">
        <v>679</v>
      </c>
      <c r="D689" s="55">
        <v>90</v>
      </c>
      <c r="E689" s="55">
        <f t="shared" si="324"/>
        <v>9.9166666666666679</v>
      </c>
      <c r="F689" s="56">
        <v>35.700000000000003</v>
      </c>
      <c r="G689" s="57">
        <f t="shared" si="343"/>
        <v>-0.99999999999999989</v>
      </c>
      <c r="H689" s="57">
        <f t="shared" si="344"/>
        <v>-3.5999999999999996</v>
      </c>
      <c r="I689" s="57">
        <f t="shared" si="315"/>
        <v>93755.162326388905</v>
      </c>
      <c r="J689" s="57">
        <f t="shared" si="325"/>
        <v>18133.986979166672</v>
      </c>
      <c r="K689" s="58" t="str">
        <f t="shared" si="326"/>
        <v>Yes</v>
      </c>
      <c r="L689" s="57">
        <f t="shared" si="316"/>
        <v>35.236550781250017</v>
      </c>
      <c r="M689" s="57">
        <f t="shared" si="317"/>
        <v>187.05217500000001</v>
      </c>
      <c r="N689" s="59">
        <f t="shared" si="318"/>
        <v>-1906.7499999999998</v>
      </c>
      <c r="O689" s="57">
        <f t="shared" si="319"/>
        <v>-1684.4612742187496</v>
      </c>
      <c r="P689" s="57">
        <f t="shared" si="320"/>
        <v>-16704.240969335937</v>
      </c>
      <c r="Q689" s="57">
        <f t="shared" si="321"/>
        <v>-16704.240969335937</v>
      </c>
      <c r="R689" s="57">
        <f t="shared" si="327"/>
        <v>1906.7499999999998</v>
      </c>
      <c r="S689" s="73">
        <f t="shared" si="345"/>
        <v>1429.7460098307347</v>
      </c>
      <c r="T689" s="76">
        <f t="shared" si="328"/>
        <v>18908.604166666668</v>
      </c>
      <c r="U689" s="60">
        <f t="shared" si="329"/>
        <v>2098451.3664902574</v>
      </c>
      <c r="V689" s="61">
        <f t="shared" si="330"/>
        <v>0.58290315735840481</v>
      </c>
      <c r="W689" s="62">
        <f t="shared" si="331"/>
        <v>883880.93994150066</v>
      </c>
      <c r="X689" s="63">
        <f t="shared" si="332"/>
        <v>0.24552248331708351</v>
      </c>
      <c r="Y689" s="64">
        <f t="shared" si="322"/>
        <v>1286.7714088476612</v>
      </c>
      <c r="Z689" s="64">
        <f t="shared" si="333"/>
        <v>1222.4328384052781</v>
      </c>
      <c r="AA689" s="65">
        <f t="shared" si="334"/>
        <v>1197.9841816371725</v>
      </c>
      <c r="AB689" s="65">
        <f t="shared" si="335"/>
        <v>1138.0849725553137</v>
      </c>
      <c r="AC689" s="65">
        <f t="shared" si="336"/>
        <v>1024.2764752997823</v>
      </c>
      <c r="AD689" s="65">
        <f t="shared" si="337"/>
        <v>921.84882776980407</v>
      </c>
      <c r="AE689" s="65">
        <f t="shared" si="338"/>
        <v>875.75638638131386</v>
      </c>
      <c r="AF689" s="65">
        <f t="shared" si="339"/>
        <v>858.24125865368762</v>
      </c>
      <c r="AG689" s="65">
        <f t="shared" si="340"/>
        <v>815.3291957210032</v>
      </c>
      <c r="AH689" s="65">
        <f t="shared" si="341"/>
        <v>733.79627614890285</v>
      </c>
      <c r="AI689" s="65">
        <f t="shared" si="342"/>
        <v>2.0383229893025079E-4</v>
      </c>
      <c r="AJ689" s="65">
        <f t="shared" si="346"/>
        <v>0.13659095220005013</v>
      </c>
    </row>
    <row r="690" spans="2:36" x14ac:dyDescent="0.2">
      <c r="B690" s="55" t="s">
        <v>63</v>
      </c>
      <c r="C690" s="55">
        <v>680</v>
      </c>
      <c r="D690" s="55">
        <v>91</v>
      </c>
      <c r="E690" s="55">
        <f t="shared" si="324"/>
        <v>8.8333333333333339</v>
      </c>
      <c r="F690" s="56">
        <v>31.8</v>
      </c>
      <c r="G690" s="57">
        <f t="shared" si="343"/>
        <v>-1.1944444444444446</v>
      </c>
      <c r="H690" s="57">
        <f t="shared" si="344"/>
        <v>-4.3000000000000007</v>
      </c>
      <c r="I690" s="57">
        <f t="shared" si="315"/>
        <v>74389.732638888891</v>
      </c>
      <c r="J690" s="57">
        <f t="shared" si="325"/>
        <v>19365.429687500015</v>
      </c>
      <c r="K690" s="58" t="str">
        <f t="shared" si="326"/>
        <v>Yes</v>
      </c>
      <c r="L690" s="57">
        <f t="shared" si="316"/>
        <v>27.958328125000008</v>
      </c>
      <c r="M690" s="57">
        <f t="shared" si="317"/>
        <v>187.05217500000001</v>
      </c>
      <c r="N690" s="59">
        <f t="shared" si="318"/>
        <v>-2277.5069444444448</v>
      </c>
      <c r="O690" s="57">
        <f t="shared" si="319"/>
        <v>-2062.4964413194448</v>
      </c>
      <c r="P690" s="57">
        <f t="shared" si="320"/>
        <v>-18218.71856498843</v>
      </c>
      <c r="Q690" s="57">
        <f t="shared" si="321"/>
        <v>-18218.71856498843</v>
      </c>
      <c r="R690" s="57">
        <f t="shared" si="327"/>
        <v>2277.5069444444448</v>
      </c>
      <c r="S690" s="73">
        <f t="shared" si="345"/>
        <v>1146.7111225115841</v>
      </c>
      <c r="T690" s="76">
        <f t="shared" si="328"/>
        <v>20117.978009259263</v>
      </c>
      <c r="U690" s="60">
        <f t="shared" si="329"/>
        <v>2098451.3664902574</v>
      </c>
      <c r="V690" s="61">
        <f t="shared" si="330"/>
        <v>0.58290315735840481</v>
      </c>
      <c r="W690" s="62">
        <f t="shared" si="331"/>
        <v>885027.6510640122</v>
      </c>
      <c r="X690" s="63">
        <f t="shared" si="332"/>
        <v>0.24584101418444784</v>
      </c>
      <c r="Y690" s="64">
        <f t="shared" si="322"/>
        <v>1032.0400102604258</v>
      </c>
      <c r="Z690" s="64">
        <f t="shared" si="333"/>
        <v>980.43800974740441</v>
      </c>
      <c r="AA690" s="65">
        <f t="shared" si="334"/>
        <v>960.8292495524563</v>
      </c>
      <c r="AB690" s="65">
        <f t="shared" si="335"/>
        <v>912.78778707483343</v>
      </c>
      <c r="AC690" s="65">
        <f t="shared" si="336"/>
        <v>821.50900836735013</v>
      </c>
      <c r="AD690" s="65">
        <f t="shared" si="337"/>
        <v>739.35810753061514</v>
      </c>
      <c r="AE690" s="65">
        <f t="shared" si="338"/>
        <v>702.39020215408436</v>
      </c>
      <c r="AF690" s="65">
        <f t="shared" si="339"/>
        <v>688.34239811100269</v>
      </c>
      <c r="AG690" s="65">
        <f t="shared" si="340"/>
        <v>653.92527820545251</v>
      </c>
      <c r="AH690" s="65">
        <f t="shared" si="341"/>
        <v>588.53275038490733</v>
      </c>
      <c r="AI690" s="65">
        <f t="shared" si="342"/>
        <v>1.6348131955136314E-4</v>
      </c>
      <c r="AJ690" s="65">
        <f t="shared" si="346"/>
        <v>0.13675443351960148</v>
      </c>
    </row>
    <row r="691" spans="2:36" x14ac:dyDescent="0.2">
      <c r="B691" s="55" t="s">
        <v>63</v>
      </c>
      <c r="C691" s="55">
        <v>681</v>
      </c>
      <c r="D691" s="55">
        <v>92</v>
      </c>
      <c r="E691" s="55">
        <f t="shared" si="324"/>
        <v>7.5277777777777777</v>
      </c>
      <c r="F691" s="56">
        <v>27.1</v>
      </c>
      <c r="G691" s="57">
        <f t="shared" si="343"/>
        <v>-1.25</v>
      </c>
      <c r="H691" s="57">
        <f t="shared" si="344"/>
        <v>-4.5</v>
      </c>
      <c r="I691" s="57">
        <f t="shared" si="315"/>
        <v>54025.318962191355</v>
      </c>
      <c r="J691" s="57">
        <f t="shared" si="325"/>
        <v>20364.413676697535</v>
      </c>
      <c r="K691" s="58" t="str">
        <f t="shared" si="326"/>
        <v>Yes</v>
      </c>
      <c r="L691" s="57">
        <f t="shared" si="316"/>
        <v>20.304651475694449</v>
      </c>
      <c r="M691" s="57">
        <f t="shared" si="317"/>
        <v>187.05217500000001</v>
      </c>
      <c r="N691" s="59">
        <f t="shared" si="318"/>
        <v>-2383.4375</v>
      </c>
      <c r="O691" s="57">
        <f t="shared" si="319"/>
        <v>-2176.0806735243059</v>
      </c>
      <c r="P691" s="57">
        <f t="shared" si="320"/>
        <v>-16381.051736807969</v>
      </c>
      <c r="Q691" s="57">
        <f t="shared" si="321"/>
        <v>-16381.051736807969</v>
      </c>
      <c r="R691" s="57">
        <f t="shared" si="327"/>
        <v>2383.4375</v>
      </c>
      <c r="S691" s="73">
        <f t="shared" si="345"/>
        <v>3983.3619398895662</v>
      </c>
      <c r="T691" s="76">
        <f t="shared" si="328"/>
        <v>17941.987847222223</v>
      </c>
      <c r="U691" s="60">
        <f t="shared" si="329"/>
        <v>2098451.3664902574</v>
      </c>
      <c r="V691" s="61">
        <f t="shared" si="330"/>
        <v>0.58290315735840481</v>
      </c>
      <c r="W691" s="62">
        <f t="shared" si="331"/>
        <v>889011.01300390181</v>
      </c>
      <c r="X691" s="63">
        <f t="shared" si="332"/>
        <v>0.24694750361219495</v>
      </c>
      <c r="Y691" s="64">
        <f t="shared" si="322"/>
        <v>3585.0257459006098</v>
      </c>
      <c r="Z691" s="64">
        <f t="shared" si="333"/>
        <v>3405.7744586055792</v>
      </c>
      <c r="AA691" s="65">
        <f t="shared" si="334"/>
        <v>3337.6589694334675</v>
      </c>
      <c r="AB691" s="65">
        <f t="shared" si="335"/>
        <v>3170.7760209617941</v>
      </c>
      <c r="AC691" s="65">
        <f t="shared" si="336"/>
        <v>2853.6984188656147</v>
      </c>
      <c r="AD691" s="65">
        <f t="shared" si="337"/>
        <v>2568.3285769790532</v>
      </c>
      <c r="AE691" s="65">
        <f t="shared" si="338"/>
        <v>2439.9121481301004</v>
      </c>
      <c r="AF691" s="65">
        <f t="shared" si="339"/>
        <v>2391.1139051674982</v>
      </c>
      <c r="AG691" s="65">
        <f t="shared" si="340"/>
        <v>2271.558209909123</v>
      </c>
      <c r="AH691" s="65">
        <f t="shared" si="341"/>
        <v>2044.4023889182108</v>
      </c>
      <c r="AI691" s="65">
        <f t="shared" si="342"/>
        <v>5.6788955247728075E-4</v>
      </c>
      <c r="AJ691" s="65">
        <f t="shared" si="346"/>
        <v>0.13732232307207876</v>
      </c>
    </row>
    <row r="692" spans="2:36" x14ac:dyDescent="0.2">
      <c r="B692" s="55" t="s">
        <v>63</v>
      </c>
      <c r="C692" s="55">
        <v>682</v>
      </c>
      <c r="D692" s="55">
        <v>93</v>
      </c>
      <c r="E692" s="55">
        <f t="shared" si="324"/>
        <v>6.333333333333333</v>
      </c>
      <c r="F692" s="56">
        <v>22.8</v>
      </c>
      <c r="G692" s="57">
        <f t="shared" si="343"/>
        <v>-0.83333333333333326</v>
      </c>
      <c r="H692" s="57">
        <f t="shared" si="344"/>
        <v>-3</v>
      </c>
      <c r="I692" s="57">
        <f t="shared" si="315"/>
        <v>38240.930555555555</v>
      </c>
      <c r="J692" s="57">
        <f t="shared" si="325"/>
        <v>15784.3884066358</v>
      </c>
      <c r="K692" s="58" t="str">
        <f t="shared" si="326"/>
        <v>Yes</v>
      </c>
      <c r="L692" s="57">
        <f t="shared" si="316"/>
        <v>14.372312500000001</v>
      </c>
      <c r="M692" s="57">
        <f t="shared" si="317"/>
        <v>187.05217500000001</v>
      </c>
      <c r="N692" s="59">
        <f t="shared" si="318"/>
        <v>-1588.9583333333333</v>
      </c>
      <c r="O692" s="57">
        <f t="shared" si="319"/>
        <v>-1387.5338458333333</v>
      </c>
      <c r="P692" s="57">
        <f t="shared" si="320"/>
        <v>-8787.7143569444434</v>
      </c>
      <c r="Q692" s="57">
        <f t="shared" si="321"/>
        <v>-8787.7143569444434</v>
      </c>
      <c r="R692" s="57">
        <f t="shared" si="327"/>
        <v>1588.9583333333333</v>
      </c>
      <c r="S692" s="73">
        <f t="shared" si="345"/>
        <v>6996.6740496913571</v>
      </c>
      <c r="T692" s="76">
        <f t="shared" si="328"/>
        <v>10063.402777777777</v>
      </c>
      <c r="U692" s="60">
        <f t="shared" si="329"/>
        <v>2098451.3664902574</v>
      </c>
      <c r="V692" s="61">
        <f t="shared" si="330"/>
        <v>0.58290315735840481</v>
      </c>
      <c r="W692" s="62">
        <f t="shared" si="331"/>
        <v>896007.68705359322</v>
      </c>
      <c r="X692" s="63">
        <f t="shared" si="332"/>
        <v>0.24889102418155368</v>
      </c>
      <c r="Y692" s="64">
        <f t="shared" si="322"/>
        <v>6297.0066447222216</v>
      </c>
      <c r="Z692" s="64">
        <f t="shared" si="333"/>
        <v>5982.1563124861104</v>
      </c>
      <c r="AA692" s="65">
        <f t="shared" si="334"/>
        <v>5862.5131862363878</v>
      </c>
      <c r="AB692" s="65">
        <f t="shared" si="335"/>
        <v>5569.3875269245682</v>
      </c>
      <c r="AC692" s="65">
        <f t="shared" si="336"/>
        <v>5012.4487742321116</v>
      </c>
      <c r="AD692" s="65">
        <f t="shared" si="337"/>
        <v>4511.2038968089009</v>
      </c>
      <c r="AE692" s="65">
        <f t="shared" si="338"/>
        <v>4285.6437019684554</v>
      </c>
      <c r="AF692" s="65">
        <f t="shared" si="339"/>
        <v>4199.9308279290863</v>
      </c>
      <c r="AG692" s="65">
        <f t="shared" si="340"/>
        <v>3989.9342865326316</v>
      </c>
      <c r="AH692" s="65">
        <f t="shared" si="341"/>
        <v>3590.9408578793687</v>
      </c>
      <c r="AI692" s="65">
        <f t="shared" si="342"/>
        <v>9.9748357163315787E-4</v>
      </c>
      <c r="AJ692" s="65">
        <f t="shared" si="346"/>
        <v>0.13831980664371191</v>
      </c>
    </row>
    <row r="693" spans="2:36" x14ac:dyDescent="0.2">
      <c r="B693" s="55" t="s">
        <v>63</v>
      </c>
      <c r="C693" s="55">
        <v>683</v>
      </c>
      <c r="D693" s="55">
        <v>94</v>
      </c>
      <c r="E693" s="55">
        <f t="shared" si="324"/>
        <v>5.8611111111111116</v>
      </c>
      <c r="F693" s="56">
        <v>21.1</v>
      </c>
      <c r="G693" s="57">
        <f t="shared" si="343"/>
        <v>-0.54166666666666696</v>
      </c>
      <c r="H693" s="57">
        <f t="shared" si="344"/>
        <v>-1.9500000000000011</v>
      </c>
      <c r="I693" s="57">
        <f t="shared" si="315"/>
        <v>32750.932388117286</v>
      </c>
      <c r="J693" s="57">
        <f t="shared" si="325"/>
        <v>5489.9981674382689</v>
      </c>
      <c r="K693" s="58" t="str">
        <f t="shared" si="326"/>
        <v>Yes</v>
      </c>
      <c r="L693" s="57">
        <f t="shared" si="316"/>
        <v>12.308974392361115</v>
      </c>
      <c r="M693" s="57">
        <f t="shared" si="317"/>
        <v>187.05217500000001</v>
      </c>
      <c r="N693" s="59">
        <f t="shared" si="318"/>
        <v>-1032.8229166666672</v>
      </c>
      <c r="O693" s="57">
        <f t="shared" si="319"/>
        <v>-833.461767274306</v>
      </c>
      <c r="P693" s="57">
        <f t="shared" si="320"/>
        <v>-4885.0120248577387</v>
      </c>
      <c r="Q693" s="57">
        <f t="shared" si="321"/>
        <v>-4885.0120248577387</v>
      </c>
      <c r="R693" s="57">
        <f t="shared" si="327"/>
        <v>1032.8229166666672</v>
      </c>
      <c r="S693" s="73">
        <f t="shared" si="345"/>
        <v>604.98614258053021</v>
      </c>
      <c r="T693" s="76">
        <f t="shared" si="328"/>
        <v>6053.4898726851889</v>
      </c>
      <c r="U693" s="60">
        <f t="shared" si="329"/>
        <v>2098451.3664902574</v>
      </c>
      <c r="V693" s="61">
        <f t="shared" si="330"/>
        <v>0.58290315735840481</v>
      </c>
      <c r="W693" s="62">
        <f t="shared" si="331"/>
        <v>896612.67319617374</v>
      </c>
      <c r="X693" s="63">
        <f t="shared" si="332"/>
        <v>0.24905907588782603</v>
      </c>
      <c r="Y693" s="64">
        <f t="shared" si="322"/>
        <v>544.48752832247726</v>
      </c>
      <c r="Z693" s="64">
        <f t="shared" si="333"/>
        <v>517.26315190635341</v>
      </c>
      <c r="AA693" s="65">
        <f t="shared" si="334"/>
        <v>506.91788886822633</v>
      </c>
      <c r="AB693" s="65">
        <f t="shared" si="335"/>
        <v>481.57199442481499</v>
      </c>
      <c r="AC693" s="65">
        <f t="shared" si="336"/>
        <v>433.41479498233349</v>
      </c>
      <c r="AD693" s="65">
        <f t="shared" si="337"/>
        <v>390.07331548410014</v>
      </c>
      <c r="AE693" s="65">
        <f t="shared" si="338"/>
        <v>370.56964970989509</v>
      </c>
      <c r="AF693" s="65">
        <f t="shared" si="339"/>
        <v>363.15825671569718</v>
      </c>
      <c r="AG693" s="65">
        <f t="shared" si="340"/>
        <v>345.00034387991229</v>
      </c>
      <c r="AH693" s="65">
        <f t="shared" si="341"/>
        <v>310.50030949192109</v>
      </c>
      <c r="AI693" s="65">
        <f t="shared" si="342"/>
        <v>8.625008596997808E-5</v>
      </c>
      <c r="AJ693" s="65">
        <f t="shared" si="346"/>
        <v>0.1384060567296819</v>
      </c>
    </row>
    <row r="694" spans="2:36" x14ac:dyDescent="0.2">
      <c r="B694" s="55" t="s">
        <v>63</v>
      </c>
      <c r="C694" s="55">
        <v>684</v>
      </c>
      <c r="D694" s="55">
        <v>95</v>
      </c>
      <c r="E694" s="55">
        <f t="shared" si="324"/>
        <v>5.2499999999999991</v>
      </c>
      <c r="F694" s="56">
        <v>18.899999999999999</v>
      </c>
      <c r="G694" s="57">
        <f t="shared" si="343"/>
        <v>-0.30555555555555597</v>
      </c>
      <c r="H694" s="57">
        <f t="shared" si="344"/>
        <v>-1.1000000000000014</v>
      </c>
      <c r="I694" s="57">
        <f t="shared" si="315"/>
        <v>26277.398437499989</v>
      </c>
      <c r="J694" s="57">
        <f t="shared" si="325"/>
        <v>6473.5339506172968</v>
      </c>
      <c r="K694" s="58" t="str">
        <f t="shared" si="326"/>
        <v>Yes</v>
      </c>
      <c r="L694" s="57">
        <f t="shared" si="316"/>
        <v>9.8759882812499988</v>
      </c>
      <c r="M694" s="57">
        <f t="shared" si="317"/>
        <v>187.05217500000001</v>
      </c>
      <c r="N694" s="59">
        <f t="shared" si="318"/>
        <v>-582.61805555555634</v>
      </c>
      <c r="O694" s="57">
        <f t="shared" si="319"/>
        <v>-385.68989227430632</v>
      </c>
      <c r="P694" s="57">
        <f t="shared" si="320"/>
        <v>-2024.8719344401079</v>
      </c>
      <c r="Q694" s="57">
        <f t="shared" si="321"/>
        <v>-2024.8719344401079</v>
      </c>
      <c r="R694" s="57">
        <f t="shared" si="327"/>
        <v>582.61805555555634</v>
      </c>
      <c r="S694" s="73">
        <f t="shared" si="345"/>
        <v>4448.6620161771889</v>
      </c>
      <c r="T694" s="76">
        <f t="shared" si="328"/>
        <v>3058.7447916666702</v>
      </c>
      <c r="U694" s="60">
        <f t="shared" si="329"/>
        <v>2098451.3664902574</v>
      </c>
      <c r="V694" s="61">
        <f t="shared" si="330"/>
        <v>0.58290315735840481</v>
      </c>
      <c r="W694" s="62">
        <f t="shared" si="331"/>
        <v>901061.33521235094</v>
      </c>
      <c r="X694" s="63">
        <f t="shared" si="332"/>
        <v>0.25029481533676418</v>
      </c>
      <c r="Y694" s="64">
        <f t="shared" si="322"/>
        <v>4003.7958145594703</v>
      </c>
      <c r="Z694" s="64">
        <f t="shared" si="333"/>
        <v>3803.6060238314967</v>
      </c>
      <c r="AA694" s="65">
        <f t="shared" si="334"/>
        <v>3727.5339033548667</v>
      </c>
      <c r="AB694" s="65">
        <f t="shared" si="335"/>
        <v>3541.1572081871232</v>
      </c>
      <c r="AC694" s="65">
        <f t="shared" si="336"/>
        <v>3187.0414873684108</v>
      </c>
      <c r="AD694" s="65">
        <f t="shared" si="337"/>
        <v>2868.3373386315698</v>
      </c>
      <c r="AE694" s="65">
        <f t="shared" si="338"/>
        <v>2724.9204716999911</v>
      </c>
      <c r="AF694" s="65">
        <f t="shared" si="339"/>
        <v>2670.4220622659914</v>
      </c>
      <c r="AG694" s="65">
        <f t="shared" si="340"/>
        <v>2536.9009591526915</v>
      </c>
      <c r="AH694" s="65">
        <f t="shared" si="341"/>
        <v>2283.2108632374225</v>
      </c>
      <c r="AI694" s="65">
        <f t="shared" si="342"/>
        <v>6.3422523978817291E-4</v>
      </c>
      <c r="AJ694" s="65">
        <f t="shared" si="346"/>
        <v>0.13904028196947008</v>
      </c>
    </row>
    <row r="695" spans="2:36" x14ac:dyDescent="0.2">
      <c r="B695" s="55" t="s">
        <v>63</v>
      </c>
      <c r="C695" s="55">
        <v>685</v>
      </c>
      <c r="D695" s="55">
        <v>96</v>
      </c>
      <c r="E695" s="55">
        <f t="shared" si="324"/>
        <v>5.2499999999999991</v>
      </c>
      <c r="F695" s="56">
        <v>18.899999999999999</v>
      </c>
      <c r="G695" s="57">
        <f t="shared" si="343"/>
        <v>0.33333333333333365</v>
      </c>
      <c r="H695" s="57">
        <f t="shared" si="344"/>
        <v>1.2000000000000011</v>
      </c>
      <c r="I695" s="57">
        <f t="shared" si="315"/>
        <v>26277.398437499989</v>
      </c>
      <c r="J695" s="57">
        <f t="shared" si="325"/>
        <v>0</v>
      </c>
      <c r="K695" s="58" t="str">
        <f t="shared" si="326"/>
        <v>No</v>
      </c>
      <c r="L695" s="57">
        <f t="shared" si="316"/>
        <v>9.8759882812499988</v>
      </c>
      <c r="M695" s="57">
        <f t="shared" si="317"/>
        <v>187.05217500000001</v>
      </c>
      <c r="N695" s="59">
        <f t="shared" si="318"/>
        <v>635.58333333333394</v>
      </c>
      <c r="O695" s="57">
        <f t="shared" si="319"/>
        <v>832.51149661458396</v>
      </c>
      <c r="P695" s="57">
        <f t="shared" si="320"/>
        <v>4370.6853572265654</v>
      </c>
      <c r="Q695" s="57">
        <f t="shared" si="321"/>
        <v>4370.6853572265654</v>
      </c>
      <c r="R695" s="57">
        <f t="shared" si="327"/>
        <v>0</v>
      </c>
      <c r="S695" s="73">
        <f t="shared" si="345"/>
        <v>4370.6853572265654</v>
      </c>
      <c r="T695" s="76">
        <f t="shared" si="328"/>
        <v>0</v>
      </c>
      <c r="U695" s="60">
        <f t="shared" si="329"/>
        <v>2102822.051847484</v>
      </c>
      <c r="V695" s="61">
        <f t="shared" si="330"/>
        <v>0.58411723662430115</v>
      </c>
      <c r="W695" s="62">
        <f t="shared" si="331"/>
        <v>905432.02056957746</v>
      </c>
      <c r="X695" s="63">
        <f t="shared" si="332"/>
        <v>0.2515088946026604</v>
      </c>
      <c r="Y695" s="64">
        <f t="shared" si="322"/>
        <v>3933.6168215039088</v>
      </c>
      <c r="Z695" s="64">
        <f t="shared" si="333"/>
        <v>3736.9359804287133</v>
      </c>
      <c r="AA695" s="65">
        <f t="shared" si="334"/>
        <v>3662.197260820139</v>
      </c>
      <c r="AB695" s="65">
        <f t="shared" si="335"/>
        <v>3479.0873977791321</v>
      </c>
      <c r="AC695" s="65">
        <f t="shared" si="336"/>
        <v>3131.178658001219</v>
      </c>
      <c r="AD695" s="65">
        <f t="shared" si="337"/>
        <v>2818.0607922010972</v>
      </c>
      <c r="AE695" s="65">
        <f t="shared" si="338"/>
        <v>2677.157752591042</v>
      </c>
      <c r="AF695" s="65">
        <f t="shared" si="339"/>
        <v>2623.614597539221</v>
      </c>
      <c r="AG695" s="65">
        <f t="shared" si="340"/>
        <v>2492.4338676622597</v>
      </c>
      <c r="AH695" s="65">
        <f t="shared" si="341"/>
        <v>2243.1904808960339</v>
      </c>
      <c r="AI695" s="65">
        <f t="shared" si="342"/>
        <v>6.2310846691556495E-4</v>
      </c>
      <c r="AJ695" s="65">
        <f t="shared" si="346"/>
        <v>0.13966339043638565</v>
      </c>
    </row>
    <row r="696" spans="2:36" x14ac:dyDescent="0.2">
      <c r="B696" s="55" t="s">
        <v>63</v>
      </c>
      <c r="C696" s="55">
        <v>686</v>
      </c>
      <c r="D696" s="55">
        <v>97</v>
      </c>
      <c r="E696" s="55">
        <f t="shared" si="324"/>
        <v>5.916666666666667</v>
      </c>
      <c r="F696" s="56">
        <v>21.3</v>
      </c>
      <c r="G696" s="57">
        <f t="shared" si="343"/>
        <v>0.69444444444444442</v>
      </c>
      <c r="H696" s="57">
        <f t="shared" si="344"/>
        <v>2.5</v>
      </c>
      <c r="I696" s="57">
        <f t="shared" si="315"/>
        <v>33374.745659722226</v>
      </c>
      <c r="J696" s="57">
        <f t="shared" si="325"/>
        <v>-7097.3472222222372</v>
      </c>
      <c r="K696" s="58" t="str">
        <f t="shared" si="326"/>
        <v>No</v>
      </c>
      <c r="L696" s="57">
        <f t="shared" si="316"/>
        <v>12.543425781250004</v>
      </c>
      <c r="M696" s="57">
        <f t="shared" si="317"/>
        <v>187.05217500000001</v>
      </c>
      <c r="N696" s="59">
        <f t="shared" si="318"/>
        <v>1324.1319444444443</v>
      </c>
      <c r="O696" s="57">
        <f t="shared" si="319"/>
        <v>1523.7275452256945</v>
      </c>
      <c r="P696" s="57">
        <f t="shared" si="320"/>
        <v>9015.387975918693</v>
      </c>
      <c r="Q696" s="57">
        <f t="shared" si="321"/>
        <v>9015.387975918693</v>
      </c>
      <c r="R696" s="57">
        <f t="shared" si="327"/>
        <v>0</v>
      </c>
      <c r="S696" s="73">
        <f t="shared" si="345"/>
        <v>1918.0407536964558</v>
      </c>
      <c r="T696" s="76">
        <f t="shared" si="328"/>
        <v>0</v>
      </c>
      <c r="U696" s="60">
        <f t="shared" si="329"/>
        <v>2111837.4398234026</v>
      </c>
      <c r="V696" s="61">
        <f t="shared" si="330"/>
        <v>0.58662151106205629</v>
      </c>
      <c r="W696" s="62">
        <f t="shared" si="331"/>
        <v>907350.06132327393</v>
      </c>
      <c r="X696" s="63">
        <f t="shared" si="332"/>
        <v>0.2520416837009094</v>
      </c>
      <c r="Y696" s="64">
        <f t="shared" si="322"/>
        <v>1726.2366783268103</v>
      </c>
      <c r="Z696" s="64">
        <f t="shared" si="333"/>
        <v>1639.9248444104696</v>
      </c>
      <c r="AA696" s="65">
        <f t="shared" si="334"/>
        <v>1607.1263475222602</v>
      </c>
      <c r="AB696" s="65">
        <f t="shared" si="335"/>
        <v>1526.7700301461471</v>
      </c>
      <c r="AC696" s="65">
        <f t="shared" si="336"/>
        <v>1374.0930271315324</v>
      </c>
      <c r="AD696" s="65">
        <f t="shared" si="337"/>
        <v>1236.6837244183791</v>
      </c>
      <c r="AE696" s="65">
        <f t="shared" si="338"/>
        <v>1174.8495381974601</v>
      </c>
      <c r="AF696" s="65">
        <f t="shared" si="339"/>
        <v>1151.3525474335108</v>
      </c>
      <c r="AG696" s="65">
        <f t="shared" si="340"/>
        <v>1093.7849200618352</v>
      </c>
      <c r="AH696" s="65">
        <f t="shared" si="341"/>
        <v>984.40642805565176</v>
      </c>
      <c r="AI696" s="65">
        <f t="shared" si="342"/>
        <v>2.7344623001545883E-4</v>
      </c>
      <c r="AJ696" s="65">
        <f t="shared" si="346"/>
        <v>0.13993683666640111</v>
      </c>
    </row>
    <row r="697" spans="2:36" x14ac:dyDescent="0.2">
      <c r="B697" s="55" t="s">
        <v>63</v>
      </c>
      <c r="C697" s="55">
        <v>687</v>
      </c>
      <c r="D697" s="55">
        <v>98</v>
      </c>
      <c r="E697" s="55">
        <f t="shared" si="324"/>
        <v>6.6388888888888884</v>
      </c>
      <c r="F697" s="56">
        <v>23.9</v>
      </c>
      <c r="G697" s="57">
        <f t="shared" si="343"/>
        <v>0.63888888888888862</v>
      </c>
      <c r="H697" s="57">
        <f t="shared" si="344"/>
        <v>2.2999999999999989</v>
      </c>
      <c r="I697" s="57">
        <f t="shared" si="315"/>
        <v>42019.855999228392</v>
      </c>
      <c r="J697" s="57">
        <f t="shared" si="325"/>
        <v>-8645.1103395061655</v>
      </c>
      <c r="K697" s="58" t="str">
        <f t="shared" si="326"/>
        <v>No</v>
      </c>
      <c r="L697" s="57">
        <f t="shared" si="316"/>
        <v>15.792568142361114</v>
      </c>
      <c r="M697" s="57">
        <f t="shared" si="317"/>
        <v>187.05217500000001</v>
      </c>
      <c r="N697" s="59">
        <f t="shared" si="318"/>
        <v>1218.2013888888885</v>
      </c>
      <c r="O697" s="57">
        <f t="shared" si="319"/>
        <v>1421.0461320312495</v>
      </c>
      <c r="P697" s="57">
        <f t="shared" si="320"/>
        <v>9434.1673765407941</v>
      </c>
      <c r="Q697" s="57">
        <f t="shared" si="321"/>
        <v>9434.1673765407941</v>
      </c>
      <c r="R697" s="57">
        <f t="shared" si="327"/>
        <v>0</v>
      </c>
      <c r="S697" s="73">
        <f t="shared" si="345"/>
        <v>789.05703703462859</v>
      </c>
      <c r="T697" s="76">
        <f t="shared" si="328"/>
        <v>0</v>
      </c>
      <c r="U697" s="60">
        <f t="shared" si="329"/>
        <v>2121271.6071999432</v>
      </c>
      <c r="V697" s="61">
        <f t="shared" si="330"/>
        <v>0.58924211311109531</v>
      </c>
      <c r="W697" s="62">
        <f t="shared" si="331"/>
        <v>908139.11836030858</v>
      </c>
      <c r="X697" s="63">
        <f t="shared" si="332"/>
        <v>0.25226086621119681</v>
      </c>
      <c r="Y697" s="64">
        <f t="shared" si="322"/>
        <v>710.1513333311658</v>
      </c>
      <c r="Z697" s="64">
        <f t="shared" si="333"/>
        <v>674.64376666460748</v>
      </c>
      <c r="AA697" s="65">
        <f t="shared" si="334"/>
        <v>661.15089133131528</v>
      </c>
      <c r="AB697" s="65">
        <f t="shared" si="335"/>
        <v>628.09334676474953</v>
      </c>
      <c r="AC697" s="65">
        <f t="shared" si="336"/>
        <v>565.28401208827461</v>
      </c>
      <c r="AD697" s="65">
        <f t="shared" si="337"/>
        <v>508.75561087944715</v>
      </c>
      <c r="AE697" s="65">
        <f t="shared" si="338"/>
        <v>483.31783033547475</v>
      </c>
      <c r="AF697" s="65">
        <f t="shared" si="339"/>
        <v>473.65147372876527</v>
      </c>
      <c r="AG697" s="65">
        <f t="shared" si="340"/>
        <v>449.96890004232699</v>
      </c>
      <c r="AH697" s="65">
        <f t="shared" si="341"/>
        <v>404.97201003809431</v>
      </c>
      <c r="AI697" s="65">
        <f t="shared" si="342"/>
        <v>1.1249222501058175E-4</v>
      </c>
      <c r="AJ697" s="65">
        <f t="shared" si="346"/>
        <v>0.1400493288914117</v>
      </c>
    </row>
    <row r="698" spans="2:36" x14ac:dyDescent="0.2">
      <c r="B698" s="55" t="s">
        <v>63</v>
      </c>
      <c r="C698" s="55">
        <v>688</v>
      </c>
      <c r="D698" s="55">
        <v>99</v>
      </c>
      <c r="E698" s="55">
        <f t="shared" si="324"/>
        <v>7.1944444444444438</v>
      </c>
      <c r="F698" s="56">
        <v>25.9</v>
      </c>
      <c r="G698" s="57">
        <f t="shared" si="343"/>
        <v>0.625</v>
      </c>
      <c r="H698" s="57">
        <f t="shared" si="344"/>
        <v>2.25</v>
      </c>
      <c r="I698" s="57">
        <f t="shared" si="315"/>
        <v>49346.719425154311</v>
      </c>
      <c r="J698" s="57">
        <f t="shared" si="325"/>
        <v>-7326.8634259259197</v>
      </c>
      <c r="K698" s="58" t="str">
        <f t="shared" si="326"/>
        <v>No</v>
      </c>
      <c r="L698" s="57">
        <f t="shared" si="316"/>
        <v>18.546266059027779</v>
      </c>
      <c r="M698" s="57">
        <f t="shared" si="317"/>
        <v>187.05217500000001</v>
      </c>
      <c r="N698" s="59">
        <f t="shared" si="318"/>
        <v>1191.71875</v>
      </c>
      <c r="O698" s="57">
        <f t="shared" si="319"/>
        <v>1397.3171910590279</v>
      </c>
      <c r="P698" s="57">
        <f t="shared" si="320"/>
        <v>10052.920902341339</v>
      </c>
      <c r="Q698" s="57">
        <f t="shared" si="321"/>
        <v>10052.920902341339</v>
      </c>
      <c r="R698" s="57">
        <f t="shared" si="327"/>
        <v>0</v>
      </c>
      <c r="S698" s="73">
        <f t="shared" si="345"/>
        <v>2726.0574764154189</v>
      </c>
      <c r="T698" s="76">
        <f t="shared" si="328"/>
        <v>0</v>
      </c>
      <c r="U698" s="60">
        <f t="shared" si="329"/>
        <v>2131324.5281022843</v>
      </c>
      <c r="V698" s="61">
        <f t="shared" si="330"/>
        <v>0.59203459113952339</v>
      </c>
      <c r="W698" s="62">
        <f t="shared" si="331"/>
        <v>910865.175836724</v>
      </c>
      <c r="X698" s="63">
        <f t="shared" si="332"/>
        <v>0.25301810439909</v>
      </c>
      <c r="Y698" s="64">
        <f t="shared" si="322"/>
        <v>2453.4517287738772</v>
      </c>
      <c r="Z698" s="64">
        <f t="shared" si="333"/>
        <v>2330.7791423351832</v>
      </c>
      <c r="AA698" s="65">
        <f t="shared" si="334"/>
        <v>2284.1635594884797</v>
      </c>
      <c r="AB698" s="65">
        <f t="shared" si="335"/>
        <v>2169.9553815140557</v>
      </c>
      <c r="AC698" s="65">
        <f t="shared" si="336"/>
        <v>1952.9598433626502</v>
      </c>
      <c r="AD698" s="65">
        <f t="shared" si="337"/>
        <v>1757.6638590263851</v>
      </c>
      <c r="AE698" s="65">
        <f t="shared" si="338"/>
        <v>1669.7806660750657</v>
      </c>
      <c r="AF698" s="65">
        <f t="shared" si="339"/>
        <v>1636.3850527535644</v>
      </c>
      <c r="AG698" s="65">
        <f t="shared" si="340"/>
        <v>1554.5658001158861</v>
      </c>
      <c r="AH698" s="65">
        <f t="shared" si="341"/>
        <v>1399.1092201042975</v>
      </c>
      <c r="AI698" s="65">
        <f t="shared" si="342"/>
        <v>3.8864145002897151E-4</v>
      </c>
      <c r="AJ698" s="65">
        <f t="shared" si="346"/>
        <v>0.14043797034144068</v>
      </c>
    </row>
    <row r="699" spans="2:36" x14ac:dyDescent="0.2">
      <c r="B699" s="55" t="s">
        <v>63</v>
      </c>
      <c r="C699" s="55">
        <v>689</v>
      </c>
      <c r="D699" s="55">
        <v>100</v>
      </c>
      <c r="E699" s="55">
        <f t="shared" si="324"/>
        <v>7.8888888888888884</v>
      </c>
      <c r="F699" s="56">
        <v>28.4</v>
      </c>
      <c r="G699" s="57">
        <f t="shared" si="343"/>
        <v>0.61111111111111138</v>
      </c>
      <c r="H699" s="57">
        <f t="shared" si="344"/>
        <v>2.2000000000000011</v>
      </c>
      <c r="I699" s="57">
        <f t="shared" si="315"/>
        <v>59332.881172839501</v>
      </c>
      <c r="J699" s="57">
        <f t="shared" si="325"/>
        <v>-9986.1617476851898</v>
      </c>
      <c r="K699" s="58" t="str">
        <f t="shared" si="326"/>
        <v>No</v>
      </c>
      <c r="L699" s="57">
        <f t="shared" si="316"/>
        <v>22.299423611111116</v>
      </c>
      <c r="M699" s="57">
        <f t="shared" si="317"/>
        <v>187.05217500000001</v>
      </c>
      <c r="N699" s="59">
        <f t="shared" si="318"/>
        <v>1165.2361111111115</v>
      </c>
      <c r="O699" s="57">
        <f t="shared" si="319"/>
        <v>1374.5877097222226</v>
      </c>
      <c r="P699" s="57">
        <f t="shared" si="320"/>
        <v>10843.969710030866</v>
      </c>
      <c r="Q699" s="57">
        <f t="shared" si="321"/>
        <v>10843.969710030866</v>
      </c>
      <c r="R699" s="57">
        <f t="shared" si="327"/>
        <v>0</v>
      </c>
      <c r="S699" s="73">
        <f t="shared" si="345"/>
        <v>857.80796234567606</v>
      </c>
      <c r="T699" s="76">
        <f t="shared" si="328"/>
        <v>0</v>
      </c>
      <c r="U699" s="60">
        <f t="shared" si="329"/>
        <v>2142168.4978123154</v>
      </c>
      <c r="V699" s="61">
        <f t="shared" si="330"/>
        <v>0.59504680494786533</v>
      </c>
      <c r="W699" s="62">
        <f t="shared" si="331"/>
        <v>911722.98379906965</v>
      </c>
      <c r="X699" s="63">
        <f t="shared" si="332"/>
        <v>0.25325638438863046</v>
      </c>
      <c r="Y699" s="64">
        <f t="shared" si="322"/>
        <v>772.0271661111085</v>
      </c>
      <c r="Z699" s="64">
        <f t="shared" si="333"/>
        <v>733.42580780555306</v>
      </c>
      <c r="AA699" s="65">
        <f t="shared" si="334"/>
        <v>718.75729164944198</v>
      </c>
      <c r="AB699" s="65">
        <f t="shared" si="335"/>
        <v>682.81942706696987</v>
      </c>
      <c r="AC699" s="65">
        <f t="shared" si="336"/>
        <v>614.53748436027286</v>
      </c>
      <c r="AD699" s="65">
        <f t="shared" si="337"/>
        <v>553.08373592424562</v>
      </c>
      <c r="AE699" s="65">
        <f t="shared" si="338"/>
        <v>525.42954912803327</v>
      </c>
      <c r="AF699" s="65">
        <f t="shared" si="339"/>
        <v>514.92095814547258</v>
      </c>
      <c r="AG699" s="65">
        <f t="shared" si="340"/>
        <v>489.17491023819895</v>
      </c>
      <c r="AH699" s="65">
        <f t="shared" si="341"/>
        <v>440.25741921437907</v>
      </c>
      <c r="AI699" s="65">
        <f t="shared" si="342"/>
        <v>1.2229372755954973E-4</v>
      </c>
      <c r="AJ699" s="65">
        <f t="shared" si="346"/>
        <v>0.14056026406900021</v>
      </c>
    </row>
    <row r="700" spans="2:36" x14ac:dyDescent="0.2">
      <c r="B700" s="55" t="s">
        <v>63</v>
      </c>
      <c r="C700" s="55">
        <v>690</v>
      </c>
      <c r="D700" s="55">
        <v>101</v>
      </c>
      <c r="E700" s="55">
        <f t="shared" si="324"/>
        <v>8.4166666666666661</v>
      </c>
      <c r="F700" s="56">
        <v>30.3</v>
      </c>
      <c r="G700" s="57">
        <f t="shared" si="343"/>
        <v>0.34722222222222221</v>
      </c>
      <c r="H700" s="57">
        <f t="shared" si="344"/>
        <v>1.25</v>
      </c>
      <c r="I700" s="57">
        <f t="shared" si="315"/>
        <v>67537.349826388876</v>
      </c>
      <c r="J700" s="57">
        <f t="shared" si="325"/>
        <v>-8204.4686535493747</v>
      </c>
      <c r="K700" s="58" t="str">
        <f t="shared" si="326"/>
        <v>No</v>
      </c>
      <c r="L700" s="57">
        <f t="shared" si="316"/>
        <v>25.382957031250005</v>
      </c>
      <c r="M700" s="57">
        <f t="shared" si="317"/>
        <v>187.05217500000001</v>
      </c>
      <c r="N700" s="59">
        <f t="shared" si="318"/>
        <v>662.06597222222217</v>
      </c>
      <c r="O700" s="57">
        <f t="shared" si="319"/>
        <v>874.50110425347225</v>
      </c>
      <c r="P700" s="57">
        <f t="shared" si="320"/>
        <v>7360.3842941333905</v>
      </c>
      <c r="Q700" s="57">
        <f t="shared" si="321"/>
        <v>7360.3842941333905</v>
      </c>
      <c r="R700" s="57">
        <f t="shared" si="327"/>
        <v>0</v>
      </c>
      <c r="S700" s="73">
        <f t="shared" si="345"/>
        <v>-844.08435941598418</v>
      </c>
      <c r="T700" s="76">
        <f t="shared" si="328"/>
        <v>0</v>
      </c>
      <c r="U700" s="60">
        <f t="shared" si="329"/>
        <v>2149528.8821064485</v>
      </c>
      <c r="V700" s="61">
        <f t="shared" si="330"/>
        <v>0.5970913561406801</v>
      </c>
      <c r="W700" s="62">
        <f t="shared" si="331"/>
        <v>910878.89943965361</v>
      </c>
      <c r="X700" s="63">
        <f t="shared" si="332"/>
        <v>0.25302191651101491</v>
      </c>
      <c r="Y700" s="64">
        <f t="shared" si="322"/>
        <v>-759.67592347438574</v>
      </c>
      <c r="Z700" s="64">
        <f t="shared" si="333"/>
        <v>-721.69212730066647</v>
      </c>
      <c r="AA700" s="65">
        <f t="shared" si="334"/>
        <v>-707.25828475465312</v>
      </c>
      <c r="AB700" s="65">
        <f t="shared" si="335"/>
        <v>-671.89537051692048</v>
      </c>
      <c r="AC700" s="65">
        <f t="shared" si="336"/>
        <v>-604.70583346522847</v>
      </c>
      <c r="AD700" s="65">
        <f t="shared" si="337"/>
        <v>-544.23525011870561</v>
      </c>
      <c r="AE700" s="65">
        <f t="shared" si="338"/>
        <v>-517.02348761277028</v>
      </c>
      <c r="AF700" s="65">
        <f t="shared" si="339"/>
        <v>-506.68301786051489</v>
      </c>
      <c r="AG700" s="65">
        <f t="shared" si="340"/>
        <v>-481.34886696748913</v>
      </c>
      <c r="AH700" s="65">
        <f t="shared" si="341"/>
        <v>-433.21398027074025</v>
      </c>
      <c r="AI700" s="65">
        <f t="shared" si="342"/>
        <v>-1.2033721674187229E-4</v>
      </c>
      <c r="AJ700" s="65">
        <f t="shared" si="346"/>
        <v>0.14056026406900021</v>
      </c>
    </row>
    <row r="701" spans="2:36" x14ac:dyDescent="0.2">
      <c r="B701" s="55" t="s">
        <v>63</v>
      </c>
      <c r="C701" s="55">
        <v>691</v>
      </c>
      <c r="D701" s="55">
        <v>102</v>
      </c>
      <c r="E701" s="55">
        <f t="shared" si="324"/>
        <v>8.5833333333333321</v>
      </c>
      <c r="F701" s="56">
        <v>30.9</v>
      </c>
      <c r="G701" s="57">
        <f t="shared" si="343"/>
        <v>0.1111111111111112</v>
      </c>
      <c r="H701" s="57">
        <f t="shared" si="344"/>
        <v>0.40000000000000036</v>
      </c>
      <c r="I701" s="57">
        <f t="shared" si="315"/>
        <v>70238.578993055533</v>
      </c>
      <c r="J701" s="57">
        <f t="shared" si="325"/>
        <v>-2701.229166666657</v>
      </c>
      <c r="K701" s="58" t="str">
        <f t="shared" si="326"/>
        <v>No</v>
      </c>
      <c r="L701" s="57">
        <f t="shared" si="316"/>
        <v>26.398175781249996</v>
      </c>
      <c r="M701" s="57">
        <f t="shared" si="317"/>
        <v>187.05217500000001</v>
      </c>
      <c r="N701" s="59">
        <f t="shared" si="318"/>
        <v>211.86111111111128</v>
      </c>
      <c r="O701" s="57">
        <f t="shared" si="319"/>
        <v>425.31146189236131</v>
      </c>
      <c r="P701" s="57">
        <f t="shared" si="320"/>
        <v>3650.5900479094339</v>
      </c>
      <c r="Q701" s="57">
        <f t="shared" si="321"/>
        <v>3650.5900479094339</v>
      </c>
      <c r="R701" s="57">
        <f t="shared" si="327"/>
        <v>0</v>
      </c>
      <c r="S701" s="73">
        <f t="shared" si="345"/>
        <v>949.36088124277694</v>
      </c>
      <c r="T701" s="76">
        <f t="shared" si="328"/>
        <v>0</v>
      </c>
      <c r="U701" s="60">
        <f t="shared" si="329"/>
        <v>2153179.4721543579</v>
      </c>
      <c r="V701" s="61">
        <f t="shared" si="330"/>
        <v>0.59810540893176611</v>
      </c>
      <c r="W701" s="62">
        <f t="shared" si="331"/>
        <v>911828.2603208964</v>
      </c>
      <c r="X701" s="63">
        <f t="shared" si="332"/>
        <v>0.25328562786691566</v>
      </c>
      <c r="Y701" s="64">
        <f t="shared" si="322"/>
        <v>854.42479311849922</v>
      </c>
      <c r="Z701" s="64">
        <f t="shared" si="333"/>
        <v>811.70355346257418</v>
      </c>
      <c r="AA701" s="65">
        <f t="shared" si="334"/>
        <v>795.46948239332266</v>
      </c>
      <c r="AB701" s="65">
        <f t="shared" si="335"/>
        <v>755.6960082736565</v>
      </c>
      <c r="AC701" s="65">
        <f t="shared" si="336"/>
        <v>680.12640744629084</v>
      </c>
      <c r="AD701" s="65">
        <f t="shared" si="337"/>
        <v>612.1137667016618</v>
      </c>
      <c r="AE701" s="65">
        <f t="shared" si="338"/>
        <v>581.50807836657873</v>
      </c>
      <c r="AF701" s="65">
        <f t="shared" si="339"/>
        <v>569.87791679924715</v>
      </c>
      <c r="AG701" s="65">
        <f t="shared" si="340"/>
        <v>541.38402095928473</v>
      </c>
      <c r="AH701" s="65">
        <f t="shared" si="341"/>
        <v>487.24561886335624</v>
      </c>
      <c r="AI701" s="65">
        <f t="shared" si="342"/>
        <v>1.3534600523982117E-4</v>
      </c>
      <c r="AJ701" s="65">
        <f t="shared" si="346"/>
        <v>0.14069561007424003</v>
      </c>
    </row>
    <row r="702" spans="2:36" x14ac:dyDescent="0.2">
      <c r="B702" s="55" t="s">
        <v>63</v>
      </c>
      <c r="C702" s="55">
        <v>692</v>
      </c>
      <c r="D702" s="55">
        <v>103</v>
      </c>
      <c r="E702" s="55">
        <f t="shared" si="324"/>
        <v>8.6388888888888893</v>
      </c>
      <c r="F702" s="56">
        <v>31.1</v>
      </c>
      <c r="G702" s="57">
        <f t="shared" si="343"/>
        <v>0.12500000000000031</v>
      </c>
      <c r="H702" s="57">
        <f t="shared" si="344"/>
        <v>0.45000000000000107</v>
      </c>
      <c r="I702" s="57">
        <f t="shared" si="315"/>
        <v>71150.75877700618</v>
      </c>
      <c r="J702" s="57">
        <f t="shared" si="325"/>
        <v>-912.17978395064711</v>
      </c>
      <c r="K702" s="58" t="str">
        <f t="shared" si="326"/>
        <v>No</v>
      </c>
      <c r="L702" s="57">
        <f t="shared" si="316"/>
        <v>26.74100564236112</v>
      </c>
      <c r="M702" s="57">
        <f t="shared" si="317"/>
        <v>187.05217500000001</v>
      </c>
      <c r="N702" s="59">
        <f t="shared" si="318"/>
        <v>238.34375000000057</v>
      </c>
      <c r="O702" s="57">
        <f t="shared" si="319"/>
        <v>452.13693064236173</v>
      </c>
      <c r="P702" s="57">
        <f t="shared" si="320"/>
        <v>3905.9607063826252</v>
      </c>
      <c r="Q702" s="57">
        <f t="shared" si="321"/>
        <v>3905.9607063826252</v>
      </c>
      <c r="R702" s="57">
        <f t="shared" si="327"/>
        <v>0</v>
      </c>
      <c r="S702" s="73">
        <f t="shared" si="345"/>
        <v>2993.7809224319781</v>
      </c>
      <c r="T702" s="76">
        <f t="shared" si="328"/>
        <v>0</v>
      </c>
      <c r="U702" s="60">
        <f t="shared" si="329"/>
        <v>2157085.4328607405</v>
      </c>
      <c r="V702" s="61">
        <f t="shared" si="330"/>
        <v>0.59919039801687235</v>
      </c>
      <c r="W702" s="62">
        <f t="shared" si="331"/>
        <v>914822.04124332836</v>
      </c>
      <c r="X702" s="63">
        <f t="shared" si="332"/>
        <v>0.25411723367870231</v>
      </c>
      <c r="Y702" s="64">
        <f t="shared" si="322"/>
        <v>2694.4028301887802</v>
      </c>
      <c r="Z702" s="64">
        <f t="shared" si="333"/>
        <v>2559.682688679341</v>
      </c>
      <c r="AA702" s="65">
        <f t="shared" si="334"/>
        <v>2508.4890349057541</v>
      </c>
      <c r="AB702" s="65">
        <f t="shared" si="335"/>
        <v>2383.0645831604661</v>
      </c>
      <c r="AC702" s="65">
        <f t="shared" si="336"/>
        <v>2144.7581248444194</v>
      </c>
      <c r="AD702" s="65">
        <f t="shared" si="337"/>
        <v>1930.2823123599776</v>
      </c>
      <c r="AE702" s="65">
        <f t="shared" si="338"/>
        <v>1833.7681967419787</v>
      </c>
      <c r="AF702" s="65">
        <f t="shared" si="339"/>
        <v>1797.0928328071391</v>
      </c>
      <c r="AG702" s="65">
        <f t="shared" si="340"/>
        <v>1707.2381911667821</v>
      </c>
      <c r="AH702" s="65">
        <f t="shared" si="341"/>
        <v>1536.5143720501039</v>
      </c>
      <c r="AI702" s="65">
        <f t="shared" si="342"/>
        <v>4.2680954779169552E-4</v>
      </c>
      <c r="AJ702" s="65">
        <f t="shared" si="346"/>
        <v>0.14112241962203173</v>
      </c>
    </row>
    <row r="703" spans="2:36" x14ac:dyDescent="0.2">
      <c r="B703" s="55" t="s">
        <v>63</v>
      </c>
      <c r="C703" s="55">
        <v>693</v>
      </c>
      <c r="D703" s="55">
        <v>104</v>
      </c>
      <c r="E703" s="55">
        <f t="shared" si="324"/>
        <v>8.8333333333333339</v>
      </c>
      <c r="F703" s="56">
        <v>31.8</v>
      </c>
      <c r="G703" s="57">
        <f t="shared" si="343"/>
        <v>0.2222222222222224</v>
      </c>
      <c r="H703" s="57">
        <f t="shared" si="344"/>
        <v>0.80000000000000071</v>
      </c>
      <c r="I703" s="57">
        <f t="shared" si="315"/>
        <v>74389.732638888891</v>
      </c>
      <c r="J703" s="57">
        <f t="shared" si="325"/>
        <v>-3238.9738618827105</v>
      </c>
      <c r="K703" s="58" t="str">
        <f t="shared" si="326"/>
        <v>No</v>
      </c>
      <c r="L703" s="57">
        <f t="shared" si="316"/>
        <v>27.958328125000008</v>
      </c>
      <c r="M703" s="57">
        <f t="shared" si="317"/>
        <v>187.05217500000001</v>
      </c>
      <c r="N703" s="59">
        <f t="shared" si="318"/>
        <v>423.72222222222257</v>
      </c>
      <c r="O703" s="57">
        <f t="shared" si="319"/>
        <v>638.73272534722253</v>
      </c>
      <c r="P703" s="57">
        <f t="shared" si="320"/>
        <v>5642.1390739004664</v>
      </c>
      <c r="Q703" s="57">
        <f t="shared" si="321"/>
        <v>5642.1390739004664</v>
      </c>
      <c r="R703" s="57">
        <f t="shared" si="327"/>
        <v>0</v>
      </c>
      <c r="S703" s="73">
        <f t="shared" si="345"/>
        <v>2403.1652120177559</v>
      </c>
      <c r="T703" s="76">
        <f t="shared" si="328"/>
        <v>0</v>
      </c>
      <c r="U703" s="60">
        <f t="shared" si="329"/>
        <v>2162727.5719346409</v>
      </c>
      <c r="V703" s="61">
        <f t="shared" si="330"/>
        <v>0.60075765887073362</v>
      </c>
      <c r="W703" s="62">
        <f t="shared" si="331"/>
        <v>917225.20645534608</v>
      </c>
      <c r="X703" s="63">
        <f t="shared" si="332"/>
        <v>0.25478477957092949</v>
      </c>
      <c r="Y703" s="64">
        <f t="shared" si="322"/>
        <v>2162.8486908159803</v>
      </c>
      <c r="Z703" s="64">
        <f t="shared" si="333"/>
        <v>2054.7062562751812</v>
      </c>
      <c r="AA703" s="65">
        <f t="shared" si="334"/>
        <v>2013.6121311496775</v>
      </c>
      <c r="AB703" s="65">
        <f t="shared" si="335"/>
        <v>1912.9315245921935</v>
      </c>
      <c r="AC703" s="65">
        <f t="shared" si="336"/>
        <v>1721.6383721329742</v>
      </c>
      <c r="AD703" s="65">
        <f t="shared" si="337"/>
        <v>1549.4745349196767</v>
      </c>
      <c r="AE703" s="65">
        <f t="shared" si="338"/>
        <v>1472.0008081736928</v>
      </c>
      <c r="AF703" s="65">
        <f t="shared" si="339"/>
        <v>1442.5607920102188</v>
      </c>
      <c r="AG703" s="65">
        <f t="shared" si="340"/>
        <v>1370.4327524097077</v>
      </c>
      <c r="AH703" s="65">
        <f t="shared" si="341"/>
        <v>1233.3894771687369</v>
      </c>
      <c r="AI703" s="65">
        <f t="shared" si="342"/>
        <v>3.4260818810242691E-4</v>
      </c>
      <c r="AJ703" s="65">
        <f t="shared" si="346"/>
        <v>0.14146502781013415</v>
      </c>
    </row>
    <row r="704" spans="2:36" x14ac:dyDescent="0.2">
      <c r="B704" s="55" t="s">
        <v>63</v>
      </c>
      <c r="C704" s="55">
        <v>694</v>
      </c>
      <c r="D704" s="55">
        <v>105</v>
      </c>
      <c r="E704" s="55">
        <f t="shared" si="324"/>
        <v>9.0833333333333339</v>
      </c>
      <c r="F704" s="56">
        <v>32.700000000000003</v>
      </c>
      <c r="G704" s="57">
        <f t="shared" si="343"/>
        <v>0.19444444444444473</v>
      </c>
      <c r="H704" s="57">
        <f t="shared" si="344"/>
        <v>0.70000000000000107</v>
      </c>
      <c r="I704" s="57">
        <f t="shared" si="315"/>
        <v>78660.058159722234</v>
      </c>
      <c r="J704" s="57">
        <f t="shared" si="325"/>
        <v>-4270.325520833343</v>
      </c>
      <c r="K704" s="58" t="str">
        <f t="shared" si="326"/>
        <v>No</v>
      </c>
      <c r="L704" s="57">
        <f t="shared" si="316"/>
        <v>29.563269531250011</v>
      </c>
      <c r="M704" s="57">
        <f t="shared" si="317"/>
        <v>187.05217500000001</v>
      </c>
      <c r="N704" s="59">
        <f t="shared" si="318"/>
        <v>370.75694444444497</v>
      </c>
      <c r="O704" s="57">
        <f t="shared" si="319"/>
        <v>587.372388975695</v>
      </c>
      <c r="P704" s="57">
        <f t="shared" si="320"/>
        <v>5335.299199862563</v>
      </c>
      <c r="Q704" s="57">
        <f t="shared" si="321"/>
        <v>5335.299199862563</v>
      </c>
      <c r="R704" s="57">
        <f t="shared" si="327"/>
        <v>0</v>
      </c>
      <c r="S704" s="73">
        <f t="shared" si="345"/>
        <v>1064.97367902922</v>
      </c>
      <c r="T704" s="76">
        <f t="shared" si="328"/>
        <v>0</v>
      </c>
      <c r="U704" s="60">
        <f t="shared" si="329"/>
        <v>2168062.8711345033</v>
      </c>
      <c r="V704" s="61">
        <f t="shared" si="330"/>
        <v>0.60223968642625092</v>
      </c>
      <c r="W704" s="62">
        <f t="shared" si="331"/>
        <v>918290.18013437535</v>
      </c>
      <c r="X704" s="63">
        <f t="shared" si="332"/>
        <v>0.25508060559288204</v>
      </c>
      <c r="Y704" s="64">
        <f t="shared" si="322"/>
        <v>958.47631112629801</v>
      </c>
      <c r="Z704" s="64">
        <f t="shared" si="333"/>
        <v>910.55249556998308</v>
      </c>
      <c r="AA704" s="65">
        <f t="shared" si="334"/>
        <v>892.34144565858344</v>
      </c>
      <c r="AB704" s="65">
        <f t="shared" si="335"/>
        <v>847.72437337565418</v>
      </c>
      <c r="AC704" s="65">
        <f t="shared" si="336"/>
        <v>762.95193603808877</v>
      </c>
      <c r="AD704" s="65">
        <f t="shared" si="337"/>
        <v>686.65674243427986</v>
      </c>
      <c r="AE704" s="65">
        <f t="shared" si="338"/>
        <v>652.32390531256578</v>
      </c>
      <c r="AF704" s="65">
        <f t="shared" si="339"/>
        <v>639.27742720631443</v>
      </c>
      <c r="AG704" s="65">
        <f t="shared" si="340"/>
        <v>607.31355584599874</v>
      </c>
      <c r="AH704" s="65">
        <f t="shared" si="341"/>
        <v>546.58220026139884</v>
      </c>
      <c r="AI704" s="65">
        <f t="shared" si="342"/>
        <v>1.5182838896149968E-4</v>
      </c>
      <c r="AJ704" s="65">
        <f t="shared" si="346"/>
        <v>0.14161685619909564</v>
      </c>
    </row>
    <row r="705" spans="2:36" x14ac:dyDescent="0.2">
      <c r="B705" s="55" t="s">
        <v>63</v>
      </c>
      <c r="C705" s="55">
        <v>695</v>
      </c>
      <c r="D705" s="55">
        <v>106</v>
      </c>
      <c r="E705" s="55">
        <f t="shared" si="324"/>
        <v>9.2222222222222232</v>
      </c>
      <c r="F705" s="56">
        <v>33.200000000000003</v>
      </c>
      <c r="G705" s="57">
        <f t="shared" si="343"/>
        <v>-4.1666666666667261E-2</v>
      </c>
      <c r="H705" s="57">
        <f t="shared" si="344"/>
        <v>-0.15000000000000213</v>
      </c>
      <c r="I705" s="57">
        <f t="shared" si="315"/>
        <v>81083.955246913611</v>
      </c>
      <c r="J705" s="57">
        <f t="shared" si="325"/>
        <v>-2423.8970871913771</v>
      </c>
      <c r="K705" s="58" t="str">
        <f t="shared" si="326"/>
        <v>Yes</v>
      </c>
      <c r="L705" s="57">
        <f t="shared" si="316"/>
        <v>30.474256944444463</v>
      </c>
      <c r="M705" s="57">
        <f t="shared" si="317"/>
        <v>187.05217500000001</v>
      </c>
      <c r="N705" s="59">
        <f t="shared" si="318"/>
        <v>-79.447916666667794</v>
      </c>
      <c r="O705" s="57">
        <f t="shared" si="319"/>
        <v>138.07851527777666</v>
      </c>
      <c r="P705" s="57">
        <f t="shared" si="320"/>
        <v>1273.3907520061628</v>
      </c>
      <c r="Q705" s="57">
        <f t="shared" si="321"/>
        <v>1273.3907520061628</v>
      </c>
      <c r="R705" s="57">
        <f t="shared" si="327"/>
        <v>79.447916666667794</v>
      </c>
      <c r="S705" s="73">
        <f t="shared" si="345"/>
        <v>-1150.5063351852143</v>
      </c>
      <c r="T705" s="76">
        <f t="shared" si="328"/>
        <v>732.68634259260307</v>
      </c>
      <c r="U705" s="60">
        <f t="shared" si="329"/>
        <v>2169336.2618865096</v>
      </c>
      <c r="V705" s="61">
        <f t="shared" si="330"/>
        <v>0.602593406079586</v>
      </c>
      <c r="W705" s="62">
        <f t="shared" si="331"/>
        <v>917139.67379919009</v>
      </c>
      <c r="X705" s="63">
        <f t="shared" si="332"/>
        <v>0.254761020499775</v>
      </c>
      <c r="Y705" s="64">
        <f t="shared" si="322"/>
        <v>-1035.4557016666929</v>
      </c>
      <c r="Z705" s="64">
        <f t="shared" si="333"/>
        <v>-983.68291658335818</v>
      </c>
      <c r="AA705" s="65">
        <f t="shared" si="334"/>
        <v>-964.00925825169099</v>
      </c>
      <c r="AB705" s="65">
        <f t="shared" si="335"/>
        <v>-915.80879533910638</v>
      </c>
      <c r="AC705" s="65">
        <f t="shared" si="336"/>
        <v>-824.22791580519572</v>
      </c>
      <c r="AD705" s="65">
        <f t="shared" si="337"/>
        <v>-741.80512422467621</v>
      </c>
      <c r="AE705" s="65">
        <f t="shared" si="338"/>
        <v>-704.71486801344236</v>
      </c>
      <c r="AF705" s="65">
        <f t="shared" si="339"/>
        <v>-690.62057065317344</v>
      </c>
      <c r="AG705" s="65">
        <f t="shared" si="340"/>
        <v>-656.08954212051469</v>
      </c>
      <c r="AH705" s="65">
        <f t="shared" si="341"/>
        <v>-590.48058790846324</v>
      </c>
      <c r="AI705" s="65">
        <f t="shared" si="342"/>
        <v>-1.6402238553012868E-4</v>
      </c>
      <c r="AJ705" s="65">
        <f t="shared" si="346"/>
        <v>0.14161685619909564</v>
      </c>
    </row>
    <row r="706" spans="2:36" x14ac:dyDescent="0.2">
      <c r="B706" s="55" t="s">
        <v>63</v>
      </c>
      <c r="C706" s="55">
        <v>696</v>
      </c>
      <c r="D706" s="55">
        <v>107</v>
      </c>
      <c r="E706" s="55">
        <f t="shared" si="324"/>
        <v>9</v>
      </c>
      <c r="F706" s="56">
        <v>32.4</v>
      </c>
      <c r="G706" s="57">
        <f t="shared" si="343"/>
        <v>-0.6805555555555558</v>
      </c>
      <c r="H706" s="57">
        <f t="shared" si="344"/>
        <v>-2.4500000000000011</v>
      </c>
      <c r="I706" s="57">
        <f t="shared" si="315"/>
        <v>77223.375</v>
      </c>
      <c r="J706" s="57">
        <f t="shared" si="325"/>
        <v>3860.5802469136106</v>
      </c>
      <c r="K706" s="58" t="str">
        <f t="shared" si="326"/>
        <v>Yes</v>
      </c>
      <c r="L706" s="57">
        <f t="shared" si="316"/>
        <v>29.023312500000007</v>
      </c>
      <c r="M706" s="57">
        <f t="shared" si="317"/>
        <v>187.05217500000001</v>
      </c>
      <c r="N706" s="59">
        <f t="shared" si="318"/>
        <v>-1297.6493055555561</v>
      </c>
      <c r="O706" s="57">
        <f t="shared" si="319"/>
        <v>-1081.5738180555561</v>
      </c>
      <c r="P706" s="57">
        <f t="shared" si="320"/>
        <v>-9734.1643625000052</v>
      </c>
      <c r="Q706" s="57">
        <f t="shared" si="321"/>
        <v>-9734.1643625000052</v>
      </c>
      <c r="R706" s="57">
        <f t="shared" si="327"/>
        <v>1297.6493055555561</v>
      </c>
      <c r="S706" s="73">
        <f t="shared" si="345"/>
        <v>-5873.5841155863945</v>
      </c>
      <c r="T706" s="76">
        <f t="shared" si="328"/>
        <v>11678.843750000005</v>
      </c>
      <c r="U706" s="60">
        <f t="shared" si="329"/>
        <v>2169336.2618865096</v>
      </c>
      <c r="V706" s="61">
        <f t="shared" si="330"/>
        <v>0.602593406079586</v>
      </c>
      <c r="W706" s="62">
        <f t="shared" si="331"/>
        <v>911266.08968360373</v>
      </c>
      <c r="X706" s="63">
        <f t="shared" si="332"/>
        <v>0.25312946935655661</v>
      </c>
      <c r="Y706" s="64">
        <f t="shared" si="322"/>
        <v>-5286.2257040277555</v>
      </c>
      <c r="Z706" s="64">
        <f t="shared" si="333"/>
        <v>-5021.9144188263672</v>
      </c>
      <c r="AA706" s="65">
        <f t="shared" si="334"/>
        <v>-4921.4761304498397</v>
      </c>
      <c r="AB706" s="65">
        <f t="shared" si="335"/>
        <v>-4675.4023239273474</v>
      </c>
      <c r="AC706" s="65">
        <f t="shared" si="336"/>
        <v>-4207.8620915346128</v>
      </c>
      <c r="AD706" s="65">
        <f t="shared" si="337"/>
        <v>-3787.0758823811516</v>
      </c>
      <c r="AE706" s="65">
        <f t="shared" si="338"/>
        <v>-3597.7220882620936</v>
      </c>
      <c r="AF706" s="65">
        <f t="shared" si="339"/>
        <v>-3525.7676464968517</v>
      </c>
      <c r="AG706" s="65">
        <f t="shared" si="340"/>
        <v>-3349.4792641720092</v>
      </c>
      <c r="AH706" s="65">
        <f t="shared" si="341"/>
        <v>-3014.5313377548082</v>
      </c>
      <c r="AI706" s="65">
        <f t="shared" si="342"/>
        <v>-8.3736981604300229E-4</v>
      </c>
      <c r="AJ706" s="65">
        <f t="shared" si="346"/>
        <v>0.14161685619909564</v>
      </c>
    </row>
    <row r="707" spans="2:36" x14ac:dyDescent="0.2">
      <c r="B707" s="55" t="s">
        <v>63</v>
      </c>
      <c r="C707" s="55">
        <v>697</v>
      </c>
      <c r="D707" s="55">
        <v>108</v>
      </c>
      <c r="E707" s="55">
        <f t="shared" si="324"/>
        <v>7.8611111111111107</v>
      </c>
      <c r="F707" s="56">
        <v>28.3</v>
      </c>
      <c r="G707" s="57">
        <f t="shared" si="343"/>
        <v>-0.9166666666666663</v>
      </c>
      <c r="H707" s="57">
        <f t="shared" si="344"/>
        <v>-3.2999999999999989</v>
      </c>
      <c r="I707" s="57">
        <f t="shared" si="315"/>
        <v>58915.779610339501</v>
      </c>
      <c r="J707" s="57">
        <f t="shared" si="325"/>
        <v>18307.595389660499</v>
      </c>
      <c r="K707" s="58" t="str">
        <f t="shared" si="326"/>
        <v>Yes</v>
      </c>
      <c r="L707" s="57">
        <f t="shared" si="316"/>
        <v>22.142661892361115</v>
      </c>
      <c r="M707" s="57">
        <f t="shared" si="317"/>
        <v>187.05217500000001</v>
      </c>
      <c r="N707" s="59">
        <f t="shared" si="318"/>
        <v>-1747.8541666666661</v>
      </c>
      <c r="O707" s="57">
        <f t="shared" si="319"/>
        <v>-1538.659329774305</v>
      </c>
      <c r="P707" s="57">
        <f t="shared" si="320"/>
        <v>-12095.571953503564</v>
      </c>
      <c r="Q707" s="57">
        <f t="shared" si="321"/>
        <v>-12095.571953503564</v>
      </c>
      <c r="R707" s="57">
        <f t="shared" si="327"/>
        <v>1747.8541666666661</v>
      </c>
      <c r="S707" s="73">
        <f t="shared" si="345"/>
        <v>6212.0234361569346</v>
      </c>
      <c r="T707" s="76">
        <f t="shared" si="328"/>
        <v>13740.075810185179</v>
      </c>
      <c r="U707" s="60">
        <f t="shared" si="329"/>
        <v>2169336.2618865096</v>
      </c>
      <c r="V707" s="61">
        <f t="shared" si="330"/>
        <v>0.602593406079586</v>
      </c>
      <c r="W707" s="62">
        <f t="shared" si="331"/>
        <v>917478.11311976064</v>
      </c>
      <c r="X707" s="63">
        <f t="shared" si="332"/>
        <v>0.25485503142215571</v>
      </c>
      <c r="Y707" s="64">
        <f t="shared" si="322"/>
        <v>5590.8210925412413</v>
      </c>
      <c r="Z707" s="64">
        <f t="shared" si="333"/>
        <v>5311.280037914179</v>
      </c>
      <c r="AA707" s="65">
        <f t="shared" si="334"/>
        <v>5205.0544371558954</v>
      </c>
      <c r="AB707" s="65">
        <f t="shared" si="335"/>
        <v>4944.8017152981001</v>
      </c>
      <c r="AC707" s="65">
        <f t="shared" si="336"/>
        <v>4450.3215437682902</v>
      </c>
      <c r="AD707" s="65">
        <f t="shared" si="337"/>
        <v>4005.2893893914611</v>
      </c>
      <c r="AE707" s="65">
        <f t="shared" si="338"/>
        <v>3805.0249199218879</v>
      </c>
      <c r="AF707" s="65">
        <f t="shared" si="339"/>
        <v>3728.9244215234498</v>
      </c>
      <c r="AG707" s="65">
        <f t="shared" si="340"/>
        <v>3542.4782004472772</v>
      </c>
      <c r="AH707" s="65">
        <f t="shared" si="341"/>
        <v>3188.2303804025496</v>
      </c>
      <c r="AI707" s="65">
        <f t="shared" si="342"/>
        <v>8.856195501118193E-4</v>
      </c>
      <c r="AJ707" s="65">
        <f t="shared" si="346"/>
        <v>0.14250247574920746</v>
      </c>
    </row>
    <row r="708" spans="2:36" x14ac:dyDescent="0.2">
      <c r="B708" s="55" t="s">
        <v>63</v>
      </c>
      <c r="C708" s="55">
        <v>698</v>
      </c>
      <c r="D708" s="55">
        <v>109</v>
      </c>
      <c r="E708" s="55">
        <f t="shared" si="324"/>
        <v>7.166666666666667</v>
      </c>
      <c r="F708" s="56">
        <v>25.8</v>
      </c>
      <c r="G708" s="57">
        <f t="shared" si="343"/>
        <v>-0.7222222222222221</v>
      </c>
      <c r="H708" s="57">
        <f t="shared" si="344"/>
        <v>-2.5999999999999996</v>
      </c>
      <c r="I708" s="57">
        <f t="shared" si="315"/>
        <v>48966.399305555562</v>
      </c>
      <c r="J708" s="57">
        <f t="shared" si="325"/>
        <v>9949.3803047839392</v>
      </c>
      <c r="K708" s="58" t="str">
        <f t="shared" si="326"/>
        <v>Yes</v>
      </c>
      <c r="L708" s="57">
        <f t="shared" si="316"/>
        <v>18.403328125000005</v>
      </c>
      <c r="M708" s="57">
        <f t="shared" si="317"/>
        <v>187.05217500000001</v>
      </c>
      <c r="N708" s="59">
        <f t="shared" si="318"/>
        <v>-1377.0972222222219</v>
      </c>
      <c r="O708" s="57">
        <f t="shared" si="319"/>
        <v>-1171.641719097222</v>
      </c>
      <c r="P708" s="57">
        <f t="shared" si="320"/>
        <v>-8396.7656535300921</v>
      </c>
      <c r="Q708" s="57">
        <f t="shared" si="321"/>
        <v>-8396.7656535300921</v>
      </c>
      <c r="R708" s="57">
        <f t="shared" si="327"/>
        <v>1377.0972222222219</v>
      </c>
      <c r="S708" s="73">
        <f t="shared" si="345"/>
        <v>1552.6146512538471</v>
      </c>
      <c r="T708" s="76">
        <f t="shared" si="328"/>
        <v>9869.1967592592573</v>
      </c>
      <c r="U708" s="60">
        <f t="shared" si="329"/>
        <v>2169336.2618865096</v>
      </c>
      <c r="V708" s="61">
        <f t="shared" si="330"/>
        <v>0.602593406079586</v>
      </c>
      <c r="W708" s="62">
        <f t="shared" si="331"/>
        <v>919030.72777101444</v>
      </c>
      <c r="X708" s="63">
        <f t="shared" si="332"/>
        <v>0.25528631326972623</v>
      </c>
      <c r="Y708" s="64">
        <f t="shared" si="322"/>
        <v>1397.3531861284625</v>
      </c>
      <c r="Z708" s="64">
        <f t="shared" si="333"/>
        <v>1327.4855268220394</v>
      </c>
      <c r="AA708" s="65">
        <f t="shared" si="334"/>
        <v>1300.9358162855985</v>
      </c>
      <c r="AB708" s="65">
        <f t="shared" si="335"/>
        <v>1235.8890254713185</v>
      </c>
      <c r="AC708" s="65">
        <f t="shared" si="336"/>
        <v>1112.3001229241868</v>
      </c>
      <c r="AD708" s="65">
        <f t="shared" si="337"/>
        <v>1001.0701106317681</v>
      </c>
      <c r="AE708" s="65">
        <f t="shared" si="338"/>
        <v>951.01660510017962</v>
      </c>
      <c r="AF708" s="65">
        <f t="shared" si="339"/>
        <v>931.99627299817598</v>
      </c>
      <c r="AG708" s="65">
        <f t="shared" si="340"/>
        <v>885.39645934826717</v>
      </c>
      <c r="AH708" s="65">
        <f t="shared" si="341"/>
        <v>796.85681341344048</v>
      </c>
      <c r="AI708" s="65">
        <f t="shared" si="342"/>
        <v>2.213491148370668E-4</v>
      </c>
      <c r="AJ708" s="65">
        <f t="shared" si="346"/>
        <v>0.14272382486404453</v>
      </c>
    </row>
    <row r="709" spans="2:36" x14ac:dyDescent="0.2">
      <c r="B709" s="55" t="s">
        <v>63</v>
      </c>
      <c r="C709" s="55">
        <v>699</v>
      </c>
      <c r="D709" s="55">
        <v>110</v>
      </c>
      <c r="E709" s="55">
        <f t="shared" si="324"/>
        <v>6.416666666666667</v>
      </c>
      <c r="F709" s="56">
        <v>23.1</v>
      </c>
      <c r="G709" s="57">
        <f t="shared" si="343"/>
        <v>-0.55555555555555558</v>
      </c>
      <c r="H709" s="57">
        <f t="shared" si="344"/>
        <v>-2</v>
      </c>
      <c r="I709" s="57">
        <f t="shared" si="315"/>
        <v>39253.891493055562</v>
      </c>
      <c r="J709" s="57">
        <f t="shared" si="325"/>
        <v>9712.5078125</v>
      </c>
      <c r="K709" s="58" t="str">
        <f t="shared" si="326"/>
        <v>Yes</v>
      </c>
      <c r="L709" s="57">
        <f t="shared" si="316"/>
        <v>14.753019531250004</v>
      </c>
      <c r="M709" s="57">
        <f t="shared" si="317"/>
        <v>187.05217500000001</v>
      </c>
      <c r="N709" s="59">
        <f t="shared" si="318"/>
        <v>-1059.3055555555557</v>
      </c>
      <c r="O709" s="57">
        <f t="shared" si="319"/>
        <v>-857.50036102430568</v>
      </c>
      <c r="P709" s="57">
        <f t="shared" si="320"/>
        <v>-5502.2939832392949</v>
      </c>
      <c r="Q709" s="57">
        <f t="shared" si="321"/>
        <v>-5502.2939832392949</v>
      </c>
      <c r="R709" s="57">
        <f t="shared" si="327"/>
        <v>1059.3055555555557</v>
      </c>
      <c r="S709" s="73">
        <f t="shared" si="345"/>
        <v>4210.2138292607051</v>
      </c>
      <c r="T709" s="76">
        <f t="shared" si="328"/>
        <v>6797.2106481481487</v>
      </c>
      <c r="U709" s="60">
        <f t="shared" si="329"/>
        <v>2169336.2618865096</v>
      </c>
      <c r="V709" s="61">
        <f t="shared" si="330"/>
        <v>0.602593406079586</v>
      </c>
      <c r="W709" s="62">
        <f t="shared" si="331"/>
        <v>923240.94160027511</v>
      </c>
      <c r="X709" s="63">
        <f t="shared" si="332"/>
        <v>0.25645581711118753</v>
      </c>
      <c r="Y709" s="64">
        <f t="shared" si="322"/>
        <v>3789.1924463346345</v>
      </c>
      <c r="Z709" s="64">
        <f t="shared" si="333"/>
        <v>3599.7328240179027</v>
      </c>
      <c r="AA709" s="65">
        <f t="shared" si="334"/>
        <v>3527.7381675375445</v>
      </c>
      <c r="AB709" s="65">
        <f t="shared" si="335"/>
        <v>3351.3512591606673</v>
      </c>
      <c r="AC709" s="65">
        <f t="shared" si="336"/>
        <v>3016.2161332446008</v>
      </c>
      <c r="AD709" s="65">
        <f t="shared" si="337"/>
        <v>2714.5945199201406</v>
      </c>
      <c r="AE709" s="65">
        <f t="shared" si="338"/>
        <v>2578.8647939241332</v>
      </c>
      <c r="AF709" s="65">
        <f t="shared" si="339"/>
        <v>2527.2874980456504</v>
      </c>
      <c r="AG709" s="65">
        <f t="shared" si="340"/>
        <v>2400.9231231433678</v>
      </c>
      <c r="AH709" s="65">
        <f t="shared" si="341"/>
        <v>2160.8308108290312</v>
      </c>
      <c r="AI709" s="65">
        <f t="shared" si="342"/>
        <v>6.00230780785842E-4</v>
      </c>
      <c r="AJ709" s="65">
        <f t="shared" si="346"/>
        <v>0.14332405564483036</v>
      </c>
    </row>
    <row r="710" spans="2:36" x14ac:dyDescent="0.2">
      <c r="B710" s="55" t="s">
        <v>63</v>
      </c>
      <c r="C710" s="55">
        <v>700</v>
      </c>
      <c r="D710" s="55">
        <v>111</v>
      </c>
      <c r="E710" s="55">
        <f t="shared" si="324"/>
        <v>6.0555555555555554</v>
      </c>
      <c r="F710" s="56">
        <v>21.8</v>
      </c>
      <c r="G710" s="57">
        <f t="shared" si="343"/>
        <v>-0.26388888888888917</v>
      </c>
      <c r="H710" s="57">
        <f t="shared" si="344"/>
        <v>-0.95000000000000107</v>
      </c>
      <c r="I710" s="57">
        <f t="shared" si="315"/>
        <v>34960.025848765436</v>
      </c>
      <c r="J710" s="57">
        <f t="shared" si="325"/>
        <v>4293.8656442901265</v>
      </c>
      <c r="K710" s="58" t="str">
        <f t="shared" si="326"/>
        <v>Yes</v>
      </c>
      <c r="L710" s="57">
        <f t="shared" si="316"/>
        <v>13.139230902777781</v>
      </c>
      <c r="M710" s="57">
        <f t="shared" si="317"/>
        <v>187.05217500000001</v>
      </c>
      <c r="N710" s="59">
        <f t="shared" si="318"/>
        <v>-503.17013888888943</v>
      </c>
      <c r="O710" s="57">
        <f t="shared" si="319"/>
        <v>-302.97873298611165</v>
      </c>
      <c r="P710" s="57">
        <f t="shared" si="320"/>
        <v>-1834.7045497492315</v>
      </c>
      <c r="Q710" s="57">
        <f t="shared" si="321"/>
        <v>-1834.7045497492315</v>
      </c>
      <c r="R710" s="57">
        <f t="shared" si="327"/>
        <v>503.17013888888943</v>
      </c>
      <c r="S710" s="73">
        <f t="shared" si="345"/>
        <v>2459.1610945408947</v>
      </c>
      <c r="T710" s="76">
        <f t="shared" si="328"/>
        <v>3046.9747299382748</v>
      </c>
      <c r="U710" s="60">
        <f t="shared" si="329"/>
        <v>2169336.2618865096</v>
      </c>
      <c r="V710" s="61">
        <f t="shared" si="330"/>
        <v>0.602593406079586</v>
      </c>
      <c r="W710" s="62">
        <f t="shared" si="331"/>
        <v>925700.10269481596</v>
      </c>
      <c r="X710" s="63">
        <f t="shared" si="332"/>
        <v>0.25713891741522665</v>
      </c>
      <c r="Y710" s="64">
        <f t="shared" si="322"/>
        <v>2213.2449850868052</v>
      </c>
      <c r="Z710" s="64">
        <f t="shared" si="333"/>
        <v>2102.582735832465</v>
      </c>
      <c r="AA710" s="65">
        <f t="shared" si="334"/>
        <v>2060.5310811158156</v>
      </c>
      <c r="AB710" s="65">
        <f t="shared" si="335"/>
        <v>1957.5045270600247</v>
      </c>
      <c r="AC710" s="65">
        <f t="shared" si="336"/>
        <v>1761.7540743540221</v>
      </c>
      <c r="AD710" s="65">
        <f t="shared" si="337"/>
        <v>1585.57866691862</v>
      </c>
      <c r="AE710" s="65">
        <f t="shared" si="338"/>
        <v>1506.2997335726889</v>
      </c>
      <c r="AF710" s="65">
        <f t="shared" si="339"/>
        <v>1476.1737389012351</v>
      </c>
      <c r="AG710" s="65">
        <f t="shared" si="340"/>
        <v>1402.3650519561734</v>
      </c>
      <c r="AH710" s="65">
        <f t="shared" si="341"/>
        <v>1262.128546760556</v>
      </c>
      <c r="AI710" s="65">
        <f t="shared" si="342"/>
        <v>3.5059126298904333E-4</v>
      </c>
      <c r="AJ710" s="65">
        <f t="shared" si="346"/>
        <v>0.14367464690781939</v>
      </c>
    </row>
    <row r="711" spans="2:36" x14ac:dyDescent="0.2">
      <c r="B711" s="55" t="s">
        <v>63</v>
      </c>
      <c r="C711" s="55">
        <v>701</v>
      </c>
      <c r="D711" s="55">
        <v>112</v>
      </c>
      <c r="E711" s="55">
        <f t="shared" si="324"/>
        <v>5.8888888888888884</v>
      </c>
      <c r="F711" s="56">
        <v>21.2</v>
      </c>
      <c r="G711" s="57">
        <f t="shared" si="343"/>
        <v>-0.1111111111111112</v>
      </c>
      <c r="H711" s="57">
        <f t="shared" si="344"/>
        <v>-0.40000000000000036</v>
      </c>
      <c r="I711" s="57">
        <f t="shared" si="315"/>
        <v>33062.10339506172</v>
      </c>
      <c r="J711" s="57">
        <f t="shared" si="325"/>
        <v>1897.9224537037153</v>
      </c>
      <c r="K711" s="58" t="str">
        <f t="shared" si="326"/>
        <v>Yes</v>
      </c>
      <c r="L711" s="57">
        <f t="shared" si="316"/>
        <v>12.425923611111111</v>
      </c>
      <c r="M711" s="57">
        <f t="shared" si="317"/>
        <v>187.05217500000001</v>
      </c>
      <c r="N711" s="59">
        <f t="shared" si="318"/>
        <v>-211.86111111111128</v>
      </c>
      <c r="O711" s="57">
        <f t="shared" si="319"/>
        <v>-12.383012500000168</v>
      </c>
      <c r="P711" s="57">
        <f t="shared" si="320"/>
        <v>-72.922184722223207</v>
      </c>
      <c r="Q711" s="57">
        <f t="shared" si="321"/>
        <v>-72.922184722223207</v>
      </c>
      <c r="R711" s="57">
        <f t="shared" si="327"/>
        <v>211.86111111111128</v>
      </c>
      <c r="S711" s="73">
        <f t="shared" si="345"/>
        <v>1825.0002689814921</v>
      </c>
      <c r="T711" s="76">
        <f t="shared" si="328"/>
        <v>1247.6265432098774</v>
      </c>
      <c r="U711" s="60">
        <f t="shared" si="329"/>
        <v>2169336.2618865096</v>
      </c>
      <c r="V711" s="61">
        <f t="shared" si="330"/>
        <v>0.602593406079586</v>
      </c>
      <c r="W711" s="62">
        <f t="shared" si="331"/>
        <v>927525.1029637974</v>
      </c>
      <c r="X711" s="63">
        <f t="shared" si="332"/>
        <v>0.25764586193438815</v>
      </c>
      <c r="Y711" s="64">
        <f t="shared" si="322"/>
        <v>1642.500242083343</v>
      </c>
      <c r="Z711" s="64">
        <f t="shared" si="333"/>
        <v>1560.3752299791759</v>
      </c>
      <c r="AA711" s="65">
        <f t="shared" si="334"/>
        <v>1529.1677253795924</v>
      </c>
      <c r="AB711" s="65">
        <f t="shared" si="335"/>
        <v>1452.7093391106127</v>
      </c>
      <c r="AC711" s="65">
        <f t="shared" si="336"/>
        <v>1307.4384051995514</v>
      </c>
      <c r="AD711" s="65">
        <f t="shared" si="337"/>
        <v>1176.6945646795964</v>
      </c>
      <c r="AE711" s="65">
        <f t="shared" si="338"/>
        <v>1117.8598364456166</v>
      </c>
      <c r="AF711" s="65">
        <f t="shared" si="339"/>
        <v>1095.5026397167042</v>
      </c>
      <c r="AG711" s="65">
        <f t="shared" si="340"/>
        <v>1040.7275077308689</v>
      </c>
      <c r="AH711" s="65">
        <f t="shared" si="341"/>
        <v>936.65475695778196</v>
      </c>
      <c r="AI711" s="65">
        <f t="shared" si="342"/>
        <v>2.6018187693271721E-4</v>
      </c>
      <c r="AJ711" s="65">
        <f t="shared" si="346"/>
        <v>0.14393482878475211</v>
      </c>
    </row>
    <row r="712" spans="2:36" x14ac:dyDescent="0.2">
      <c r="B712" s="55" t="s">
        <v>63</v>
      </c>
      <c r="C712" s="55">
        <v>702</v>
      </c>
      <c r="D712" s="55">
        <v>113</v>
      </c>
      <c r="E712" s="55">
        <f t="shared" si="324"/>
        <v>5.833333333333333</v>
      </c>
      <c r="F712" s="56">
        <v>21</v>
      </c>
      <c r="G712" s="57">
        <f t="shared" si="343"/>
        <v>-2.7777777777777679E-2</v>
      </c>
      <c r="H712" s="57">
        <f t="shared" si="344"/>
        <v>-9.9999999999999645E-2</v>
      </c>
      <c r="I712" s="57">
        <f t="shared" si="315"/>
        <v>32441.232638888883</v>
      </c>
      <c r="J712" s="57">
        <f t="shared" si="325"/>
        <v>620.87075617283699</v>
      </c>
      <c r="K712" s="58" t="str">
        <f t="shared" si="326"/>
        <v>Yes</v>
      </c>
      <c r="L712" s="57">
        <f t="shared" si="316"/>
        <v>12.192578125000001</v>
      </c>
      <c r="M712" s="57">
        <f t="shared" si="317"/>
        <v>187.05217500000001</v>
      </c>
      <c r="N712" s="59">
        <f t="shared" si="318"/>
        <v>-52.965277777777587</v>
      </c>
      <c r="O712" s="57">
        <f t="shared" si="319"/>
        <v>146.27947534722244</v>
      </c>
      <c r="P712" s="57">
        <f t="shared" si="320"/>
        <v>853.29693952546427</v>
      </c>
      <c r="Q712" s="57">
        <f t="shared" si="321"/>
        <v>853.29693952546427</v>
      </c>
      <c r="R712" s="57">
        <f t="shared" si="327"/>
        <v>52.965277777777587</v>
      </c>
      <c r="S712" s="73">
        <f t="shared" si="345"/>
        <v>1474.1676956983013</v>
      </c>
      <c r="T712" s="76">
        <f t="shared" si="328"/>
        <v>308.96412037036924</v>
      </c>
      <c r="U712" s="60">
        <f t="shared" si="329"/>
        <v>2170189.5588260349</v>
      </c>
      <c r="V712" s="61">
        <f t="shared" si="330"/>
        <v>0.60283043300723194</v>
      </c>
      <c r="W712" s="62">
        <f t="shared" si="331"/>
        <v>928999.27065949573</v>
      </c>
      <c r="X712" s="63">
        <f t="shared" si="332"/>
        <v>0.25805535296097104</v>
      </c>
      <c r="Y712" s="64">
        <f t="shared" si="322"/>
        <v>1326.7509261284711</v>
      </c>
      <c r="Z712" s="64">
        <f t="shared" si="333"/>
        <v>1260.4133798220475</v>
      </c>
      <c r="AA712" s="65">
        <f t="shared" si="334"/>
        <v>1235.2051122256066</v>
      </c>
      <c r="AB712" s="65">
        <f t="shared" si="335"/>
        <v>1173.4448566143262</v>
      </c>
      <c r="AC712" s="65">
        <f t="shared" si="336"/>
        <v>1056.1003709528936</v>
      </c>
      <c r="AD712" s="65">
        <f t="shared" si="337"/>
        <v>950.49033385760424</v>
      </c>
      <c r="AE712" s="65">
        <f t="shared" si="338"/>
        <v>902.96581716472394</v>
      </c>
      <c r="AF712" s="65">
        <f t="shared" si="339"/>
        <v>884.9065008214294</v>
      </c>
      <c r="AG712" s="65">
        <f t="shared" si="340"/>
        <v>840.66117578035789</v>
      </c>
      <c r="AH712" s="65">
        <f t="shared" si="341"/>
        <v>756.59505820232209</v>
      </c>
      <c r="AI712" s="65">
        <f t="shared" si="342"/>
        <v>2.1016529394508947E-4</v>
      </c>
      <c r="AJ712" s="65">
        <f t="shared" si="346"/>
        <v>0.14414499407869721</v>
      </c>
    </row>
    <row r="713" spans="2:36" x14ac:dyDescent="0.2">
      <c r="B713" s="55" t="s">
        <v>63</v>
      </c>
      <c r="C713" s="55">
        <v>703</v>
      </c>
      <c r="D713" s="55">
        <v>114</v>
      </c>
      <c r="E713" s="55">
        <f t="shared" si="324"/>
        <v>5.833333333333333</v>
      </c>
      <c r="F713" s="56">
        <v>21</v>
      </c>
      <c r="G713" s="57">
        <f t="shared" si="343"/>
        <v>-1.3888888888889086E-2</v>
      </c>
      <c r="H713" s="57">
        <f t="shared" si="344"/>
        <v>-5.0000000000000711E-2</v>
      </c>
      <c r="I713" s="57">
        <f t="shared" si="315"/>
        <v>32441.232638888883</v>
      </c>
      <c r="J713" s="57">
        <f t="shared" si="325"/>
        <v>0</v>
      </c>
      <c r="K713" s="58" t="str">
        <f t="shared" si="326"/>
        <v>Yes</v>
      </c>
      <c r="L713" s="57">
        <f t="shared" si="316"/>
        <v>12.192578125000001</v>
      </c>
      <c r="M713" s="57">
        <f t="shared" si="317"/>
        <v>187.05217500000001</v>
      </c>
      <c r="N713" s="59">
        <f t="shared" si="318"/>
        <v>-26.482638888889266</v>
      </c>
      <c r="O713" s="57">
        <f t="shared" si="319"/>
        <v>172.76211423611076</v>
      </c>
      <c r="P713" s="57">
        <f t="shared" si="320"/>
        <v>1007.7789997106461</v>
      </c>
      <c r="Q713" s="57">
        <f t="shared" si="321"/>
        <v>1007.7789997106461</v>
      </c>
      <c r="R713" s="57">
        <f t="shared" si="327"/>
        <v>26.482638888889266</v>
      </c>
      <c r="S713" s="73">
        <f t="shared" si="345"/>
        <v>1007.7789997106461</v>
      </c>
      <c r="T713" s="76">
        <f t="shared" si="328"/>
        <v>154.48206018518738</v>
      </c>
      <c r="U713" s="60">
        <f t="shared" si="329"/>
        <v>2171197.3378257453</v>
      </c>
      <c r="V713" s="61">
        <f t="shared" si="330"/>
        <v>0.60311037161826264</v>
      </c>
      <c r="W713" s="62">
        <f t="shared" si="331"/>
        <v>930007.04965920642</v>
      </c>
      <c r="X713" s="63">
        <f t="shared" si="332"/>
        <v>0.2583352915720018</v>
      </c>
      <c r="Y713" s="64">
        <f t="shared" si="322"/>
        <v>907.00109973958149</v>
      </c>
      <c r="Z713" s="64">
        <f t="shared" si="333"/>
        <v>861.65104475260239</v>
      </c>
      <c r="AA713" s="65">
        <f t="shared" si="334"/>
        <v>844.41802385755034</v>
      </c>
      <c r="AB713" s="65">
        <f t="shared" si="335"/>
        <v>802.19712266467275</v>
      </c>
      <c r="AC713" s="65">
        <f t="shared" si="336"/>
        <v>721.97741039820551</v>
      </c>
      <c r="AD713" s="65">
        <f t="shared" si="337"/>
        <v>649.77966935838492</v>
      </c>
      <c r="AE713" s="65">
        <f t="shared" si="338"/>
        <v>617.29068589046562</v>
      </c>
      <c r="AF713" s="65">
        <f t="shared" si="339"/>
        <v>604.94487217265635</v>
      </c>
      <c r="AG713" s="65">
        <f t="shared" si="340"/>
        <v>574.69762856402349</v>
      </c>
      <c r="AH713" s="65">
        <f t="shared" si="341"/>
        <v>517.22786570762116</v>
      </c>
      <c r="AI713" s="65">
        <f t="shared" si="342"/>
        <v>1.4367440714100588E-4</v>
      </c>
      <c r="AJ713" s="65">
        <f t="shared" si="346"/>
        <v>0.14428866848583821</v>
      </c>
    </row>
    <row r="714" spans="2:36" x14ac:dyDescent="0.2">
      <c r="B714" s="55" t="s">
        <v>63</v>
      </c>
      <c r="C714" s="55">
        <v>704</v>
      </c>
      <c r="D714" s="55">
        <v>115</v>
      </c>
      <c r="E714" s="55">
        <f t="shared" si="324"/>
        <v>5.8055555555555554</v>
      </c>
      <c r="F714" s="56">
        <v>20.9</v>
      </c>
      <c r="G714" s="57">
        <f t="shared" si="343"/>
        <v>-0.15277777777777798</v>
      </c>
      <c r="H714" s="57">
        <f t="shared" si="344"/>
        <v>-0.55000000000000071</v>
      </c>
      <c r="I714" s="57">
        <f t="shared" ref="I714:I777" si="347">0.5*$F$4*(E714)^2</f>
        <v>32133.004147376541</v>
      </c>
      <c r="J714" s="57">
        <f t="shared" si="325"/>
        <v>308.22849151234186</v>
      </c>
      <c r="K714" s="58" t="str">
        <f t="shared" si="326"/>
        <v>Yes</v>
      </c>
      <c r="L714" s="57">
        <f t="shared" ref="L714:L777" si="348">0.5 * $F$1*$F$2*$F$3*E714^2</f>
        <v>12.07673480902778</v>
      </c>
      <c r="M714" s="57">
        <f t="shared" ref="M714:M777" si="349">$F$5*$F$4*$F$6</f>
        <v>187.05217500000001</v>
      </c>
      <c r="N714" s="59">
        <f t="shared" ref="N714:N777" si="350">$F$4*G714</f>
        <v>-291.30902777777817</v>
      </c>
      <c r="O714" s="57">
        <f t="shared" ref="O714:O777" si="351">N714+M714+L714</f>
        <v>-92.18011796875038</v>
      </c>
      <c r="P714" s="57">
        <f t="shared" ref="P714:P777" si="352">O714*E714</f>
        <v>-535.15679598524525</v>
      </c>
      <c r="Q714" s="57">
        <f t="shared" ref="Q714:Q777" si="353">P714*1</f>
        <v>-535.15679598524525</v>
      </c>
      <c r="R714" s="57">
        <f t="shared" si="327"/>
        <v>291.30902777777817</v>
      </c>
      <c r="S714" s="73">
        <f t="shared" si="345"/>
        <v>-226.92830447290339</v>
      </c>
      <c r="T714" s="76">
        <f t="shared" si="328"/>
        <v>1691.2107445987676</v>
      </c>
      <c r="U714" s="60">
        <f t="shared" si="329"/>
        <v>2171197.3378257453</v>
      </c>
      <c r="V714" s="61">
        <f t="shared" si="330"/>
        <v>0.60311037161826264</v>
      </c>
      <c r="W714" s="62">
        <f t="shared" si="331"/>
        <v>929780.12135473348</v>
      </c>
      <c r="X714" s="63">
        <f t="shared" si="332"/>
        <v>0.25827225593187042</v>
      </c>
      <c r="Y714" s="64">
        <f t="shared" ref="Y714:Y777" si="354">S714*0.9</f>
        <v>-204.23547402561306</v>
      </c>
      <c r="Z714" s="64">
        <f t="shared" si="333"/>
        <v>-194.0237003243324</v>
      </c>
      <c r="AA714" s="65">
        <f t="shared" si="334"/>
        <v>-190.14322631784574</v>
      </c>
      <c r="AB714" s="65">
        <f t="shared" si="335"/>
        <v>-180.63606500195345</v>
      </c>
      <c r="AC714" s="65">
        <f t="shared" si="336"/>
        <v>-162.57245850175812</v>
      </c>
      <c r="AD714" s="65">
        <f t="shared" si="337"/>
        <v>-146.3152126515823</v>
      </c>
      <c r="AE714" s="65">
        <f t="shared" si="338"/>
        <v>-138.99945201900317</v>
      </c>
      <c r="AF714" s="65">
        <f t="shared" si="339"/>
        <v>-136.21946297862311</v>
      </c>
      <c r="AG714" s="65">
        <f t="shared" si="340"/>
        <v>-129.40848982969194</v>
      </c>
      <c r="AH714" s="65">
        <f t="shared" si="341"/>
        <v>-116.46764084672276</v>
      </c>
      <c r="AI714" s="65">
        <f t="shared" si="342"/>
        <v>-3.2352122457422991E-5</v>
      </c>
      <c r="AJ714" s="65">
        <f t="shared" si="346"/>
        <v>0.14428866848583821</v>
      </c>
    </row>
    <row r="715" spans="2:36" x14ac:dyDescent="0.2">
      <c r="B715" s="55" t="s">
        <v>63</v>
      </c>
      <c r="C715" s="55">
        <v>705</v>
      </c>
      <c r="D715" s="55">
        <v>116</v>
      </c>
      <c r="E715" s="55">
        <f t="shared" ref="E715:E778" si="355">F715/3.6</f>
        <v>5.5277777777777777</v>
      </c>
      <c r="F715" s="56">
        <v>19.899999999999999</v>
      </c>
      <c r="G715" s="57">
        <f t="shared" si="343"/>
        <v>-0.41666666666666663</v>
      </c>
      <c r="H715" s="57">
        <f t="shared" si="344"/>
        <v>-1.5</v>
      </c>
      <c r="I715" s="57">
        <f t="shared" si="347"/>
        <v>29131.6384066358</v>
      </c>
      <c r="J715" s="57">
        <f t="shared" ref="J715:J778" si="356">I714-I715</f>
        <v>3001.3657407407409</v>
      </c>
      <c r="K715" s="58" t="str">
        <f t="shared" ref="K715:K778" si="357">IF((G715)&lt;0,"Yes","No")</f>
        <v>Yes</v>
      </c>
      <c r="L715" s="57">
        <f t="shared" si="348"/>
        <v>10.948713975694446</v>
      </c>
      <c r="M715" s="57">
        <f t="shared" si="349"/>
        <v>187.05217500000001</v>
      </c>
      <c r="N715" s="59">
        <f t="shared" si="350"/>
        <v>-794.47916666666663</v>
      </c>
      <c r="O715" s="57">
        <f t="shared" si="351"/>
        <v>-596.47827769097216</v>
      </c>
      <c r="P715" s="57">
        <f t="shared" si="352"/>
        <v>-3297.1993683473183</v>
      </c>
      <c r="Q715" s="57">
        <f t="shared" si="353"/>
        <v>-3297.1993683473183</v>
      </c>
      <c r="R715" s="57">
        <f t="shared" ref="R715:R778" si="358">IF((G715&gt;0), 0, $F$4*G715)*-1</f>
        <v>794.47916666666663</v>
      </c>
      <c r="S715" s="73">
        <f t="shared" si="345"/>
        <v>-295.83362760657747</v>
      </c>
      <c r="T715" s="76">
        <f t="shared" ref="T715:T778" si="359">R715*E715</f>
        <v>4391.7042824074069</v>
      </c>
      <c r="U715" s="60">
        <f t="shared" ref="U715:U778" si="360">IF(Q715&gt;0, (Q715+U714),(U714))</f>
        <v>2171197.3378257453</v>
      </c>
      <c r="V715" s="61">
        <f t="shared" ref="V715:V778" si="361">U715/3600000</f>
        <v>0.60311037161826264</v>
      </c>
      <c r="W715" s="62">
        <f t="shared" ref="W715:W778" si="362">W714+S715</f>
        <v>929484.28772712685</v>
      </c>
      <c r="X715" s="63">
        <f t="shared" ref="X715:X778" si="363">W715/3600000</f>
        <v>0.2581900799242019</v>
      </c>
      <c r="Y715" s="64">
        <f t="shared" si="354"/>
        <v>-266.25026484591973</v>
      </c>
      <c r="Z715" s="64">
        <f t="shared" ref="Z715:Z778" si="364">Y715*0.95</f>
        <v>-252.93775160362372</v>
      </c>
      <c r="AA715" s="65">
        <f t="shared" ref="AA715:AA778" si="365">Z715*0.98</f>
        <v>-247.87899657155126</v>
      </c>
      <c r="AB715" s="65">
        <f t="shared" ref="AB715:AB778" si="366">AA715*0.95</f>
        <v>-235.48504674297368</v>
      </c>
      <c r="AC715" s="65">
        <f t="shared" ref="AC715:AC778" si="367">AB715*0.9</f>
        <v>-211.93654206867632</v>
      </c>
      <c r="AD715" s="65">
        <f t="shared" ref="AD715:AD778" si="368">AC715*0.9</f>
        <v>-190.7428878618087</v>
      </c>
      <c r="AE715" s="65">
        <f t="shared" ref="AE715:AE777" si="369">AD715*0.95</f>
        <v>-181.20574346871825</v>
      </c>
      <c r="AF715" s="65">
        <f t="shared" ref="AF715:AF778" si="370">AE715*0.98</f>
        <v>-177.58162859934387</v>
      </c>
      <c r="AG715" s="65">
        <f t="shared" ref="AG715:AG778" si="371">AF715*0.95</f>
        <v>-168.70254716937666</v>
      </c>
      <c r="AH715" s="65">
        <f t="shared" ref="AH715:AH778" si="372">AG715*0.9</f>
        <v>-151.83229245243899</v>
      </c>
      <c r="AI715" s="65">
        <f t="shared" ref="AI715:AI778" si="373">AH715/3600000</f>
        <v>-4.2175636792344165E-5</v>
      </c>
      <c r="AJ715" s="65">
        <f t="shared" si="346"/>
        <v>0.14428866848583821</v>
      </c>
    </row>
    <row r="716" spans="2:36" x14ac:dyDescent="0.2">
      <c r="B716" s="55" t="s">
        <v>63</v>
      </c>
      <c r="C716" s="55">
        <v>706</v>
      </c>
      <c r="D716" s="55">
        <v>117</v>
      </c>
      <c r="E716" s="55">
        <f t="shared" si="355"/>
        <v>4.9722222222222214</v>
      </c>
      <c r="F716" s="56">
        <v>17.899999999999999</v>
      </c>
      <c r="G716" s="57">
        <f t="shared" ref="G716:G779" si="374">($F717-$F715)/2/3.6</f>
        <v>-0.66666666666666652</v>
      </c>
      <c r="H716" s="57">
        <f t="shared" ref="H716:H779" si="375">($F717-$F715)/2</f>
        <v>-2.3999999999999995</v>
      </c>
      <c r="I716" s="57">
        <f t="shared" si="347"/>
        <v>23570.284239969129</v>
      </c>
      <c r="J716" s="57">
        <f t="shared" si="356"/>
        <v>5561.3541666666715</v>
      </c>
      <c r="K716" s="58" t="str">
        <f t="shared" si="357"/>
        <v>Yes</v>
      </c>
      <c r="L716" s="57">
        <f t="shared" si="348"/>
        <v>8.8585577256944443</v>
      </c>
      <c r="M716" s="57">
        <f t="shared" si="349"/>
        <v>187.05217500000001</v>
      </c>
      <c r="N716" s="59">
        <f t="shared" si="350"/>
        <v>-1271.1666666666663</v>
      </c>
      <c r="O716" s="57">
        <f t="shared" si="351"/>
        <v>-1075.2559339409718</v>
      </c>
      <c r="P716" s="57">
        <f t="shared" si="352"/>
        <v>-5346.4114493176085</v>
      </c>
      <c r="Q716" s="57">
        <f t="shared" si="353"/>
        <v>-5346.4114493176085</v>
      </c>
      <c r="R716" s="57">
        <f t="shared" si="358"/>
        <v>1271.1666666666663</v>
      </c>
      <c r="S716" s="73">
        <f t="shared" ref="S716:S779" si="376">J716-Q716*-1</f>
        <v>214.94271734906306</v>
      </c>
      <c r="T716" s="76">
        <f t="shared" si="359"/>
        <v>6320.5231481481451</v>
      </c>
      <c r="U716" s="60">
        <f t="shared" si="360"/>
        <v>2171197.3378257453</v>
      </c>
      <c r="V716" s="61">
        <f t="shared" si="361"/>
        <v>0.60311037161826264</v>
      </c>
      <c r="W716" s="62">
        <f t="shared" si="362"/>
        <v>929699.23044447589</v>
      </c>
      <c r="X716" s="63">
        <f t="shared" si="363"/>
        <v>0.25824978623457662</v>
      </c>
      <c r="Y716" s="64">
        <f t="shared" si="354"/>
        <v>193.44844561415675</v>
      </c>
      <c r="Z716" s="64">
        <f t="shared" si="364"/>
        <v>183.7760233334489</v>
      </c>
      <c r="AA716" s="65">
        <f t="shared" si="365"/>
        <v>180.10050286677992</v>
      </c>
      <c r="AB716" s="65">
        <f t="shared" si="366"/>
        <v>171.09547772344092</v>
      </c>
      <c r="AC716" s="65">
        <f t="shared" si="367"/>
        <v>153.98592995109684</v>
      </c>
      <c r="AD716" s="65">
        <f t="shared" si="368"/>
        <v>138.58733695598715</v>
      </c>
      <c r="AE716" s="65">
        <f t="shared" si="369"/>
        <v>131.65797010818778</v>
      </c>
      <c r="AF716" s="65">
        <f t="shared" si="370"/>
        <v>129.02481070602403</v>
      </c>
      <c r="AG716" s="65">
        <f t="shared" si="371"/>
        <v>122.57357017072282</v>
      </c>
      <c r="AH716" s="65">
        <f t="shared" si="372"/>
        <v>110.31621315365054</v>
      </c>
      <c r="AI716" s="65">
        <f t="shared" si="373"/>
        <v>3.0643392542680704E-5</v>
      </c>
      <c r="AJ716" s="65">
        <f t="shared" ref="AJ716:AJ779" si="377">IF((AI716)&lt;0, AJ715, AI716+AJ715)</f>
        <v>0.1443193118783809</v>
      </c>
    </row>
    <row r="717" spans="2:36" x14ac:dyDescent="0.2">
      <c r="B717" s="55" t="s">
        <v>63</v>
      </c>
      <c r="C717" s="55">
        <v>707</v>
      </c>
      <c r="D717" s="55">
        <v>118</v>
      </c>
      <c r="E717" s="55">
        <f t="shared" si="355"/>
        <v>4.1944444444444446</v>
      </c>
      <c r="F717" s="56">
        <v>15.1</v>
      </c>
      <c r="G717" s="57">
        <f t="shared" si="374"/>
        <v>-0.70833333333333304</v>
      </c>
      <c r="H717" s="57">
        <f t="shared" si="375"/>
        <v>-2.5499999999999989</v>
      </c>
      <c r="I717" s="57">
        <f t="shared" si="347"/>
        <v>16773.07359182099</v>
      </c>
      <c r="J717" s="57">
        <f t="shared" si="356"/>
        <v>6797.2106481481387</v>
      </c>
      <c r="K717" s="58" t="str">
        <f t="shared" si="357"/>
        <v>Yes</v>
      </c>
      <c r="L717" s="57">
        <f t="shared" si="348"/>
        <v>6.3039223090277803</v>
      </c>
      <c r="M717" s="57">
        <f t="shared" si="349"/>
        <v>187.05217500000001</v>
      </c>
      <c r="N717" s="59">
        <f t="shared" si="350"/>
        <v>-1350.6145833333328</v>
      </c>
      <c r="O717" s="57">
        <f t="shared" si="351"/>
        <v>-1157.2584860243051</v>
      </c>
      <c r="P717" s="57">
        <f t="shared" si="352"/>
        <v>-4854.0564274908356</v>
      </c>
      <c r="Q717" s="57">
        <f t="shared" si="353"/>
        <v>-4854.0564274908356</v>
      </c>
      <c r="R717" s="57">
        <f t="shared" si="358"/>
        <v>1350.6145833333328</v>
      </c>
      <c r="S717" s="73">
        <f t="shared" si="376"/>
        <v>1943.1542206573031</v>
      </c>
      <c r="T717" s="76">
        <f t="shared" si="359"/>
        <v>5665.077835648146</v>
      </c>
      <c r="U717" s="60">
        <f t="shared" si="360"/>
        <v>2171197.3378257453</v>
      </c>
      <c r="V717" s="61">
        <f t="shared" si="361"/>
        <v>0.60311037161826264</v>
      </c>
      <c r="W717" s="62">
        <f t="shared" si="362"/>
        <v>931642.3846651332</v>
      </c>
      <c r="X717" s="63">
        <f t="shared" si="363"/>
        <v>0.25878955129587033</v>
      </c>
      <c r="Y717" s="64">
        <f t="shared" si="354"/>
        <v>1748.8387985915729</v>
      </c>
      <c r="Z717" s="64">
        <f t="shared" si="364"/>
        <v>1661.3968586619942</v>
      </c>
      <c r="AA717" s="65">
        <f t="shared" si="365"/>
        <v>1628.1689214887542</v>
      </c>
      <c r="AB717" s="65">
        <f t="shared" si="366"/>
        <v>1546.7604754143165</v>
      </c>
      <c r="AC717" s="65">
        <f t="shared" si="367"/>
        <v>1392.0844278728848</v>
      </c>
      <c r="AD717" s="65">
        <f t="shared" si="368"/>
        <v>1252.8759850855963</v>
      </c>
      <c r="AE717" s="65">
        <f t="shared" si="369"/>
        <v>1190.2321858313164</v>
      </c>
      <c r="AF717" s="65">
        <f t="shared" si="370"/>
        <v>1166.4275421146901</v>
      </c>
      <c r="AG717" s="65">
        <f t="shared" si="371"/>
        <v>1108.1061650089555</v>
      </c>
      <c r="AH717" s="65">
        <f t="shared" si="372"/>
        <v>997.29554850805994</v>
      </c>
      <c r="AI717" s="65">
        <f t="shared" si="373"/>
        <v>2.7702654125223887E-4</v>
      </c>
      <c r="AJ717" s="65">
        <f t="shared" si="377"/>
        <v>0.14459633841963315</v>
      </c>
    </row>
    <row r="718" spans="2:36" x14ac:dyDescent="0.2">
      <c r="B718" s="55" t="s">
        <v>63</v>
      </c>
      <c r="C718" s="55">
        <v>708</v>
      </c>
      <c r="D718" s="55">
        <v>119</v>
      </c>
      <c r="E718" s="55">
        <f t="shared" si="355"/>
        <v>3.5555555555555558</v>
      </c>
      <c r="F718" s="56">
        <v>12.8</v>
      </c>
      <c r="G718" s="57">
        <f t="shared" si="374"/>
        <v>-0.43055555555555547</v>
      </c>
      <c r="H718" s="57">
        <f t="shared" si="375"/>
        <v>-1.5499999999999998</v>
      </c>
      <c r="I718" s="57">
        <f t="shared" si="347"/>
        <v>12052.543209876545</v>
      </c>
      <c r="J718" s="57">
        <f t="shared" si="356"/>
        <v>4720.5303819444453</v>
      </c>
      <c r="K718" s="58" t="str">
        <f t="shared" si="357"/>
        <v>Yes</v>
      </c>
      <c r="L718" s="57">
        <f t="shared" si="348"/>
        <v>4.5297777777777792</v>
      </c>
      <c r="M718" s="57">
        <f t="shared" si="349"/>
        <v>187.05217500000001</v>
      </c>
      <c r="N718" s="59">
        <f t="shared" si="350"/>
        <v>-820.96180555555543</v>
      </c>
      <c r="O718" s="57">
        <f t="shared" si="351"/>
        <v>-629.37985277777761</v>
      </c>
      <c r="P718" s="57">
        <f t="shared" si="352"/>
        <v>-2237.7950320987652</v>
      </c>
      <c r="Q718" s="57">
        <f t="shared" si="353"/>
        <v>-2237.7950320987652</v>
      </c>
      <c r="R718" s="57">
        <f t="shared" si="358"/>
        <v>820.96180555555543</v>
      </c>
      <c r="S718" s="73">
        <f t="shared" si="376"/>
        <v>2482.73534984568</v>
      </c>
      <c r="T718" s="76">
        <f t="shared" si="359"/>
        <v>2918.9753086419751</v>
      </c>
      <c r="U718" s="60">
        <f t="shared" si="360"/>
        <v>2171197.3378257453</v>
      </c>
      <c r="V718" s="61">
        <f t="shared" si="361"/>
        <v>0.60311037161826264</v>
      </c>
      <c r="W718" s="62">
        <f t="shared" si="362"/>
        <v>934125.12001497892</v>
      </c>
      <c r="X718" s="63">
        <f t="shared" si="363"/>
        <v>0.2594792000041608</v>
      </c>
      <c r="Y718" s="64">
        <f t="shared" si="354"/>
        <v>2234.4618148611121</v>
      </c>
      <c r="Z718" s="64">
        <f t="shared" si="364"/>
        <v>2122.7387241180563</v>
      </c>
      <c r="AA718" s="65">
        <f t="shared" si="365"/>
        <v>2080.2839496356951</v>
      </c>
      <c r="AB718" s="65">
        <f t="shared" si="366"/>
        <v>1976.2697521539103</v>
      </c>
      <c r="AC718" s="65">
        <f t="shared" si="367"/>
        <v>1778.6427769385193</v>
      </c>
      <c r="AD718" s="65">
        <f t="shared" si="368"/>
        <v>1600.7784992446675</v>
      </c>
      <c r="AE718" s="65">
        <f t="shared" si="369"/>
        <v>1520.739574282434</v>
      </c>
      <c r="AF718" s="65">
        <f t="shared" si="370"/>
        <v>1490.3247827967853</v>
      </c>
      <c r="AG718" s="65">
        <f t="shared" si="371"/>
        <v>1415.8085436569459</v>
      </c>
      <c r="AH718" s="65">
        <f t="shared" si="372"/>
        <v>1274.2276892912514</v>
      </c>
      <c r="AI718" s="65">
        <f t="shared" si="373"/>
        <v>3.5395213591423651E-4</v>
      </c>
      <c r="AJ718" s="65">
        <f t="shared" si="377"/>
        <v>0.1449502905555474</v>
      </c>
    </row>
    <row r="719" spans="2:36" x14ac:dyDescent="0.2">
      <c r="B719" s="55" t="s">
        <v>63</v>
      </c>
      <c r="C719" s="55">
        <v>709</v>
      </c>
      <c r="D719" s="55">
        <v>120</v>
      </c>
      <c r="E719" s="55">
        <f t="shared" si="355"/>
        <v>3.333333333333333</v>
      </c>
      <c r="F719" s="56">
        <v>12</v>
      </c>
      <c r="G719" s="57">
        <f t="shared" si="374"/>
        <v>5.5555555555555358E-2</v>
      </c>
      <c r="H719" s="57">
        <f t="shared" si="375"/>
        <v>0.19999999999999929</v>
      </c>
      <c r="I719" s="57">
        <f t="shared" si="347"/>
        <v>10593.055555555553</v>
      </c>
      <c r="J719" s="57">
        <f t="shared" si="356"/>
        <v>1459.4876543209921</v>
      </c>
      <c r="K719" s="58" t="str">
        <f t="shared" si="357"/>
        <v>No</v>
      </c>
      <c r="L719" s="57">
        <f t="shared" si="348"/>
        <v>3.9812500000000002</v>
      </c>
      <c r="M719" s="57">
        <f t="shared" si="349"/>
        <v>187.05217500000001</v>
      </c>
      <c r="N719" s="59">
        <f t="shared" si="350"/>
        <v>105.93055555555517</v>
      </c>
      <c r="O719" s="57">
        <f t="shared" si="351"/>
        <v>296.96398055555517</v>
      </c>
      <c r="P719" s="57">
        <f t="shared" si="352"/>
        <v>989.87993518518385</v>
      </c>
      <c r="Q719" s="57">
        <f t="shared" si="353"/>
        <v>989.87993518518385</v>
      </c>
      <c r="R719" s="57">
        <f t="shared" si="358"/>
        <v>0</v>
      </c>
      <c r="S719" s="73">
        <f t="shared" si="376"/>
        <v>2449.367589506176</v>
      </c>
      <c r="T719" s="76">
        <f t="shared" si="359"/>
        <v>0</v>
      </c>
      <c r="U719" s="60">
        <f t="shared" si="360"/>
        <v>2172187.2177609303</v>
      </c>
      <c r="V719" s="61">
        <f t="shared" si="361"/>
        <v>0.60338533826692509</v>
      </c>
      <c r="W719" s="62">
        <f t="shared" si="362"/>
        <v>936574.48760448513</v>
      </c>
      <c r="X719" s="63">
        <f t="shared" si="363"/>
        <v>0.26015957989013477</v>
      </c>
      <c r="Y719" s="64">
        <f t="shared" si="354"/>
        <v>2204.4308305555587</v>
      </c>
      <c r="Z719" s="64">
        <f t="shared" si="364"/>
        <v>2094.2092890277809</v>
      </c>
      <c r="AA719" s="65">
        <f t="shared" si="365"/>
        <v>2052.3251032472253</v>
      </c>
      <c r="AB719" s="65">
        <f t="shared" si="366"/>
        <v>1949.708848084864</v>
      </c>
      <c r="AC719" s="65">
        <f t="shared" si="367"/>
        <v>1754.7379632763777</v>
      </c>
      <c r="AD719" s="65">
        <f t="shared" si="368"/>
        <v>1579.26416694874</v>
      </c>
      <c r="AE719" s="65">
        <f t="shared" si="369"/>
        <v>1500.3009586013029</v>
      </c>
      <c r="AF719" s="65">
        <f t="shared" si="370"/>
        <v>1470.2949394292768</v>
      </c>
      <c r="AG719" s="65">
        <f t="shared" si="371"/>
        <v>1396.780192457813</v>
      </c>
      <c r="AH719" s="65">
        <f t="shared" si="372"/>
        <v>1257.1021732120316</v>
      </c>
      <c r="AI719" s="65">
        <f t="shared" si="373"/>
        <v>3.4919504811445324E-4</v>
      </c>
      <c r="AJ719" s="65">
        <f t="shared" si="377"/>
        <v>0.14529948560366185</v>
      </c>
    </row>
    <row r="720" spans="2:36" x14ac:dyDescent="0.2">
      <c r="B720" s="55" t="s">
        <v>63</v>
      </c>
      <c r="C720" s="55">
        <v>710</v>
      </c>
      <c r="D720" s="55">
        <v>121</v>
      </c>
      <c r="E720" s="55">
        <f t="shared" si="355"/>
        <v>3.6666666666666665</v>
      </c>
      <c r="F720" s="56">
        <v>13.2</v>
      </c>
      <c r="G720" s="57">
        <f t="shared" si="374"/>
        <v>0.70833333333333348</v>
      </c>
      <c r="H720" s="57">
        <f t="shared" si="375"/>
        <v>2.5500000000000007</v>
      </c>
      <c r="I720" s="57">
        <f t="shared" si="347"/>
        <v>12817.597222222221</v>
      </c>
      <c r="J720" s="57">
        <f t="shared" si="356"/>
        <v>-2224.5416666666679</v>
      </c>
      <c r="K720" s="58" t="str">
        <f t="shared" si="357"/>
        <v>No</v>
      </c>
      <c r="L720" s="57">
        <f t="shared" si="348"/>
        <v>4.8173125000000008</v>
      </c>
      <c r="M720" s="57">
        <f t="shared" si="349"/>
        <v>187.05217500000001</v>
      </c>
      <c r="N720" s="59">
        <f t="shared" si="350"/>
        <v>1350.6145833333337</v>
      </c>
      <c r="O720" s="57">
        <f t="shared" si="351"/>
        <v>1542.4840708333338</v>
      </c>
      <c r="P720" s="57">
        <f t="shared" si="352"/>
        <v>5655.77492638889</v>
      </c>
      <c r="Q720" s="57">
        <f t="shared" si="353"/>
        <v>5655.77492638889</v>
      </c>
      <c r="R720" s="57">
        <f t="shared" si="358"/>
        <v>0</v>
      </c>
      <c r="S720" s="73">
        <f t="shared" si="376"/>
        <v>3431.2332597222221</v>
      </c>
      <c r="T720" s="76">
        <f t="shared" si="359"/>
        <v>0</v>
      </c>
      <c r="U720" s="60">
        <f t="shared" si="360"/>
        <v>2177842.9926873194</v>
      </c>
      <c r="V720" s="61">
        <f t="shared" si="361"/>
        <v>0.60495638685758868</v>
      </c>
      <c r="W720" s="62">
        <f t="shared" si="362"/>
        <v>940005.72086420737</v>
      </c>
      <c r="X720" s="63">
        <f t="shared" si="363"/>
        <v>0.26111270024005762</v>
      </c>
      <c r="Y720" s="64">
        <f t="shared" si="354"/>
        <v>3088.10993375</v>
      </c>
      <c r="Z720" s="64">
        <f t="shared" si="364"/>
        <v>2933.7044370624999</v>
      </c>
      <c r="AA720" s="65">
        <f t="shared" si="365"/>
        <v>2875.0303483212497</v>
      </c>
      <c r="AB720" s="65">
        <f t="shared" si="366"/>
        <v>2731.2788309051871</v>
      </c>
      <c r="AC720" s="65">
        <f t="shared" si="367"/>
        <v>2458.1509478146686</v>
      </c>
      <c r="AD720" s="65">
        <f t="shared" si="368"/>
        <v>2212.3358530332016</v>
      </c>
      <c r="AE720" s="65">
        <f t="shared" si="369"/>
        <v>2101.7190603815416</v>
      </c>
      <c r="AF720" s="65">
        <f t="shared" si="370"/>
        <v>2059.6846791739108</v>
      </c>
      <c r="AG720" s="65">
        <f t="shared" si="371"/>
        <v>1956.7004452152153</v>
      </c>
      <c r="AH720" s="65">
        <f t="shared" si="372"/>
        <v>1761.0304006936938</v>
      </c>
      <c r="AI720" s="65">
        <f t="shared" si="373"/>
        <v>4.8917511130380385E-4</v>
      </c>
      <c r="AJ720" s="65">
        <f t="shared" si="377"/>
        <v>0.14578866071496566</v>
      </c>
    </row>
    <row r="721" spans="2:36" x14ac:dyDescent="0.2">
      <c r="B721" s="55" t="s">
        <v>63</v>
      </c>
      <c r="C721" s="55">
        <v>711</v>
      </c>
      <c r="D721" s="55">
        <v>122</v>
      </c>
      <c r="E721" s="55">
        <f t="shared" si="355"/>
        <v>4.75</v>
      </c>
      <c r="F721" s="56">
        <v>17.100000000000001</v>
      </c>
      <c r="G721" s="57">
        <f t="shared" si="374"/>
        <v>1.0972222222222225</v>
      </c>
      <c r="H721" s="57">
        <f t="shared" si="375"/>
        <v>3.9500000000000011</v>
      </c>
      <c r="I721" s="57">
        <f t="shared" si="347"/>
        <v>21510.5234375</v>
      </c>
      <c r="J721" s="57">
        <f t="shared" si="356"/>
        <v>-8692.9262152777792</v>
      </c>
      <c r="K721" s="58" t="str">
        <f t="shared" si="357"/>
        <v>No</v>
      </c>
      <c r="L721" s="57">
        <f t="shared" si="348"/>
        <v>8.0844257812500029</v>
      </c>
      <c r="M721" s="57">
        <f t="shared" si="349"/>
        <v>187.05217500000001</v>
      </c>
      <c r="N721" s="59">
        <f t="shared" si="350"/>
        <v>2092.1284722222226</v>
      </c>
      <c r="O721" s="57">
        <f t="shared" si="351"/>
        <v>2287.2650730034725</v>
      </c>
      <c r="P721" s="57">
        <f t="shared" si="352"/>
        <v>10864.509096766495</v>
      </c>
      <c r="Q721" s="57">
        <f t="shared" si="353"/>
        <v>10864.509096766495</v>
      </c>
      <c r="R721" s="57">
        <f t="shared" si="358"/>
        <v>0</v>
      </c>
      <c r="S721" s="73">
        <f t="shared" si="376"/>
        <v>2171.5828814887154</v>
      </c>
      <c r="T721" s="76">
        <f t="shared" si="359"/>
        <v>0</v>
      </c>
      <c r="U721" s="60">
        <f t="shared" si="360"/>
        <v>2188707.5017840858</v>
      </c>
      <c r="V721" s="61">
        <f t="shared" si="361"/>
        <v>0.60797430605113489</v>
      </c>
      <c r="W721" s="62">
        <f t="shared" si="362"/>
        <v>942177.30374569609</v>
      </c>
      <c r="X721" s="63">
        <f t="shared" si="363"/>
        <v>0.26171591770713781</v>
      </c>
      <c r="Y721" s="64">
        <f t="shared" si="354"/>
        <v>1954.424593339844</v>
      </c>
      <c r="Z721" s="64">
        <f t="shared" si="364"/>
        <v>1856.7033636728518</v>
      </c>
      <c r="AA721" s="65">
        <f t="shared" si="365"/>
        <v>1819.5692963993947</v>
      </c>
      <c r="AB721" s="65">
        <f t="shared" si="366"/>
        <v>1728.590831579425</v>
      </c>
      <c r="AC721" s="65">
        <f t="shared" si="367"/>
        <v>1555.7317484214825</v>
      </c>
      <c r="AD721" s="65">
        <f t="shared" si="368"/>
        <v>1400.1585735793342</v>
      </c>
      <c r="AE721" s="65">
        <f t="shared" si="369"/>
        <v>1330.1506449003675</v>
      </c>
      <c r="AF721" s="65">
        <f t="shared" si="370"/>
        <v>1303.5476320023602</v>
      </c>
      <c r="AG721" s="65">
        <f t="shared" si="371"/>
        <v>1238.3702504022422</v>
      </c>
      <c r="AH721" s="65">
        <f t="shared" si="372"/>
        <v>1114.5332253620179</v>
      </c>
      <c r="AI721" s="65">
        <f t="shared" si="373"/>
        <v>3.0959256260056051E-4</v>
      </c>
      <c r="AJ721" s="65">
        <f t="shared" si="377"/>
        <v>0.1460982532775662</v>
      </c>
    </row>
    <row r="722" spans="2:36" x14ac:dyDescent="0.2">
      <c r="B722" s="55" t="s">
        <v>63</v>
      </c>
      <c r="C722" s="55">
        <v>712</v>
      </c>
      <c r="D722" s="55">
        <v>123</v>
      </c>
      <c r="E722" s="55">
        <f t="shared" si="355"/>
        <v>5.8611111111111116</v>
      </c>
      <c r="F722" s="56">
        <v>21.1</v>
      </c>
      <c r="G722" s="57">
        <f t="shared" si="374"/>
        <v>0.65277777777777768</v>
      </c>
      <c r="H722" s="57">
        <f t="shared" si="375"/>
        <v>2.3499999999999996</v>
      </c>
      <c r="I722" s="57">
        <f t="shared" si="347"/>
        <v>32750.932388117286</v>
      </c>
      <c r="J722" s="57">
        <f t="shared" si="356"/>
        <v>-11240.408950617286</v>
      </c>
      <c r="K722" s="58" t="str">
        <f t="shared" si="357"/>
        <v>No</v>
      </c>
      <c r="L722" s="57">
        <f t="shared" si="348"/>
        <v>12.308974392361115</v>
      </c>
      <c r="M722" s="57">
        <f t="shared" si="349"/>
        <v>187.05217500000001</v>
      </c>
      <c r="N722" s="59">
        <f t="shared" si="350"/>
        <v>1244.6840277777776</v>
      </c>
      <c r="O722" s="57">
        <f t="shared" si="351"/>
        <v>1444.0451771701387</v>
      </c>
      <c r="P722" s="57">
        <f t="shared" si="352"/>
        <v>8463.709232858313</v>
      </c>
      <c r="Q722" s="57">
        <f t="shared" si="353"/>
        <v>8463.709232858313</v>
      </c>
      <c r="R722" s="57">
        <f t="shared" si="358"/>
        <v>0</v>
      </c>
      <c r="S722" s="73">
        <f t="shared" si="376"/>
        <v>-2776.6997177589728</v>
      </c>
      <c r="T722" s="76">
        <f t="shared" si="359"/>
        <v>0</v>
      </c>
      <c r="U722" s="60">
        <f t="shared" si="360"/>
        <v>2197171.2110169441</v>
      </c>
      <c r="V722" s="61">
        <f t="shared" si="361"/>
        <v>0.61032533639359554</v>
      </c>
      <c r="W722" s="62">
        <f t="shared" si="362"/>
        <v>939400.60402793717</v>
      </c>
      <c r="X722" s="63">
        <f t="shared" si="363"/>
        <v>0.26094461222998255</v>
      </c>
      <c r="Y722" s="64">
        <f t="shared" si="354"/>
        <v>-2499.0297459830758</v>
      </c>
      <c r="Z722" s="64">
        <f t="shared" si="364"/>
        <v>-2374.0782586839218</v>
      </c>
      <c r="AA722" s="65">
        <f t="shared" si="365"/>
        <v>-2326.5966935102433</v>
      </c>
      <c r="AB722" s="65">
        <f t="shared" si="366"/>
        <v>-2210.266858834731</v>
      </c>
      <c r="AC722" s="65">
        <f t="shared" si="367"/>
        <v>-1989.240172951258</v>
      </c>
      <c r="AD722" s="65">
        <f t="shared" si="368"/>
        <v>-1790.3161556561322</v>
      </c>
      <c r="AE722" s="65">
        <f t="shared" si="369"/>
        <v>-1700.8003478733256</v>
      </c>
      <c r="AF722" s="65">
        <f t="shared" si="370"/>
        <v>-1666.784340915859</v>
      </c>
      <c r="AG722" s="65">
        <f t="shared" si="371"/>
        <v>-1583.445123870066</v>
      </c>
      <c r="AH722" s="65">
        <f t="shared" si="372"/>
        <v>-1425.1006114830595</v>
      </c>
      <c r="AI722" s="65">
        <f t="shared" si="373"/>
        <v>-3.9586128096751652E-4</v>
      </c>
      <c r="AJ722" s="65">
        <f t="shared" si="377"/>
        <v>0.1460982532775662</v>
      </c>
    </row>
    <row r="723" spans="2:36" x14ac:dyDescent="0.2">
      <c r="B723" s="55" t="s">
        <v>63</v>
      </c>
      <c r="C723" s="55">
        <v>713</v>
      </c>
      <c r="D723" s="55">
        <v>124</v>
      </c>
      <c r="E723" s="55">
        <f t="shared" si="355"/>
        <v>6.0555555555555554</v>
      </c>
      <c r="F723" s="56">
        <v>21.8</v>
      </c>
      <c r="G723" s="57">
        <f t="shared" si="374"/>
        <v>1.3888888888888593E-2</v>
      </c>
      <c r="H723" s="57">
        <f t="shared" si="375"/>
        <v>4.9999999999998934E-2</v>
      </c>
      <c r="I723" s="57">
        <f t="shared" si="347"/>
        <v>34960.025848765436</v>
      </c>
      <c r="J723" s="57">
        <f t="shared" si="356"/>
        <v>-2209.0934606481496</v>
      </c>
      <c r="K723" s="58" t="str">
        <f t="shared" si="357"/>
        <v>No</v>
      </c>
      <c r="L723" s="57">
        <f t="shared" si="348"/>
        <v>13.139230902777781</v>
      </c>
      <c r="M723" s="57">
        <f t="shared" si="349"/>
        <v>187.05217500000001</v>
      </c>
      <c r="N723" s="59">
        <f t="shared" si="350"/>
        <v>26.482638888888324</v>
      </c>
      <c r="O723" s="57">
        <f t="shared" si="351"/>
        <v>226.67404479166609</v>
      </c>
      <c r="P723" s="57">
        <f t="shared" si="352"/>
        <v>1372.6372712384225</v>
      </c>
      <c r="Q723" s="57">
        <f t="shared" si="353"/>
        <v>1372.6372712384225</v>
      </c>
      <c r="R723" s="57">
        <f t="shared" si="358"/>
        <v>0</v>
      </c>
      <c r="S723" s="73">
        <f t="shared" si="376"/>
        <v>-836.45618940972713</v>
      </c>
      <c r="T723" s="76">
        <f t="shared" si="359"/>
        <v>0</v>
      </c>
      <c r="U723" s="60">
        <f t="shared" si="360"/>
        <v>2198543.8482881826</v>
      </c>
      <c r="V723" s="61">
        <f t="shared" si="361"/>
        <v>0.6107066245244952</v>
      </c>
      <c r="W723" s="62">
        <f t="shared" si="362"/>
        <v>938564.14783852745</v>
      </c>
      <c r="X723" s="63">
        <f t="shared" si="363"/>
        <v>0.26071226328847985</v>
      </c>
      <c r="Y723" s="64">
        <f t="shared" si="354"/>
        <v>-752.81057046875446</v>
      </c>
      <c r="Z723" s="64">
        <f t="shared" si="364"/>
        <v>-715.17004194531671</v>
      </c>
      <c r="AA723" s="65">
        <f t="shared" si="365"/>
        <v>-700.86664110641038</v>
      </c>
      <c r="AB723" s="65">
        <f t="shared" si="366"/>
        <v>-665.82330905108984</v>
      </c>
      <c r="AC723" s="65">
        <f t="shared" si="367"/>
        <v>-599.24097814598088</v>
      </c>
      <c r="AD723" s="65">
        <f t="shared" si="368"/>
        <v>-539.31688033138278</v>
      </c>
      <c r="AE723" s="65">
        <f t="shared" si="369"/>
        <v>-512.35103631481365</v>
      </c>
      <c r="AF723" s="65">
        <f t="shared" si="370"/>
        <v>-502.10401558851737</v>
      </c>
      <c r="AG723" s="65">
        <f t="shared" si="371"/>
        <v>-476.99881480909147</v>
      </c>
      <c r="AH723" s="65">
        <f t="shared" si="372"/>
        <v>-429.29893332818233</v>
      </c>
      <c r="AI723" s="65">
        <f t="shared" si="373"/>
        <v>-1.1924970370227287E-4</v>
      </c>
      <c r="AJ723" s="65">
        <f t="shared" si="377"/>
        <v>0.1460982532775662</v>
      </c>
    </row>
    <row r="724" spans="2:36" x14ac:dyDescent="0.2">
      <c r="B724" s="55" t="s">
        <v>63</v>
      </c>
      <c r="C724" s="55">
        <v>714</v>
      </c>
      <c r="D724" s="55">
        <v>125</v>
      </c>
      <c r="E724" s="55">
        <f t="shared" si="355"/>
        <v>5.8888888888888884</v>
      </c>
      <c r="F724" s="56">
        <v>21.2</v>
      </c>
      <c r="G724" s="57">
        <f t="shared" si="374"/>
        <v>-0.45833333333333343</v>
      </c>
      <c r="H724" s="57">
        <f t="shared" si="375"/>
        <v>-1.6500000000000004</v>
      </c>
      <c r="I724" s="57">
        <f t="shared" si="347"/>
        <v>33062.10339506172</v>
      </c>
      <c r="J724" s="57">
        <f t="shared" si="356"/>
        <v>1897.9224537037153</v>
      </c>
      <c r="K724" s="58" t="str">
        <f t="shared" si="357"/>
        <v>Yes</v>
      </c>
      <c r="L724" s="57">
        <f t="shared" si="348"/>
        <v>12.425923611111111</v>
      </c>
      <c r="M724" s="57">
        <f t="shared" si="349"/>
        <v>187.05217500000001</v>
      </c>
      <c r="N724" s="59">
        <f t="shared" si="350"/>
        <v>-873.92708333333348</v>
      </c>
      <c r="O724" s="57">
        <f t="shared" si="351"/>
        <v>-674.44898472222235</v>
      </c>
      <c r="P724" s="57">
        <f t="shared" si="352"/>
        <v>-3971.7551322530867</v>
      </c>
      <c r="Q724" s="57">
        <f t="shared" si="353"/>
        <v>-3971.7551322530867</v>
      </c>
      <c r="R724" s="57">
        <f t="shared" si="358"/>
        <v>873.92708333333348</v>
      </c>
      <c r="S724" s="73">
        <f t="shared" si="376"/>
        <v>-2073.8326785493714</v>
      </c>
      <c r="T724" s="76">
        <f t="shared" si="359"/>
        <v>5146.4594907407409</v>
      </c>
      <c r="U724" s="60">
        <f t="shared" si="360"/>
        <v>2198543.8482881826</v>
      </c>
      <c r="V724" s="61">
        <f t="shared" si="361"/>
        <v>0.6107066245244952</v>
      </c>
      <c r="W724" s="62">
        <f t="shared" si="362"/>
        <v>936490.31515997811</v>
      </c>
      <c r="X724" s="63">
        <f t="shared" si="363"/>
        <v>0.26013619865554949</v>
      </c>
      <c r="Y724" s="64">
        <f t="shared" si="354"/>
        <v>-1866.4494106944344</v>
      </c>
      <c r="Z724" s="64">
        <f t="shared" si="364"/>
        <v>-1773.1269401597126</v>
      </c>
      <c r="AA724" s="65">
        <f t="shared" si="365"/>
        <v>-1737.6644013565183</v>
      </c>
      <c r="AB724" s="65">
        <f t="shared" si="366"/>
        <v>-1650.7811812886923</v>
      </c>
      <c r="AC724" s="65">
        <f t="shared" si="367"/>
        <v>-1485.7030631598232</v>
      </c>
      <c r="AD724" s="65">
        <f t="shared" si="368"/>
        <v>-1337.132756843841</v>
      </c>
      <c r="AE724" s="65">
        <f t="shared" si="369"/>
        <v>-1270.2761190016488</v>
      </c>
      <c r="AF724" s="65">
        <f t="shared" si="370"/>
        <v>-1244.8705966216157</v>
      </c>
      <c r="AG724" s="65">
        <f t="shared" si="371"/>
        <v>-1182.6270667905349</v>
      </c>
      <c r="AH724" s="65">
        <f t="shared" si="372"/>
        <v>-1064.3643601114813</v>
      </c>
      <c r="AI724" s="65">
        <f t="shared" si="373"/>
        <v>-2.956567666976337E-4</v>
      </c>
      <c r="AJ724" s="65">
        <f t="shared" si="377"/>
        <v>0.1460982532775662</v>
      </c>
    </row>
    <row r="725" spans="2:36" x14ac:dyDescent="0.2">
      <c r="B725" s="55" t="s">
        <v>63</v>
      </c>
      <c r="C725" s="55">
        <v>715</v>
      </c>
      <c r="D725" s="55">
        <v>126</v>
      </c>
      <c r="E725" s="55">
        <f t="shared" si="355"/>
        <v>5.1388888888888884</v>
      </c>
      <c r="F725" s="56">
        <v>18.5</v>
      </c>
      <c r="G725" s="57">
        <f t="shared" si="374"/>
        <v>-1.0138888888888886</v>
      </c>
      <c r="H725" s="57">
        <f t="shared" si="375"/>
        <v>-3.6499999999999995</v>
      </c>
      <c r="I725" s="57">
        <f t="shared" si="347"/>
        <v>25176.897665895056</v>
      </c>
      <c r="J725" s="57">
        <f t="shared" si="356"/>
        <v>7885.2057291666642</v>
      </c>
      <c r="K725" s="58" t="str">
        <f t="shared" si="357"/>
        <v>Yes</v>
      </c>
      <c r="L725" s="57">
        <f t="shared" si="348"/>
        <v>9.4623806423611114</v>
      </c>
      <c r="M725" s="57">
        <f t="shared" si="349"/>
        <v>187.05217500000001</v>
      </c>
      <c r="N725" s="59">
        <f t="shared" si="350"/>
        <v>-1933.2326388888885</v>
      </c>
      <c r="O725" s="57">
        <f t="shared" si="351"/>
        <v>-1736.7180832465274</v>
      </c>
      <c r="P725" s="57">
        <f t="shared" si="352"/>
        <v>-8924.8012611279864</v>
      </c>
      <c r="Q725" s="57">
        <f t="shared" si="353"/>
        <v>-8924.8012611279864</v>
      </c>
      <c r="R725" s="57">
        <f t="shared" si="358"/>
        <v>1933.2326388888885</v>
      </c>
      <c r="S725" s="73">
        <f t="shared" si="376"/>
        <v>-1039.5955319613222</v>
      </c>
      <c r="T725" s="76">
        <f t="shared" si="359"/>
        <v>9934.6677276234532</v>
      </c>
      <c r="U725" s="60">
        <f t="shared" si="360"/>
        <v>2198543.8482881826</v>
      </c>
      <c r="V725" s="61">
        <f t="shared" si="361"/>
        <v>0.6107066245244952</v>
      </c>
      <c r="W725" s="62">
        <f t="shared" si="362"/>
        <v>935450.71962801681</v>
      </c>
      <c r="X725" s="63">
        <f t="shared" si="363"/>
        <v>0.25984742211889356</v>
      </c>
      <c r="Y725" s="64">
        <f t="shared" si="354"/>
        <v>-935.63597876518998</v>
      </c>
      <c r="Z725" s="64">
        <f t="shared" si="364"/>
        <v>-888.85417982693048</v>
      </c>
      <c r="AA725" s="65">
        <f t="shared" si="365"/>
        <v>-871.07709623039182</v>
      </c>
      <c r="AB725" s="65">
        <f t="shared" si="366"/>
        <v>-827.5232414188722</v>
      </c>
      <c r="AC725" s="65">
        <f t="shared" si="367"/>
        <v>-744.77091727698496</v>
      </c>
      <c r="AD725" s="65">
        <f t="shared" si="368"/>
        <v>-670.29382554928645</v>
      </c>
      <c r="AE725" s="65">
        <f t="shared" si="369"/>
        <v>-636.77913427182204</v>
      </c>
      <c r="AF725" s="65">
        <f t="shared" si="370"/>
        <v>-624.04355158638555</v>
      </c>
      <c r="AG725" s="65">
        <f t="shared" si="371"/>
        <v>-592.84137400706629</v>
      </c>
      <c r="AH725" s="65">
        <f t="shared" si="372"/>
        <v>-533.55723660635965</v>
      </c>
      <c r="AI725" s="65">
        <f t="shared" si="373"/>
        <v>-1.4821034350176657E-4</v>
      </c>
      <c r="AJ725" s="65">
        <f t="shared" si="377"/>
        <v>0.1460982532775662</v>
      </c>
    </row>
    <row r="726" spans="2:36" x14ac:dyDescent="0.2">
      <c r="B726" s="55" t="s">
        <v>63</v>
      </c>
      <c r="C726" s="55">
        <v>716</v>
      </c>
      <c r="D726" s="55">
        <v>127</v>
      </c>
      <c r="E726" s="55">
        <f t="shared" si="355"/>
        <v>3.8611111111111112</v>
      </c>
      <c r="F726" s="56">
        <v>13.9</v>
      </c>
      <c r="G726" s="57">
        <f t="shared" si="374"/>
        <v>-0.90277777777777779</v>
      </c>
      <c r="H726" s="57">
        <f t="shared" si="375"/>
        <v>-3.25</v>
      </c>
      <c r="I726" s="57">
        <f t="shared" si="347"/>
        <v>14213.085165895061</v>
      </c>
      <c r="J726" s="57">
        <f t="shared" si="356"/>
        <v>10963.812499999995</v>
      </c>
      <c r="K726" s="58" t="str">
        <f t="shared" si="357"/>
        <v>Yes</v>
      </c>
      <c r="L726" s="57">
        <f t="shared" si="348"/>
        <v>5.341786892361112</v>
      </c>
      <c r="M726" s="57">
        <f t="shared" si="349"/>
        <v>187.05217500000001</v>
      </c>
      <c r="N726" s="59">
        <f t="shared" si="350"/>
        <v>-1721.3715277777778</v>
      </c>
      <c r="O726" s="57">
        <f t="shared" si="351"/>
        <v>-1528.9775658854167</v>
      </c>
      <c r="P726" s="57">
        <f t="shared" si="352"/>
        <v>-5903.5522682798037</v>
      </c>
      <c r="Q726" s="57">
        <f t="shared" si="353"/>
        <v>-5903.5522682798037</v>
      </c>
      <c r="R726" s="57">
        <f t="shared" si="358"/>
        <v>1721.3715277777778</v>
      </c>
      <c r="S726" s="73">
        <f t="shared" si="376"/>
        <v>5060.2602317201909</v>
      </c>
      <c r="T726" s="76">
        <f t="shared" si="359"/>
        <v>6646.4067322530864</v>
      </c>
      <c r="U726" s="60">
        <f t="shared" si="360"/>
        <v>2198543.8482881826</v>
      </c>
      <c r="V726" s="61">
        <f t="shared" si="361"/>
        <v>0.6107066245244952</v>
      </c>
      <c r="W726" s="62">
        <f t="shared" si="362"/>
        <v>940510.97985973698</v>
      </c>
      <c r="X726" s="63">
        <f t="shared" si="363"/>
        <v>0.26125304996103804</v>
      </c>
      <c r="Y726" s="64">
        <f t="shared" si="354"/>
        <v>4554.2342085481723</v>
      </c>
      <c r="Z726" s="64">
        <f t="shared" si="364"/>
        <v>4326.5224981207639</v>
      </c>
      <c r="AA726" s="65">
        <f t="shared" si="365"/>
        <v>4239.9920481583486</v>
      </c>
      <c r="AB726" s="65">
        <f t="shared" si="366"/>
        <v>4027.9924457504308</v>
      </c>
      <c r="AC726" s="65">
        <f t="shared" si="367"/>
        <v>3625.1932011753879</v>
      </c>
      <c r="AD726" s="65">
        <f t="shared" si="368"/>
        <v>3262.673881057849</v>
      </c>
      <c r="AE726" s="65">
        <f t="shared" si="369"/>
        <v>3099.5401870049564</v>
      </c>
      <c r="AF726" s="65">
        <f t="shared" si="370"/>
        <v>3037.5493832648572</v>
      </c>
      <c r="AG726" s="65">
        <f t="shared" si="371"/>
        <v>2885.6719141016142</v>
      </c>
      <c r="AH726" s="65">
        <f t="shared" si="372"/>
        <v>2597.1047226914529</v>
      </c>
      <c r="AI726" s="65">
        <f t="shared" si="373"/>
        <v>7.2141797852540363E-4</v>
      </c>
      <c r="AJ726" s="65">
        <f t="shared" si="377"/>
        <v>0.14681967125609161</v>
      </c>
    </row>
    <row r="727" spans="2:36" x14ac:dyDescent="0.2">
      <c r="B727" s="55" t="s">
        <v>63</v>
      </c>
      <c r="C727" s="55">
        <v>717</v>
      </c>
      <c r="D727" s="55">
        <v>128</v>
      </c>
      <c r="E727" s="55">
        <f t="shared" si="355"/>
        <v>3.333333333333333</v>
      </c>
      <c r="F727" s="56">
        <v>12</v>
      </c>
      <c r="G727" s="57">
        <f t="shared" si="374"/>
        <v>-0.26388888888888895</v>
      </c>
      <c r="H727" s="57">
        <f t="shared" si="375"/>
        <v>-0.95000000000000018</v>
      </c>
      <c r="I727" s="57">
        <f t="shared" si="347"/>
        <v>10593.055555555553</v>
      </c>
      <c r="J727" s="57">
        <f t="shared" si="356"/>
        <v>3620.0296103395085</v>
      </c>
      <c r="K727" s="58" t="str">
        <f t="shared" si="357"/>
        <v>Yes</v>
      </c>
      <c r="L727" s="57">
        <f t="shared" si="348"/>
        <v>3.9812500000000002</v>
      </c>
      <c r="M727" s="57">
        <f t="shared" si="349"/>
        <v>187.05217500000001</v>
      </c>
      <c r="N727" s="59">
        <f t="shared" si="350"/>
        <v>-503.17013888888903</v>
      </c>
      <c r="O727" s="57">
        <f t="shared" si="351"/>
        <v>-312.13671388888901</v>
      </c>
      <c r="P727" s="57">
        <f t="shared" si="352"/>
        <v>-1040.4557129629632</v>
      </c>
      <c r="Q727" s="57">
        <f t="shared" si="353"/>
        <v>-1040.4557129629632</v>
      </c>
      <c r="R727" s="57">
        <f t="shared" si="358"/>
        <v>503.17013888888903</v>
      </c>
      <c r="S727" s="73">
        <f t="shared" si="376"/>
        <v>2579.5738973765456</v>
      </c>
      <c r="T727" s="76">
        <f t="shared" si="359"/>
        <v>1677.2337962962965</v>
      </c>
      <c r="U727" s="60">
        <f t="shared" si="360"/>
        <v>2198543.8482881826</v>
      </c>
      <c r="V727" s="61">
        <f t="shared" si="361"/>
        <v>0.6107066245244952</v>
      </c>
      <c r="W727" s="62">
        <f t="shared" si="362"/>
        <v>943090.55375711352</v>
      </c>
      <c r="X727" s="63">
        <f t="shared" si="363"/>
        <v>0.26196959826586486</v>
      </c>
      <c r="Y727" s="64">
        <f t="shared" si="354"/>
        <v>2321.6165076388911</v>
      </c>
      <c r="Z727" s="64">
        <f t="shared" si="364"/>
        <v>2205.5356822569465</v>
      </c>
      <c r="AA727" s="65">
        <f t="shared" si="365"/>
        <v>2161.4249686118073</v>
      </c>
      <c r="AB727" s="65">
        <f t="shared" si="366"/>
        <v>2053.3537201812169</v>
      </c>
      <c r="AC727" s="65">
        <f t="shared" si="367"/>
        <v>1848.0183481630952</v>
      </c>
      <c r="AD727" s="65">
        <f t="shared" si="368"/>
        <v>1663.2165133467856</v>
      </c>
      <c r="AE727" s="65">
        <f t="shared" si="369"/>
        <v>1580.0556876794462</v>
      </c>
      <c r="AF727" s="65">
        <f t="shared" si="370"/>
        <v>1548.4545739258572</v>
      </c>
      <c r="AG727" s="65">
        <f t="shared" si="371"/>
        <v>1471.0318452295642</v>
      </c>
      <c r="AH727" s="65">
        <f t="shared" si="372"/>
        <v>1323.9286607066078</v>
      </c>
      <c r="AI727" s="65">
        <f t="shared" si="373"/>
        <v>3.6775796130739108E-4</v>
      </c>
      <c r="AJ727" s="65">
        <f t="shared" si="377"/>
        <v>0.147187429217399</v>
      </c>
    </row>
    <row r="728" spans="2:36" x14ac:dyDescent="0.2">
      <c r="B728" s="55" t="s">
        <v>63</v>
      </c>
      <c r="C728" s="55">
        <v>718</v>
      </c>
      <c r="D728" s="55">
        <v>129</v>
      </c>
      <c r="E728" s="55">
        <f t="shared" si="355"/>
        <v>3.333333333333333</v>
      </c>
      <c r="F728" s="56">
        <v>12</v>
      </c>
      <c r="G728" s="57">
        <f t="shared" si="374"/>
        <v>0.1388888888888889</v>
      </c>
      <c r="H728" s="57">
        <f t="shared" si="375"/>
        <v>0.5</v>
      </c>
      <c r="I728" s="57">
        <f t="shared" si="347"/>
        <v>10593.055555555553</v>
      </c>
      <c r="J728" s="57">
        <f t="shared" si="356"/>
        <v>0</v>
      </c>
      <c r="K728" s="58" t="str">
        <f t="shared" si="357"/>
        <v>No</v>
      </c>
      <c r="L728" s="57">
        <f t="shared" si="348"/>
        <v>3.9812500000000002</v>
      </c>
      <c r="M728" s="57">
        <f t="shared" si="349"/>
        <v>187.05217500000001</v>
      </c>
      <c r="N728" s="59">
        <f t="shared" si="350"/>
        <v>264.82638888888891</v>
      </c>
      <c r="O728" s="57">
        <f t="shared" si="351"/>
        <v>455.85981388888894</v>
      </c>
      <c r="P728" s="57">
        <f t="shared" si="352"/>
        <v>1519.5327129629629</v>
      </c>
      <c r="Q728" s="57">
        <f t="shared" si="353"/>
        <v>1519.5327129629629</v>
      </c>
      <c r="R728" s="57">
        <f t="shared" si="358"/>
        <v>0</v>
      </c>
      <c r="S728" s="73">
        <f t="shared" si="376"/>
        <v>1519.5327129629629</v>
      </c>
      <c r="T728" s="76">
        <f t="shared" si="359"/>
        <v>0</v>
      </c>
      <c r="U728" s="60">
        <f t="shared" si="360"/>
        <v>2200063.3810011456</v>
      </c>
      <c r="V728" s="61">
        <f t="shared" si="361"/>
        <v>0.61112871694476267</v>
      </c>
      <c r="W728" s="62">
        <f t="shared" si="362"/>
        <v>944610.08647007647</v>
      </c>
      <c r="X728" s="63">
        <f t="shared" si="363"/>
        <v>0.26239169068613233</v>
      </c>
      <c r="Y728" s="64">
        <f t="shared" si="354"/>
        <v>1367.5794416666668</v>
      </c>
      <c r="Z728" s="64">
        <f t="shared" si="364"/>
        <v>1299.2004695833334</v>
      </c>
      <c r="AA728" s="65">
        <f t="shared" si="365"/>
        <v>1273.2164601916668</v>
      </c>
      <c r="AB728" s="65">
        <f t="shared" si="366"/>
        <v>1209.5556371820835</v>
      </c>
      <c r="AC728" s="65">
        <f t="shared" si="367"/>
        <v>1088.6000734638751</v>
      </c>
      <c r="AD728" s="65">
        <f t="shared" si="368"/>
        <v>979.74006611748757</v>
      </c>
      <c r="AE728" s="65">
        <f t="shared" si="369"/>
        <v>930.75306281161318</v>
      </c>
      <c r="AF728" s="65">
        <f t="shared" si="370"/>
        <v>912.13800155538092</v>
      </c>
      <c r="AG728" s="65">
        <f t="shared" si="371"/>
        <v>866.53110147761186</v>
      </c>
      <c r="AH728" s="65">
        <f t="shared" si="372"/>
        <v>779.87799132985072</v>
      </c>
      <c r="AI728" s="65">
        <f t="shared" si="373"/>
        <v>2.1663277536940298E-4</v>
      </c>
      <c r="AJ728" s="65">
        <f t="shared" si="377"/>
        <v>0.1474040619927684</v>
      </c>
    </row>
    <row r="729" spans="2:36" x14ac:dyDescent="0.2">
      <c r="B729" s="55" t="s">
        <v>63</v>
      </c>
      <c r="C729" s="55">
        <v>719</v>
      </c>
      <c r="D729" s="55">
        <v>130</v>
      </c>
      <c r="E729" s="55">
        <f t="shared" si="355"/>
        <v>3.6111111111111112</v>
      </c>
      <c r="F729" s="56">
        <v>13</v>
      </c>
      <c r="G729" s="57">
        <f t="shared" si="374"/>
        <v>0.55555555555555558</v>
      </c>
      <c r="H729" s="57">
        <f t="shared" si="375"/>
        <v>2</v>
      </c>
      <c r="I729" s="57">
        <f t="shared" si="347"/>
        <v>12432.127700617284</v>
      </c>
      <c r="J729" s="57">
        <f t="shared" si="356"/>
        <v>-1839.0721450617311</v>
      </c>
      <c r="K729" s="58" t="str">
        <f t="shared" si="357"/>
        <v>No</v>
      </c>
      <c r="L729" s="57">
        <f t="shared" si="348"/>
        <v>4.6724392361111127</v>
      </c>
      <c r="M729" s="57">
        <f t="shared" si="349"/>
        <v>187.05217500000001</v>
      </c>
      <c r="N729" s="59">
        <f t="shared" si="350"/>
        <v>1059.3055555555557</v>
      </c>
      <c r="O729" s="57">
        <f t="shared" si="351"/>
        <v>1251.0301697916668</v>
      </c>
      <c r="P729" s="57">
        <f t="shared" si="352"/>
        <v>4517.608946469908</v>
      </c>
      <c r="Q729" s="57">
        <f t="shared" si="353"/>
        <v>4517.608946469908</v>
      </c>
      <c r="R729" s="57">
        <f t="shared" si="358"/>
        <v>0</v>
      </c>
      <c r="S729" s="73">
        <f t="shared" si="376"/>
        <v>2678.5368014081769</v>
      </c>
      <c r="T729" s="76">
        <f t="shared" si="359"/>
        <v>0</v>
      </c>
      <c r="U729" s="60">
        <f t="shared" si="360"/>
        <v>2204580.9899476157</v>
      </c>
      <c r="V729" s="61">
        <f t="shared" si="361"/>
        <v>0.61238360831878214</v>
      </c>
      <c r="W729" s="62">
        <f t="shared" si="362"/>
        <v>947288.62327148463</v>
      </c>
      <c r="X729" s="63">
        <f t="shared" si="363"/>
        <v>0.26313572868652352</v>
      </c>
      <c r="Y729" s="64">
        <f t="shared" si="354"/>
        <v>2410.6831212673592</v>
      </c>
      <c r="Z729" s="64">
        <f t="shared" si="364"/>
        <v>2290.1489652039913</v>
      </c>
      <c r="AA729" s="65">
        <f t="shared" si="365"/>
        <v>2244.3459858999113</v>
      </c>
      <c r="AB729" s="65">
        <f t="shared" si="366"/>
        <v>2132.1286866049154</v>
      </c>
      <c r="AC729" s="65">
        <f t="shared" si="367"/>
        <v>1918.9158179444239</v>
      </c>
      <c r="AD729" s="65">
        <f t="shared" si="368"/>
        <v>1727.0242361499816</v>
      </c>
      <c r="AE729" s="65">
        <f t="shared" si="369"/>
        <v>1640.6730243424824</v>
      </c>
      <c r="AF729" s="65">
        <f t="shared" si="370"/>
        <v>1607.8595638556328</v>
      </c>
      <c r="AG729" s="65">
        <f t="shared" si="371"/>
        <v>1527.466585662851</v>
      </c>
      <c r="AH729" s="65">
        <f t="shared" si="372"/>
        <v>1374.7199270965659</v>
      </c>
      <c r="AI729" s="65">
        <f t="shared" si="373"/>
        <v>3.8186664641571275E-4</v>
      </c>
      <c r="AJ729" s="65">
        <f t="shared" si="377"/>
        <v>0.14778592863918411</v>
      </c>
    </row>
    <row r="730" spans="2:36" x14ac:dyDescent="0.2">
      <c r="B730" s="55" t="s">
        <v>63</v>
      </c>
      <c r="C730" s="55">
        <v>720</v>
      </c>
      <c r="D730" s="55">
        <v>131</v>
      </c>
      <c r="E730" s="55">
        <f t="shared" si="355"/>
        <v>4.4444444444444446</v>
      </c>
      <c r="F730" s="56">
        <v>16</v>
      </c>
      <c r="G730" s="57">
        <f t="shared" si="374"/>
        <v>0.76388888888888884</v>
      </c>
      <c r="H730" s="57">
        <f t="shared" si="375"/>
        <v>2.75</v>
      </c>
      <c r="I730" s="57">
        <f t="shared" si="347"/>
        <v>18832.0987654321</v>
      </c>
      <c r="J730" s="57">
        <f t="shared" si="356"/>
        <v>-6399.9710648148157</v>
      </c>
      <c r="K730" s="58" t="str">
        <f t="shared" si="357"/>
        <v>No</v>
      </c>
      <c r="L730" s="57">
        <f t="shared" si="348"/>
        <v>7.0777777777777802</v>
      </c>
      <c r="M730" s="57">
        <f t="shared" si="349"/>
        <v>187.05217500000001</v>
      </c>
      <c r="N730" s="59">
        <f t="shared" si="350"/>
        <v>1456.5451388888887</v>
      </c>
      <c r="O730" s="57">
        <f t="shared" si="351"/>
        <v>1650.6750916666665</v>
      </c>
      <c r="P730" s="57">
        <f t="shared" si="352"/>
        <v>7336.3337407407407</v>
      </c>
      <c r="Q730" s="57">
        <f t="shared" si="353"/>
        <v>7336.3337407407407</v>
      </c>
      <c r="R730" s="57">
        <f t="shared" si="358"/>
        <v>0</v>
      </c>
      <c r="S730" s="73">
        <f t="shared" si="376"/>
        <v>936.36267592592503</v>
      </c>
      <c r="T730" s="76">
        <f t="shared" si="359"/>
        <v>0</v>
      </c>
      <c r="U730" s="60">
        <f t="shared" si="360"/>
        <v>2211917.3236883562</v>
      </c>
      <c r="V730" s="61">
        <f t="shared" si="361"/>
        <v>0.61442147880232112</v>
      </c>
      <c r="W730" s="62">
        <f t="shared" si="362"/>
        <v>948224.98594741058</v>
      </c>
      <c r="X730" s="63">
        <f t="shared" si="363"/>
        <v>0.26339582942983625</v>
      </c>
      <c r="Y730" s="64">
        <f t="shared" si="354"/>
        <v>842.72640833333253</v>
      </c>
      <c r="Z730" s="64">
        <f t="shared" si="364"/>
        <v>800.59008791666588</v>
      </c>
      <c r="AA730" s="65">
        <f t="shared" si="365"/>
        <v>784.5782861583325</v>
      </c>
      <c r="AB730" s="65">
        <f t="shared" si="366"/>
        <v>745.34937185041588</v>
      </c>
      <c r="AC730" s="65">
        <f t="shared" si="367"/>
        <v>670.81443466537428</v>
      </c>
      <c r="AD730" s="65">
        <f t="shared" si="368"/>
        <v>603.73299119883688</v>
      </c>
      <c r="AE730" s="65">
        <f t="shared" si="369"/>
        <v>573.546341638895</v>
      </c>
      <c r="AF730" s="65">
        <f t="shared" si="370"/>
        <v>562.07541480611712</v>
      </c>
      <c r="AG730" s="65">
        <f t="shared" si="371"/>
        <v>533.97164406581123</v>
      </c>
      <c r="AH730" s="65">
        <f t="shared" si="372"/>
        <v>480.57447965923012</v>
      </c>
      <c r="AI730" s="65">
        <f t="shared" si="373"/>
        <v>1.3349291101645282E-4</v>
      </c>
      <c r="AJ730" s="65">
        <f t="shared" si="377"/>
        <v>0.14791942155020055</v>
      </c>
    </row>
    <row r="731" spans="2:36" x14ac:dyDescent="0.2">
      <c r="B731" s="55" t="s">
        <v>63</v>
      </c>
      <c r="C731" s="55">
        <v>721</v>
      </c>
      <c r="D731" s="55">
        <v>132</v>
      </c>
      <c r="E731" s="55">
        <f t="shared" si="355"/>
        <v>5.1388888888888884</v>
      </c>
      <c r="F731" s="56">
        <v>18.5</v>
      </c>
      <c r="G731" s="57">
        <f t="shared" si="374"/>
        <v>0.63888888888888906</v>
      </c>
      <c r="H731" s="57">
        <f t="shared" si="375"/>
        <v>2.3000000000000007</v>
      </c>
      <c r="I731" s="57">
        <f t="shared" si="347"/>
        <v>25176.897665895056</v>
      </c>
      <c r="J731" s="57">
        <f t="shared" si="356"/>
        <v>-6344.7989004629562</v>
      </c>
      <c r="K731" s="58" t="str">
        <f t="shared" si="357"/>
        <v>No</v>
      </c>
      <c r="L731" s="57">
        <f t="shared" si="348"/>
        <v>9.4623806423611114</v>
      </c>
      <c r="M731" s="57">
        <f t="shared" si="349"/>
        <v>187.05217500000001</v>
      </c>
      <c r="N731" s="59">
        <f t="shared" si="350"/>
        <v>1218.2013888888891</v>
      </c>
      <c r="O731" s="57">
        <f t="shared" si="351"/>
        <v>1414.7159445312502</v>
      </c>
      <c r="P731" s="57">
        <f t="shared" si="352"/>
        <v>7270.0680482855905</v>
      </c>
      <c r="Q731" s="57">
        <f t="shared" si="353"/>
        <v>7270.0680482855905</v>
      </c>
      <c r="R731" s="57">
        <f t="shared" si="358"/>
        <v>0</v>
      </c>
      <c r="S731" s="73">
        <f t="shared" si="376"/>
        <v>925.2691478226343</v>
      </c>
      <c r="T731" s="76">
        <f t="shared" si="359"/>
        <v>0</v>
      </c>
      <c r="U731" s="60">
        <f t="shared" si="360"/>
        <v>2219187.391736642</v>
      </c>
      <c r="V731" s="61">
        <f t="shared" si="361"/>
        <v>0.61644094214906719</v>
      </c>
      <c r="W731" s="62">
        <f t="shared" si="362"/>
        <v>949150.25509523321</v>
      </c>
      <c r="X731" s="63">
        <f t="shared" si="363"/>
        <v>0.26365284863756477</v>
      </c>
      <c r="Y731" s="64">
        <f t="shared" si="354"/>
        <v>832.74223304037093</v>
      </c>
      <c r="Z731" s="64">
        <f t="shared" si="364"/>
        <v>791.10512138835236</v>
      </c>
      <c r="AA731" s="65">
        <f t="shared" si="365"/>
        <v>775.28301896058531</v>
      </c>
      <c r="AB731" s="65">
        <f t="shared" si="366"/>
        <v>736.51886801255603</v>
      </c>
      <c r="AC731" s="65">
        <f t="shared" si="367"/>
        <v>662.86698121130041</v>
      </c>
      <c r="AD731" s="65">
        <f t="shared" si="368"/>
        <v>596.58028309017038</v>
      </c>
      <c r="AE731" s="65">
        <f t="shared" si="369"/>
        <v>566.75126893566187</v>
      </c>
      <c r="AF731" s="65">
        <f t="shared" si="370"/>
        <v>555.41624355694864</v>
      </c>
      <c r="AG731" s="65">
        <f t="shared" si="371"/>
        <v>527.64543137910118</v>
      </c>
      <c r="AH731" s="65">
        <f t="shared" si="372"/>
        <v>474.88088824119109</v>
      </c>
      <c r="AI731" s="65">
        <f t="shared" si="373"/>
        <v>1.3191135784477531E-4</v>
      </c>
      <c r="AJ731" s="65">
        <f t="shared" si="377"/>
        <v>0.14805133290804531</v>
      </c>
    </row>
    <row r="732" spans="2:36" x14ac:dyDescent="0.2">
      <c r="B732" s="55" t="s">
        <v>63</v>
      </c>
      <c r="C732" s="55">
        <v>722</v>
      </c>
      <c r="D732" s="55">
        <v>133</v>
      </c>
      <c r="E732" s="55">
        <f t="shared" si="355"/>
        <v>5.7222222222222223</v>
      </c>
      <c r="F732" s="56">
        <v>20.6</v>
      </c>
      <c r="G732" s="57">
        <f t="shared" si="374"/>
        <v>0.55555555555555558</v>
      </c>
      <c r="H732" s="57">
        <f t="shared" si="375"/>
        <v>2</v>
      </c>
      <c r="I732" s="57">
        <f t="shared" si="347"/>
        <v>31217.146219135804</v>
      </c>
      <c r="J732" s="57">
        <f t="shared" si="356"/>
        <v>-6040.2485532407482</v>
      </c>
      <c r="K732" s="58" t="str">
        <f t="shared" si="357"/>
        <v>No</v>
      </c>
      <c r="L732" s="57">
        <f t="shared" si="348"/>
        <v>11.732522569444448</v>
      </c>
      <c r="M732" s="57">
        <f t="shared" si="349"/>
        <v>187.05217500000001</v>
      </c>
      <c r="N732" s="59">
        <f t="shared" si="350"/>
        <v>1059.3055555555557</v>
      </c>
      <c r="O732" s="57">
        <f t="shared" si="351"/>
        <v>1258.0902531250001</v>
      </c>
      <c r="P732" s="57">
        <f t="shared" si="352"/>
        <v>7199.0720039930566</v>
      </c>
      <c r="Q732" s="57">
        <f t="shared" si="353"/>
        <v>7199.0720039930566</v>
      </c>
      <c r="R732" s="57">
        <f t="shared" si="358"/>
        <v>0</v>
      </c>
      <c r="S732" s="73">
        <f t="shared" si="376"/>
        <v>1158.8234507523084</v>
      </c>
      <c r="T732" s="76">
        <f t="shared" si="359"/>
        <v>0</v>
      </c>
      <c r="U732" s="60">
        <f t="shared" si="360"/>
        <v>2226386.4637406352</v>
      </c>
      <c r="V732" s="61">
        <f t="shared" si="361"/>
        <v>0.61844068437239863</v>
      </c>
      <c r="W732" s="62">
        <f t="shared" si="362"/>
        <v>950309.07854598551</v>
      </c>
      <c r="X732" s="63">
        <f t="shared" si="363"/>
        <v>0.26397474404055155</v>
      </c>
      <c r="Y732" s="64">
        <f t="shared" si="354"/>
        <v>1042.9411056770775</v>
      </c>
      <c r="Z732" s="64">
        <f t="shared" si="364"/>
        <v>990.79405039322364</v>
      </c>
      <c r="AA732" s="65">
        <f t="shared" si="365"/>
        <v>970.97816938535914</v>
      </c>
      <c r="AB732" s="65">
        <f t="shared" si="366"/>
        <v>922.42926091609115</v>
      </c>
      <c r="AC732" s="65">
        <f t="shared" si="367"/>
        <v>830.18633482448206</v>
      </c>
      <c r="AD732" s="65">
        <f t="shared" si="368"/>
        <v>747.16770134203387</v>
      </c>
      <c r="AE732" s="65">
        <f t="shared" si="369"/>
        <v>709.80931627493214</v>
      </c>
      <c r="AF732" s="65">
        <f t="shared" si="370"/>
        <v>695.61312994943353</v>
      </c>
      <c r="AG732" s="65">
        <f t="shared" si="371"/>
        <v>660.83247345196185</v>
      </c>
      <c r="AH732" s="65">
        <f t="shared" si="372"/>
        <v>594.74922610676572</v>
      </c>
      <c r="AI732" s="65">
        <f t="shared" si="373"/>
        <v>1.6520811836299046E-4</v>
      </c>
      <c r="AJ732" s="65">
        <f t="shared" si="377"/>
        <v>0.1482165410264083</v>
      </c>
    </row>
    <row r="733" spans="2:36" x14ac:dyDescent="0.2">
      <c r="B733" s="55" t="s">
        <v>63</v>
      </c>
      <c r="C733" s="55">
        <v>723</v>
      </c>
      <c r="D733" s="55">
        <v>134</v>
      </c>
      <c r="E733" s="55">
        <f t="shared" si="355"/>
        <v>6.25</v>
      </c>
      <c r="F733" s="56">
        <v>22.5</v>
      </c>
      <c r="G733" s="57">
        <f t="shared" si="374"/>
        <v>0.47222222222222199</v>
      </c>
      <c r="H733" s="57">
        <f t="shared" si="375"/>
        <v>1.6999999999999993</v>
      </c>
      <c r="I733" s="57">
        <f t="shared" si="347"/>
        <v>37241.2109375</v>
      </c>
      <c r="J733" s="57">
        <f t="shared" si="356"/>
        <v>-6024.0647183641959</v>
      </c>
      <c r="K733" s="58" t="str">
        <f t="shared" si="357"/>
        <v>No</v>
      </c>
      <c r="L733" s="57">
        <f t="shared" si="348"/>
        <v>13.996582031250004</v>
      </c>
      <c r="M733" s="57">
        <f t="shared" si="349"/>
        <v>187.05217500000001</v>
      </c>
      <c r="N733" s="59">
        <f t="shared" si="350"/>
        <v>900.40972222222183</v>
      </c>
      <c r="O733" s="57">
        <f t="shared" si="351"/>
        <v>1101.4584792534718</v>
      </c>
      <c r="P733" s="57">
        <f t="shared" si="352"/>
        <v>6884.1154953341984</v>
      </c>
      <c r="Q733" s="57">
        <f t="shared" si="353"/>
        <v>6884.1154953341984</v>
      </c>
      <c r="R733" s="57">
        <f t="shared" si="358"/>
        <v>0</v>
      </c>
      <c r="S733" s="73">
        <f t="shared" si="376"/>
        <v>860.05077697000252</v>
      </c>
      <c r="T733" s="76">
        <f t="shared" si="359"/>
        <v>0</v>
      </c>
      <c r="U733" s="60">
        <f t="shared" si="360"/>
        <v>2233270.5792359696</v>
      </c>
      <c r="V733" s="61">
        <f t="shared" si="361"/>
        <v>0.62035293867665819</v>
      </c>
      <c r="W733" s="62">
        <f t="shared" si="362"/>
        <v>951169.1293229555</v>
      </c>
      <c r="X733" s="63">
        <f t="shared" si="363"/>
        <v>0.26421364703415429</v>
      </c>
      <c r="Y733" s="64">
        <f t="shared" si="354"/>
        <v>774.04569927300224</v>
      </c>
      <c r="Z733" s="64">
        <f t="shared" si="364"/>
        <v>735.34341430935206</v>
      </c>
      <c r="AA733" s="65">
        <f t="shared" si="365"/>
        <v>720.63654602316501</v>
      </c>
      <c r="AB733" s="65">
        <f t="shared" si="366"/>
        <v>684.60471872200674</v>
      </c>
      <c r="AC733" s="65">
        <f t="shared" si="367"/>
        <v>616.14424684980611</v>
      </c>
      <c r="AD733" s="65">
        <f t="shared" si="368"/>
        <v>554.52982216482553</v>
      </c>
      <c r="AE733" s="65">
        <f t="shared" si="369"/>
        <v>526.80333105658428</v>
      </c>
      <c r="AF733" s="65">
        <f t="shared" si="370"/>
        <v>516.2672644354526</v>
      </c>
      <c r="AG733" s="65">
        <f t="shared" si="371"/>
        <v>490.45390121367996</v>
      </c>
      <c r="AH733" s="65">
        <f t="shared" si="372"/>
        <v>441.40851109231198</v>
      </c>
      <c r="AI733" s="65">
        <f t="shared" si="373"/>
        <v>1.2261347530342001E-4</v>
      </c>
      <c r="AJ733" s="65">
        <f t="shared" si="377"/>
        <v>0.14833915450171173</v>
      </c>
    </row>
    <row r="734" spans="2:36" x14ac:dyDescent="0.2">
      <c r="B734" s="55" t="s">
        <v>63</v>
      </c>
      <c r="C734" s="55">
        <v>724</v>
      </c>
      <c r="D734" s="55">
        <v>135</v>
      </c>
      <c r="E734" s="55">
        <f t="shared" si="355"/>
        <v>6.6666666666666661</v>
      </c>
      <c r="F734" s="56">
        <v>24</v>
      </c>
      <c r="G734" s="57">
        <f t="shared" si="374"/>
        <v>0.56944444444444464</v>
      </c>
      <c r="H734" s="57">
        <f t="shared" si="375"/>
        <v>2.0500000000000007</v>
      </c>
      <c r="I734" s="57">
        <f t="shared" si="347"/>
        <v>42372.222222222212</v>
      </c>
      <c r="J734" s="57">
        <f t="shared" si="356"/>
        <v>-5131.0112847222117</v>
      </c>
      <c r="K734" s="58" t="str">
        <f t="shared" si="357"/>
        <v>No</v>
      </c>
      <c r="L734" s="57">
        <f t="shared" si="348"/>
        <v>15.925000000000001</v>
      </c>
      <c r="M734" s="57">
        <f t="shared" si="349"/>
        <v>187.05217500000001</v>
      </c>
      <c r="N734" s="59">
        <f t="shared" si="350"/>
        <v>1085.7881944444448</v>
      </c>
      <c r="O734" s="57">
        <f t="shared" si="351"/>
        <v>1288.7653694444448</v>
      </c>
      <c r="P734" s="57">
        <f t="shared" si="352"/>
        <v>8591.7691296296307</v>
      </c>
      <c r="Q734" s="57">
        <f t="shared" si="353"/>
        <v>8591.7691296296307</v>
      </c>
      <c r="R734" s="57">
        <f t="shared" si="358"/>
        <v>0</v>
      </c>
      <c r="S734" s="73">
        <f t="shared" si="376"/>
        <v>3460.757844907419</v>
      </c>
      <c r="T734" s="76">
        <f t="shared" si="359"/>
        <v>0</v>
      </c>
      <c r="U734" s="60">
        <f t="shared" si="360"/>
        <v>2241862.3483655993</v>
      </c>
      <c r="V734" s="61">
        <f t="shared" si="361"/>
        <v>0.6227395412126665</v>
      </c>
      <c r="W734" s="62">
        <f t="shared" si="362"/>
        <v>954629.88716786297</v>
      </c>
      <c r="X734" s="63">
        <f t="shared" si="363"/>
        <v>0.26517496865773971</v>
      </c>
      <c r="Y734" s="64">
        <f t="shared" si="354"/>
        <v>3114.6820604166774</v>
      </c>
      <c r="Z734" s="64">
        <f t="shared" si="364"/>
        <v>2958.9479573958433</v>
      </c>
      <c r="AA734" s="65">
        <f t="shared" si="365"/>
        <v>2899.7689982479264</v>
      </c>
      <c r="AB734" s="65">
        <f t="shared" si="366"/>
        <v>2754.7805483355301</v>
      </c>
      <c r="AC734" s="65">
        <f t="shared" si="367"/>
        <v>2479.3024935019771</v>
      </c>
      <c r="AD734" s="65">
        <f t="shared" si="368"/>
        <v>2231.3722441517793</v>
      </c>
      <c r="AE734" s="65">
        <f t="shared" si="369"/>
        <v>2119.8036319441903</v>
      </c>
      <c r="AF734" s="65">
        <f t="shared" si="370"/>
        <v>2077.4075593053067</v>
      </c>
      <c r="AG734" s="65">
        <f t="shared" si="371"/>
        <v>1973.5371813400413</v>
      </c>
      <c r="AH734" s="65">
        <f t="shared" si="372"/>
        <v>1776.1834632060372</v>
      </c>
      <c r="AI734" s="65">
        <f t="shared" si="373"/>
        <v>4.9338429533501039E-4</v>
      </c>
      <c r="AJ734" s="65">
        <f t="shared" si="377"/>
        <v>0.14883253879704675</v>
      </c>
    </row>
    <row r="735" spans="2:36" x14ac:dyDescent="0.2">
      <c r="B735" s="55" t="s">
        <v>63</v>
      </c>
      <c r="C735" s="55">
        <v>725</v>
      </c>
      <c r="D735" s="55">
        <v>136</v>
      </c>
      <c r="E735" s="55">
        <f t="shared" si="355"/>
        <v>7.3888888888888893</v>
      </c>
      <c r="F735" s="56">
        <v>26.6</v>
      </c>
      <c r="G735" s="57">
        <f t="shared" si="374"/>
        <v>0.8194444444444442</v>
      </c>
      <c r="H735" s="57">
        <f t="shared" si="375"/>
        <v>2.9499999999999993</v>
      </c>
      <c r="I735" s="57">
        <f t="shared" si="347"/>
        <v>52050.155478395063</v>
      </c>
      <c r="J735" s="57">
        <f t="shared" si="356"/>
        <v>-9677.9332561728515</v>
      </c>
      <c r="K735" s="58" t="str">
        <f t="shared" si="357"/>
        <v>No</v>
      </c>
      <c r="L735" s="57">
        <f t="shared" si="348"/>
        <v>19.562314236111117</v>
      </c>
      <c r="M735" s="57">
        <f t="shared" si="349"/>
        <v>187.05217500000001</v>
      </c>
      <c r="N735" s="59">
        <f t="shared" si="350"/>
        <v>1562.4756944444439</v>
      </c>
      <c r="O735" s="57">
        <f t="shared" si="351"/>
        <v>1769.0901836805551</v>
      </c>
      <c r="P735" s="57">
        <f t="shared" si="352"/>
        <v>13071.610801639657</v>
      </c>
      <c r="Q735" s="57">
        <f t="shared" si="353"/>
        <v>13071.610801639657</v>
      </c>
      <c r="R735" s="57">
        <f t="shared" si="358"/>
        <v>0</v>
      </c>
      <c r="S735" s="73">
        <f t="shared" si="376"/>
        <v>3393.6775454668059</v>
      </c>
      <c r="T735" s="76">
        <f t="shared" si="359"/>
        <v>0</v>
      </c>
      <c r="U735" s="60">
        <f t="shared" si="360"/>
        <v>2254933.9591672388</v>
      </c>
      <c r="V735" s="61">
        <f t="shared" si="361"/>
        <v>0.62637054421312188</v>
      </c>
      <c r="W735" s="62">
        <f t="shared" si="362"/>
        <v>958023.56471332978</v>
      </c>
      <c r="X735" s="63">
        <f t="shared" si="363"/>
        <v>0.26611765686481381</v>
      </c>
      <c r="Y735" s="64">
        <f t="shared" si="354"/>
        <v>3054.3097909201256</v>
      </c>
      <c r="Z735" s="64">
        <f t="shared" si="364"/>
        <v>2901.5943013741194</v>
      </c>
      <c r="AA735" s="65">
        <f t="shared" si="365"/>
        <v>2843.562415346637</v>
      </c>
      <c r="AB735" s="65">
        <f t="shared" si="366"/>
        <v>2701.3842945793049</v>
      </c>
      <c r="AC735" s="65">
        <f t="shared" si="367"/>
        <v>2431.2458651213747</v>
      </c>
      <c r="AD735" s="65">
        <f t="shared" si="368"/>
        <v>2188.1212786092374</v>
      </c>
      <c r="AE735" s="65">
        <f t="shared" si="369"/>
        <v>2078.7152146787753</v>
      </c>
      <c r="AF735" s="65">
        <f t="shared" si="370"/>
        <v>2037.1409103851997</v>
      </c>
      <c r="AG735" s="65">
        <f t="shared" si="371"/>
        <v>1935.2838648659397</v>
      </c>
      <c r="AH735" s="65">
        <f t="shared" si="372"/>
        <v>1741.7554783793457</v>
      </c>
      <c r="AI735" s="65">
        <f t="shared" si="373"/>
        <v>4.838209662164849E-4</v>
      </c>
      <c r="AJ735" s="65">
        <f t="shared" si="377"/>
        <v>0.14931635976326324</v>
      </c>
    </row>
    <row r="736" spans="2:36" x14ac:dyDescent="0.2">
      <c r="B736" s="55" t="s">
        <v>63</v>
      </c>
      <c r="C736" s="55">
        <v>726</v>
      </c>
      <c r="D736" s="55">
        <v>137</v>
      </c>
      <c r="E736" s="55">
        <f t="shared" si="355"/>
        <v>8.3055555555555554</v>
      </c>
      <c r="F736" s="56">
        <v>29.9</v>
      </c>
      <c r="G736" s="57">
        <f t="shared" si="374"/>
        <v>1.1388888888888882</v>
      </c>
      <c r="H736" s="57">
        <f t="shared" si="375"/>
        <v>4.0999999999999979</v>
      </c>
      <c r="I736" s="57">
        <f t="shared" si="347"/>
        <v>65765.955536265421</v>
      </c>
      <c r="J736" s="57">
        <f t="shared" si="356"/>
        <v>-13715.800057870358</v>
      </c>
      <c r="K736" s="58" t="str">
        <f t="shared" si="357"/>
        <v>No</v>
      </c>
      <c r="L736" s="57">
        <f t="shared" si="348"/>
        <v>24.71720355902778</v>
      </c>
      <c r="M736" s="57">
        <f t="shared" si="349"/>
        <v>187.05217500000001</v>
      </c>
      <c r="N736" s="59">
        <f t="shared" si="350"/>
        <v>2171.5763888888873</v>
      </c>
      <c r="O736" s="57">
        <f t="shared" si="351"/>
        <v>2383.345767447915</v>
      </c>
      <c r="P736" s="57">
        <f t="shared" si="352"/>
        <v>19795.010679636849</v>
      </c>
      <c r="Q736" s="57">
        <f t="shared" si="353"/>
        <v>19795.010679636849</v>
      </c>
      <c r="R736" s="57">
        <f t="shared" si="358"/>
        <v>0</v>
      </c>
      <c r="S736" s="73">
        <f t="shared" si="376"/>
        <v>6079.2106217664914</v>
      </c>
      <c r="T736" s="76">
        <f t="shared" si="359"/>
        <v>0</v>
      </c>
      <c r="U736" s="60">
        <f t="shared" si="360"/>
        <v>2274728.9698468754</v>
      </c>
      <c r="V736" s="61">
        <f t="shared" si="361"/>
        <v>0.6318691582907987</v>
      </c>
      <c r="W736" s="62">
        <f t="shared" si="362"/>
        <v>964102.77533509629</v>
      </c>
      <c r="X736" s="63">
        <f t="shared" si="363"/>
        <v>0.26780632648197117</v>
      </c>
      <c r="Y736" s="64">
        <f t="shared" si="354"/>
        <v>5471.2895595898426</v>
      </c>
      <c r="Z736" s="64">
        <f t="shared" si="364"/>
        <v>5197.7250816103506</v>
      </c>
      <c r="AA736" s="65">
        <f t="shared" si="365"/>
        <v>5093.7705799781434</v>
      </c>
      <c r="AB736" s="65">
        <f t="shared" si="366"/>
        <v>4839.0820509792356</v>
      </c>
      <c r="AC736" s="65">
        <f t="shared" si="367"/>
        <v>4355.1738458813124</v>
      </c>
      <c r="AD736" s="65">
        <f t="shared" si="368"/>
        <v>3919.6564612931811</v>
      </c>
      <c r="AE736" s="65">
        <f t="shared" si="369"/>
        <v>3723.6736382285217</v>
      </c>
      <c r="AF736" s="65">
        <f t="shared" si="370"/>
        <v>3649.2001654639512</v>
      </c>
      <c r="AG736" s="65">
        <f t="shared" si="371"/>
        <v>3466.7401571907535</v>
      </c>
      <c r="AH736" s="65">
        <f t="shared" si="372"/>
        <v>3120.0661414716783</v>
      </c>
      <c r="AI736" s="65">
        <f t="shared" si="373"/>
        <v>8.6668503929768844E-4</v>
      </c>
      <c r="AJ736" s="65">
        <f t="shared" si="377"/>
        <v>0.15018304480256092</v>
      </c>
    </row>
    <row r="737" spans="2:36" x14ac:dyDescent="0.2">
      <c r="B737" s="55" t="s">
        <v>63</v>
      </c>
      <c r="C737" s="55">
        <v>727</v>
      </c>
      <c r="D737" s="55">
        <v>138</v>
      </c>
      <c r="E737" s="55">
        <f t="shared" si="355"/>
        <v>9.6666666666666661</v>
      </c>
      <c r="F737" s="56">
        <v>34.799999999999997</v>
      </c>
      <c r="G737" s="57">
        <f t="shared" si="374"/>
        <v>1.0972222222222221</v>
      </c>
      <c r="H737" s="57">
        <f t="shared" si="375"/>
        <v>3.9499999999999993</v>
      </c>
      <c r="I737" s="57">
        <f t="shared" si="347"/>
        <v>89087.597222222204</v>
      </c>
      <c r="J737" s="57">
        <f t="shared" si="356"/>
        <v>-23321.641685956783</v>
      </c>
      <c r="K737" s="58" t="str">
        <f t="shared" si="357"/>
        <v>No</v>
      </c>
      <c r="L737" s="57">
        <f t="shared" si="348"/>
        <v>33.482312500000006</v>
      </c>
      <c r="M737" s="57">
        <f t="shared" si="349"/>
        <v>187.05217500000001</v>
      </c>
      <c r="N737" s="59">
        <f t="shared" si="350"/>
        <v>2092.1284722222222</v>
      </c>
      <c r="O737" s="57">
        <f t="shared" si="351"/>
        <v>2312.6629597222218</v>
      </c>
      <c r="P737" s="57">
        <f t="shared" si="352"/>
        <v>22355.741943981477</v>
      </c>
      <c r="Q737" s="57">
        <f t="shared" si="353"/>
        <v>22355.741943981477</v>
      </c>
      <c r="R737" s="57">
        <f t="shared" si="358"/>
        <v>0</v>
      </c>
      <c r="S737" s="73">
        <f t="shared" si="376"/>
        <v>-965.89974197530682</v>
      </c>
      <c r="T737" s="76">
        <f t="shared" si="359"/>
        <v>0</v>
      </c>
      <c r="U737" s="60">
        <f t="shared" si="360"/>
        <v>2297084.7117908569</v>
      </c>
      <c r="V737" s="61">
        <f t="shared" si="361"/>
        <v>0.63807908660857138</v>
      </c>
      <c r="W737" s="62">
        <f t="shared" si="362"/>
        <v>963136.87559312093</v>
      </c>
      <c r="X737" s="63">
        <f t="shared" si="363"/>
        <v>0.26753802099808915</v>
      </c>
      <c r="Y737" s="64">
        <f t="shared" si="354"/>
        <v>-869.30976777777619</v>
      </c>
      <c r="Z737" s="64">
        <f t="shared" si="364"/>
        <v>-825.84427938888734</v>
      </c>
      <c r="AA737" s="65">
        <f t="shared" si="365"/>
        <v>-809.32739380110957</v>
      </c>
      <c r="AB737" s="65">
        <f t="shared" si="366"/>
        <v>-768.86102411105401</v>
      </c>
      <c r="AC737" s="65">
        <f t="shared" si="367"/>
        <v>-691.9749216999486</v>
      </c>
      <c r="AD737" s="65">
        <f t="shared" si="368"/>
        <v>-622.77742952995379</v>
      </c>
      <c r="AE737" s="65">
        <f t="shared" si="369"/>
        <v>-591.63855805345611</v>
      </c>
      <c r="AF737" s="65">
        <f t="shared" si="370"/>
        <v>-579.805786892387</v>
      </c>
      <c r="AG737" s="65">
        <f t="shared" si="371"/>
        <v>-550.81549754776768</v>
      </c>
      <c r="AH737" s="65">
        <f t="shared" si="372"/>
        <v>-495.73394779299093</v>
      </c>
      <c r="AI737" s="65">
        <f t="shared" si="373"/>
        <v>-1.3770387438694193E-4</v>
      </c>
      <c r="AJ737" s="65">
        <f t="shared" si="377"/>
        <v>0.15018304480256092</v>
      </c>
    </row>
    <row r="738" spans="2:36" x14ac:dyDescent="0.2">
      <c r="B738" s="55" t="s">
        <v>63</v>
      </c>
      <c r="C738" s="55">
        <v>728</v>
      </c>
      <c r="D738" s="55">
        <v>139</v>
      </c>
      <c r="E738" s="55">
        <f t="shared" si="355"/>
        <v>10.499999999999998</v>
      </c>
      <c r="F738" s="56">
        <v>37.799999999999997</v>
      </c>
      <c r="G738" s="57">
        <f t="shared" si="374"/>
        <v>0.75000000000000078</v>
      </c>
      <c r="H738" s="57">
        <f t="shared" si="375"/>
        <v>2.7000000000000028</v>
      </c>
      <c r="I738" s="57">
        <f t="shared" si="347"/>
        <v>105109.59374999996</v>
      </c>
      <c r="J738" s="57">
        <f t="shared" si="356"/>
        <v>-16021.996527777752</v>
      </c>
      <c r="K738" s="58" t="str">
        <f t="shared" si="357"/>
        <v>No</v>
      </c>
      <c r="L738" s="57">
        <f t="shared" si="348"/>
        <v>39.503953124999995</v>
      </c>
      <c r="M738" s="57">
        <f t="shared" si="349"/>
        <v>187.05217500000001</v>
      </c>
      <c r="N738" s="59">
        <f t="shared" si="350"/>
        <v>1430.0625000000016</v>
      </c>
      <c r="O738" s="57">
        <f t="shared" si="351"/>
        <v>1656.6186281250016</v>
      </c>
      <c r="P738" s="57">
        <f t="shared" si="352"/>
        <v>17394.495595312514</v>
      </c>
      <c r="Q738" s="57">
        <f t="shared" si="353"/>
        <v>17394.495595312514</v>
      </c>
      <c r="R738" s="57">
        <f t="shared" si="358"/>
        <v>0</v>
      </c>
      <c r="S738" s="73">
        <f t="shared" si="376"/>
        <v>1372.4990675347617</v>
      </c>
      <c r="T738" s="76">
        <f t="shared" si="359"/>
        <v>0</v>
      </c>
      <c r="U738" s="60">
        <f t="shared" si="360"/>
        <v>2314479.2073861696</v>
      </c>
      <c r="V738" s="61">
        <f t="shared" si="361"/>
        <v>0.64291089094060261</v>
      </c>
      <c r="W738" s="62">
        <f t="shared" si="362"/>
        <v>964509.37466065574</v>
      </c>
      <c r="X738" s="63">
        <f t="shared" si="363"/>
        <v>0.26791927073907101</v>
      </c>
      <c r="Y738" s="64">
        <f t="shared" si="354"/>
        <v>1235.2491607812856</v>
      </c>
      <c r="Z738" s="64">
        <f t="shared" si="364"/>
        <v>1173.4867027422213</v>
      </c>
      <c r="AA738" s="65">
        <f t="shared" si="365"/>
        <v>1150.0169686873769</v>
      </c>
      <c r="AB738" s="65">
        <f t="shared" si="366"/>
        <v>1092.516120253008</v>
      </c>
      <c r="AC738" s="65">
        <f t="shared" si="367"/>
        <v>983.26450822770721</v>
      </c>
      <c r="AD738" s="65">
        <f t="shared" si="368"/>
        <v>884.93805740493656</v>
      </c>
      <c r="AE738" s="65">
        <f t="shared" si="369"/>
        <v>840.69115453468964</v>
      </c>
      <c r="AF738" s="65">
        <f t="shared" si="370"/>
        <v>823.87733144399579</v>
      </c>
      <c r="AG738" s="65">
        <f t="shared" si="371"/>
        <v>782.68346487179599</v>
      </c>
      <c r="AH738" s="65">
        <f t="shared" si="372"/>
        <v>704.41511838461645</v>
      </c>
      <c r="AI738" s="65">
        <f t="shared" si="373"/>
        <v>1.9567086621794902E-4</v>
      </c>
      <c r="AJ738" s="65">
        <f t="shared" si="377"/>
        <v>0.15037871566877886</v>
      </c>
    </row>
    <row r="739" spans="2:36" x14ac:dyDescent="0.2">
      <c r="B739" s="55" t="s">
        <v>63</v>
      </c>
      <c r="C739" s="55">
        <v>729</v>
      </c>
      <c r="D739" s="55">
        <v>140</v>
      </c>
      <c r="E739" s="55">
        <f t="shared" si="355"/>
        <v>11.166666666666668</v>
      </c>
      <c r="F739" s="56">
        <v>40.200000000000003</v>
      </c>
      <c r="G739" s="57">
        <f t="shared" si="374"/>
        <v>0.52777777777777835</v>
      </c>
      <c r="H739" s="57">
        <f t="shared" si="375"/>
        <v>1.9000000000000021</v>
      </c>
      <c r="I739" s="57">
        <f t="shared" si="347"/>
        <v>118880.56597222225</v>
      </c>
      <c r="J739" s="57">
        <f t="shared" si="356"/>
        <v>-13770.972222222292</v>
      </c>
      <c r="K739" s="58" t="str">
        <f t="shared" si="357"/>
        <v>No</v>
      </c>
      <c r="L739" s="57">
        <f t="shared" si="348"/>
        <v>44.67957812500002</v>
      </c>
      <c r="M739" s="57">
        <f t="shared" si="349"/>
        <v>187.05217500000001</v>
      </c>
      <c r="N739" s="59">
        <f t="shared" si="350"/>
        <v>1006.3402777777789</v>
      </c>
      <c r="O739" s="57">
        <f t="shared" si="351"/>
        <v>1238.0720309027788</v>
      </c>
      <c r="P739" s="57">
        <f t="shared" si="352"/>
        <v>13825.137678414365</v>
      </c>
      <c r="Q739" s="57">
        <f t="shared" si="353"/>
        <v>13825.137678414365</v>
      </c>
      <c r="R739" s="57">
        <f t="shared" si="358"/>
        <v>0</v>
      </c>
      <c r="S739" s="73">
        <f t="shared" si="376"/>
        <v>54.165456192073179</v>
      </c>
      <c r="T739" s="76">
        <f t="shared" si="359"/>
        <v>0</v>
      </c>
      <c r="U739" s="60">
        <f t="shared" si="360"/>
        <v>2328304.3450645842</v>
      </c>
      <c r="V739" s="61">
        <f t="shared" si="361"/>
        <v>0.64675120696238453</v>
      </c>
      <c r="W739" s="62">
        <f t="shared" si="362"/>
        <v>964563.54011684784</v>
      </c>
      <c r="X739" s="63">
        <f t="shared" si="363"/>
        <v>0.26793431669912438</v>
      </c>
      <c r="Y739" s="64">
        <f t="shared" si="354"/>
        <v>48.74891057286586</v>
      </c>
      <c r="Z739" s="64">
        <f t="shared" si="364"/>
        <v>46.311465044222565</v>
      </c>
      <c r="AA739" s="65">
        <f t="shared" si="365"/>
        <v>45.385235743338114</v>
      </c>
      <c r="AB739" s="65">
        <f t="shared" si="366"/>
        <v>43.11597395617121</v>
      </c>
      <c r="AC739" s="65">
        <f t="shared" si="367"/>
        <v>38.80437656055409</v>
      </c>
      <c r="AD739" s="65">
        <f t="shared" si="368"/>
        <v>34.923938904498684</v>
      </c>
      <c r="AE739" s="65">
        <f t="shared" si="369"/>
        <v>33.177741959273746</v>
      </c>
      <c r="AF739" s="65">
        <f t="shared" si="370"/>
        <v>32.514187120088273</v>
      </c>
      <c r="AG739" s="65">
        <f t="shared" si="371"/>
        <v>30.888477764083859</v>
      </c>
      <c r="AH739" s="65">
        <f t="shared" si="372"/>
        <v>27.799629987675473</v>
      </c>
      <c r="AI739" s="65">
        <f t="shared" si="373"/>
        <v>7.7221194410209656E-6</v>
      </c>
      <c r="AJ739" s="65">
        <f t="shared" si="377"/>
        <v>0.15038643778821989</v>
      </c>
    </row>
    <row r="740" spans="2:36" x14ac:dyDescent="0.2">
      <c r="B740" s="55" t="s">
        <v>63</v>
      </c>
      <c r="C740" s="55">
        <v>730</v>
      </c>
      <c r="D740" s="55">
        <v>141</v>
      </c>
      <c r="E740" s="55">
        <f t="shared" si="355"/>
        <v>11.555555555555555</v>
      </c>
      <c r="F740" s="56">
        <v>41.6</v>
      </c>
      <c r="G740" s="57">
        <f t="shared" si="374"/>
        <v>0.23611111111111052</v>
      </c>
      <c r="H740" s="57">
        <f t="shared" si="375"/>
        <v>0.84999999999999787</v>
      </c>
      <c r="I740" s="57">
        <f t="shared" si="347"/>
        <v>127304.98765432098</v>
      </c>
      <c r="J740" s="57">
        <f t="shared" si="356"/>
        <v>-8424.4216820987349</v>
      </c>
      <c r="K740" s="58" t="str">
        <f t="shared" si="357"/>
        <v>No</v>
      </c>
      <c r="L740" s="57">
        <f t="shared" si="348"/>
        <v>47.845777777777791</v>
      </c>
      <c r="M740" s="57">
        <f t="shared" si="349"/>
        <v>187.05217500000001</v>
      </c>
      <c r="N740" s="59">
        <f t="shared" si="350"/>
        <v>450.20486111111001</v>
      </c>
      <c r="O740" s="57">
        <f t="shared" si="351"/>
        <v>685.10281388888779</v>
      </c>
      <c r="P740" s="57">
        <f t="shared" si="352"/>
        <v>7916.7436271604811</v>
      </c>
      <c r="Q740" s="57">
        <f t="shared" si="353"/>
        <v>7916.7436271604811</v>
      </c>
      <c r="R740" s="57">
        <f t="shared" si="358"/>
        <v>0</v>
      </c>
      <c r="S740" s="73">
        <f t="shared" si="376"/>
        <v>-507.67805493825381</v>
      </c>
      <c r="T740" s="76">
        <f t="shared" si="359"/>
        <v>0</v>
      </c>
      <c r="U740" s="60">
        <f t="shared" si="360"/>
        <v>2336221.0886917445</v>
      </c>
      <c r="V740" s="61">
        <f t="shared" si="361"/>
        <v>0.64895030241437346</v>
      </c>
      <c r="W740" s="62">
        <f t="shared" si="362"/>
        <v>964055.86206190963</v>
      </c>
      <c r="X740" s="63">
        <f t="shared" si="363"/>
        <v>0.26779329501719712</v>
      </c>
      <c r="Y740" s="64">
        <f t="shared" si="354"/>
        <v>-456.91024944442842</v>
      </c>
      <c r="Z740" s="64">
        <f t="shared" si="364"/>
        <v>-434.06473697220696</v>
      </c>
      <c r="AA740" s="65">
        <f t="shared" si="365"/>
        <v>-425.38344223276283</v>
      </c>
      <c r="AB740" s="65">
        <f t="shared" si="366"/>
        <v>-404.11427012112466</v>
      </c>
      <c r="AC740" s="65">
        <f t="shared" si="367"/>
        <v>-363.70284310901218</v>
      </c>
      <c r="AD740" s="65">
        <f t="shared" si="368"/>
        <v>-327.33255879811099</v>
      </c>
      <c r="AE740" s="65">
        <f t="shared" si="369"/>
        <v>-310.96593085820541</v>
      </c>
      <c r="AF740" s="65">
        <f t="shared" si="370"/>
        <v>-304.7466122410413</v>
      </c>
      <c r="AG740" s="65">
        <f t="shared" si="371"/>
        <v>-289.50928162898924</v>
      </c>
      <c r="AH740" s="65">
        <f t="shared" si="372"/>
        <v>-260.55835346609035</v>
      </c>
      <c r="AI740" s="65">
        <f t="shared" si="373"/>
        <v>-7.2377320407247326E-5</v>
      </c>
      <c r="AJ740" s="65">
        <f t="shared" si="377"/>
        <v>0.15038643778821989</v>
      </c>
    </row>
    <row r="741" spans="2:36" x14ac:dyDescent="0.2">
      <c r="B741" s="55" t="s">
        <v>63</v>
      </c>
      <c r="C741" s="55">
        <v>731</v>
      </c>
      <c r="D741" s="55">
        <v>142</v>
      </c>
      <c r="E741" s="55">
        <f t="shared" si="355"/>
        <v>11.638888888888888</v>
      </c>
      <c r="F741" s="56">
        <v>41.9</v>
      </c>
      <c r="G741" s="57">
        <f t="shared" si="374"/>
        <v>5.5555555555555358E-2</v>
      </c>
      <c r="H741" s="57">
        <f t="shared" si="375"/>
        <v>0.19999999999999929</v>
      </c>
      <c r="I741" s="57">
        <f t="shared" si="347"/>
        <v>129147.73794367282</v>
      </c>
      <c r="J741" s="57">
        <f t="shared" si="356"/>
        <v>-1842.7502893518395</v>
      </c>
      <c r="K741" s="58" t="str">
        <f t="shared" si="357"/>
        <v>No</v>
      </c>
      <c r="L741" s="57">
        <f t="shared" si="348"/>
        <v>48.538349392361113</v>
      </c>
      <c r="M741" s="57">
        <f t="shared" si="349"/>
        <v>187.05217500000001</v>
      </c>
      <c r="N741" s="59">
        <f t="shared" si="350"/>
        <v>105.93055555555517</v>
      </c>
      <c r="O741" s="57">
        <f t="shared" si="351"/>
        <v>341.52107994791629</v>
      </c>
      <c r="P741" s="57">
        <f t="shared" si="352"/>
        <v>3974.9259027271364</v>
      </c>
      <c r="Q741" s="57">
        <f t="shared" si="353"/>
        <v>3974.9259027271364</v>
      </c>
      <c r="R741" s="57">
        <f t="shared" si="358"/>
        <v>0</v>
      </c>
      <c r="S741" s="73">
        <f t="shared" si="376"/>
        <v>2132.175613375297</v>
      </c>
      <c r="T741" s="76">
        <f t="shared" si="359"/>
        <v>0</v>
      </c>
      <c r="U741" s="60">
        <f t="shared" si="360"/>
        <v>2340196.0145944715</v>
      </c>
      <c r="V741" s="61">
        <f t="shared" si="361"/>
        <v>0.65005444849846428</v>
      </c>
      <c r="W741" s="62">
        <f t="shared" si="362"/>
        <v>966188.0376752849</v>
      </c>
      <c r="X741" s="63">
        <f t="shared" si="363"/>
        <v>0.26838556602091246</v>
      </c>
      <c r="Y741" s="64">
        <f t="shared" si="354"/>
        <v>1918.9580520377674</v>
      </c>
      <c r="Z741" s="64">
        <f t="shared" si="364"/>
        <v>1823.0101494358789</v>
      </c>
      <c r="AA741" s="65">
        <f t="shared" si="365"/>
        <v>1786.5499464471613</v>
      </c>
      <c r="AB741" s="65">
        <f t="shared" si="366"/>
        <v>1697.2224491248032</v>
      </c>
      <c r="AC741" s="65">
        <f t="shared" si="367"/>
        <v>1527.5002042123228</v>
      </c>
      <c r="AD741" s="65">
        <f t="shared" si="368"/>
        <v>1374.7501837910906</v>
      </c>
      <c r="AE741" s="65">
        <f t="shared" si="369"/>
        <v>1306.012674601536</v>
      </c>
      <c r="AF741" s="65">
        <f t="shared" si="370"/>
        <v>1279.8924211095052</v>
      </c>
      <c r="AG741" s="65">
        <f t="shared" si="371"/>
        <v>1215.8978000540299</v>
      </c>
      <c r="AH741" s="65">
        <f t="shared" si="372"/>
        <v>1094.308020048627</v>
      </c>
      <c r="AI741" s="65">
        <f t="shared" si="373"/>
        <v>3.0397445001350751E-4</v>
      </c>
      <c r="AJ741" s="65">
        <f t="shared" si="377"/>
        <v>0.1506904122382334</v>
      </c>
    </row>
    <row r="742" spans="2:36" x14ac:dyDescent="0.2">
      <c r="B742" s="55" t="s">
        <v>63</v>
      </c>
      <c r="C742" s="55">
        <v>732</v>
      </c>
      <c r="D742" s="55">
        <v>143</v>
      </c>
      <c r="E742" s="55">
        <f t="shared" si="355"/>
        <v>11.666666666666666</v>
      </c>
      <c r="F742" s="56">
        <v>42</v>
      </c>
      <c r="G742" s="57">
        <f t="shared" si="374"/>
        <v>4.1666666666667261E-2</v>
      </c>
      <c r="H742" s="57">
        <f t="shared" si="375"/>
        <v>0.15000000000000213</v>
      </c>
      <c r="I742" s="57">
        <f t="shared" si="347"/>
        <v>129764.93055555553</v>
      </c>
      <c r="J742" s="57">
        <f t="shared" si="356"/>
        <v>-617.19261188271048</v>
      </c>
      <c r="K742" s="58" t="str">
        <f t="shared" si="357"/>
        <v>No</v>
      </c>
      <c r="L742" s="57">
        <f t="shared" si="348"/>
        <v>48.770312500000003</v>
      </c>
      <c r="M742" s="57">
        <f t="shared" si="349"/>
        <v>187.05217500000001</v>
      </c>
      <c r="N742" s="59">
        <f t="shared" si="350"/>
        <v>79.447916666667794</v>
      </c>
      <c r="O742" s="57">
        <f t="shared" si="351"/>
        <v>315.27040416666779</v>
      </c>
      <c r="P742" s="57">
        <f t="shared" si="352"/>
        <v>3678.1547152777907</v>
      </c>
      <c r="Q742" s="57">
        <f t="shared" si="353"/>
        <v>3678.1547152777907</v>
      </c>
      <c r="R742" s="57">
        <f t="shared" si="358"/>
        <v>0</v>
      </c>
      <c r="S742" s="73">
        <f t="shared" si="376"/>
        <v>3060.9621033950802</v>
      </c>
      <c r="T742" s="76">
        <f t="shared" si="359"/>
        <v>0</v>
      </c>
      <c r="U742" s="60">
        <f t="shared" si="360"/>
        <v>2343874.1693097493</v>
      </c>
      <c r="V742" s="61">
        <f t="shared" si="361"/>
        <v>0.65107615814159703</v>
      </c>
      <c r="W742" s="62">
        <f t="shared" si="362"/>
        <v>969248.99977867992</v>
      </c>
      <c r="X742" s="63">
        <f t="shared" si="363"/>
        <v>0.26923583327185552</v>
      </c>
      <c r="Y742" s="64">
        <f t="shared" si="354"/>
        <v>2754.8658930555721</v>
      </c>
      <c r="Z742" s="64">
        <f t="shared" si="364"/>
        <v>2617.1225984027933</v>
      </c>
      <c r="AA742" s="65">
        <f t="shared" si="365"/>
        <v>2564.7801464347372</v>
      </c>
      <c r="AB742" s="65">
        <f t="shared" si="366"/>
        <v>2436.5411391130001</v>
      </c>
      <c r="AC742" s="65">
        <f t="shared" si="367"/>
        <v>2192.8870252017</v>
      </c>
      <c r="AD742" s="65">
        <f t="shared" si="368"/>
        <v>1973.5983226815301</v>
      </c>
      <c r="AE742" s="65">
        <f t="shared" si="369"/>
        <v>1874.9184065474535</v>
      </c>
      <c r="AF742" s="65">
        <f t="shared" si="370"/>
        <v>1837.4200384165044</v>
      </c>
      <c r="AG742" s="65">
        <f t="shared" si="371"/>
        <v>1745.549036495679</v>
      </c>
      <c r="AH742" s="65">
        <f t="shared" si="372"/>
        <v>1570.9941328461111</v>
      </c>
      <c r="AI742" s="65">
        <f t="shared" si="373"/>
        <v>4.3638725912391974E-4</v>
      </c>
      <c r="AJ742" s="65">
        <f t="shared" si="377"/>
        <v>0.15112679949735733</v>
      </c>
    </row>
    <row r="743" spans="2:36" x14ac:dyDescent="0.2">
      <c r="B743" s="55" t="s">
        <v>63</v>
      </c>
      <c r="C743" s="55">
        <v>733</v>
      </c>
      <c r="D743" s="55">
        <v>144</v>
      </c>
      <c r="E743" s="55">
        <f t="shared" si="355"/>
        <v>11.722222222222223</v>
      </c>
      <c r="F743" s="56">
        <v>42.2</v>
      </c>
      <c r="G743" s="57">
        <f t="shared" si="374"/>
        <v>5.5555555555555358E-2</v>
      </c>
      <c r="H743" s="57">
        <f t="shared" si="375"/>
        <v>0.19999999999999929</v>
      </c>
      <c r="I743" s="57">
        <f t="shared" si="347"/>
        <v>131003.72955246914</v>
      </c>
      <c r="J743" s="57">
        <f t="shared" si="356"/>
        <v>-1238.7989969136106</v>
      </c>
      <c r="K743" s="58" t="str">
        <f t="shared" si="357"/>
        <v>No</v>
      </c>
      <c r="L743" s="57">
        <f t="shared" si="348"/>
        <v>49.235897569444461</v>
      </c>
      <c r="M743" s="57">
        <f t="shared" si="349"/>
        <v>187.05217500000001</v>
      </c>
      <c r="N743" s="59">
        <f t="shared" si="350"/>
        <v>105.93055555555517</v>
      </c>
      <c r="O743" s="57">
        <f t="shared" si="351"/>
        <v>342.21862812499967</v>
      </c>
      <c r="P743" s="57">
        <f t="shared" si="352"/>
        <v>4011.5628074652741</v>
      </c>
      <c r="Q743" s="57">
        <f t="shared" si="353"/>
        <v>4011.5628074652741</v>
      </c>
      <c r="R743" s="57">
        <f t="shared" si="358"/>
        <v>0</v>
      </c>
      <c r="S743" s="73">
        <f t="shared" si="376"/>
        <v>2772.7638105516635</v>
      </c>
      <c r="T743" s="76">
        <f t="shared" si="359"/>
        <v>0</v>
      </c>
      <c r="U743" s="60">
        <f t="shared" si="360"/>
        <v>2347885.7321172147</v>
      </c>
      <c r="V743" s="61">
        <f t="shared" si="361"/>
        <v>0.65219048114367073</v>
      </c>
      <c r="W743" s="62">
        <f t="shared" si="362"/>
        <v>972021.76358923153</v>
      </c>
      <c r="X743" s="63">
        <f t="shared" si="363"/>
        <v>0.27000604544145318</v>
      </c>
      <c r="Y743" s="64">
        <f t="shared" si="354"/>
        <v>2495.487429496497</v>
      </c>
      <c r="Z743" s="64">
        <f t="shared" si="364"/>
        <v>2370.7130580216722</v>
      </c>
      <c r="AA743" s="65">
        <f t="shared" si="365"/>
        <v>2323.2987968612388</v>
      </c>
      <c r="AB743" s="65">
        <f t="shared" si="366"/>
        <v>2207.1338570181765</v>
      </c>
      <c r="AC743" s="65">
        <f t="shared" si="367"/>
        <v>1986.420471316359</v>
      </c>
      <c r="AD743" s="65">
        <f t="shared" si="368"/>
        <v>1787.7784241847232</v>
      </c>
      <c r="AE743" s="65">
        <f t="shared" si="369"/>
        <v>1698.3895029754869</v>
      </c>
      <c r="AF743" s="65">
        <f t="shared" si="370"/>
        <v>1664.4217129159772</v>
      </c>
      <c r="AG743" s="65">
        <f t="shared" si="371"/>
        <v>1581.2006272701783</v>
      </c>
      <c r="AH743" s="65">
        <f t="shared" si="372"/>
        <v>1423.0805645431606</v>
      </c>
      <c r="AI743" s="65">
        <f t="shared" si="373"/>
        <v>3.9530015681754459E-4</v>
      </c>
      <c r="AJ743" s="65">
        <f t="shared" si="377"/>
        <v>0.15152209965417487</v>
      </c>
    </row>
    <row r="744" spans="2:36" x14ac:dyDescent="0.2">
      <c r="B744" s="55" t="s">
        <v>63</v>
      </c>
      <c r="C744" s="55">
        <v>734</v>
      </c>
      <c r="D744" s="55">
        <v>145</v>
      </c>
      <c r="E744" s="55">
        <f t="shared" si="355"/>
        <v>11.777777777777777</v>
      </c>
      <c r="F744" s="56">
        <v>42.4</v>
      </c>
      <c r="G744" s="57">
        <f t="shared" si="374"/>
        <v>6.9444444444444448E-2</v>
      </c>
      <c r="H744" s="57">
        <f t="shared" si="375"/>
        <v>0.25</v>
      </c>
      <c r="I744" s="57">
        <f t="shared" si="347"/>
        <v>132248.41358024688</v>
      </c>
      <c r="J744" s="57">
        <f t="shared" si="356"/>
        <v>-1244.6840277777374</v>
      </c>
      <c r="K744" s="58" t="str">
        <f t="shared" si="357"/>
        <v>No</v>
      </c>
      <c r="L744" s="57">
        <f t="shared" si="348"/>
        <v>49.703694444444444</v>
      </c>
      <c r="M744" s="57">
        <f t="shared" si="349"/>
        <v>187.05217500000001</v>
      </c>
      <c r="N744" s="59">
        <f t="shared" si="350"/>
        <v>132.41319444444446</v>
      </c>
      <c r="O744" s="57">
        <f t="shared" si="351"/>
        <v>369.16906388888896</v>
      </c>
      <c r="P744" s="57">
        <f t="shared" si="352"/>
        <v>4347.991196913581</v>
      </c>
      <c r="Q744" s="57">
        <f t="shared" si="353"/>
        <v>4347.991196913581</v>
      </c>
      <c r="R744" s="57">
        <f t="shared" si="358"/>
        <v>0</v>
      </c>
      <c r="S744" s="73">
        <f t="shared" si="376"/>
        <v>3103.3071691358437</v>
      </c>
      <c r="T744" s="76">
        <f t="shared" si="359"/>
        <v>0</v>
      </c>
      <c r="U744" s="60">
        <f t="shared" si="360"/>
        <v>2352233.7233141284</v>
      </c>
      <c r="V744" s="61">
        <f t="shared" si="361"/>
        <v>0.6533982564761468</v>
      </c>
      <c r="W744" s="62">
        <f t="shared" si="362"/>
        <v>975125.07075836742</v>
      </c>
      <c r="X744" s="63">
        <f t="shared" si="363"/>
        <v>0.27086807521065764</v>
      </c>
      <c r="Y744" s="64">
        <f t="shared" si="354"/>
        <v>2792.9764522222595</v>
      </c>
      <c r="Z744" s="64">
        <f t="shared" si="364"/>
        <v>2653.3276296111462</v>
      </c>
      <c r="AA744" s="65">
        <f t="shared" si="365"/>
        <v>2600.2610770189231</v>
      </c>
      <c r="AB744" s="65">
        <f t="shared" si="366"/>
        <v>2470.248023167977</v>
      </c>
      <c r="AC744" s="65">
        <f t="shared" si="367"/>
        <v>2223.2232208511791</v>
      </c>
      <c r="AD744" s="65">
        <f t="shared" si="368"/>
        <v>2000.9008987660613</v>
      </c>
      <c r="AE744" s="65">
        <f t="shared" si="369"/>
        <v>1900.8558538277582</v>
      </c>
      <c r="AF744" s="65">
        <f t="shared" si="370"/>
        <v>1862.838736751203</v>
      </c>
      <c r="AG744" s="65">
        <f t="shared" si="371"/>
        <v>1769.6967999136427</v>
      </c>
      <c r="AH744" s="65">
        <f t="shared" si="372"/>
        <v>1592.7271199222785</v>
      </c>
      <c r="AI744" s="65">
        <f t="shared" si="373"/>
        <v>4.4242419997841069E-4</v>
      </c>
      <c r="AJ744" s="65">
        <f t="shared" si="377"/>
        <v>0.15196452385415329</v>
      </c>
    </row>
    <row r="745" spans="2:36" x14ac:dyDescent="0.2">
      <c r="B745" s="55" t="s">
        <v>63</v>
      </c>
      <c r="C745" s="55">
        <v>735</v>
      </c>
      <c r="D745" s="55">
        <v>146</v>
      </c>
      <c r="E745" s="55">
        <f t="shared" si="355"/>
        <v>11.861111111111112</v>
      </c>
      <c r="F745" s="56">
        <v>42.7</v>
      </c>
      <c r="G745" s="57">
        <f t="shared" si="374"/>
        <v>9.7222222222222612E-2</v>
      </c>
      <c r="H745" s="57">
        <f t="shared" si="375"/>
        <v>0.35000000000000142</v>
      </c>
      <c r="I745" s="57">
        <f t="shared" si="347"/>
        <v>134126.47405478399</v>
      </c>
      <c r="J745" s="57">
        <f t="shared" si="356"/>
        <v>-1878.0604745371093</v>
      </c>
      <c r="K745" s="58" t="str">
        <f t="shared" si="357"/>
        <v>No</v>
      </c>
      <c r="L745" s="57">
        <f t="shared" si="348"/>
        <v>50.409536892361139</v>
      </c>
      <c r="M745" s="57">
        <f t="shared" si="349"/>
        <v>187.05217500000001</v>
      </c>
      <c r="N745" s="59">
        <f t="shared" si="350"/>
        <v>185.37847222222297</v>
      </c>
      <c r="O745" s="57">
        <f t="shared" si="351"/>
        <v>422.84018411458413</v>
      </c>
      <c r="P745" s="57">
        <f t="shared" si="352"/>
        <v>5015.3544060257627</v>
      </c>
      <c r="Q745" s="57">
        <f t="shared" si="353"/>
        <v>5015.3544060257627</v>
      </c>
      <c r="R745" s="57">
        <f t="shared" si="358"/>
        <v>0</v>
      </c>
      <c r="S745" s="73">
        <f t="shared" si="376"/>
        <v>3137.2939314886535</v>
      </c>
      <c r="T745" s="76">
        <f t="shared" si="359"/>
        <v>0</v>
      </c>
      <c r="U745" s="60">
        <f t="shared" si="360"/>
        <v>2357249.0777201541</v>
      </c>
      <c r="V745" s="61">
        <f t="shared" si="361"/>
        <v>0.65479141047782052</v>
      </c>
      <c r="W745" s="62">
        <f t="shared" si="362"/>
        <v>978262.36468985607</v>
      </c>
      <c r="X745" s="63">
        <f t="shared" si="363"/>
        <v>0.27173954574718223</v>
      </c>
      <c r="Y745" s="64">
        <f t="shared" si="354"/>
        <v>2823.5645383397882</v>
      </c>
      <c r="Z745" s="64">
        <f t="shared" si="364"/>
        <v>2682.3863114227988</v>
      </c>
      <c r="AA745" s="65">
        <f t="shared" si="365"/>
        <v>2628.7385851943427</v>
      </c>
      <c r="AB745" s="65">
        <f t="shared" si="366"/>
        <v>2497.3016559346256</v>
      </c>
      <c r="AC745" s="65">
        <f t="shared" si="367"/>
        <v>2247.5714903411631</v>
      </c>
      <c r="AD745" s="65">
        <f t="shared" si="368"/>
        <v>2022.8143413070468</v>
      </c>
      <c r="AE745" s="65">
        <f t="shared" si="369"/>
        <v>1921.6736242416944</v>
      </c>
      <c r="AF745" s="65">
        <f t="shared" si="370"/>
        <v>1883.2401517568605</v>
      </c>
      <c r="AG745" s="65">
        <f t="shared" si="371"/>
        <v>1789.0781441690174</v>
      </c>
      <c r="AH745" s="65">
        <f t="shared" si="372"/>
        <v>1610.1703297521158</v>
      </c>
      <c r="AI745" s="65">
        <f t="shared" si="373"/>
        <v>4.472695360422544E-4</v>
      </c>
      <c r="AJ745" s="65">
        <f t="shared" si="377"/>
        <v>0.15241179339019556</v>
      </c>
    </row>
    <row r="746" spans="2:36" x14ac:dyDescent="0.2">
      <c r="B746" s="55" t="s">
        <v>63</v>
      </c>
      <c r="C746" s="55">
        <v>736</v>
      </c>
      <c r="D746" s="55">
        <v>147</v>
      </c>
      <c r="E746" s="55">
        <f t="shared" si="355"/>
        <v>11.972222222222223</v>
      </c>
      <c r="F746" s="56">
        <v>43.1</v>
      </c>
      <c r="G746" s="57">
        <f t="shared" si="374"/>
        <v>0.1388888888888889</v>
      </c>
      <c r="H746" s="57">
        <f t="shared" si="375"/>
        <v>0.5</v>
      </c>
      <c r="I746" s="57">
        <f t="shared" si="347"/>
        <v>136651.15229552472</v>
      </c>
      <c r="J746" s="57">
        <f t="shared" si="356"/>
        <v>-2524.67824074073</v>
      </c>
      <c r="K746" s="58" t="str">
        <f t="shared" si="357"/>
        <v>No</v>
      </c>
      <c r="L746" s="57">
        <f t="shared" si="348"/>
        <v>51.358401475694464</v>
      </c>
      <c r="M746" s="57">
        <f t="shared" si="349"/>
        <v>187.05217500000001</v>
      </c>
      <c r="N746" s="59">
        <f t="shared" si="350"/>
        <v>264.82638888888891</v>
      </c>
      <c r="O746" s="57">
        <f t="shared" si="351"/>
        <v>503.2369653645834</v>
      </c>
      <c r="P746" s="57">
        <f t="shared" si="352"/>
        <v>6024.8647797815411</v>
      </c>
      <c r="Q746" s="57">
        <f t="shared" si="353"/>
        <v>6024.8647797815411</v>
      </c>
      <c r="R746" s="57">
        <f t="shared" si="358"/>
        <v>0</v>
      </c>
      <c r="S746" s="73">
        <f t="shared" si="376"/>
        <v>3500.1865390408111</v>
      </c>
      <c r="T746" s="76">
        <f t="shared" si="359"/>
        <v>0</v>
      </c>
      <c r="U746" s="60">
        <f t="shared" si="360"/>
        <v>2363273.9424999356</v>
      </c>
      <c r="V746" s="61">
        <f t="shared" si="361"/>
        <v>0.65646498402775988</v>
      </c>
      <c r="W746" s="62">
        <f t="shared" si="362"/>
        <v>981762.55122889683</v>
      </c>
      <c r="X746" s="63">
        <f t="shared" si="363"/>
        <v>0.27271181978580467</v>
      </c>
      <c r="Y746" s="64">
        <f t="shared" si="354"/>
        <v>3150.1678851367301</v>
      </c>
      <c r="Z746" s="64">
        <f t="shared" si="364"/>
        <v>2992.6594908798934</v>
      </c>
      <c r="AA746" s="65">
        <f t="shared" si="365"/>
        <v>2932.8063010622955</v>
      </c>
      <c r="AB746" s="65">
        <f t="shared" si="366"/>
        <v>2786.1659860091804</v>
      </c>
      <c r="AC746" s="65">
        <f t="shared" si="367"/>
        <v>2507.5493874082626</v>
      </c>
      <c r="AD746" s="65">
        <f t="shared" si="368"/>
        <v>2256.7944486674364</v>
      </c>
      <c r="AE746" s="65">
        <f t="shared" si="369"/>
        <v>2143.9547262340643</v>
      </c>
      <c r="AF746" s="65">
        <f t="shared" si="370"/>
        <v>2101.0756317093828</v>
      </c>
      <c r="AG746" s="65">
        <f t="shared" si="371"/>
        <v>1996.0218501239135</v>
      </c>
      <c r="AH746" s="65">
        <f t="shared" si="372"/>
        <v>1796.4196651115221</v>
      </c>
      <c r="AI746" s="65">
        <f t="shared" si="373"/>
        <v>4.9900546253097832E-4</v>
      </c>
      <c r="AJ746" s="65">
        <f t="shared" si="377"/>
        <v>0.15291079885272654</v>
      </c>
    </row>
    <row r="747" spans="2:36" x14ac:dyDescent="0.2">
      <c r="B747" s="55" t="s">
        <v>63</v>
      </c>
      <c r="C747" s="55">
        <v>737</v>
      </c>
      <c r="D747" s="55">
        <v>148</v>
      </c>
      <c r="E747" s="55">
        <f t="shared" si="355"/>
        <v>12.138888888888889</v>
      </c>
      <c r="F747" s="56">
        <v>43.7</v>
      </c>
      <c r="G747" s="57">
        <f t="shared" si="374"/>
        <v>0.12499999999999981</v>
      </c>
      <c r="H747" s="57">
        <f t="shared" si="375"/>
        <v>0.44999999999999929</v>
      </c>
      <c r="I747" s="57">
        <f t="shared" si="347"/>
        <v>140482.30738811727</v>
      </c>
      <c r="J747" s="57">
        <f t="shared" si="356"/>
        <v>-3831.1550925925549</v>
      </c>
      <c r="K747" s="58" t="str">
        <f t="shared" si="357"/>
        <v>No</v>
      </c>
      <c r="L747" s="57">
        <f t="shared" si="348"/>
        <v>52.798286892361126</v>
      </c>
      <c r="M747" s="57">
        <f t="shared" si="349"/>
        <v>187.05217500000001</v>
      </c>
      <c r="N747" s="59">
        <f t="shared" si="350"/>
        <v>238.34374999999963</v>
      </c>
      <c r="O747" s="57">
        <f t="shared" si="351"/>
        <v>478.19421189236078</v>
      </c>
      <c r="P747" s="57">
        <f t="shared" si="352"/>
        <v>5804.7464054711572</v>
      </c>
      <c r="Q747" s="57">
        <f t="shared" si="353"/>
        <v>5804.7464054711572</v>
      </c>
      <c r="R747" s="57">
        <f t="shared" si="358"/>
        <v>0</v>
      </c>
      <c r="S747" s="73">
        <f t="shared" si="376"/>
        <v>1973.5913128786024</v>
      </c>
      <c r="T747" s="76">
        <f t="shared" si="359"/>
        <v>0</v>
      </c>
      <c r="U747" s="60">
        <f t="shared" si="360"/>
        <v>2369078.6889054067</v>
      </c>
      <c r="V747" s="61">
        <f t="shared" si="361"/>
        <v>0.65807741358483518</v>
      </c>
      <c r="W747" s="62">
        <f t="shared" si="362"/>
        <v>983736.14254177548</v>
      </c>
      <c r="X747" s="63">
        <f t="shared" si="363"/>
        <v>0.27326003959493761</v>
      </c>
      <c r="Y747" s="64">
        <f t="shared" si="354"/>
        <v>1776.2321815907421</v>
      </c>
      <c r="Z747" s="64">
        <f t="shared" si="364"/>
        <v>1687.4205725112049</v>
      </c>
      <c r="AA747" s="65">
        <f t="shared" si="365"/>
        <v>1653.6721610609807</v>
      </c>
      <c r="AB747" s="65">
        <f t="shared" si="366"/>
        <v>1570.9885530079316</v>
      </c>
      <c r="AC747" s="65">
        <f t="shared" si="367"/>
        <v>1413.8896977071386</v>
      </c>
      <c r="AD747" s="65">
        <f t="shared" si="368"/>
        <v>1272.5007279364247</v>
      </c>
      <c r="AE747" s="65">
        <f t="shared" si="369"/>
        <v>1208.8756915396034</v>
      </c>
      <c r="AF747" s="65">
        <f t="shared" si="370"/>
        <v>1184.6981777088113</v>
      </c>
      <c r="AG747" s="65">
        <f t="shared" si="371"/>
        <v>1125.4632688233708</v>
      </c>
      <c r="AH747" s="65">
        <f t="shared" si="372"/>
        <v>1012.9169419410337</v>
      </c>
      <c r="AI747" s="65">
        <f t="shared" si="373"/>
        <v>2.8136581720584266E-4</v>
      </c>
      <c r="AJ747" s="65">
        <f t="shared" si="377"/>
        <v>0.15319216466993238</v>
      </c>
    </row>
    <row r="748" spans="2:36" x14ac:dyDescent="0.2">
      <c r="B748" s="55" t="s">
        <v>63</v>
      </c>
      <c r="C748" s="55">
        <v>738</v>
      </c>
      <c r="D748" s="55">
        <v>149</v>
      </c>
      <c r="E748" s="55">
        <f t="shared" si="355"/>
        <v>12.222222222222221</v>
      </c>
      <c r="F748" s="56">
        <v>44</v>
      </c>
      <c r="G748" s="57">
        <f t="shared" si="374"/>
        <v>5.5555555555555358E-2</v>
      </c>
      <c r="H748" s="57">
        <f t="shared" si="375"/>
        <v>0.19999999999999929</v>
      </c>
      <c r="I748" s="57">
        <f t="shared" si="347"/>
        <v>142417.74691358025</v>
      </c>
      <c r="J748" s="57">
        <f t="shared" si="356"/>
        <v>-1935.4395254629781</v>
      </c>
      <c r="K748" s="58" t="str">
        <f t="shared" si="357"/>
        <v>No</v>
      </c>
      <c r="L748" s="57">
        <f t="shared" si="348"/>
        <v>53.525694444444454</v>
      </c>
      <c r="M748" s="57">
        <f t="shared" si="349"/>
        <v>187.05217500000001</v>
      </c>
      <c r="N748" s="59">
        <f t="shared" si="350"/>
        <v>105.93055555555517</v>
      </c>
      <c r="O748" s="57">
        <f t="shared" si="351"/>
        <v>346.50842499999965</v>
      </c>
      <c r="P748" s="57">
        <f t="shared" si="352"/>
        <v>4235.1029722222174</v>
      </c>
      <c r="Q748" s="57">
        <f t="shared" si="353"/>
        <v>4235.1029722222174</v>
      </c>
      <c r="R748" s="57">
        <f t="shared" si="358"/>
        <v>0</v>
      </c>
      <c r="S748" s="73">
        <f t="shared" si="376"/>
        <v>2299.6634467592394</v>
      </c>
      <c r="T748" s="76">
        <f t="shared" si="359"/>
        <v>0</v>
      </c>
      <c r="U748" s="60">
        <f t="shared" si="360"/>
        <v>2373313.7918776288</v>
      </c>
      <c r="V748" s="61">
        <f t="shared" si="361"/>
        <v>0.6592538310771191</v>
      </c>
      <c r="W748" s="62">
        <f t="shared" si="362"/>
        <v>986035.8059885347</v>
      </c>
      <c r="X748" s="63">
        <f t="shared" si="363"/>
        <v>0.27389883499681522</v>
      </c>
      <c r="Y748" s="64">
        <f t="shared" si="354"/>
        <v>2069.6971020833157</v>
      </c>
      <c r="Z748" s="64">
        <f t="shared" si="364"/>
        <v>1966.2122469791498</v>
      </c>
      <c r="AA748" s="65">
        <f t="shared" si="365"/>
        <v>1926.8880020395668</v>
      </c>
      <c r="AB748" s="65">
        <f t="shared" si="366"/>
        <v>1830.5436019375884</v>
      </c>
      <c r="AC748" s="65">
        <f t="shared" si="367"/>
        <v>1647.4892417438296</v>
      </c>
      <c r="AD748" s="65">
        <f t="shared" si="368"/>
        <v>1482.7403175694467</v>
      </c>
      <c r="AE748" s="65">
        <f t="shared" si="369"/>
        <v>1408.6033016909744</v>
      </c>
      <c r="AF748" s="65">
        <f t="shared" si="370"/>
        <v>1380.431235657155</v>
      </c>
      <c r="AG748" s="65">
        <f t="shared" si="371"/>
        <v>1311.4096738742971</v>
      </c>
      <c r="AH748" s="65">
        <f t="shared" si="372"/>
        <v>1180.2687064868674</v>
      </c>
      <c r="AI748" s="65">
        <f t="shared" si="373"/>
        <v>3.2785241846857425E-4</v>
      </c>
      <c r="AJ748" s="65">
        <f t="shared" si="377"/>
        <v>0.15352001708840096</v>
      </c>
    </row>
    <row r="749" spans="2:36" x14ac:dyDescent="0.2">
      <c r="B749" s="55" t="s">
        <v>63</v>
      </c>
      <c r="C749" s="55">
        <v>739</v>
      </c>
      <c r="D749" s="55">
        <v>150</v>
      </c>
      <c r="E749" s="55">
        <f t="shared" si="355"/>
        <v>12.25</v>
      </c>
      <c r="F749" s="56">
        <v>44.1</v>
      </c>
      <c r="G749" s="57">
        <f t="shared" si="374"/>
        <v>0.18055555555555516</v>
      </c>
      <c r="H749" s="57">
        <f t="shared" si="375"/>
        <v>0.64999999999999858</v>
      </c>
      <c r="I749" s="57">
        <f t="shared" si="347"/>
        <v>143065.8359375</v>
      </c>
      <c r="J749" s="57">
        <f t="shared" si="356"/>
        <v>-648.08902391974698</v>
      </c>
      <c r="K749" s="58" t="str">
        <f t="shared" si="357"/>
        <v>No</v>
      </c>
      <c r="L749" s="57">
        <f t="shared" si="348"/>
        <v>53.769269531250011</v>
      </c>
      <c r="M749" s="57">
        <f t="shared" si="349"/>
        <v>187.05217500000001</v>
      </c>
      <c r="N749" s="59">
        <f t="shared" si="350"/>
        <v>344.2743055555548</v>
      </c>
      <c r="O749" s="57">
        <f t="shared" si="351"/>
        <v>585.09575008680474</v>
      </c>
      <c r="P749" s="57">
        <f t="shared" si="352"/>
        <v>7167.422938563358</v>
      </c>
      <c r="Q749" s="57">
        <f t="shared" si="353"/>
        <v>7167.422938563358</v>
      </c>
      <c r="R749" s="57">
        <f t="shared" si="358"/>
        <v>0</v>
      </c>
      <c r="S749" s="73">
        <f t="shared" si="376"/>
        <v>6519.333914643611</v>
      </c>
      <c r="T749" s="76">
        <f t="shared" si="359"/>
        <v>0</v>
      </c>
      <c r="U749" s="60">
        <f t="shared" si="360"/>
        <v>2380481.2148161922</v>
      </c>
      <c r="V749" s="61">
        <f t="shared" si="361"/>
        <v>0.66124478189338676</v>
      </c>
      <c r="W749" s="62">
        <f t="shared" si="362"/>
        <v>992555.13990317832</v>
      </c>
      <c r="X749" s="63">
        <f t="shared" si="363"/>
        <v>0.27570976108421619</v>
      </c>
      <c r="Y749" s="64">
        <f t="shared" si="354"/>
        <v>5867.4005231792498</v>
      </c>
      <c r="Z749" s="64">
        <f t="shared" si="364"/>
        <v>5574.0304970202869</v>
      </c>
      <c r="AA749" s="65">
        <f t="shared" si="365"/>
        <v>5462.549887079881</v>
      </c>
      <c r="AB749" s="65">
        <f t="shared" si="366"/>
        <v>5189.4223927258863</v>
      </c>
      <c r="AC749" s="65">
        <f t="shared" si="367"/>
        <v>4670.480153453298</v>
      </c>
      <c r="AD749" s="65">
        <f t="shared" si="368"/>
        <v>4203.4321381079681</v>
      </c>
      <c r="AE749" s="65">
        <f t="shared" si="369"/>
        <v>3993.2605312025694</v>
      </c>
      <c r="AF749" s="65">
        <f t="shared" si="370"/>
        <v>3913.3953205785178</v>
      </c>
      <c r="AG749" s="65">
        <f t="shared" si="371"/>
        <v>3717.7255545495918</v>
      </c>
      <c r="AH749" s="65">
        <f t="shared" si="372"/>
        <v>3345.9529990946326</v>
      </c>
      <c r="AI749" s="65">
        <f t="shared" si="373"/>
        <v>9.2943138863739796E-4</v>
      </c>
      <c r="AJ749" s="65">
        <f t="shared" si="377"/>
        <v>0.15444944847703837</v>
      </c>
    </row>
    <row r="750" spans="2:36" x14ac:dyDescent="0.2">
      <c r="B750" s="55" t="s">
        <v>63</v>
      </c>
      <c r="C750" s="55">
        <v>740</v>
      </c>
      <c r="D750" s="55">
        <v>151</v>
      </c>
      <c r="E750" s="55">
        <f t="shared" si="355"/>
        <v>12.583333333333332</v>
      </c>
      <c r="F750" s="56">
        <v>45.3</v>
      </c>
      <c r="G750" s="57">
        <f t="shared" si="374"/>
        <v>0.31944444444444403</v>
      </c>
      <c r="H750" s="57">
        <f t="shared" si="375"/>
        <v>1.1499999999999986</v>
      </c>
      <c r="I750" s="57">
        <f t="shared" si="347"/>
        <v>150957.66232638885</v>
      </c>
      <c r="J750" s="57">
        <f t="shared" si="356"/>
        <v>-7891.8263888888469</v>
      </c>
      <c r="K750" s="58" t="str">
        <f t="shared" si="357"/>
        <v>No</v>
      </c>
      <c r="L750" s="57">
        <f t="shared" si="348"/>
        <v>56.735300781250004</v>
      </c>
      <c r="M750" s="57">
        <f t="shared" si="349"/>
        <v>187.05217500000001</v>
      </c>
      <c r="N750" s="59">
        <f t="shared" si="350"/>
        <v>609.10069444444366</v>
      </c>
      <c r="O750" s="57">
        <f t="shared" si="351"/>
        <v>852.88817022569367</v>
      </c>
      <c r="P750" s="57">
        <f t="shared" si="352"/>
        <v>10732.176142006645</v>
      </c>
      <c r="Q750" s="57">
        <f t="shared" si="353"/>
        <v>10732.176142006645</v>
      </c>
      <c r="R750" s="57">
        <f t="shared" si="358"/>
        <v>0</v>
      </c>
      <c r="S750" s="73">
        <f t="shared" si="376"/>
        <v>2840.3497531177982</v>
      </c>
      <c r="T750" s="76">
        <f t="shared" si="359"/>
        <v>0</v>
      </c>
      <c r="U750" s="60">
        <f t="shared" si="360"/>
        <v>2391213.3909581988</v>
      </c>
      <c r="V750" s="61">
        <f t="shared" si="361"/>
        <v>0.66422594193283302</v>
      </c>
      <c r="W750" s="62">
        <f t="shared" si="362"/>
        <v>995395.48965629609</v>
      </c>
      <c r="X750" s="63">
        <f t="shared" si="363"/>
        <v>0.27649874712674893</v>
      </c>
      <c r="Y750" s="64">
        <f t="shared" si="354"/>
        <v>2556.3147778060184</v>
      </c>
      <c r="Z750" s="64">
        <f t="shared" si="364"/>
        <v>2428.4990389157174</v>
      </c>
      <c r="AA750" s="65">
        <f t="shared" si="365"/>
        <v>2379.929058137403</v>
      </c>
      <c r="AB750" s="65">
        <f t="shared" si="366"/>
        <v>2260.9326052305328</v>
      </c>
      <c r="AC750" s="65">
        <f t="shared" si="367"/>
        <v>2034.8393447074795</v>
      </c>
      <c r="AD750" s="65">
        <f t="shared" si="368"/>
        <v>1831.3554102367316</v>
      </c>
      <c r="AE750" s="65">
        <f t="shared" si="369"/>
        <v>1739.7876397248949</v>
      </c>
      <c r="AF750" s="65">
        <f t="shared" si="370"/>
        <v>1704.991886930397</v>
      </c>
      <c r="AG750" s="65">
        <f t="shared" si="371"/>
        <v>1619.7422925838771</v>
      </c>
      <c r="AH750" s="65">
        <f t="shared" si="372"/>
        <v>1457.7680633254895</v>
      </c>
      <c r="AI750" s="65">
        <f t="shared" si="373"/>
        <v>4.0493557314596931E-4</v>
      </c>
      <c r="AJ750" s="65">
        <f t="shared" si="377"/>
        <v>0.15485438405018434</v>
      </c>
    </row>
    <row r="751" spans="2:36" x14ac:dyDescent="0.2">
      <c r="B751" s="55" t="s">
        <v>63</v>
      </c>
      <c r="C751" s="55">
        <v>741</v>
      </c>
      <c r="D751" s="55">
        <v>152</v>
      </c>
      <c r="E751" s="55">
        <f t="shared" si="355"/>
        <v>12.888888888888888</v>
      </c>
      <c r="F751" s="56">
        <v>46.4</v>
      </c>
      <c r="G751" s="57">
        <f t="shared" si="374"/>
        <v>0.26388888888888967</v>
      </c>
      <c r="H751" s="57">
        <f t="shared" si="375"/>
        <v>0.95000000000000284</v>
      </c>
      <c r="I751" s="57">
        <f t="shared" si="347"/>
        <v>158377.9506172839</v>
      </c>
      <c r="J751" s="57">
        <f t="shared" si="356"/>
        <v>-7420.288290895056</v>
      </c>
      <c r="K751" s="58" t="str">
        <f t="shared" si="357"/>
        <v>No</v>
      </c>
      <c r="L751" s="57">
        <f t="shared" si="348"/>
        <v>59.524111111111111</v>
      </c>
      <c r="M751" s="57">
        <f t="shared" si="349"/>
        <v>187.05217500000001</v>
      </c>
      <c r="N751" s="59">
        <f t="shared" si="350"/>
        <v>503.17013888889039</v>
      </c>
      <c r="O751" s="57">
        <f t="shared" si="351"/>
        <v>749.74642500000152</v>
      </c>
      <c r="P751" s="57">
        <f t="shared" si="352"/>
        <v>9663.3983666666845</v>
      </c>
      <c r="Q751" s="57">
        <f t="shared" si="353"/>
        <v>9663.3983666666845</v>
      </c>
      <c r="R751" s="57">
        <f t="shared" si="358"/>
        <v>0</v>
      </c>
      <c r="S751" s="73">
        <f t="shared" si="376"/>
        <v>2243.1100757716285</v>
      </c>
      <c r="T751" s="76">
        <f t="shared" si="359"/>
        <v>0</v>
      </c>
      <c r="U751" s="60">
        <f t="shared" si="360"/>
        <v>2400876.7893248657</v>
      </c>
      <c r="V751" s="61">
        <f t="shared" si="361"/>
        <v>0.66691021925690708</v>
      </c>
      <c r="W751" s="62">
        <f t="shared" si="362"/>
        <v>997638.59973206767</v>
      </c>
      <c r="X751" s="63">
        <f t="shared" si="363"/>
        <v>0.27712183325890771</v>
      </c>
      <c r="Y751" s="64">
        <f t="shared" si="354"/>
        <v>2018.7990681944657</v>
      </c>
      <c r="Z751" s="64">
        <f t="shared" si="364"/>
        <v>1917.8591147847424</v>
      </c>
      <c r="AA751" s="65">
        <f t="shared" si="365"/>
        <v>1879.5019324890475</v>
      </c>
      <c r="AB751" s="65">
        <f t="shared" si="366"/>
        <v>1785.5268358645951</v>
      </c>
      <c r="AC751" s="65">
        <f t="shared" si="367"/>
        <v>1606.9741522781355</v>
      </c>
      <c r="AD751" s="65">
        <f t="shared" si="368"/>
        <v>1446.276737050322</v>
      </c>
      <c r="AE751" s="65">
        <f t="shared" si="369"/>
        <v>1373.9629001978058</v>
      </c>
      <c r="AF751" s="65">
        <f t="shared" si="370"/>
        <v>1346.4836421938496</v>
      </c>
      <c r="AG751" s="65">
        <f t="shared" si="371"/>
        <v>1279.159460084157</v>
      </c>
      <c r="AH751" s="65">
        <f t="shared" si="372"/>
        <v>1151.2435140757414</v>
      </c>
      <c r="AI751" s="65">
        <f t="shared" si="373"/>
        <v>3.1978986502103929E-4</v>
      </c>
      <c r="AJ751" s="65">
        <f t="shared" si="377"/>
        <v>0.15517417391520538</v>
      </c>
    </row>
    <row r="752" spans="2:36" x14ac:dyDescent="0.2">
      <c r="B752" s="55" t="s">
        <v>63</v>
      </c>
      <c r="C752" s="55">
        <v>742</v>
      </c>
      <c r="D752" s="55">
        <v>153</v>
      </c>
      <c r="E752" s="55">
        <f t="shared" si="355"/>
        <v>13.111111111111111</v>
      </c>
      <c r="F752" s="56">
        <v>47.2</v>
      </c>
      <c r="G752" s="57">
        <f t="shared" si="374"/>
        <v>0.12499999999999981</v>
      </c>
      <c r="H752" s="57">
        <f t="shared" si="375"/>
        <v>0.44999999999999929</v>
      </c>
      <c r="I752" s="57">
        <f t="shared" si="347"/>
        <v>163886.33950617281</v>
      </c>
      <c r="J752" s="57">
        <f t="shared" si="356"/>
        <v>-5508.3888888889051</v>
      </c>
      <c r="K752" s="58" t="str">
        <f t="shared" si="357"/>
        <v>No</v>
      </c>
      <c r="L752" s="57">
        <f t="shared" si="348"/>
        <v>61.59436111111112</v>
      </c>
      <c r="M752" s="57">
        <f t="shared" si="349"/>
        <v>187.05217500000001</v>
      </c>
      <c r="N752" s="59">
        <f t="shared" si="350"/>
        <v>238.34374999999963</v>
      </c>
      <c r="O752" s="57">
        <f t="shared" si="351"/>
        <v>486.99028611111078</v>
      </c>
      <c r="P752" s="57">
        <f t="shared" si="352"/>
        <v>6384.983751234563</v>
      </c>
      <c r="Q752" s="57">
        <f t="shared" si="353"/>
        <v>6384.983751234563</v>
      </c>
      <c r="R752" s="57">
        <f t="shared" si="358"/>
        <v>0</v>
      </c>
      <c r="S752" s="73">
        <f t="shared" si="376"/>
        <v>876.59486234565793</v>
      </c>
      <c r="T752" s="76">
        <f t="shared" si="359"/>
        <v>0</v>
      </c>
      <c r="U752" s="60">
        <f t="shared" si="360"/>
        <v>2407261.7730761003</v>
      </c>
      <c r="V752" s="61">
        <f t="shared" si="361"/>
        <v>0.66868382585447228</v>
      </c>
      <c r="W752" s="62">
        <f t="shared" si="362"/>
        <v>998515.19459441327</v>
      </c>
      <c r="X752" s="63">
        <f t="shared" si="363"/>
        <v>0.27736533183178147</v>
      </c>
      <c r="Y752" s="64">
        <f t="shared" si="354"/>
        <v>788.93537611109218</v>
      </c>
      <c r="Z752" s="64">
        <f t="shared" si="364"/>
        <v>749.48860730553758</v>
      </c>
      <c r="AA752" s="65">
        <f t="shared" si="365"/>
        <v>734.49883515942679</v>
      </c>
      <c r="AB752" s="65">
        <f t="shared" si="366"/>
        <v>697.77389340145544</v>
      </c>
      <c r="AC752" s="65">
        <f t="shared" si="367"/>
        <v>627.99650406130991</v>
      </c>
      <c r="AD752" s="65">
        <f t="shared" si="368"/>
        <v>565.19685365517898</v>
      </c>
      <c r="AE752" s="65">
        <f t="shared" si="369"/>
        <v>536.93701097242001</v>
      </c>
      <c r="AF752" s="65">
        <f t="shared" si="370"/>
        <v>526.19827075297155</v>
      </c>
      <c r="AG752" s="65">
        <f t="shared" si="371"/>
        <v>499.88835721532297</v>
      </c>
      <c r="AH752" s="65">
        <f t="shared" si="372"/>
        <v>449.8995214937907</v>
      </c>
      <c r="AI752" s="65">
        <f t="shared" si="373"/>
        <v>1.2497208930383074E-4</v>
      </c>
      <c r="AJ752" s="65">
        <f t="shared" si="377"/>
        <v>0.15529914600450923</v>
      </c>
    </row>
    <row r="753" spans="2:36" x14ac:dyDescent="0.2">
      <c r="B753" s="55" t="s">
        <v>63</v>
      </c>
      <c r="C753" s="55">
        <v>743</v>
      </c>
      <c r="D753" s="55">
        <v>154</v>
      </c>
      <c r="E753" s="55">
        <f t="shared" si="355"/>
        <v>13.138888888888888</v>
      </c>
      <c r="F753" s="56">
        <v>47.3</v>
      </c>
      <c r="G753" s="57">
        <f t="shared" si="374"/>
        <v>2.7777777777777186E-2</v>
      </c>
      <c r="H753" s="57">
        <f t="shared" si="375"/>
        <v>9.9999999999997868E-2</v>
      </c>
      <c r="I753" s="57">
        <f t="shared" si="347"/>
        <v>164581.50877700615</v>
      </c>
      <c r="J753" s="57">
        <f t="shared" si="356"/>
        <v>-695.16927083334303</v>
      </c>
      <c r="K753" s="58" t="str">
        <f t="shared" si="357"/>
        <v>No</v>
      </c>
      <c r="L753" s="57">
        <f t="shared" si="348"/>
        <v>61.855630642361113</v>
      </c>
      <c r="M753" s="57">
        <f t="shared" si="349"/>
        <v>187.05217500000001</v>
      </c>
      <c r="N753" s="59">
        <f t="shared" si="350"/>
        <v>52.965277777776649</v>
      </c>
      <c r="O753" s="57">
        <f t="shared" si="351"/>
        <v>301.87308342013779</v>
      </c>
      <c r="P753" s="57">
        <f t="shared" si="352"/>
        <v>3966.2769016034767</v>
      </c>
      <c r="Q753" s="57">
        <f t="shared" si="353"/>
        <v>3966.2769016034767</v>
      </c>
      <c r="R753" s="57">
        <f t="shared" si="358"/>
        <v>0</v>
      </c>
      <c r="S753" s="73">
        <f t="shared" si="376"/>
        <v>3271.1076307701337</v>
      </c>
      <c r="T753" s="76">
        <f t="shared" si="359"/>
        <v>0</v>
      </c>
      <c r="U753" s="60">
        <f t="shared" si="360"/>
        <v>2411228.049977704</v>
      </c>
      <c r="V753" s="61">
        <f t="shared" si="361"/>
        <v>0.66978556943825107</v>
      </c>
      <c r="W753" s="62">
        <f t="shared" si="362"/>
        <v>1001786.3022251835</v>
      </c>
      <c r="X753" s="63">
        <f t="shared" si="363"/>
        <v>0.27827397284032873</v>
      </c>
      <c r="Y753" s="64">
        <f t="shared" si="354"/>
        <v>2943.9968676931203</v>
      </c>
      <c r="Z753" s="64">
        <f t="shared" si="364"/>
        <v>2796.7970243084642</v>
      </c>
      <c r="AA753" s="65">
        <f t="shared" si="365"/>
        <v>2740.8610838222949</v>
      </c>
      <c r="AB753" s="65">
        <f t="shared" si="366"/>
        <v>2603.8180296311798</v>
      </c>
      <c r="AC753" s="65">
        <f t="shared" si="367"/>
        <v>2343.4362266680619</v>
      </c>
      <c r="AD753" s="65">
        <f t="shared" si="368"/>
        <v>2109.0926040012559</v>
      </c>
      <c r="AE753" s="65">
        <f t="shared" si="369"/>
        <v>2003.6379738011931</v>
      </c>
      <c r="AF753" s="65">
        <f t="shared" si="370"/>
        <v>1963.5652143251691</v>
      </c>
      <c r="AG753" s="65">
        <f t="shared" si="371"/>
        <v>1865.3869536089105</v>
      </c>
      <c r="AH753" s="65">
        <f t="shared" si="372"/>
        <v>1678.8482582480194</v>
      </c>
      <c r="AI753" s="65">
        <f t="shared" si="373"/>
        <v>4.6634673840222762E-4</v>
      </c>
      <c r="AJ753" s="65">
        <f t="shared" si="377"/>
        <v>0.15576549274291146</v>
      </c>
    </row>
    <row r="754" spans="2:36" x14ac:dyDescent="0.2">
      <c r="B754" s="55" t="s">
        <v>63</v>
      </c>
      <c r="C754" s="55">
        <v>744</v>
      </c>
      <c r="D754" s="55">
        <v>155</v>
      </c>
      <c r="E754" s="55">
        <f t="shared" si="355"/>
        <v>13.166666666666666</v>
      </c>
      <c r="F754" s="56">
        <v>47.4</v>
      </c>
      <c r="G754" s="57">
        <f t="shared" si="374"/>
        <v>1.3888888888889086E-2</v>
      </c>
      <c r="H754" s="57">
        <f t="shared" si="375"/>
        <v>5.0000000000000711E-2</v>
      </c>
      <c r="I754" s="57">
        <f t="shared" si="347"/>
        <v>165278.14930555553</v>
      </c>
      <c r="J754" s="57">
        <f t="shared" si="356"/>
        <v>-696.640528549382</v>
      </c>
      <c r="K754" s="58" t="str">
        <f t="shared" si="357"/>
        <v>No</v>
      </c>
      <c r="L754" s="57">
        <f t="shared" si="348"/>
        <v>62.117453125000004</v>
      </c>
      <c r="M754" s="57">
        <f t="shared" si="349"/>
        <v>187.05217500000001</v>
      </c>
      <c r="N754" s="59">
        <f t="shared" si="350"/>
        <v>26.482638888889266</v>
      </c>
      <c r="O754" s="57">
        <f t="shared" si="351"/>
        <v>275.65226701388929</v>
      </c>
      <c r="P754" s="57">
        <f t="shared" si="352"/>
        <v>3629.4215156828755</v>
      </c>
      <c r="Q754" s="57">
        <f t="shared" si="353"/>
        <v>3629.4215156828755</v>
      </c>
      <c r="R754" s="57">
        <f t="shared" si="358"/>
        <v>0</v>
      </c>
      <c r="S754" s="73">
        <f t="shared" si="376"/>
        <v>2932.7809871334935</v>
      </c>
      <c r="T754" s="76">
        <f t="shared" si="359"/>
        <v>0</v>
      </c>
      <c r="U754" s="60">
        <f t="shared" si="360"/>
        <v>2414857.4714933867</v>
      </c>
      <c r="V754" s="61">
        <f t="shared" si="361"/>
        <v>0.67079374208149634</v>
      </c>
      <c r="W754" s="62">
        <f t="shared" si="362"/>
        <v>1004719.083212317</v>
      </c>
      <c r="X754" s="63">
        <f t="shared" si="363"/>
        <v>0.27908863422564362</v>
      </c>
      <c r="Y754" s="64">
        <f t="shared" si="354"/>
        <v>2639.5028884201442</v>
      </c>
      <c r="Z754" s="64">
        <f t="shared" si="364"/>
        <v>2507.5277439991369</v>
      </c>
      <c r="AA754" s="65">
        <f t="shared" si="365"/>
        <v>2457.3771891191541</v>
      </c>
      <c r="AB754" s="65">
        <f t="shared" si="366"/>
        <v>2334.5083296631965</v>
      </c>
      <c r="AC754" s="65">
        <f t="shared" si="367"/>
        <v>2101.057496696877</v>
      </c>
      <c r="AD754" s="65">
        <f t="shared" si="368"/>
        <v>1890.9517470271894</v>
      </c>
      <c r="AE754" s="65">
        <f t="shared" si="369"/>
        <v>1796.4041596758298</v>
      </c>
      <c r="AF754" s="65">
        <f t="shared" si="370"/>
        <v>1760.4760764823131</v>
      </c>
      <c r="AG754" s="65">
        <f t="shared" si="371"/>
        <v>1672.4522726581974</v>
      </c>
      <c r="AH754" s="65">
        <f t="shared" si="372"/>
        <v>1505.2070453923777</v>
      </c>
      <c r="AI754" s="65">
        <f t="shared" si="373"/>
        <v>4.1811306816454938E-4</v>
      </c>
      <c r="AJ754" s="65">
        <f t="shared" si="377"/>
        <v>0.15618360581107602</v>
      </c>
    </row>
    <row r="755" spans="2:36" x14ac:dyDescent="0.2">
      <c r="B755" s="55" t="s">
        <v>63</v>
      </c>
      <c r="C755" s="55">
        <v>745</v>
      </c>
      <c r="D755" s="55">
        <v>156</v>
      </c>
      <c r="E755" s="55">
        <f t="shared" si="355"/>
        <v>13.166666666666666</v>
      </c>
      <c r="F755" s="56">
        <v>47.4</v>
      </c>
      <c r="G755" s="57">
        <f t="shared" si="374"/>
        <v>1.3888888888889086E-2</v>
      </c>
      <c r="H755" s="57">
        <f t="shared" si="375"/>
        <v>5.0000000000000711E-2</v>
      </c>
      <c r="I755" s="57">
        <f t="shared" si="347"/>
        <v>165278.14930555553</v>
      </c>
      <c r="J755" s="57">
        <f t="shared" si="356"/>
        <v>0</v>
      </c>
      <c r="K755" s="58" t="str">
        <f t="shared" si="357"/>
        <v>No</v>
      </c>
      <c r="L755" s="57">
        <f t="shared" si="348"/>
        <v>62.117453125000004</v>
      </c>
      <c r="M755" s="57">
        <f t="shared" si="349"/>
        <v>187.05217500000001</v>
      </c>
      <c r="N755" s="59">
        <f t="shared" si="350"/>
        <v>26.482638888889266</v>
      </c>
      <c r="O755" s="57">
        <f t="shared" si="351"/>
        <v>275.65226701388929</v>
      </c>
      <c r="P755" s="57">
        <f t="shared" si="352"/>
        <v>3629.4215156828755</v>
      </c>
      <c r="Q755" s="57">
        <f t="shared" si="353"/>
        <v>3629.4215156828755</v>
      </c>
      <c r="R755" s="57">
        <f t="shared" si="358"/>
        <v>0</v>
      </c>
      <c r="S755" s="73">
        <f t="shared" si="376"/>
        <v>3629.4215156828755</v>
      </c>
      <c r="T755" s="76">
        <f t="shared" si="359"/>
        <v>0</v>
      </c>
      <c r="U755" s="60">
        <f t="shared" si="360"/>
        <v>2418486.8930090694</v>
      </c>
      <c r="V755" s="61">
        <f t="shared" si="361"/>
        <v>0.67180191472474149</v>
      </c>
      <c r="W755" s="62">
        <f t="shared" si="362"/>
        <v>1008348.5047279998</v>
      </c>
      <c r="X755" s="63">
        <f t="shared" si="363"/>
        <v>0.28009680686888883</v>
      </c>
      <c r="Y755" s="64">
        <f t="shared" si="354"/>
        <v>3266.479364114588</v>
      </c>
      <c r="Z755" s="64">
        <f t="shared" si="364"/>
        <v>3103.1553959088583</v>
      </c>
      <c r="AA755" s="65">
        <f t="shared" si="365"/>
        <v>3041.0922879906811</v>
      </c>
      <c r="AB755" s="65">
        <f t="shared" si="366"/>
        <v>2889.0376735911468</v>
      </c>
      <c r="AC755" s="65">
        <f t="shared" si="367"/>
        <v>2600.1339062320321</v>
      </c>
      <c r="AD755" s="65">
        <f t="shared" si="368"/>
        <v>2340.120515608829</v>
      </c>
      <c r="AE755" s="65">
        <f t="shared" si="369"/>
        <v>2223.1144898283874</v>
      </c>
      <c r="AF755" s="65">
        <f t="shared" si="370"/>
        <v>2178.6522000318196</v>
      </c>
      <c r="AG755" s="65">
        <f t="shared" si="371"/>
        <v>2069.7195900302286</v>
      </c>
      <c r="AH755" s="65">
        <f t="shared" si="372"/>
        <v>1862.7476310272057</v>
      </c>
      <c r="AI755" s="65">
        <f t="shared" si="373"/>
        <v>5.1742989750755712E-4</v>
      </c>
      <c r="AJ755" s="65">
        <f t="shared" si="377"/>
        <v>0.15670103570858357</v>
      </c>
    </row>
    <row r="756" spans="2:36" x14ac:dyDescent="0.2">
      <c r="B756" s="55" t="s">
        <v>63</v>
      </c>
      <c r="C756" s="55">
        <v>746</v>
      </c>
      <c r="D756" s="55">
        <v>157</v>
      </c>
      <c r="E756" s="55">
        <f t="shared" si="355"/>
        <v>13.194444444444445</v>
      </c>
      <c r="F756" s="56">
        <v>47.5</v>
      </c>
      <c r="G756" s="57">
        <f t="shared" si="374"/>
        <v>6.9444444444444448E-2</v>
      </c>
      <c r="H756" s="57">
        <f t="shared" si="375"/>
        <v>0.25</v>
      </c>
      <c r="I756" s="57">
        <f t="shared" si="347"/>
        <v>165976.26109182098</v>
      </c>
      <c r="J756" s="57">
        <f t="shared" si="356"/>
        <v>-698.11178626545006</v>
      </c>
      <c r="K756" s="58" t="str">
        <f t="shared" si="357"/>
        <v>No</v>
      </c>
      <c r="L756" s="57">
        <f t="shared" si="348"/>
        <v>62.379828559027793</v>
      </c>
      <c r="M756" s="57">
        <f t="shared" si="349"/>
        <v>187.05217500000001</v>
      </c>
      <c r="N756" s="59">
        <f t="shared" si="350"/>
        <v>132.41319444444446</v>
      </c>
      <c r="O756" s="57">
        <f t="shared" si="351"/>
        <v>381.84519800347226</v>
      </c>
      <c r="P756" s="57">
        <f t="shared" si="352"/>
        <v>5038.235251434704</v>
      </c>
      <c r="Q756" s="57">
        <f t="shared" si="353"/>
        <v>5038.235251434704</v>
      </c>
      <c r="R756" s="57">
        <f t="shared" si="358"/>
        <v>0</v>
      </c>
      <c r="S756" s="73">
        <f t="shared" si="376"/>
        <v>4340.1234651692539</v>
      </c>
      <c r="T756" s="76">
        <f t="shared" si="359"/>
        <v>0</v>
      </c>
      <c r="U756" s="60">
        <f t="shared" si="360"/>
        <v>2423525.128260504</v>
      </c>
      <c r="V756" s="61">
        <f t="shared" si="361"/>
        <v>0.67320142451680665</v>
      </c>
      <c r="W756" s="62">
        <f t="shared" si="362"/>
        <v>1012688.628193169</v>
      </c>
      <c r="X756" s="63">
        <f t="shared" si="363"/>
        <v>0.28130239672032475</v>
      </c>
      <c r="Y756" s="64">
        <f t="shared" si="354"/>
        <v>3906.1111186523285</v>
      </c>
      <c r="Z756" s="64">
        <f t="shared" si="364"/>
        <v>3710.8055627197118</v>
      </c>
      <c r="AA756" s="65">
        <f t="shared" si="365"/>
        <v>3636.5894514653173</v>
      </c>
      <c r="AB756" s="65">
        <f t="shared" si="366"/>
        <v>3454.7599788920511</v>
      </c>
      <c r="AC756" s="65">
        <f t="shared" si="367"/>
        <v>3109.2839810028458</v>
      </c>
      <c r="AD756" s="65">
        <f t="shared" si="368"/>
        <v>2798.3555829025613</v>
      </c>
      <c r="AE756" s="65">
        <f t="shared" si="369"/>
        <v>2658.4378037574329</v>
      </c>
      <c r="AF756" s="65">
        <f t="shared" si="370"/>
        <v>2605.2690476822841</v>
      </c>
      <c r="AG756" s="65">
        <f t="shared" si="371"/>
        <v>2475.0055952981697</v>
      </c>
      <c r="AH756" s="65">
        <f t="shared" si="372"/>
        <v>2227.5050357683526</v>
      </c>
      <c r="AI756" s="65">
        <f t="shared" si="373"/>
        <v>6.1875139882454236E-4</v>
      </c>
      <c r="AJ756" s="65">
        <f t="shared" si="377"/>
        <v>0.1573197871074081</v>
      </c>
    </row>
    <row r="757" spans="2:36" x14ac:dyDescent="0.2">
      <c r="B757" s="55" t="s">
        <v>63</v>
      </c>
      <c r="C757" s="55">
        <v>747</v>
      </c>
      <c r="D757" s="55">
        <v>158</v>
      </c>
      <c r="E757" s="55">
        <f t="shared" si="355"/>
        <v>13.305555555555555</v>
      </c>
      <c r="F757" s="56">
        <v>47.9</v>
      </c>
      <c r="G757" s="57">
        <f t="shared" si="374"/>
        <v>0.15277777777777798</v>
      </c>
      <c r="H757" s="57">
        <f t="shared" si="375"/>
        <v>0.55000000000000071</v>
      </c>
      <c r="I757" s="57">
        <f t="shared" si="347"/>
        <v>168783.42081404323</v>
      </c>
      <c r="J757" s="57">
        <f t="shared" si="356"/>
        <v>-2807.1597222222481</v>
      </c>
      <c r="K757" s="58" t="str">
        <f t="shared" si="357"/>
        <v>No</v>
      </c>
      <c r="L757" s="57">
        <f t="shared" si="348"/>
        <v>63.434859809027799</v>
      </c>
      <c r="M757" s="57">
        <f t="shared" si="349"/>
        <v>187.05217500000001</v>
      </c>
      <c r="N757" s="59">
        <f t="shared" si="350"/>
        <v>291.30902777777817</v>
      </c>
      <c r="O757" s="57">
        <f t="shared" si="351"/>
        <v>541.79606258680599</v>
      </c>
      <c r="P757" s="57">
        <f t="shared" si="352"/>
        <v>7208.8976105300017</v>
      </c>
      <c r="Q757" s="57">
        <f t="shared" si="353"/>
        <v>7208.8976105300017</v>
      </c>
      <c r="R757" s="57">
        <f t="shared" si="358"/>
        <v>0</v>
      </c>
      <c r="S757" s="73">
        <f t="shared" si="376"/>
        <v>4401.7378883077536</v>
      </c>
      <c r="T757" s="76">
        <f t="shared" si="359"/>
        <v>0</v>
      </c>
      <c r="U757" s="60">
        <f t="shared" si="360"/>
        <v>2430734.0258710338</v>
      </c>
      <c r="V757" s="61">
        <f t="shared" si="361"/>
        <v>0.67520389607528719</v>
      </c>
      <c r="W757" s="62">
        <f t="shared" si="362"/>
        <v>1017090.3660814768</v>
      </c>
      <c r="X757" s="63">
        <f t="shared" si="363"/>
        <v>0.28252510168929912</v>
      </c>
      <c r="Y757" s="64">
        <f t="shared" si="354"/>
        <v>3961.5640994769783</v>
      </c>
      <c r="Z757" s="64">
        <f t="shared" si="364"/>
        <v>3763.4858945031292</v>
      </c>
      <c r="AA757" s="65">
        <f t="shared" si="365"/>
        <v>3688.2161766130666</v>
      </c>
      <c r="AB757" s="65">
        <f t="shared" si="366"/>
        <v>3503.8053677824132</v>
      </c>
      <c r="AC757" s="65">
        <f t="shared" si="367"/>
        <v>3153.4248310041721</v>
      </c>
      <c r="AD757" s="65">
        <f t="shared" si="368"/>
        <v>2838.0823479037549</v>
      </c>
      <c r="AE757" s="65">
        <f t="shared" si="369"/>
        <v>2696.1782305085671</v>
      </c>
      <c r="AF757" s="65">
        <f t="shared" si="370"/>
        <v>2642.2546658983956</v>
      </c>
      <c r="AG757" s="65">
        <f t="shared" si="371"/>
        <v>2510.1419326034757</v>
      </c>
      <c r="AH757" s="65">
        <f t="shared" si="372"/>
        <v>2259.1277393431283</v>
      </c>
      <c r="AI757" s="65">
        <f t="shared" si="373"/>
        <v>6.2753548315086895E-4</v>
      </c>
      <c r="AJ757" s="65">
        <f t="shared" si="377"/>
        <v>0.15794732259055896</v>
      </c>
    </row>
    <row r="758" spans="2:36" x14ac:dyDescent="0.2">
      <c r="B758" s="55" t="s">
        <v>63</v>
      </c>
      <c r="C758" s="55">
        <v>748</v>
      </c>
      <c r="D758" s="55">
        <v>159</v>
      </c>
      <c r="E758" s="55">
        <f t="shared" si="355"/>
        <v>13.5</v>
      </c>
      <c r="F758" s="56">
        <v>48.6</v>
      </c>
      <c r="G758" s="57">
        <f t="shared" si="374"/>
        <v>0.20833333333333331</v>
      </c>
      <c r="H758" s="57">
        <f t="shared" si="375"/>
        <v>0.75</v>
      </c>
      <c r="I758" s="57">
        <f t="shared" si="347"/>
        <v>173752.59375</v>
      </c>
      <c r="J758" s="57">
        <f t="shared" si="356"/>
        <v>-4969.1729359567689</v>
      </c>
      <c r="K758" s="58" t="str">
        <f t="shared" si="357"/>
        <v>No</v>
      </c>
      <c r="L758" s="57">
        <f t="shared" si="348"/>
        <v>65.302453125000014</v>
      </c>
      <c r="M758" s="57">
        <f t="shared" si="349"/>
        <v>187.05217500000001</v>
      </c>
      <c r="N758" s="59">
        <f t="shared" si="350"/>
        <v>397.23958333333331</v>
      </c>
      <c r="O758" s="57">
        <f t="shared" si="351"/>
        <v>649.59421145833335</v>
      </c>
      <c r="P758" s="57">
        <f t="shared" si="352"/>
        <v>8769.5218546875003</v>
      </c>
      <c r="Q758" s="57">
        <f t="shared" si="353"/>
        <v>8769.5218546875003</v>
      </c>
      <c r="R758" s="57">
        <f t="shared" si="358"/>
        <v>0</v>
      </c>
      <c r="S758" s="73">
        <f t="shared" si="376"/>
        <v>3800.3489187307314</v>
      </c>
      <c r="T758" s="76">
        <f t="shared" si="359"/>
        <v>0</v>
      </c>
      <c r="U758" s="60">
        <f t="shared" si="360"/>
        <v>2439503.5477257213</v>
      </c>
      <c r="V758" s="61">
        <f t="shared" si="361"/>
        <v>0.6776398743682559</v>
      </c>
      <c r="W758" s="62">
        <f t="shared" si="362"/>
        <v>1020890.7150002075</v>
      </c>
      <c r="X758" s="63">
        <f t="shared" si="363"/>
        <v>0.28358075416672429</v>
      </c>
      <c r="Y758" s="64">
        <f t="shared" si="354"/>
        <v>3420.3140268576585</v>
      </c>
      <c r="Z758" s="64">
        <f t="shared" si="364"/>
        <v>3249.2983255147756</v>
      </c>
      <c r="AA758" s="65">
        <f t="shared" si="365"/>
        <v>3184.3123590044802</v>
      </c>
      <c r="AB758" s="65">
        <f t="shared" si="366"/>
        <v>3025.0967410542562</v>
      </c>
      <c r="AC758" s="65">
        <f t="shared" si="367"/>
        <v>2722.5870669488309</v>
      </c>
      <c r="AD758" s="65">
        <f t="shared" si="368"/>
        <v>2450.3283602539477</v>
      </c>
      <c r="AE758" s="65">
        <f t="shared" si="369"/>
        <v>2327.8119422412501</v>
      </c>
      <c r="AF758" s="65">
        <f t="shared" si="370"/>
        <v>2281.2557033964249</v>
      </c>
      <c r="AG758" s="65">
        <f t="shared" si="371"/>
        <v>2167.1929182266035</v>
      </c>
      <c r="AH758" s="65">
        <f t="shared" si="372"/>
        <v>1950.4736264039432</v>
      </c>
      <c r="AI758" s="65">
        <f t="shared" si="373"/>
        <v>5.4179822955665083E-4</v>
      </c>
      <c r="AJ758" s="65">
        <f t="shared" si="377"/>
        <v>0.15848912082011563</v>
      </c>
    </row>
    <row r="759" spans="2:36" x14ac:dyDescent="0.2">
      <c r="B759" s="55" t="s">
        <v>63</v>
      </c>
      <c r="C759" s="55">
        <v>749</v>
      </c>
      <c r="D759" s="55">
        <v>160</v>
      </c>
      <c r="E759" s="55">
        <f t="shared" si="355"/>
        <v>13.722222222222221</v>
      </c>
      <c r="F759" s="56">
        <v>49.4</v>
      </c>
      <c r="G759" s="57">
        <f t="shared" si="374"/>
        <v>0.16666666666666607</v>
      </c>
      <c r="H759" s="57">
        <f t="shared" si="375"/>
        <v>0.59999999999999787</v>
      </c>
      <c r="I759" s="57">
        <f t="shared" si="347"/>
        <v>179519.92399691357</v>
      </c>
      <c r="J759" s="57">
        <f t="shared" si="356"/>
        <v>-5767.330246913567</v>
      </c>
      <c r="K759" s="58" t="str">
        <f t="shared" si="357"/>
        <v>No</v>
      </c>
      <c r="L759" s="57">
        <f t="shared" si="348"/>
        <v>67.470022569444453</v>
      </c>
      <c r="M759" s="57">
        <f t="shared" si="349"/>
        <v>187.05217500000001</v>
      </c>
      <c r="N759" s="59">
        <f t="shared" si="350"/>
        <v>317.79166666666555</v>
      </c>
      <c r="O759" s="57">
        <f t="shared" si="351"/>
        <v>572.31386423611002</v>
      </c>
      <c r="P759" s="57">
        <f t="shared" si="352"/>
        <v>7853.4180259066206</v>
      </c>
      <c r="Q759" s="57">
        <f t="shared" si="353"/>
        <v>7853.4180259066206</v>
      </c>
      <c r="R759" s="57">
        <f t="shared" si="358"/>
        <v>0</v>
      </c>
      <c r="S759" s="73">
        <f t="shared" si="376"/>
        <v>2086.0877789930537</v>
      </c>
      <c r="T759" s="76">
        <f t="shared" si="359"/>
        <v>0</v>
      </c>
      <c r="U759" s="60">
        <f t="shared" si="360"/>
        <v>2447356.9657516279</v>
      </c>
      <c r="V759" s="61">
        <f t="shared" si="361"/>
        <v>0.67982137937545217</v>
      </c>
      <c r="W759" s="62">
        <f t="shared" si="362"/>
        <v>1022976.8027792006</v>
      </c>
      <c r="X759" s="63">
        <f t="shared" si="363"/>
        <v>0.28416022299422239</v>
      </c>
      <c r="Y759" s="64">
        <f t="shared" si="354"/>
        <v>1877.4790010937484</v>
      </c>
      <c r="Z759" s="64">
        <f t="shared" si="364"/>
        <v>1783.6050510390608</v>
      </c>
      <c r="AA759" s="65">
        <f t="shared" si="365"/>
        <v>1747.9329500182796</v>
      </c>
      <c r="AB759" s="65">
        <f t="shared" si="366"/>
        <v>1660.5363025173656</v>
      </c>
      <c r="AC759" s="65">
        <f t="shared" si="367"/>
        <v>1494.4826722656292</v>
      </c>
      <c r="AD759" s="65">
        <f t="shared" si="368"/>
        <v>1345.0344050390663</v>
      </c>
      <c r="AE759" s="65">
        <f t="shared" si="369"/>
        <v>1277.7826847871129</v>
      </c>
      <c r="AF759" s="65">
        <f t="shared" si="370"/>
        <v>1252.2270310913707</v>
      </c>
      <c r="AG759" s="65">
        <f t="shared" si="371"/>
        <v>1189.6156795368022</v>
      </c>
      <c r="AH759" s="65">
        <f t="shared" si="372"/>
        <v>1070.6541115831219</v>
      </c>
      <c r="AI759" s="65">
        <f t="shared" si="373"/>
        <v>2.9740391988420051E-4</v>
      </c>
      <c r="AJ759" s="65">
        <f t="shared" si="377"/>
        <v>0.15878652473999982</v>
      </c>
    </row>
    <row r="760" spans="2:36" x14ac:dyDescent="0.2">
      <c r="B760" s="55" t="s">
        <v>63</v>
      </c>
      <c r="C760" s="55">
        <v>750</v>
      </c>
      <c r="D760" s="55">
        <v>161</v>
      </c>
      <c r="E760" s="55">
        <f t="shared" si="355"/>
        <v>13.833333333333332</v>
      </c>
      <c r="F760" s="56">
        <v>49.8</v>
      </c>
      <c r="G760" s="57">
        <f t="shared" si="374"/>
        <v>5.5555555555555358E-2</v>
      </c>
      <c r="H760" s="57">
        <f t="shared" si="375"/>
        <v>0.19999999999999929</v>
      </c>
      <c r="I760" s="57">
        <f t="shared" si="347"/>
        <v>182438.89930555553</v>
      </c>
      <c r="J760" s="57">
        <f t="shared" si="356"/>
        <v>-2918.975308641966</v>
      </c>
      <c r="K760" s="58" t="str">
        <f t="shared" si="357"/>
        <v>No</v>
      </c>
      <c r="L760" s="57">
        <f t="shared" si="348"/>
        <v>68.567078125000009</v>
      </c>
      <c r="M760" s="57">
        <f t="shared" si="349"/>
        <v>187.05217500000001</v>
      </c>
      <c r="N760" s="59">
        <f t="shared" si="350"/>
        <v>105.93055555555517</v>
      </c>
      <c r="O760" s="57">
        <f t="shared" si="351"/>
        <v>361.5498086805552</v>
      </c>
      <c r="P760" s="57">
        <f t="shared" si="352"/>
        <v>5001.439020081013</v>
      </c>
      <c r="Q760" s="57">
        <f t="shared" si="353"/>
        <v>5001.439020081013</v>
      </c>
      <c r="R760" s="57">
        <f t="shared" si="358"/>
        <v>0</v>
      </c>
      <c r="S760" s="73">
        <f t="shared" si="376"/>
        <v>2082.4637114390471</v>
      </c>
      <c r="T760" s="76">
        <f t="shared" si="359"/>
        <v>0</v>
      </c>
      <c r="U760" s="60">
        <f t="shared" si="360"/>
        <v>2452358.4047717089</v>
      </c>
      <c r="V760" s="61">
        <f t="shared" si="361"/>
        <v>0.68121066799214136</v>
      </c>
      <c r="W760" s="62">
        <f t="shared" si="362"/>
        <v>1025059.2664906397</v>
      </c>
      <c r="X760" s="63">
        <f t="shared" si="363"/>
        <v>0.2847386851362888</v>
      </c>
      <c r="Y760" s="64">
        <f t="shared" si="354"/>
        <v>1874.2173402951423</v>
      </c>
      <c r="Z760" s="64">
        <f t="shared" si="364"/>
        <v>1780.5064732803851</v>
      </c>
      <c r="AA760" s="65">
        <f t="shared" si="365"/>
        <v>1744.8963438147773</v>
      </c>
      <c r="AB760" s="65">
        <f t="shared" si="366"/>
        <v>1657.6515266240383</v>
      </c>
      <c r="AC760" s="65">
        <f t="shared" si="367"/>
        <v>1491.8863739616345</v>
      </c>
      <c r="AD760" s="65">
        <f t="shared" si="368"/>
        <v>1342.6977365654711</v>
      </c>
      <c r="AE760" s="65">
        <f t="shared" si="369"/>
        <v>1275.5628497371974</v>
      </c>
      <c r="AF760" s="65">
        <f t="shared" si="370"/>
        <v>1250.0515927424535</v>
      </c>
      <c r="AG760" s="65">
        <f t="shared" si="371"/>
        <v>1187.5490131053307</v>
      </c>
      <c r="AH760" s="65">
        <f t="shared" si="372"/>
        <v>1068.7941117947976</v>
      </c>
      <c r="AI760" s="65">
        <f t="shared" si="373"/>
        <v>2.9688725327633265E-4</v>
      </c>
      <c r="AJ760" s="65">
        <f t="shared" si="377"/>
        <v>0.15908341199327616</v>
      </c>
    </row>
    <row r="761" spans="2:36" x14ac:dyDescent="0.2">
      <c r="B761" s="55" t="s">
        <v>63</v>
      </c>
      <c r="C761" s="55">
        <v>751</v>
      </c>
      <c r="D761" s="55">
        <v>162</v>
      </c>
      <c r="E761" s="55">
        <f t="shared" si="355"/>
        <v>13.833333333333332</v>
      </c>
      <c r="F761" s="56">
        <v>49.8</v>
      </c>
      <c r="G761" s="57">
        <f t="shared" si="374"/>
        <v>-1.3888888888888099E-2</v>
      </c>
      <c r="H761" s="57">
        <f t="shared" si="375"/>
        <v>-4.9999999999997158E-2</v>
      </c>
      <c r="I761" s="57">
        <f t="shared" si="347"/>
        <v>182438.89930555553</v>
      </c>
      <c r="J761" s="57">
        <f t="shared" si="356"/>
        <v>0</v>
      </c>
      <c r="K761" s="58" t="str">
        <f t="shared" si="357"/>
        <v>Yes</v>
      </c>
      <c r="L761" s="57">
        <f t="shared" si="348"/>
        <v>68.567078125000009</v>
      </c>
      <c r="M761" s="57">
        <f t="shared" si="349"/>
        <v>187.05217500000001</v>
      </c>
      <c r="N761" s="59">
        <f t="shared" si="350"/>
        <v>-26.482638888887383</v>
      </c>
      <c r="O761" s="57">
        <f t="shared" si="351"/>
        <v>229.13661423611262</v>
      </c>
      <c r="P761" s="57">
        <f t="shared" si="352"/>
        <v>3169.7231635995577</v>
      </c>
      <c r="Q761" s="57">
        <f t="shared" si="353"/>
        <v>3169.7231635995577</v>
      </c>
      <c r="R761" s="57">
        <f t="shared" si="358"/>
        <v>26.482638888887383</v>
      </c>
      <c r="S761" s="73">
        <f t="shared" si="376"/>
        <v>3169.7231635995577</v>
      </c>
      <c r="T761" s="76">
        <f t="shared" si="359"/>
        <v>366.34317129627544</v>
      </c>
      <c r="U761" s="60">
        <f t="shared" si="360"/>
        <v>2455528.1279353085</v>
      </c>
      <c r="V761" s="61">
        <f t="shared" si="361"/>
        <v>0.68209114664869686</v>
      </c>
      <c r="W761" s="62">
        <f t="shared" si="362"/>
        <v>1028228.9896542393</v>
      </c>
      <c r="X761" s="63">
        <f t="shared" si="363"/>
        <v>0.28561916379284424</v>
      </c>
      <c r="Y761" s="64">
        <f t="shared" si="354"/>
        <v>2852.7508472396021</v>
      </c>
      <c r="Z761" s="64">
        <f t="shared" si="364"/>
        <v>2710.1133048776219</v>
      </c>
      <c r="AA761" s="65">
        <f t="shared" si="365"/>
        <v>2655.9110387800692</v>
      </c>
      <c r="AB761" s="65">
        <f t="shared" si="366"/>
        <v>2523.1154868410658</v>
      </c>
      <c r="AC761" s="65">
        <f t="shared" si="367"/>
        <v>2270.8039381569592</v>
      </c>
      <c r="AD761" s="65">
        <f t="shared" si="368"/>
        <v>2043.7235443412633</v>
      </c>
      <c r="AE761" s="65">
        <f t="shared" si="369"/>
        <v>1941.5373671242</v>
      </c>
      <c r="AF761" s="65">
        <f t="shared" si="370"/>
        <v>1902.706619781716</v>
      </c>
      <c r="AG761" s="65">
        <f t="shared" si="371"/>
        <v>1807.5712887926302</v>
      </c>
      <c r="AH761" s="65">
        <f t="shared" si="372"/>
        <v>1626.8141599133671</v>
      </c>
      <c r="AI761" s="65">
        <f t="shared" si="373"/>
        <v>4.5189282219815756E-4</v>
      </c>
      <c r="AJ761" s="65">
        <f t="shared" si="377"/>
        <v>0.15953530481547432</v>
      </c>
    </row>
    <row r="762" spans="2:36" x14ac:dyDescent="0.2">
      <c r="B762" s="55" t="s">
        <v>63</v>
      </c>
      <c r="C762" s="55">
        <v>752</v>
      </c>
      <c r="D762" s="55">
        <v>163</v>
      </c>
      <c r="E762" s="55">
        <f t="shared" si="355"/>
        <v>13.805555555555555</v>
      </c>
      <c r="F762" s="56">
        <v>49.7</v>
      </c>
      <c r="G762" s="57">
        <f t="shared" si="374"/>
        <v>-6.9444444444444448E-2</v>
      </c>
      <c r="H762" s="57">
        <f t="shared" si="375"/>
        <v>-0.25</v>
      </c>
      <c r="I762" s="57">
        <f t="shared" si="347"/>
        <v>181706.94859182098</v>
      </c>
      <c r="J762" s="57">
        <f t="shared" si="356"/>
        <v>731.95071373454994</v>
      </c>
      <c r="K762" s="58" t="str">
        <f t="shared" si="357"/>
        <v>Yes</v>
      </c>
      <c r="L762" s="57">
        <f t="shared" si="348"/>
        <v>68.291984809027795</v>
      </c>
      <c r="M762" s="57">
        <f t="shared" si="349"/>
        <v>187.05217500000001</v>
      </c>
      <c r="N762" s="59">
        <f t="shared" si="350"/>
        <v>-132.41319444444446</v>
      </c>
      <c r="O762" s="57">
        <f t="shared" si="351"/>
        <v>122.93096536458334</v>
      </c>
      <c r="P762" s="57">
        <f t="shared" si="352"/>
        <v>1697.130271838831</v>
      </c>
      <c r="Q762" s="57">
        <f t="shared" si="353"/>
        <v>1697.130271838831</v>
      </c>
      <c r="R762" s="57">
        <f t="shared" si="358"/>
        <v>132.41319444444446</v>
      </c>
      <c r="S762" s="73">
        <f t="shared" si="376"/>
        <v>2429.080985573381</v>
      </c>
      <c r="T762" s="76">
        <f t="shared" si="359"/>
        <v>1828.0377121913582</v>
      </c>
      <c r="U762" s="60">
        <f t="shared" si="360"/>
        <v>2457225.2582071475</v>
      </c>
      <c r="V762" s="61">
        <f t="shared" si="361"/>
        <v>0.68256257172420765</v>
      </c>
      <c r="W762" s="62">
        <f t="shared" si="362"/>
        <v>1030658.0706398126</v>
      </c>
      <c r="X762" s="63">
        <f t="shared" si="363"/>
        <v>0.28629390851105907</v>
      </c>
      <c r="Y762" s="64">
        <f t="shared" si="354"/>
        <v>2186.1728870160428</v>
      </c>
      <c r="Z762" s="64">
        <f t="shared" si="364"/>
        <v>2076.8642426652405</v>
      </c>
      <c r="AA762" s="65">
        <f t="shared" si="365"/>
        <v>2035.3269578119357</v>
      </c>
      <c r="AB762" s="65">
        <f t="shared" si="366"/>
        <v>1933.5606099213389</v>
      </c>
      <c r="AC762" s="65">
        <f t="shared" si="367"/>
        <v>1740.204548929205</v>
      </c>
      <c r="AD762" s="65">
        <f t="shared" si="368"/>
        <v>1566.1840940362845</v>
      </c>
      <c r="AE762" s="65">
        <f t="shared" si="369"/>
        <v>1487.8748893344703</v>
      </c>
      <c r="AF762" s="65">
        <f t="shared" si="370"/>
        <v>1458.1173915477809</v>
      </c>
      <c r="AG762" s="65">
        <f t="shared" si="371"/>
        <v>1385.2115219703919</v>
      </c>
      <c r="AH762" s="65">
        <f t="shared" si="372"/>
        <v>1246.6903697733528</v>
      </c>
      <c r="AI762" s="65">
        <f t="shared" si="373"/>
        <v>3.4630288049259799E-4</v>
      </c>
      <c r="AJ762" s="65">
        <f t="shared" si="377"/>
        <v>0.1598816076959669</v>
      </c>
    </row>
    <row r="763" spans="2:36" x14ac:dyDescent="0.2">
      <c r="B763" s="55" t="s">
        <v>63</v>
      </c>
      <c r="C763" s="55">
        <v>753</v>
      </c>
      <c r="D763" s="55">
        <v>164</v>
      </c>
      <c r="E763" s="55">
        <f t="shared" si="355"/>
        <v>13.694444444444443</v>
      </c>
      <c r="F763" s="56">
        <v>49.3</v>
      </c>
      <c r="G763" s="57">
        <f t="shared" si="374"/>
        <v>-0.16666666666666705</v>
      </c>
      <c r="H763" s="57">
        <f t="shared" si="375"/>
        <v>-0.60000000000000142</v>
      </c>
      <c r="I763" s="57">
        <f t="shared" si="347"/>
        <v>178793.85831404317</v>
      </c>
      <c r="J763" s="57">
        <f t="shared" si="356"/>
        <v>2913.0902777778101</v>
      </c>
      <c r="K763" s="58" t="str">
        <f t="shared" si="357"/>
        <v>Yes</v>
      </c>
      <c r="L763" s="57">
        <f t="shared" si="348"/>
        <v>67.197141059027771</v>
      </c>
      <c r="M763" s="57">
        <f t="shared" si="349"/>
        <v>187.05217500000001</v>
      </c>
      <c r="N763" s="59">
        <f t="shared" si="350"/>
        <v>-317.79166666666737</v>
      </c>
      <c r="O763" s="57">
        <f t="shared" si="351"/>
        <v>-63.542350607639591</v>
      </c>
      <c r="P763" s="57">
        <f t="shared" si="352"/>
        <v>-870.17719026573093</v>
      </c>
      <c r="Q763" s="57">
        <f t="shared" si="353"/>
        <v>-870.17719026573093</v>
      </c>
      <c r="R763" s="57">
        <f t="shared" si="358"/>
        <v>317.79166666666737</v>
      </c>
      <c r="S763" s="73">
        <f t="shared" si="376"/>
        <v>2042.9130875120791</v>
      </c>
      <c r="T763" s="76">
        <f t="shared" si="359"/>
        <v>4351.980324074083</v>
      </c>
      <c r="U763" s="60">
        <f t="shared" si="360"/>
        <v>2457225.2582071475</v>
      </c>
      <c r="V763" s="61">
        <f t="shared" si="361"/>
        <v>0.68256257172420765</v>
      </c>
      <c r="W763" s="62">
        <f t="shared" si="362"/>
        <v>1032700.9837273248</v>
      </c>
      <c r="X763" s="63">
        <f t="shared" si="363"/>
        <v>0.28686138436870134</v>
      </c>
      <c r="Y763" s="64">
        <f t="shared" si="354"/>
        <v>1838.6217787608712</v>
      </c>
      <c r="Z763" s="64">
        <f t="shared" si="364"/>
        <v>1746.6906898228276</v>
      </c>
      <c r="AA763" s="65">
        <f t="shared" si="365"/>
        <v>1711.7568760263709</v>
      </c>
      <c r="AB763" s="65">
        <f t="shared" si="366"/>
        <v>1626.1690322250524</v>
      </c>
      <c r="AC763" s="65">
        <f t="shared" si="367"/>
        <v>1463.5521290025472</v>
      </c>
      <c r="AD763" s="65">
        <f t="shared" si="368"/>
        <v>1317.1969161022926</v>
      </c>
      <c r="AE763" s="65">
        <f t="shared" si="369"/>
        <v>1251.3370702971779</v>
      </c>
      <c r="AF763" s="65">
        <f t="shared" si="370"/>
        <v>1226.3103288912343</v>
      </c>
      <c r="AG763" s="65">
        <f t="shared" si="371"/>
        <v>1164.9948124466725</v>
      </c>
      <c r="AH763" s="65">
        <f t="shared" si="372"/>
        <v>1048.4953312020052</v>
      </c>
      <c r="AI763" s="65">
        <f t="shared" si="373"/>
        <v>2.9124870311166809E-4</v>
      </c>
      <c r="AJ763" s="65">
        <f t="shared" si="377"/>
        <v>0.16017285639907858</v>
      </c>
    </row>
    <row r="764" spans="2:36" x14ac:dyDescent="0.2">
      <c r="B764" s="55" t="s">
        <v>63</v>
      </c>
      <c r="C764" s="55">
        <v>754</v>
      </c>
      <c r="D764" s="55">
        <v>165</v>
      </c>
      <c r="E764" s="55">
        <f t="shared" si="355"/>
        <v>13.472222222222221</v>
      </c>
      <c r="F764" s="56">
        <v>48.5</v>
      </c>
      <c r="G764" s="57">
        <f t="shared" si="374"/>
        <v>-0.23611111111111052</v>
      </c>
      <c r="H764" s="57">
        <f t="shared" si="375"/>
        <v>-0.84999999999999787</v>
      </c>
      <c r="I764" s="57">
        <f t="shared" si="347"/>
        <v>173038.298128858</v>
      </c>
      <c r="J764" s="57">
        <f t="shared" si="356"/>
        <v>5755.5601851851679</v>
      </c>
      <c r="K764" s="58" t="str">
        <f t="shared" si="357"/>
        <v>Yes</v>
      </c>
      <c r="L764" s="57">
        <f t="shared" si="348"/>
        <v>65.033995225694454</v>
      </c>
      <c r="M764" s="57">
        <f t="shared" si="349"/>
        <v>187.05217500000001</v>
      </c>
      <c r="N764" s="59">
        <f t="shared" si="350"/>
        <v>-450.20486111111001</v>
      </c>
      <c r="O764" s="57">
        <f t="shared" si="351"/>
        <v>-198.11869088541556</v>
      </c>
      <c r="P764" s="57">
        <f t="shared" si="352"/>
        <v>-2669.0990299840705</v>
      </c>
      <c r="Q764" s="57">
        <f t="shared" si="353"/>
        <v>-2669.0990299840705</v>
      </c>
      <c r="R764" s="57">
        <f t="shared" si="358"/>
        <v>450.20486111111001</v>
      </c>
      <c r="S764" s="73">
        <f t="shared" si="376"/>
        <v>3086.4611552010974</v>
      </c>
      <c r="T764" s="76">
        <f t="shared" si="359"/>
        <v>6065.2599344135651</v>
      </c>
      <c r="U764" s="60">
        <f t="shared" si="360"/>
        <v>2457225.2582071475</v>
      </c>
      <c r="V764" s="61">
        <f t="shared" si="361"/>
        <v>0.68256257172420765</v>
      </c>
      <c r="W764" s="62">
        <f t="shared" si="362"/>
        <v>1035787.4448825258</v>
      </c>
      <c r="X764" s="63">
        <f t="shared" si="363"/>
        <v>0.28771873468959053</v>
      </c>
      <c r="Y764" s="64">
        <f t="shared" si="354"/>
        <v>2777.8150396809879</v>
      </c>
      <c r="Z764" s="64">
        <f t="shared" si="364"/>
        <v>2638.9242876969383</v>
      </c>
      <c r="AA764" s="65">
        <f t="shared" si="365"/>
        <v>2586.1458019429997</v>
      </c>
      <c r="AB764" s="65">
        <f t="shared" si="366"/>
        <v>2456.8385118458496</v>
      </c>
      <c r="AC764" s="65">
        <f t="shared" si="367"/>
        <v>2211.1546606612646</v>
      </c>
      <c r="AD764" s="65">
        <f t="shared" si="368"/>
        <v>1990.0391945951383</v>
      </c>
      <c r="AE764" s="65">
        <f t="shared" si="369"/>
        <v>1890.5372348653814</v>
      </c>
      <c r="AF764" s="65">
        <f t="shared" si="370"/>
        <v>1852.7264901680737</v>
      </c>
      <c r="AG764" s="65">
        <f t="shared" si="371"/>
        <v>1760.09016565967</v>
      </c>
      <c r="AH764" s="65">
        <f t="shared" si="372"/>
        <v>1584.0811490937031</v>
      </c>
      <c r="AI764" s="65">
        <f t="shared" si="373"/>
        <v>4.4002254141491749E-4</v>
      </c>
      <c r="AJ764" s="65">
        <f t="shared" si="377"/>
        <v>0.1606128789404935</v>
      </c>
    </row>
    <row r="765" spans="2:36" x14ac:dyDescent="0.2">
      <c r="B765" s="55" t="s">
        <v>63</v>
      </c>
      <c r="C765" s="55">
        <v>755</v>
      </c>
      <c r="D765" s="55">
        <v>166</v>
      </c>
      <c r="E765" s="55">
        <f t="shared" si="355"/>
        <v>13.222222222222221</v>
      </c>
      <c r="F765" s="56">
        <v>47.6</v>
      </c>
      <c r="G765" s="57">
        <f t="shared" si="374"/>
        <v>-0.30555555555555597</v>
      </c>
      <c r="H765" s="57">
        <f t="shared" si="375"/>
        <v>-1.1000000000000014</v>
      </c>
      <c r="I765" s="57">
        <f t="shared" si="347"/>
        <v>166675.84413580244</v>
      </c>
      <c r="J765" s="57">
        <f t="shared" si="356"/>
        <v>6362.453993055562</v>
      </c>
      <c r="K765" s="58" t="str">
        <f t="shared" si="357"/>
        <v>Yes</v>
      </c>
      <c r="L765" s="57">
        <f t="shared" si="348"/>
        <v>62.64275694444445</v>
      </c>
      <c r="M765" s="57">
        <f t="shared" si="349"/>
        <v>187.05217500000001</v>
      </c>
      <c r="N765" s="59">
        <f t="shared" si="350"/>
        <v>-582.61805555555634</v>
      </c>
      <c r="O765" s="57">
        <f t="shared" si="351"/>
        <v>-332.92312361111186</v>
      </c>
      <c r="P765" s="57">
        <f t="shared" si="352"/>
        <v>-4401.9835233024787</v>
      </c>
      <c r="Q765" s="57">
        <f t="shared" si="353"/>
        <v>-4401.9835233024787</v>
      </c>
      <c r="R765" s="57">
        <f t="shared" si="358"/>
        <v>582.61805555555634</v>
      </c>
      <c r="S765" s="73">
        <f t="shared" si="376"/>
        <v>1960.4704697530833</v>
      </c>
      <c r="T765" s="76">
        <f t="shared" si="359"/>
        <v>7703.5054012345781</v>
      </c>
      <c r="U765" s="60">
        <f t="shared" si="360"/>
        <v>2457225.2582071475</v>
      </c>
      <c r="V765" s="61">
        <f t="shared" si="361"/>
        <v>0.68256257172420765</v>
      </c>
      <c r="W765" s="62">
        <f t="shared" si="362"/>
        <v>1037747.9153522789</v>
      </c>
      <c r="X765" s="63">
        <f t="shared" si="363"/>
        <v>0.28826330982007747</v>
      </c>
      <c r="Y765" s="64">
        <f t="shared" si="354"/>
        <v>1764.4234227777749</v>
      </c>
      <c r="Z765" s="64">
        <f t="shared" si="364"/>
        <v>1676.2022516388861</v>
      </c>
      <c r="AA765" s="65">
        <f t="shared" si="365"/>
        <v>1642.6782066061082</v>
      </c>
      <c r="AB765" s="65">
        <f t="shared" si="366"/>
        <v>1560.5442962758027</v>
      </c>
      <c r="AC765" s="65">
        <f t="shared" si="367"/>
        <v>1404.4898666482225</v>
      </c>
      <c r="AD765" s="65">
        <f t="shared" si="368"/>
        <v>1264.0408799834001</v>
      </c>
      <c r="AE765" s="65">
        <f t="shared" si="369"/>
        <v>1200.8388359842302</v>
      </c>
      <c r="AF765" s="65">
        <f t="shared" si="370"/>
        <v>1176.8220592645455</v>
      </c>
      <c r="AG765" s="65">
        <f t="shared" si="371"/>
        <v>1117.9809563013182</v>
      </c>
      <c r="AH765" s="65">
        <f t="shared" si="372"/>
        <v>1006.1828606711864</v>
      </c>
      <c r="AI765" s="65">
        <f t="shared" si="373"/>
        <v>2.7949523907532957E-4</v>
      </c>
      <c r="AJ765" s="65">
        <f t="shared" si="377"/>
        <v>0.16089237417956884</v>
      </c>
    </row>
    <row r="766" spans="2:36" x14ac:dyDescent="0.2">
      <c r="B766" s="55" t="s">
        <v>63</v>
      </c>
      <c r="C766" s="55">
        <v>756</v>
      </c>
      <c r="D766" s="55">
        <v>167</v>
      </c>
      <c r="E766" s="55">
        <f t="shared" si="355"/>
        <v>12.861111111111111</v>
      </c>
      <c r="F766" s="56">
        <v>46.3</v>
      </c>
      <c r="G766" s="57">
        <f t="shared" si="374"/>
        <v>-0.54166666666666641</v>
      </c>
      <c r="H766" s="57">
        <f t="shared" si="375"/>
        <v>-1.9499999999999993</v>
      </c>
      <c r="I766" s="57">
        <f t="shared" si="347"/>
        <v>157696.02266589506</v>
      </c>
      <c r="J766" s="57">
        <f t="shared" si="356"/>
        <v>8979.8214699073869</v>
      </c>
      <c r="K766" s="58" t="str">
        <f t="shared" si="357"/>
        <v>Yes</v>
      </c>
      <c r="L766" s="57">
        <f t="shared" si="348"/>
        <v>59.267818142361122</v>
      </c>
      <c r="M766" s="57">
        <f t="shared" si="349"/>
        <v>187.05217500000001</v>
      </c>
      <c r="N766" s="59">
        <f t="shared" si="350"/>
        <v>-1032.8229166666661</v>
      </c>
      <c r="O766" s="57">
        <f t="shared" si="351"/>
        <v>-786.50292352430495</v>
      </c>
      <c r="P766" s="57">
        <f t="shared" si="352"/>
        <v>-10115.30148865981</v>
      </c>
      <c r="Q766" s="57">
        <f t="shared" si="353"/>
        <v>-10115.30148865981</v>
      </c>
      <c r="R766" s="57">
        <f t="shared" si="358"/>
        <v>1032.8229166666661</v>
      </c>
      <c r="S766" s="73">
        <f t="shared" si="376"/>
        <v>-1135.4800187524233</v>
      </c>
      <c r="T766" s="76">
        <f t="shared" si="359"/>
        <v>13283.250289351843</v>
      </c>
      <c r="U766" s="60">
        <f t="shared" si="360"/>
        <v>2457225.2582071475</v>
      </c>
      <c r="V766" s="61">
        <f t="shared" si="361"/>
        <v>0.68256257172420765</v>
      </c>
      <c r="W766" s="62">
        <f t="shared" si="362"/>
        <v>1036612.4353335265</v>
      </c>
      <c r="X766" s="63">
        <f t="shared" si="363"/>
        <v>0.28794789870375737</v>
      </c>
      <c r="Y766" s="64">
        <f t="shared" si="354"/>
        <v>-1021.932016877181</v>
      </c>
      <c r="Z766" s="64">
        <f t="shared" si="364"/>
        <v>-970.83541603332196</v>
      </c>
      <c r="AA766" s="65">
        <f t="shared" si="365"/>
        <v>-951.41870771265553</v>
      </c>
      <c r="AB766" s="65">
        <f t="shared" si="366"/>
        <v>-903.84777232702277</v>
      </c>
      <c r="AC766" s="65">
        <f t="shared" si="367"/>
        <v>-813.46299509432049</v>
      </c>
      <c r="AD766" s="65">
        <f t="shared" si="368"/>
        <v>-732.11669558488848</v>
      </c>
      <c r="AE766" s="65">
        <f t="shared" si="369"/>
        <v>-695.51086080564403</v>
      </c>
      <c r="AF766" s="65">
        <f t="shared" si="370"/>
        <v>-681.60064358953116</v>
      </c>
      <c r="AG766" s="65">
        <f t="shared" si="371"/>
        <v>-647.52061141005458</v>
      </c>
      <c r="AH766" s="65">
        <f t="shared" si="372"/>
        <v>-582.76855026904911</v>
      </c>
      <c r="AI766" s="65">
        <f t="shared" si="373"/>
        <v>-1.6188015285251365E-4</v>
      </c>
      <c r="AJ766" s="65">
        <f t="shared" si="377"/>
        <v>0.16089237417956884</v>
      </c>
    </row>
    <row r="767" spans="2:36" x14ac:dyDescent="0.2">
      <c r="B767" s="55" t="s">
        <v>63</v>
      </c>
      <c r="C767" s="55">
        <v>757</v>
      </c>
      <c r="D767" s="55">
        <v>168</v>
      </c>
      <c r="E767" s="55">
        <f t="shared" si="355"/>
        <v>12.138888888888889</v>
      </c>
      <c r="F767" s="56">
        <v>43.7</v>
      </c>
      <c r="G767" s="57">
        <f t="shared" si="374"/>
        <v>-0.97222222222222221</v>
      </c>
      <c r="H767" s="57">
        <f t="shared" si="375"/>
        <v>-3.5</v>
      </c>
      <c r="I767" s="57">
        <f t="shared" si="347"/>
        <v>140482.30738811727</v>
      </c>
      <c r="J767" s="57">
        <f t="shared" si="356"/>
        <v>17213.715277777781</v>
      </c>
      <c r="K767" s="58" t="str">
        <f t="shared" si="357"/>
        <v>Yes</v>
      </c>
      <c r="L767" s="57">
        <f t="shared" si="348"/>
        <v>52.798286892361126</v>
      </c>
      <c r="M767" s="57">
        <f t="shared" si="349"/>
        <v>187.05217500000001</v>
      </c>
      <c r="N767" s="59">
        <f t="shared" si="350"/>
        <v>-1853.7847222222222</v>
      </c>
      <c r="O767" s="57">
        <f t="shared" si="351"/>
        <v>-1613.934260329861</v>
      </c>
      <c r="P767" s="57">
        <f t="shared" si="352"/>
        <v>-19591.368660115259</v>
      </c>
      <c r="Q767" s="57">
        <f t="shared" si="353"/>
        <v>-19591.368660115259</v>
      </c>
      <c r="R767" s="57">
        <f t="shared" si="358"/>
        <v>1853.7847222222222</v>
      </c>
      <c r="S767" s="73">
        <f t="shared" si="376"/>
        <v>-2377.6533823374775</v>
      </c>
      <c r="T767" s="76">
        <f t="shared" si="359"/>
        <v>22502.886766975309</v>
      </c>
      <c r="U767" s="60">
        <f t="shared" si="360"/>
        <v>2457225.2582071475</v>
      </c>
      <c r="V767" s="61">
        <f t="shared" si="361"/>
        <v>0.68256257172420765</v>
      </c>
      <c r="W767" s="62">
        <f t="shared" si="362"/>
        <v>1034234.781951189</v>
      </c>
      <c r="X767" s="63">
        <f t="shared" si="363"/>
        <v>0.28728743943088586</v>
      </c>
      <c r="Y767" s="64">
        <f t="shared" si="354"/>
        <v>-2139.88804410373</v>
      </c>
      <c r="Z767" s="64">
        <f t="shared" si="364"/>
        <v>-2032.8936418985434</v>
      </c>
      <c r="AA767" s="65">
        <f t="shared" si="365"/>
        <v>-1992.2357690605725</v>
      </c>
      <c r="AB767" s="65">
        <f t="shared" si="366"/>
        <v>-1892.6239806075437</v>
      </c>
      <c r="AC767" s="65">
        <f t="shared" si="367"/>
        <v>-1703.3615825467894</v>
      </c>
      <c r="AD767" s="65">
        <f t="shared" si="368"/>
        <v>-1533.0254242921105</v>
      </c>
      <c r="AE767" s="65">
        <f t="shared" si="369"/>
        <v>-1456.3741530775048</v>
      </c>
      <c r="AF767" s="65">
        <f t="shared" si="370"/>
        <v>-1427.2466700159548</v>
      </c>
      <c r="AG767" s="65">
        <f t="shared" si="371"/>
        <v>-1355.884336515157</v>
      </c>
      <c r="AH767" s="65">
        <f t="shared" si="372"/>
        <v>-1220.2959028636412</v>
      </c>
      <c r="AI767" s="65">
        <f t="shared" si="373"/>
        <v>-3.3897108412878925E-4</v>
      </c>
      <c r="AJ767" s="65">
        <f t="shared" si="377"/>
        <v>0.16089237417956884</v>
      </c>
    </row>
    <row r="768" spans="2:36" x14ac:dyDescent="0.2">
      <c r="B768" s="55" t="s">
        <v>63</v>
      </c>
      <c r="C768" s="55">
        <v>758</v>
      </c>
      <c r="D768" s="55">
        <v>169</v>
      </c>
      <c r="E768" s="55">
        <f t="shared" si="355"/>
        <v>10.916666666666666</v>
      </c>
      <c r="F768" s="56">
        <v>39.299999999999997</v>
      </c>
      <c r="G768" s="57">
        <f t="shared" si="374"/>
        <v>-1.3333333333333335</v>
      </c>
      <c r="H768" s="57">
        <f t="shared" si="375"/>
        <v>-4.8000000000000007</v>
      </c>
      <c r="I768" s="57">
        <f t="shared" si="347"/>
        <v>113617.14149305555</v>
      </c>
      <c r="J768" s="57">
        <f t="shared" si="356"/>
        <v>26865.165895061727</v>
      </c>
      <c r="K768" s="58" t="str">
        <f t="shared" si="357"/>
        <v>Yes</v>
      </c>
      <c r="L768" s="57">
        <f t="shared" si="348"/>
        <v>42.70139453125001</v>
      </c>
      <c r="M768" s="57">
        <f t="shared" si="349"/>
        <v>187.05217500000001</v>
      </c>
      <c r="N768" s="59">
        <f t="shared" si="350"/>
        <v>-2542.3333333333335</v>
      </c>
      <c r="O768" s="57">
        <f t="shared" si="351"/>
        <v>-2312.5797638020836</v>
      </c>
      <c r="P768" s="57">
        <f t="shared" si="352"/>
        <v>-25245.662421506076</v>
      </c>
      <c r="Q768" s="57">
        <f t="shared" si="353"/>
        <v>-25245.662421506076</v>
      </c>
      <c r="R768" s="57">
        <f t="shared" si="358"/>
        <v>2542.3333333333335</v>
      </c>
      <c r="S768" s="73">
        <f t="shared" si="376"/>
        <v>1619.503473555651</v>
      </c>
      <c r="T768" s="76">
        <f t="shared" si="359"/>
        <v>27753.805555555555</v>
      </c>
      <c r="U768" s="60">
        <f t="shared" si="360"/>
        <v>2457225.2582071475</v>
      </c>
      <c r="V768" s="61">
        <f t="shared" si="361"/>
        <v>0.68256257172420765</v>
      </c>
      <c r="W768" s="62">
        <f t="shared" si="362"/>
        <v>1035854.2854247447</v>
      </c>
      <c r="X768" s="63">
        <f t="shared" si="363"/>
        <v>0.28773730150687354</v>
      </c>
      <c r="Y768" s="64">
        <f t="shared" si="354"/>
        <v>1457.5531262000859</v>
      </c>
      <c r="Z768" s="64">
        <f t="shared" si="364"/>
        <v>1384.6754698900816</v>
      </c>
      <c r="AA768" s="65">
        <f t="shared" si="365"/>
        <v>1356.98196049228</v>
      </c>
      <c r="AB768" s="65">
        <f t="shared" si="366"/>
        <v>1289.132862467666</v>
      </c>
      <c r="AC768" s="65">
        <f t="shared" si="367"/>
        <v>1160.2195762208994</v>
      </c>
      <c r="AD768" s="65">
        <f t="shared" si="368"/>
        <v>1044.1976185988094</v>
      </c>
      <c r="AE768" s="65">
        <f t="shared" si="369"/>
        <v>991.98773766886893</v>
      </c>
      <c r="AF768" s="65">
        <f t="shared" si="370"/>
        <v>972.14798291549153</v>
      </c>
      <c r="AG768" s="65">
        <f t="shared" si="371"/>
        <v>923.54058376971693</v>
      </c>
      <c r="AH768" s="65">
        <f t="shared" si="372"/>
        <v>831.18652539274524</v>
      </c>
      <c r="AI768" s="65">
        <f t="shared" si="373"/>
        <v>2.3088514594242924E-4</v>
      </c>
      <c r="AJ768" s="65">
        <f t="shared" si="377"/>
        <v>0.16112325932551128</v>
      </c>
    </row>
    <row r="769" spans="2:36" x14ac:dyDescent="0.2">
      <c r="B769" s="55" t="s">
        <v>63</v>
      </c>
      <c r="C769" s="55">
        <v>759</v>
      </c>
      <c r="D769" s="55">
        <v>170</v>
      </c>
      <c r="E769" s="55">
        <f t="shared" si="355"/>
        <v>9.4722222222222232</v>
      </c>
      <c r="F769" s="56">
        <v>34.1</v>
      </c>
      <c r="G769" s="57">
        <f t="shared" si="374"/>
        <v>-1.4305555555555551</v>
      </c>
      <c r="H769" s="57">
        <f t="shared" si="375"/>
        <v>-5.1499999999999986</v>
      </c>
      <c r="I769" s="57">
        <f t="shared" si="347"/>
        <v>85539.659239969144</v>
      </c>
      <c r="J769" s="57">
        <f t="shared" si="356"/>
        <v>28077.482253086404</v>
      </c>
      <c r="K769" s="58" t="str">
        <f t="shared" si="357"/>
        <v>Yes</v>
      </c>
      <c r="L769" s="57">
        <f t="shared" si="348"/>
        <v>32.148870225694459</v>
      </c>
      <c r="M769" s="57">
        <f t="shared" si="349"/>
        <v>187.05217500000001</v>
      </c>
      <c r="N769" s="59">
        <f t="shared" si="350"/>
        <v>-2727.7118055555547</v>
      </c>
      <c r="O769" s="57">
        <f t="shared" si="351"/>
        <v>-2508.5107603298607</v>
      </c>
      <c r="P769" s="57">
        <f t="shared" si="352"/>
        <v>-23761.171368680072</v>
      </c>
      <c r="Q769" s="57">
        <f t="shared" si="353"/>
        <v>-23761.171368680072</v>
      </c>
      <c r="R769" s="57">
        <f t="shared" si="358"/>
        <v>2727.7118055555547</v>
      </c>
      <c r="S769" s="73">
        <f t="shared" si="376"/>
        <v>4316.3108844063318</v>
      </c>
      <c r="T769" s="76">
        <f t="shared" si="359"/>
        <v>25837.492380401229</v>
      </c>
      <c r="U769" s="60">
        <f t="shared" si="360"/>
        <v>2457225.2582071475</v>
      </c>
      <c r="V769" s="61">
        <f t="shared" si="361"/>
        <v>0.68256257172420765</v>
      </c>
      <c r="W769" s="62">
        <f t="shared" si="362"/>
        <v>1040170.596309151</v>
      </c>
      <c r="X769" s="63">
        <f t="shared" si="363"/>
        <v>0.28893627675254197</v>
      </c>
      <c r="Y769" s="64">
        <f t="shared" si="354"/>
        <v>3884.6797959656988</v>
      </c>
      <c r="Z769" s="64">
        <f t="shared" si="364"/>
        <v>3690.4458061674136</v>
      </c>
      <c r="AA769" s="65">
        <f t="shared" si="365"/>
        <v>3616.6368900440652</v>
      </c>
      <c r="AB769" s="65">
        <f t="shared" si="366"/>
        <v>3435.805045541862</v>
      </c>
      <c r="AC769" s="65">
        <f t="shared" si="367"/>
        <v>3092.2245409876759</v>
      </c>
      <c r="AD769" s="65">
        <f t="shared" si="368"/>
        <v>2783.0020868889083</v>
      </c>
      <c r="AE769" s="65">
        <f t="shared" si="369"/>
        <v>2643.8519825444628</v>
      </c>
      <c r="AF769" s="65">
        <f t="shared" si="370"/>
        <v>2590.9749428935734</v>
      </c>
      <c r="AG769" s="65">
        <f t="shared" si="371"/>
        <v>2461.4261957488948</v>
      </c>
      <c r="AH769" s="65">
        <f t="shared" si="372"/>
        <v>2215.2835761740052</v>
      </c>
      <c r="AI769" s="65">
        <f t="shared" si="373"/>
        <v>6.1535654893722365E-4</v>
      </c>
      <c r="AJ769" s="65">
        <f t="shared" si="377"/>
        <v>0.16173861587444849</v>
      </c>
    </row>
    <row r="770" spans="2:36" x14ac:dyDescent="0.2">
      <c r="B770" s="55" t="s">
        <v>63</v>
      </c>
      <c r="C770" s="55">
        <v>760</v>
      </c>
      <c r="D770" s="55">
        <v>171</v>
      </c>
      <c r="E770" s="55">
        <f t="shared" si="355"/>
        <v>8.0555555555555554</v>
      </c>
      <c r="F770" s="56">
        <v>29</v>
      </c>
      <c r="G770" s="57">
        <f t="shared" si="374"/>
        <v>-1.4444444444444446</v>
      </c>
      <c r="H770" s="57">
        <f t="shared" si="375"/>
        <v>-5.2000000000000011</v>
      </c>
      <c r="I770" s="57">
        <f t="shared" si="347"/>
        <v>61866.386959876545</v>
      </c>
      <c r="J770" s="57">
        <f t="shared" si="356"/>
        <v>23673.272280092599</v>
      </c>
      <c r="K770" s="58" t="str">
        <f t="shared" si="357"/>
        <v>Yes</v>
      </c>
      <c r="L770" s="57">
        <f t="shared" si="348"/>
        <v>23.251605902777783</v>
      </c>
      <c r="M770" s="57">
        <f t="shared" si="349"/>
        <v>187.05217500000001</v>
      </c>
      <c r="N770" s="59">
        <f t="shared" si="350"/>
        <v>-2754.1944444444448</v>
      </c>
      <c r="O770" s="57">
        <f t="shared" si="351"/>
        <v>-2543.890663541667</v>
      </c>
      <c r="P770" s="57">
        <f t="shared" si="352"/>
        <v>-20492.452567418983</v>
      </c>
      <c r="Q770" s="57">
        <f t="shared" si="353"/>
        <v>-20492.452567418983</v>
      </c>
      <c r="R770" s="57">
        <f t="shared" si="358"/>
        <v>2754.1944444444448</v>
      </c>
      <c r="S770" s="73">
        <f t="shared" si="376"/>
        <v>3180.8197126736159</v>
      </c>
      <c r="T770" s="76">
        <f t="shared" si="359"/>
        <v>22186.566358024695</v>
      </c>
      <c r="U770" s="60">
        <f t="shared" si="360"/>
        <v>2457225.2582071475</v>
      </c>
      <c r="V770" s="61">
        <f t="shared" si="361"/>
        <v>0.68256257172420765</v>
      </c>
      <c r="W770" s="62">
        <f t="shared" si="362"/>
        <v>1043351.4160218247</v>
      </c>
      <c r="X770" s="63">
        <f t="shared" si="363"/>
        <v>0.28981983778384018</v>
      </c>
      <c r="Y770" s="64">
        <f t="shared" si="354"/>
        <v>2862.7377414062544</v>
      </c>
      <c r="Z770" s="64">
        <f t="shared" si="364"/>
        <v>2719.6008543359417</v>
      </c>
      <c r="AA770" s="65">
        <f t="shared" si="365"/>
        <v>2665.2088372492226</v>
      </c>
      <c r="AB770" s="65">
        <f t="shared" si="366"/>
        <v>2531.9483953867611</v>
      </c>
      <c r="AC770" s="65">
        <f t="shared" si="367"/>
        <v>2278.7535558480849</v>
      </c>
      <c r="AD770" s="65">
        <f t="shared" si="368"/>
        <v>2050.8782002632765</v>
      </c>
      <c r="AE770" s="65">
        <f t="shared" si="369"/>
        <v>1948.3342902501126</v>
      </c>
      <c r="AF770" s="65">
        <f t="shared" si="370"/>
        <v>1909.3676044451104</v>
      </c>
      <c r="AG770" s="65">
        <f t="shared" si="371"/>
        <v>1813.8992242228549</v>
      </c>
      <c r="AH770" s="65">
        <f t="shared" si="372"/>
        <v>1632.5093018005693</v>
      </c>
      <c r="AI770" s="65">
        <f t="shared" si="373"/>
        <v>4.534748060557137E-4</v>
      </c>
      <c r="AJ770" s="65">
        <f t="shared" si="377"/>
        <v>0.16219209068050419</v>
      </c>
    </row>
    <row r="771" spans="2:36" x14ac:dyDescent="0.2">
      <c r="B771" s="55" t="s">
        <v>63</v>
      </c>
      <c r="C771" s="55">
        <v>761</v>
      </c>
      <c r="D771" s="55">
        <v>172</v>
      </c>
      <c r="E771" s="55">
        <f t="shared" si="355"/>
        <v>6.583333333333333</v>
      </c>
      <c r="F771" s="56">
        <v>23.7</v>
      </c>
      <c r="G771" s="57">
        <f t="shared" si="374"/>
        <v>-1.4722222222222223</v>
      </c>
      <c r="H771" s="57">
        <f t="shared" si="375"/>
        <v>-5.3000000000000007</v>
      </c>
      <c r="I771" s="57">
        <f t="shared" si="347"/>
        <v>41319.537326388883</v>
      </c>
      <c r="J771" s="57">
        <f t="shared" si="356"/>
        <v>20546.849633487662</v>
      </c>
      <c r="K771" s="58" t="str">
        <f t="shared" si="357"/>
        <v>Yes</v>
      </c>
      <c r="L771" s="57">
        <f t="shared" si="348"/>
        <v>15.529363281250001</v>
      </c>
      <c r="M771" s="57">
        <f t="shared" si="349"/>
        <v>187.05217500000001</v>
      </c>
      <c r="N771" s="59">
        <f t="shared" si="350"/>
        <v>-2807.1597222222226</v>
      </c>
      <c r="O771" s="57">
        <f t="shared" si="351"/>
        <v>-2604.5781839409728</v>
      </c>
      <c r="P771" s="57">
        <f t="shared" si="352"/>
        <v>-17146.806377611403</v>
      </c>
      <c r="Q771" s="57">
        <f t="shared" si="353"/>
        <v>-17146.806377611403</v>
      </c>
      <c r="R771" s="57">
        <f t="shared" si="358"/>
        <v>2807.1597222222226</v>
      </c>
      <c r="S771" s="73">
        <f t="shared" si="376"/>
        <v>3400.0432558762586</v>
      </c>
      <c r="T771" s="76">
        <f t="shared" si="359"/>
        <v>18480.468171296299</v>
      </c>
      <c r="U771" s="60">
        <f t="shared" si="360"/>
        <v>2457225.2582071475</v>
      </c>
      <c r="V771" s="61">
        <f t="shared" si="361"/>
        <v>0.68256257172420765</v>
      </c>
      <c r="W771" s="62">
        <f t="shared" si="362"/>
        <v>1046751.459277701</v>
      </c>
      <c r="X771" s="63">
        <f t="shared" si="363"/>
        <v>0.29076429424380584</v>
      </c>
      <c r="Y771" s="64">
        <f t="shared" si="354"/>
        <v>3060.0389302886329</v>
      </c>
      <c r="Z771" s="64">
        <f t="shared" si="364"/>
        <v>2907.036983774201</v>
      </c>
      <c r="AA771" s="65">
        <f t="shared" si="365"/>
        <v>2848.896244098717</v>
      </c>
      <c r="AB771" s="65">
        <f t="shared" si="366"/>
        <v>2706.4514318937809</v>
      </c>
      <c r="AC771" s="65">
        <f t="shared" si="367"/>
        <v>2435.806288704403</v>
      </c>
      <c r="AD771" s="65">
        <f t="shared" si="368"/>
        <v>2192.2256598339627</v>
      </c>
      <c r="AE771" s="65">
        <f t="shared" si="369"/>
        <v>2082.6143768422644</v>
      </c>
      <c r="AF771" s="65">
        <f t="shared" si="370"/>
        <v>2040.9620893054191</v>
      </c>
      <c r="AG771" s="65">
        <f t="shared" si="371"/>
        <v>1938.913984840148</v>
      </c>
      <c r="AH771" s="65">
        <f t="shared" si="372"/>
        <v>1745.0225863561332</v>
      </c>
      <c r="AI771" s="65">
        <f t="shared" si="373"/>
        <v>4.8472849621003701E-4</v>
      </c>
      <c r="AJ771" s="65">
        <f t="shared" si="377"/>
        <v>0.16267681917671423</v>
      </c>
    </row>
    <row r="772" spans="2:36" x14ac:dyDescent="0.2">
      <c r="B772" s="55" t="s">
        <v>63</v>
      </c>
      <c r="C772" s="55">
        <v>762</v>
      </c>
      <c r="D772" s="55">
        <v>173</v>
      </c>
      <c r="E772" s="55">
        <f t="shared" si="355"/>
        <v>5.1111111111111107</v>
      </c>
      <c r="F772" s="56">
        <v>18.399999999999999</v>
      </c>
      <c r="G772" s="57">
        <f t="shared" si="374"/>
        <v>-1.3055555555555554</v>
      </c>
      <c r="H772" s="57">
        <f t="shared" si="375"/>
        <v>-4.6999999999999993</v>
      </c>
      <c r="I772" s="57">
        <f t="shared" si="347"/>
        <v>24905.450617283946</v>
      </c>
      <c r="J772" s="57">
        <f t="shared" si="356"/>
        <v>16414.086709104937</v>
      </c>
      <c r="K772" s="58" t="str">
        <f t="shared" si="357"/>
        <v>Yes</v>
      </c>
      <c r="L772" s="57">
        <f t="shared" si="348"/>
        <v>9.3603611111111125</v>
      </c>
      <c r="M772" s="57">
        <f t="shared" si="349"/>
        <v>187.05217500000001</v>
      </c>
      <c r="N772" s="59">
        <f t="shared" si="350"/>
        <v>-2489.3680555555552</v>
      </c>
      <c r="O772" s="57">
        <f t="shared" si="351"/>
        <v>-2292.9555194444442</v>
      </c>
      <c r="P772" s="57">
        <f t="shared" si="352"/>
        <v>-11719.550432716047</v>
      </c>
      <c r="Q772" s="57">
        <f t="shared" si="353"/>
        <v>-11719.550432716047</v>
      </c>
      <c r="R772" s="57">
        <f t="shared" si="358"/>
        <v>2489.3680555555552</v>
      </c>
      <c r="S772" s="73">
        <f t="shared" si="376"/>
        <v>4694.5362763888897</v>
      </c>
      <c r="T772" s="76">
        <f t="shared" si="359"/>
        <v>12723.43672839506</v>
      </c>
      <c r="U772" s="60">
        <f t="shared" si="360"/>
        <v>2457225.2582071475</v>
      </c>
      <c r="V772" s="61">
        <f t="shared" si="361"/>
        <v>0.68256257172420765</v>
      </c>
      <c r="W772" s="62">
        <f t="shared" si="362"/>
        <v>1051445.9955540898</v>
      </c>
      <c r="X772" s="63">
        <f t="shared" si="363"/>
        <v>0.29206833209835825</v>
      </c>
      <c r="Y772" s="64">
        <f t="shared" si="354"/>
        <v>4225.0826487500008</v>
      </c>
      <c r="Z772" s="64">
        <f t="shared" si="364"/>
        <v>4013.8285163125006</v>
      </c>
      <c r="AA772" s="65">
        <f t="shared" si="365"/>
        <v>3933.5519459862503</v>
      </c>
      <c r="AB772" s="65">
        <f t="shared" si="366"/>
        <v>3736.8743486869375</v>
      </c>
      <c r="AC772" s="65">
        <f t="shared" si="367"/>
        <v>3363.1869138182437</v>
      </c>
      <c r="AD772" s="65">
        <f t="shared" si="368"/>
        <v>3026.8682224364193</v>
      </c>
      <c r="AE772" s="65">
        <f t="shared" si="369"/>
        <v>2875.5248113145981</v>
      </c>
      <c r="AF772" s="65">
        <f t="shared" si="370"/>
        <v>2818.0143150883059</v>
      </c>
      <c r="AG772" s="65">
        <f t="shared" si="371"/>
        <v>2677.1135993338903</v>
      </c>
      <c r="AH772" s="65">
        <f t="shared" si="372"/>
        <v>2409.4022394005015</v>
      </c>
      <c r="AI772" s="65">
        <f t="shared" si="373"/>
        <v>6.6927839983347258E-4</v>
      </c>
      <c r="AJ772" s="65">
        <f t="shared" si="377"/>
        <v>0.16334609757654769</v>
      </c>
    </row>
    <row r="773" spans="2:36" x14ac:dyDescent="0.2">
      <c r="B773" s="55" t="s">
        <v>63</v>
      </c>
      <c r="C773" s="55">
        <v>763</v>
      </c>
      <c r="D773" s="55">
        <v>174</v>
      </c>
      <c r="E773" s="55">
        <f t="shared" si="355"/>
        <v>3.9722222222222223</v>
      </c>
      <c r="F773" s="56">
        <v>14.3</v>
      </c>
      <c r="G773" s="57">
        <f t="shared" si="374"/>
        <v>-0.88888888888888862</v>
      </c>
      <c r="H773" s="57">
        <f t="shared" si="375"/>
        <v>-3.1999999999999993</v>
      </c>
      <c r="I773" s="57">
        <f t="shared" si="347"/>
        <v>15042.874517746915</v>
      </c>
      <c r="J773" s="57">
        <f t="shared" si="356"/>
        <v>9862.576099537031</v>
      </c>
      <c r="K773" s="58" t="str">
        <f t="shared" si="357"/>
        <v>Yes</v>
      </c>
      <c r="L773" s="57">
        <f t="shared" si="348"/>
        <v>5.6536514756944465</v>
      </c>
      <c r="M773" s="57">
        <f t="shared" si="349"/>
        <v>187.05217500000001</v>
      </c>
      <c r="N773" s="59">
        <f t="shared" si="350"/>
        <v>-1694.8888888888885</v>
      </c>
      <c r="O773" s="57">
        <f t="shared" si="351"/>
        <v>-1502.183062413194</v>
      </c>
      <c r="P773" s="57">
        <f t="shared" si="352"/>
        <v>-5967.004942363521</v>
      </c>
      <c r="Q773" s="57">
        <f t="shared" si="353"/>
        <v>-5967.004942363521</v>
      </c>
      <c r="R773" s="57">
        <f t="shared" si="358"/>
        <v>1694.8888888888885</v>
      </c>
      <c r="S773" s="73">
        <f t="shared" si="376"/>
        <v>3895.5711571735101</v>
      </c>
      <c r="T773" s="76">
        <f t="shared" si="359"/>
        <v>6732.4753086419742</v>
      </c>
      <c r="U773" s="60">
        <f t="shared" si="360"/>
        <v>2457225.2582071475</v>
      </c>
      <c r="V773" s="61">
        <f t="shared" si="361"/>
        <v>0.68256257172420765</v>
      </c>
      <c r="W773" s="62">
        <f t="shared" si="362"/>
        <v>1055341.5667112633</v>
      </c>
      <c r="X773" s="63">
        <f t="shared" si="363"/>
        <v>0.29315043519757311</v>
      </c>
      <c r="Y773" s="64">
        <f t="shared" si="354"/>
        <v>3506.0140414561592</v>
      </c>
      <c r="Z773" s="64">
        <f t="shared" si="364"/>
        <v>3330.713339383351</v>
      </c>
      <c r="AA773" s="65">
        <f t="shared" si="365"/>
        <v>3264.099072595684</v>
      </c>
      <c r="AB773" s="65">
        <f t="shared" si="366"/>
        <v>3100.8941189658995</v>
      </c>
      <c r="AC773" s="65">
        <f t="shared" si="367"/>
        <v>2790.8047070693096</v>
      </c>
      <c r="AD773" s="65">
        <f t="shared" si="368"/>
        <v>2511.7242363623786</v>
      </c>
      <c r="AE773" s="65">
        <f t="shared" si="369"/>
        <v>2386.1380245442597</v>
      </c>
      <c r="AF773" s="65">
        <f t="shared" si="370"/>
        <v>2338.4152640533744</v>
      </c>
      <c r="AG773" s="65">
        <f t="shared" si="371"/>
        <v>2221.4945008507057</v>
      </c>
      <c r="AH773" s="65">
        <f t="shared" si="372"/>
        <v>1999.3450507656351</v>
      </c>
      <c r="AI773" s="65">
        <f t="shared" si="373"/>
        <v>5.553736252126764E-4</v>
      </c>
      <c r="AJ773" s="65">
        <f t="shared" si="377"/>
        <v>0.16390147120176038</v>
      </c>
    </row>
    <row r="774" spans="2:36" x14ac:dyDescent="0.2">
      <c r="B774" s="55" t="s">
        <v>63</v>
      </c>
      <c r="C774" s="55">
        <v>764</v>
      </c>
      <c r="D774" s="55">
        <v>175</v>
      </c>
      <c r="E774" s="55">
        <f t="shared" si="355"/>
        <v>3.333333333333333</v>
      </c>
      <c r="F774" s="56">
        <v>12</v>
      </c>
      <c r="G774" s="57">
        <f t="shared" si="374"/>
        <v>-0.20833333333333331</v>
      </c>
      <c r="H774" s="57">
        <f t="shared" si="375"/>
        <v>-0.75</v>
      </c>
      <c r="I774" s="57">
        <f t="shared" si="347"/>
        <v>10593.055555555553</v>
      </c>
      <c r="J774" s="57">
        <f t="shared" si="356"/>
        <v>4449.8189621913625</v>
      </c>
      <c r="K774" s="58" t="str">
        <f t="shared" si="357"/>
        <v>Yes</v>
      </c>
      <c r="L774" s="57">
        <f t="shared" si="348"/>
        <v>3.9812500000000002</v>
      </c>
      <c r="M774" s="57">
        <f t="shared" si="349"/>
        <v>187.05217500000001</v>
      </c>
      <c r="N774" s="59">
        <f t="shared" si="350"/>
        <v>-397.23958333333331</v>
      </c>
      <c r="O774" s="57">
        <f t="shared" si="351"/>
        <v>-206.20615833333332</v>
      </c>
      <c r="P774" s="57">
        <f t="shared" si="352"/>
        <v>-687.35386111111097</v>
      </c>
      <c r="Q774" s="57">
        <f t="shared" si="353"/>
        <v>-687.35386111111097</v>
      </c>
      <c r="R774" s="57">
        <f t="shared" si="358"/>
        <v>397.23958333333331</v>
      </c>
      <c r="S774" s="73">
        <f t="shared" si="376"/>
        <v>3762.4651010802518</v>
      </c>
      <c r="T774" s="76">
        <f t="shared" si="359"/>
        <v>1324.1319444444443</v>
      </c>
      <c r="U774" s="60">
        <f t="shared" si="360"/>
        <v>2457225.2582071475</v>
      </c>
      <c r="V774" s="61">
        <f t="shared" si="361"/>
        <v>0.68256257172420765</v>
      </c>
      <c r="W774" s="62">
        <f t="shared" si="362"/>
        <v>1059104.0318123435</v>
      </c>
      <c r="X774" s="63">
        <f t="shared" si="363"/>
        <v>0.29419556439231764</v>
      </c>
      <c r="Y774" s="64">
        <f t="shared" si="354"/>
        <v>3386.2185909722266</v>
      </c>
      <c r="Z774" s="64">
        <f t="shared" si="364"/>
        <v>3216.9076614236151</v>
      </c>
      <c r="AA774" s="65">
        <f t="shared" si="365"/>
        <v>3152.5695081951426</v>
      </c>
      <c r="AB774" s="65">
        <f t="shared" si="366"/>
        <v>2994.9410327853852</v>
      </c>
      <c r="AC774" s="65">
        <f t="shared" si="367"/>
        <v>2695.4469295068466</v>
      </c>
      <c r="AD774" s="65">
        <f t="shared" si="368"/>
        <v>2425.9022365561618</v>
      </c>
      <c r="AE774" s="65">
        <f t="shared" si="369"/>
        <v>2304.6071247283535</v>
      </c>
      <c r="AF774" s="65">
        <f t="shared" si="370"/>
        <v>2258.5149822337862</v>
      </c>
      <c r="AG774" s="65">
        <f t="shared" si="371"/>
        <v>2145.5892331220966</v>
      </c>
      <c r="AH774" s="65">
        <f t="shared" si="372"/>
        <v>1931.0303098098871</v>
      </c>
      <c r="AI774" s="65">
        <f t="shared" si="373"/>
        <v>5.3639730828052414E-4</v>
      </c>
      <c r="AJ774" s="65">
        <f t="shared" si="377"/>
        <v>0.16443786851004091</v>
      </c>
    </row>
    <row r="775" spans="2:36" x14ac:dyDescent="0.2">
      <c r="B775" s="55" t="s">
        <v>63</v>
      </c>
      <c r="C775" s="55">
        <v>765</v>
      </c>
      <c r="D775" s="55">
        <v>176</v>
      </c>
      <c r="E775" s="55">
        <f t="shared" si="355"/>
        <v>3.5555555555555558</v>
      </c>
      <c r="F775" s="56">
        <v>12.8</v>
      </c>
      <c r="G775" s="57">
        <f t="shared" si="374"/>
        <v>0.55555555555555558</v>
      </c>
      <c r="H775" s="57">
        <f t="shared" si="375"/>
        <v>2</v>
      </c>
      <c r="I775" s="57">
        <f t="shared" si="347"/>
        <v>12052.543209876545</v>
      </c>
      <c r="J775" s="57">
        <f t="shared" si="356"/>
        <v>-1459.4876543209921</v>
      </c>
      <c r="K775" s="58" t="str">
        <f t="shared" si="357"/>
        <v>No</v>
      </c>
      <c r="L775" s="57">
        <f t="shared" si="348"/>
        <v>4.5297777777777792</v>
      </c>
      <c r="M775" s="57">
        <f t="shared" si="349"/>
        <v>187.05217500000001</v>
      </c>
      <c r="N775" s="59">
        <f t="shared" si="350"/>
        <v>1059.3055555555557</v>
      </c>
      <c r="O775" s="57">
        <f t="shared" si="351"/>
        <v>1250.8875083333335</v>
      </c>
      <c r="P775" s="57">
        <f t="shared" si="352"/>
        <v>4447.6000296296306</v>
      </c>
      <c r="Q775" s="57">
        <f t="shared" si="353"/>
        <v>4447.6000296296306</v>
      </c>
      <c r="R775" s="57">
        <f t="shared" si="358"/>
        <v>0</v>
      </c>
      <c r="S775" s="73">
        <f t="shared" si="376"/>
        <v>2988.1123753086385</v>
      </c>
      <c r="T775" s="76">
        <f t="shared" si="359"/>
        <v>0</v>
      </c>
      <c r="U775" s="60">
        <f t="shared" si="360"/>
        <v>2461672.8582367771</v>
      </c>
      <c r="V775" s="61">
        <f t="shared" si="361"/>
        <v>0.68379801617688252</v>
      </c>
      <c r="W775" s="62">
        <f t="shared" si="362"/>
        <v>1062092.144187652</v>
      </c>
      <c r="X775" s="63">
        <f t="shared" si="363"/>
        <v>0.2950255956076811</v>
      </c>
      <c r="Y775" s="64">
        <f t="shared" si="354"/>
        <v>2689.3011377777748</v>
      </c>
      <c r="Z775" s="64">
        <f t="shared" si="364"/>
        <v>2554.836080888886</v>
      </c>
      <c r="AA775" s="65">
        <f t="shared" si="365"/>
        <v>2503.7393592711082</v>
      </c>
      <c r="AB775" s="65">
        <f t="shared" si="366"/>
        <v>2378.5523913075526</v>
      </c>
      <c r="AC775" s="65">
        <f t="shared" si="367"/>
        <v>2140.6971521767973</v>
      </c>
      <c r="AD775" s="65">
        <f t="shared" si="368"/>
        <v>1926.6274369591176</v>
      </c>
      <c r="AE775" s="65">
        <f t="shared" si="369"/>
        <v>1830.2960651111616</v>
      </c>
      <c r="AF775" s="65">
        <f t="shared" si="370"/>
        <v>1793.6901438089383</v>
      </c>
      <c r="AG775" s="65">
        <f t="shared" si="371"/>
        <v>1704.0056366184913</v>
      </c>
      <c r="AH775" s="65">
        <f t="shared" si="372"/>
        <v>1533.6050729566423</v>
      </c>
      <c r="AI775" s="65">
        <f t="shared" si="373"/>
        <v>4.2600140915462285E-4</v>
      </c>
      <c r="AJ775" s="65">
        <f t="shared" si="377"/>
        <v>0.16486386991919555</v>
      </c>
    </row>
    <row r="776" spans="2:36" x14ac:dyDescent="0.2">
      <c r="B776" s="55" t="s">
        <v>63</v>
      </c>
      <c r="C776" s="55">
        <v>766</v>
      </c>
      <c r="D776" s="55">
        <v>177</v>
      </c>
      <c r="E776" s="55">
        <f t="shared" si="355"/>
        <v>4.4444444444444446</v>
      </c>
      <c r="F776" s="56">
        <v>16</v>
      </c>
      <c r="G776" s="57">
        <f t="shared" si="374"/>
        <v>0.87500000000000011</v>
      </c>
      <c r="H776" s="57">
        <f t="shared" si="375"/>
        <v>3.1500000000000004</v>
      </c>
      <c r="I776" s="57">
        <f t="shared" si="347"/>
        <v>18832.0987654321</v>
      </c>
      <c r="J776" s="57">
        <f t="shared" si="356"/>
        <v>-6779.5555555555547</v>
      </c>
      <c r="K776" s="58" t="str">
        <f t="shared" si="357"/>
        <v>No</v>
      </c>
      <c r="L776" s="57">
        <f t="shared" si="348"/>
        <v>7.0777777777777802</v>
      </c>
      <c r="M776" s="57">
        <f t="shared" si="349"/>
        <v>187.05217500000001</v>
      </c>
      <c r="N776" s="59">
        <f t="shared" si="350"/>
        <v>1668.4062500000002</v>
      </c>
      <c r="O776" s="57">
        <f t="shared" si="351"/>
        <v>1862.536202777778</v>
      </c>
      <c r="P776" s="57">
        <f t="shared" si="352"/>
        <v>8277.9386790123481</v>
      </c>
      <c r="Q776" s="57">
        <f t="shared" si="353"/>
        <v>8277.9386790123481</v>
      </c>
      <c r="R776" s="57">
        <f t="shared" si="358"/>
        <v>0</v>
      </c>
      <c r="S776" s="73">
        <f t="shared" si="376"/>
        <v>1498.3831234567933</v>
      </c>
      <c r="T776" s="76">
        <f t="shared" si="359"/>
        <v>0</v>
      </c>
      <c r="U776" s="60">
        <f t="shared" si="360"/>
        <v>2469950.7969157896</v>
      </c>
      <c r="V776" s="61">
        <f t="shared" si="361"/>
        <v>0.68609744358771929</v>
      </c>
      <c r="W776" s="62">
        <f t="shared" si="362"/>
        <v>1063590.5273111088</v>
      </c>
      <c r="X776" s="63">
        <f t="shared" si="363"/>
        <v>0.29544181314197465</v>
      </c>
      <c r="Y776" s="64">
        <f t="shared" si="354"/>
        <v>1348.5448111111141</v>
      </c>
      <c r="Z776" s="64">
        <f t="shared" si="364"/>
        <v>1281.1175705555584</v>
      </c>
      <c r="AA776" s="65">
        <f t="shared" si="365"/>
        <v>1255.4952191444472</v>
      </c>
      <c r="AB776" s="65">
        <f t="shared" si="366"/>
        <v>1192.7204581872247</v>
      </c>
      <c r="AC776" s="65">
        <f t="shared" si="367"/>
        <v>1073.4484123685022</v>
      </c>
      <c r="AD776" s="65">
        <f t="shared" si="368"/>
        <v>966.10357113165196</v>
      </c>
      <c r="AE776" s="65">
        <f t="shared" si="369"/>
        <v>917.79839257506933</v>
      </c>
      <c r="AF776" s="65">
        <f t="shared" si="370"/>
        <v>899.44242472356791</v>
      </c>
      <c r="AG776" s="65">
        <f t="shared" si="371"/>
        <v>854.47030348738951</v>
      </c>
      <c r="AH776" s="65">
        <f t="shared" si="372"/>
        <v>769.02327313865055</v>
      </c>
      <c r="AI776" s="65">
        <f t="shared" si="373"/>
        <v>2.1361757587184737E-4</v>
      </c>
      <c r="AJ776" s="65">
        <f t="shared" si="377"/>
        <v>0.1650774874950674</v>
      </c>
    </row>
    <row r="777" spans="2:36" x14ac:dyDescent="0.2">
      <c r="B777" s="55" t="s">
        <v>63</v>
      </c>
      <c r="C777" s="55">
        <v>767</v>
      </c>
      <c r="D777" s="55">
        <v>178</v>
      </c>
      <c r="E777" s="55">
        <f t="shared" si="355"/>
        <v>5.3055555555555562</v>
      </c>
      <c r="F777" s="56">
        <v>19.100000000000001</v>
      </c>
      <c r="G777" s="57">
        <f t="shared" si="374"/>
        <v>0.88888888888888862</v>
      </c>
      <c r="H777" s="57">
        <f t="shared" si="375"/>
        <v>3.1999999999999993</v>
      </c>
      <c r="I777" s="57">
        <f t="shared" si="347"/>
        <v>26836.476369598775</v>
      </c>
      <c r="J777" s="57">
        <f t="shared" si="356"/>
        <v>-8004.3776041666752</v>
      </c>
      <c r="K777" s="58" t="str">
        <f t="shared" si="357"/>
        <v>No</v>
      </c>
      <c r="L777" s="57">
        <f t="shared" si="348"/>
        <v>10.086109809027784</v>
      </c>
      <c r="M777" s="57">
        <f t="shared" si="349"/>
        <v>187.05217500000001</v>
      </c>
      <c r="N777" s="59">
        <f t="shared" si="350"/>
        <v>1694.8888888888885</v>
      </c>
      <c r="O777" s="57">
        <f t="shared" si="351"/>
        <v>1892.0271736979162</v>
      </c>
      <c r="P777" s="57">
        <f t="shared" si="352"/>
        <v>10038.255282675056</v>
      </c>
      <c r="Q777" s="57">
        <f t="shared" si="353"/>
        <v>10038.255282675056</v>
      </c>
      <c r="R777" s="57">
        <f t="shared" si="358"/>
        <v>0</v>
      </c>
      <c r="S777" s="73">
        <f t="shared" si="376"/>
        <v>2033.877678508381</v>
      </c>
      <c r="T777" s="76">
        <f t="shared" si="359"/>
        <v>0</v>
      </c>
      <c r="U777" s="60">
        <f t="shared" si="360"/>
        <v>2479989.0521984645</v>
      </c>
      <c r="V777" s="61">
        <f t="shared" si="361"/>
        <v>0.68888584783290685</v>
      </c>
      <c r="W777" s="62">
        <f t="shared" si="362"/>
        <v>1065624.4049896172</v>
      </c>
      <c r="X777" s="63">
        <f t="shared" si="363"/>
        <v>0.29600677916378254</v>
      </c>
      <c r="Y777" s="64">
        <f t="shared" si="354"/>
        <v>1830.4899106575429</v>
      </c>
      <c r="Z777" s="64">
        <f t="shared" si="364"/>
        <v>1738.9654151246657</v>
      </c>
      <c r="AA777" s="65">
        <f t="shared" si="365"/>
        <v>1704.1861068221724</v>
      </c>
      <c r="AB777" s="65">
        <f t="shared" si="366"/>
        <v>1618.9768014810636</v>
      </c>
      <c r="AC777" s="65">
        <f t="shared" si="367"/>
        <v>1457.0791213329574</v>
      </c>
      <c r="AD777" s="65">
        <f t="shared" si="368"/>
        <v>1311.3712091996617</v>
      </c>
      <c r="AE777" s="65">
        <f t="shared" si="369"/>
        <v>1245.8026487396785</v>
      </c>
      <c r="AF777" s="65">
        <f t="shared" si="370"/>
        <v>1220.886595764885</v>
      </c>
      <c r="AG777" s="65">
        <f t="shared" si="371"/>
        <v>1159.8422659766406</v>
      </c>
      <c r="AH777" s="65">
        <f t="shared" si="372"/>
        <v>1043.8580393789766</v>
      </c>
      <c r="AI777" s="65">
        <f t="shared" si="373"/>
        <v>2.899605664941602E-4</v>
      </c>
      <c r="AJ777" s="65">
        <f t="shared" si="377"/>
        <v>0.16536744806156156</v>
      </c>
    </row>
    <row r="778" spans="2:36" x14ac:dyDescent="0.2">
      <c r="B778" s="55" t="s">
        <v>63</v>
      </c>
      <c r="C778" s="55">
        <v>768</v>
      </c>
      <c r="D778" s="55">
        <v>179</v>
      </c>
      <c r="E778" s="55">
        <f t="shared" si="355"/>
        <v>6.2222222222222214</v>
      </c>
      <c r="F778" s="56">
        <v>22.4</v>
      </c>
      <c r="G778" s="57">
        <f t="shared" si="374"/>
        <v>0.90277777777777779</v>
      </c>
      <c r="H778" s="57">
        <f t="shared" si="375"/>
        <v>3.25</v>
      </c>
      <c r="I778" s="57">
        <f t="shared" ref="I778:I841" si="378">0.5*$F$4*(E778)^2</f>
        <v>36910.913580246903</v>
      </c>
      <c r="J778" s="57">
        <f t="shared" si="356"/>
        <v>-10074.437210648128</v>
      </c>
      <c r="K778" s="58" t="str">
        <f t="shared" si="357"/>
        <v>No</v>
      </c>
      <c r="L778" s="57">
        <f t="shared" ref="L778:L841" si="379">0.5 * $F$1*$F$2*$F$3*E778^2</f>
        <v>13.872444444444444</v>
      </c>
      <c r="M778" s="57">
        <f t="shared" ref="M778:M841" si="380">$F$5*$F$4*$F$6</f>
        <v>187.05217500000001</v>
      </c>
      <c r="N778" s="59">
        <f t="shared" ref="N778:N841" si="381">$F$4*G778</f>
        <v>1721.3715277777778</v>
      </c>
      <c r="O778" s="57">
        <f t="shared" ref="O778:O841" si="382">N778+M778+L778</f>
        <v>1922.2961472222223</v>
      </c>
      <c r="P778" s="57">
        <f t="shared" ref="P778:P841" si="383">O778*E778</f>
        <v>11960.95380493827</v>
      </c>
      <c r="Q778" s="57">
        <f t="shared" ref="Q778:Q841" si="384">P778*1</f>
        <v>11960.95380493827</v>
      </c>
      <c r="R778" s="57">
        <f t="shared" si="358"/>
        <v>0</v>
      </c>
      <c r="S778" s="73">
        <f t="shared" si="376"/>
        <v>1886.5165942901422</v>
      </c>
      <c r="T778" s="76">
        <f t="shared" si="359"/>
        <v>0</v>
      </c>
      <c r="U778" s="60">
        <f t="shared" si="360"/>
        <v>2491950.0060034026</v>
      </c>
      <c r="V778" s="61">
        <f t="shared" si="361"/>
        <v>0.69220833500094514</v>
      </c>
      <c r="W778" s="62">
        <f t="shared" si="362"/>
        <v>1067510.9215839072</v>
      </c>
      <c r="X778" s="63">
        <f t="shared" si="363"/>
        <v>0.29653081155108535</v>
      </c>
      <c r="Y778" s="64">
        <f t="shared" ref="Y778:Y841" si="385">S778*0.9</f>
        <v>1697.8649348611279</v>
      </c>
      <c r="Z778" s="64">
        <f t="shared" si="364"/>
        <v>1612.9716881180714</v>
      </c>
      <c r="AA778" s="65">
        <f t="shared" si="365"/>
        <v>1580.71225435571</v>
      </c>
      <c r="AB778" s="65">
        <f t="shared" si="366"/>
        <v>1501.6766416379244</v>
      </c>
      <c r="AC778" s="65">
        <f t="shared" si="367"/>
        <v>1351.5089774741321</v>
      </c>
      <c r="AD778" s="65">
        <f t="shared" si="368"/>
        <v>1216.3580797267189</v>
      </c>
      <c r="AE778" s="65">
        <f t="shared" ref="AE778" si="386">AD778*0.95</f>
        <v>1155.5401757403829</v>
      </c>
      <c r="AF778" s="65">
        <f t="shared" si="370"/>
        <v>1132.4293722255752</v>
      </c>
      <c r="AG778" s="65">
        <f t="shared" si="371"/>
        <v>1075.8079036142965</v>
      </c>
      <c r="AH778" s="65">
        <f t="shared" si="372"/>
        <v>968.22711325286684</v>
      </c>
      <c r="AI778" s="65">
        <f t="shared" si="373"/>
        <v>2.6895197590357412E-4</v>
      </c>
      <c r="AJ778" s="65">
        <f t="shared" si="377"/>
        <v>0.16563640003746513</v>
      </c>
    </row>
    <row r="779" spans="2:36" x14ac:dyDescent="0.2">
      <c r="B779" s="55" t="s">
        <v>63</v>
      </c>
      <c r="C779" s="55">
        <v>769</v>
      </c>
      <c r="D779" s="55">
        <v>180</v>
      </c>
      <c r="E779" s="55">
        <f t="shared" ref="E779:E842" si="387">F779/3.6</f>
        <v>7.1111111111111116</v>
      </c>
      <c r="F779" s="56">
        <v>25.6</v>
      </c>
      <c r="G779" s="57">
        <f t="shared" si="374"/>
        <v>1.0694444444444449</v>
      </c>
      <c r="H779" s="57">
        <f t="shared" si="375"/>
        <v>3.8500000000000014</v>
      </c>
      <c r="I779" s="57">
        <f t="shared" si="378"/>
        <v>48210.17283950618</v>
      </c>
      <c r="J779" s="57">
        <f t="shared" ref="J779:J842" si="388">I778-I779</f>
        <v>-11299.259259259277</v>
      </c>
      <c r="K779" s="58" t="str">
        <f t="shared" ref="K779:K842" si="389">IF((G779)&lt;0,"Yes","No")</f>
        <v>No</v>
      </c>
      <c r="L779" s="57">
        <f t="shared" si="379"/>
        <v>18.119111111111117</v>
      </c>
      <c r="M779" s="57">
        <f t="shared" si="380"/>
        <v>187.05217500000001</v>
      </c>
      <c r="N779" s="59">
        <f t="shared" si="381"/>
        <v>2039.1631944444453</v>
      </c>
      <c r="O779" s="57">
        <f t="shared" si="382"/>
        <v>2244.3344805555562</v>
      </c>
      <c r="P779" s="57">
        <f t="shared" si="383"/>
        <v>15959.711861728401</v>
      </c>
      <c r="Q779" s="57">
        <f t="shared" si="384"/>
        <v>15959.711861728401</v>
      </c>
      <c r="R779" s="57">
        <f t="shared" ref="R779:R842" si="390">IF((G779&gt;0), 0, $F$4*G779)*-1</f>
        <v>0</v>
      </c>
      <c r="S779" s="73">
        <f t="shared" si="376"/>
        <v>4660.452602469124</v>
      </c>
      <c r="T779" s="76">
        <f t="shared" ref="T779:T842" si="391">R779*E779</f>
        <v>0</v>
      </c>
      <c r="U779" s="60">
        <f t="shared" ref="U779:U842" si="392">IF(Q779&gt;0, (Q779+U778),(U778))</f>
        <v>2507909.7178651309</v>
      </c>
      <c r="V779" s="61">
        <f t="shared" ref="V779:V842" si="393">U779/3600000</f>
        <v>0.69664158829586964</v>
      </c>
      <c r="W779" s="62">
        <f t="shared" ref="W779:W842" si="394">W778+S779</f>
        <v>1072171.3741863763</v>
      </c>
      <c r="X779" s="63">
        <f t="shared" ref="X779:X842" si="395">W779/3600000</f>
        <v>0.29782538171843786</v>
      </c>
      <c r="Y779" s="64">
        <f t="shared" si="385"/>
        <v>4194.4073422222118</v>
      </c>
      <c r="Z779" s="64">
        <f t="shared" ref="Z779:Z842" si="396">Y779*0.95</f>
        <v>3984.6869751111012</v>
      </c>
      <c r="AA779" s="65">
        <f t="shared" ref="AA779:AA842" si="397">Z779*0.98</f>
        <v>3904.9932356088793</v>
      </c>
      <c r="AB779" s="65">
        <f t="shared" ref="AB779:AB842" si="398">AA779*0.95</f>
        <v>3709.7435738284353</v>
      </c>
      <c r="AC779" s="65">
        <f t="shared" ref="AC779:AC842" si="399">AB779*0.9</f>
        <v>3338.7692164455916</v>
      </c>
      <c r="AD779" s="65">
        <f t="shared" ref="AD779:AD842" si="400">AC779*0.9</f>
        <v>3004.8922948010327</v>
      </c>
      <c r="AE779" s="65">
        <f t="shared" ref="AE779:AE842" si="401">AD779*0.95</f>
        <v>2854.6476800609807</v>
      </c>
      <c r="AF779" s="65">
        <f t="shared" ref="AF779:AF842" si="402">AE779*0.98</f>
        <v>2797.5547264597612</v>
      </c>
      <c r="AG779" s="65">
        <f t="shared" ref="AG779:AG842" si="403">AF779*0.95</f>
        <v>2657.6769901367729</v>
      </c>
      <c r="AH779" s="65">
        <f t="shared" ref="AH779:AH842" si="404">AG779*0.9</f>
        <v>2391.9092911230955</v>
      </c>
      <c r="AI779" s="65">
        <f t="shared" ref="AI779:AI842" si="405">AH779/3600000</f>
        <v>6.644192475341932E-4</v>
      </c>
      <c r="AJ779" s="65">
        <f t="shared" si="377"/>
        <v>0.16630081928499932</v>
      </c>
    </row>
    <row r="780" spans="2:36" x14ac:dyDescent="0.2">
      <c r="B780" s="55" t="s">
        <v>63</v>
      </c>
      <c r="C780" s="55">
        <v>770</v>
      </c>
      <c r="D780" s="55">
        <v>181</v>
      </c>
      <c r="E780" s="55">
        <f t="shared" si="387"/>
        <v>8.3611111111111107</v>
      </c>
      <c r="F780" s="56">
        <v>30.1</v>
      </c>
      <c r="G780" s="57">
        <f t="shared" ref="G780:G843" si="406">($F781-$F779)/2/3.6</f>
        <v>1.3472222222222217</v>
      </c>
      <c r="H780" s="57">
        <f t="shared" ref="H780:H843" si="407">($F781-$F779)/2</f>
        <v>4.8499999999999979</v>
      </c>
      <c r="I780" s="57">
        <f t="shared" si="378"/>
        <v>66648.710165895056</v>
      </c>
      <c r="J780" s="57">
        <f t="shared" si="388"/>
        <v>-18438.537326388876</v>
      </c>
      <c r="K780" s="58" t="str">
        <f t="shared" si="389"/>
        <v>No</v>
      </c>
      <c r="L780" s="57">
        <f t="shared" si="379"/>
        <v>25.048974392361114</v>
      </c>
      <c r="M780" s="57">
        <f t="shared" si="380"/>
        <v>187.05217500000001</v>
      </c>
      <c r="N780" s="59">
        <f t="shared" si="381"/>
        <v>2568.8159722222213</v>
      </c>
      <c r="O780" s="57">
        <f t="shared" si="382"/>
        <v>2780.9171216145824</v>
      </c>
      <c r="P780" s="57">
        <f t="shared" si="383"/>
        <v>23251.557044610814</v>
      </c>
      <c r="Q780" s="57">
        <f t="shared" si="384"/>
        <v>23251.557044610814</v>
      </c>
      <c r="R780" s="57">
        <f t="shared" si="390"/>
        <v>0</v>
      </c>
      <c r="S780" s="73">
        <f t="shared" ref="S780:S843" si="408">J780-Q780*-1</f>
        <v>4813.0197182219381</v>
      </c>
      <c r="T780" s="76">
        <f t="shared" si="391"/>
        <v>0</v>
      </c>
      <c r="U780" s="60">
        <f t="shared" si="392"/>
        <v>2531161.2749097417</v>
      </c>
      <c r="V780" s="61">
        <f t="shared" si="393"/>
        <v>0.70310035414159489</v>
      </c>
      <c r="W780" s="62">
        <f t="shared" si="394"/>
        <v>1076984.3939045982</v>
      </c>
      <c r="X780" s="63">
        <f t="shared" si="395"/>
        <v>0.29916233164016615</v>
      </c>
      <c r="Y780" s="64">
        <f t="shared" si="385"/>
        <v>4331.7177463997441</v>
      </c>
      <c r="Z780" s="64">
        <f t="shared" si="396"/>
        <v>4115.1318590797564</v>
      </c>
      <c r="AA780" s="65">
        <f t="shared" si="397"/>
        <v>4032.829221898161</v>
      </c>
      <c r="AB780" s="65">
        <f t="shared" si="398"/>
        <v>3831.1877608032528</v>
      </c>
      <c r="AC780" s="65">
        <f t="shared" si="399"/>
        <v>3448.0689847229278</v>
      </c>
      <c r="AD780" s="65">
        <f t="shared" si="400"/>
        <v>3103.2620862506351</v>
      </c>
      <c r="AE780" s="65">
        <f t="shared" si="401"/>
        <v>2948.0989819381034</v>
      </c>
      <c r="AF780" s="65">
        <f t="shared" si="402"/>
        <v>2889.1370022993415</v>
      </c>
      <c r="AG780" s="65">
        <f t="shared" si="403"/>
        <v>2744.6801521843745</v>
      </c>
      <c r="AH780" s="65">
        <f t="shared" si="404"/>
        <v>2470.2121369659371</v>
      </c>
      <c r="AI780" s="65">
        <f t="shared" si="405"/>
        <v>6.8617003804609367E-4</v>
      </c>
      <c r="AJ780" s="65">
        <f t="shared" ref="AJ780:AJ843" si="409">IF((AI780)&lt;0, AJ779, AI780+AJ779)</f>
        <v>0.1669869893230454</v>
      </c>
    </row>
    <row r="781" spans="2:36" x14ac:dyDescent="0.2">
      <c r="B781" s="55" t="s">
        <v>63</v>
      </c>
      <c r="C781" s="55">
        <v>771</v>
      </c>
      <c r="D781" s="55">
        <v>182</v>
      </c>
      <c r="E781" s="55">
        <f t="shared" si="387"/>
        <v>9.8055555555555554</v>
      </c>
      <c r="F781" s="56">
        <v>35.299999999999997</v>
      </c>
      <c r="G781" s="57">
        <f t="shared" si="406"/>
        <v>1.3611111111111107</v>
      </c>
      <c r="H781" s="57">
        <f t="shared" si="407"/>
        <v>4.8999999999999986</v>
      </c>
      <c r="I781" s="57">
        <f t="shared" si="378"/>
        <v>91665.976369598764</v>
      </c>
      <c r="J781" s="57">
        <f t="shared" si="388"/>
        <v>-25017.266203703708</v>
      </c>
      <c r="K781" s="58" t="str">
        <f t="shared" si="389"/>
        <v>No</v>
      </c>
      <c r="L781" s="57">
        <f t="shared" si="379"/>
        <v>34.451359809027785</v>
      </c>
      <c r="M781" s="57">
        <f t="shared" si="380"/>
        <v>187.05217500000001</v>
      </c>
      <c r="N781" s="59">
        <f t="shared" si="381"/>
        <v>2595.2986111111104</v>
      </c>
      <c r="O781" s="57">
        <f t="shared" si="382"/>
        <v>2816.8021459201382</v>
      </c>
      <c r="P781" s="57">
        <f t="shared" si="383"/>
        <v>27620.309930828022</v>
      </c>
      <c r="Q781" s="57">
        <f t="shared" si="384"/>
        <v>27620.309930828022</v>
      </c>
      <c r="R781" s="57">
        <f t="shared" si="390"/>
        <v>0</v>
      </c>
      <c r="S781" s="73">
        <f t="shared" si="408"/>
        <v>2603.0437271243136</v>
      </c>
      <c r="T781" s="76">
        <f t="shared" si="391"/>
        <v>0</v>
      </c>
      <c r="U781" s="60">
        <f t="shared" si="392"/>
        <v>2558781.5848405696</v>
      </c>
      <c r="V781" s="61">
        <f t="shared" si="393"/>
        <v>0.7107726624557138</v>
      </c>
      <c r="W781" s="62">
        <f t="shared" si="394"/>
        <v>1079587.4376317225</v>
      </c>
      <c r="X781" s="63">
        <f t="shared" si="395"/>
        <v>0.29988539934214514</v>
      </c>
      <c r="Y781" s="64">
        <f t="shared" si="385"/>
        <v>2342.7393544118822</v>
      </c>
      <c r="Z781" s="64">
        <f t="shared" si="396"/>
        <v>2225.6023866912878</v>
      </c>
      <c r="AA781" s="65">
        <f t="shared" si="397"/>
        <v>2181.0903389574619</v>
      </c>
      <c r="AB781" s="65">
        <f t="shared" si="398"/>
        <v>2072.0358220095886</v>
      </c>
      <c r="AC781" s="65">
        <f t="shared" si="399"/>
        <v>1864.8322398086298</v>
      </c>
      <c r="AD781" s="65">
        <f t="shared" si="400"/>
        <v>1678.3490158277668</v>
      </c>
      <c r="AE781" s="65">
        <f t="shared" si="401"/>
        <v>1594.4315650363785</v>
      </c>
      <c r="AF781" s="65">
        <f t="shared" si="402"/>
        <v>1562.5429337356509</v>
      </c>
      <c r="AG781" s="65">
        <f t="shared" si="403"/>
        <v>1484.4157870488682</v>
      </c>
      <c r="AH781" s="65">
        <f t="shared" si="404"/>
        <v>1335.9742083439814</v>
      </c>
      <c r="AI781" s="65">
        <f t="shared" si="405"/>
        <v>3.7110394676221709E-4</v>
      </c>
      <c r="AJ781" s="65">
        <f t="shared" si="409"/>
        <v>0.16735809326980761</v>
      </c>
    </row>
    <row r="782" spans="2:36" x14ac:dyDescent="0.2">
      <c r="B782" s="55" t="s">
        <v>63</v>
      </c>
      <c r="C782" s="55">
        <v>772</v>
      </c>
      <c r="D782" s="55">
        <v>183</v>
      </c>
      <c r="E782" s="55">
        <f t="shared" si="387"/>
        <v>11.083333333333332</v>
      </c>
      <c r="F782" s="56">
        <v>39.9</v>
      </c>
      <c r="G782" s="57">
        <f t="shared" si="406"/>
        <v>1.2777777777777781</v>
      </c>
      <c r="H782" s="57">
        <f t="shared" si="407"/>
        <v>4.6000000000000014</v>
      </c>
      <c r="I782" s="57">
        <f t="shared" si="378"/>
        <v>117112.84982638888</v>
      </c>
      <c r="J782" s="57">
        <f t="shared" si="388"/>
        <v>-25446.873456790112</v>
      </c>
      <c r="K782" s="58" t="str">
        <f t="shared" si="389"/>
        <v>No</v>
      </c>
      <c r="L782" s="57">
        <f t="shared" si="379"/>
        <v>44.01520703125</v>
      </c>
      <c r="M782" s="57">
        <f t="shared" si="380"/>
        <v>187.05217500000001</v>
      </c>
      <c r="N782" s="59">
        <f t="shared" si="381"/>
        <v>2436.4027777777783</v>
      </c>
      <c r="O782" s="57">
        <f t="shared" si="382"/>
        <v>2667.4701598090282</v>
      </c>
      <c r="P782" s="57">
        <f t="shared" si="383"/>
        <v>29564.460937883392</v>
      </c>
      <c r="Q782" s="57">
        <f t="shared" si="384"/>
        <v>29564.460937883392</v>
      </c>
      <c r="R782" s="57">
        <f t="shared" si="390"/>
        <v>0</v>
      </c>
      <c r="S782" s="73">
        <f t="shared" si="408"/>
        <v>4117.5874810932801</v>
      </c>
      <c r="T782" s="76">
        <f t="shared" si="391"/>
        <v>0</v>
      </c>
      <c r="U782" s="60">
        <f t="shared" si="392"/>
        <v>2588346.0457784529</v>
      </c>
      <c r="V782" s="61">
        <f t="shared" si="393"/>
        <v>0.71898501271623694</v>
      </c>
      <c r="W782" s="62">
        <f t="shared" si="394"/>
        <v>1083705.0251128159</v>
      </c>
      <c r="X782" s="63">
        <f t="shared" si="395"/>
        <v>0.30102917364244886</v>
      </c>
      <c r="Y782" s="64">
        <f t="shared" si="385"/>
        <v>3705.8287329839522</v>
      </c>
      <c r="Z782" s="64">
        <f t="shared" si="396"/>
        <v>3520.5372963347545</v>
      </c>
      <c r="AA782" s="65">
        <f t="shared" si="397"/>
        <v>3450.1265504080593</v>
      </c>
      <c r="AB782" s="65">
        <f t="shared" si="398"/>
        <v>3277.6202228876564</v>
      </c>
      <c r="AC782" s="65">
        <f t="shared" si="399"/>
        <v>2949.858200598891</v>
      </c>
      <c r="AD782" s="65">
        <f t="shared" si="400"/>
        <v>2654.8723805390018</v>
      </c>
      <c r="AE782" s="65">
        <f t="shared" si="401"/>
        <v>2522.1287615120518</v>
      </c>
      <c r="AF782" s="65">
        <f t="shared" si="402"/>
        <v>2471.6861862818109</v>
      </c>
      <c r="AG782" s="65">
        <f t="shared" si="403"/>
        <v>2348.1018769677203</v>
      </c>
      <c r="AH782" s="65">
        <f t="shared" si="404"/>
        <v>2113.2916892709482</v>
      </c>
      <c r="AI782" s="65">
        <f t="shared" si="405"/>
        <v>5.8702546924193006E-4</v>
      </c>
      <c r="AJ782" s="65">
        <f t="shared" si="409"/>
        <v>0.16794511873904955</v>
      </c>
    </row>
    <row r="783" spans="2:36" x14ac:dyDescent="0.2">
      <c r="B783" s="55" t="s">
        <v>63</v>
      </c>
      <c r="C783" s="55">
        <v>773</v>
      </c>
      <c r="D783" s="55">
        <v>184</v>
      </c>
      <c r="E783" s="55">
        <f t="shared" si="387"/>
        <v>12.361111111111111</v>
      </c>
      <c r="F783" s="56">
        <v>44.5</v>
      </c>
      <c r="G783" s="57">
        <f t="shared" si="406"/>
        <v>1.0555555555555558</v>
      </c>
      <c r="H783" s="57">
        <f t="shared" si="407"/>
        <v>3.8000000000000007</v>
      </c>
      <c r="I783" s="57">
        <f t="shared" si="378"/>
        <v>145672.90461033949</v>
      </c>
      <c r="J783" s="57">
        <f t="shared" si="388"/>
        <v>-28560.054783950618</v>
      </c>
      <c r="K783" s="58" t="str">
        <f t="shared" si="389"/>
        <v>No</v>
      </c>
      <c r="L783" s="57">
        <f t="shared" si="379"/>
        <v>54.749099392361117</v>
      </c>
      <c r="M783" s="57">
        <f t="shared" si="380"/>
        <v>187.05217500000001</v>
      </c>
      <c r="N783" s="59">
        <f t="shared" si="381"/>
        <v>2012.6805555555561</v>
      </c>
      <c r="O783" s="57">
        <f t="shared" si="382"/>
        <v>2254.481829947917</v>
      </c>
      <c r="P783" s="57">
        <f t="shared" si="383"/>
        <v>27867.900397967307</v>
      </c>
      <c r="Q783" s="57">
        <f t="shared" si="384"/>
        <v>27867.900397967307</v>
      </c>
      <c r="R783" s="57">
        <f t="shared" si="390"/>
        <v>0</v>
      </c>
      <c r="S783" s="73">
        <f t="shared" si="408"/>
        <v>-692.15438598331093</v>
      </c>
      <c r="T783" s="76">
        <f t="shared" si="391"/>
        <v>0</v>
      </c>
      <c r="U783" s="60">
        <f t="shared" si="392"/>
        <v>2616213.94617642</v>
      </c>
      <c r="V783" s="61">
        <f t="shared" si="393"/>
        <v>0.72672609616011663</v>
      </c>
      <c r="W783" s="62">
        <f t="shared" si="394"/>
        <v>1083012.8707268327</v>
      </c>
      <c r="X783" s="63">
        <f t="shared" si="395"/>
        <v>0.30083690853523132</v>
      </c>
      <c r="Y783" s="64">
        <f t="shared" si="385"/>
        <v>-622.93894738497988</v>
      </c>
      <c r="Z783" s="64">
        <f t="shared" si="396"/>
        <v>-591.79200001573088</v>
      </c>
      <c r="AA783" s="65">
        <f t="shared" si="397"/>
        <v>-579.95616001541623</v>
      </c>
      <c r="AB783" s="65">
        <f t="shared" si="398"/>
        <v>-550.95835201464536</v>
      </c>
      <c r="AC783" s="65">
        <f t="shared" si="399"/>
        <v>-495.86251681318083</v>
      </c>
      <c r="AD783" s="65">
        <f t="shared" si="400"/>
        <v>-446.27626513186277</v>
      </c>
      <c r="AE783" s="65">
        <f t="shared" si="401"/>
        <v>-423.96245187526961</v>
      </c>
      <c r="AF783" s="65">
        <f t="shared" si="402"/>
        <v>-415.48320283776422</v>
      </c>
      <c r="AG783" s="65">
        <f t="shared" si="403"/>
        <v>-394.70904269587601</v>
      </c>
      <c r="AH783" s="65">
        <f t="shared" si="404"/>
        <v>-355.2381384262884</v>
      </c>
      <c r="AI783" s="65">
        <f t="shared" si="405"/>
        <v>-9.8677260673969E-5</v>
      </c>
      <c r="AJ783" s="65">
        <f t="shared" si="409"/>
        <v>0.16794511873904955</v>
      </c>
    </row>
    <row r="784" spans="2:36" x14ac:dyDescent="0.2">
      <c r="B784" s="55" t="s">
        <v>63</v>
      </c>
      <c r="C784" s="55">
        <v>774</v>
      </c>
      <c r="D784" s="55">
        <v>185</v>
      </c>
      <c r="E784" s="55">
        <f t="shared" si="387"/>
        <v>13.194444444444445</v>
      </c>
      <c r="F784" s="56">
        <v>47.5</v>
      </c>
      <c r="G784" s="57">
        <f t="shared" si="406"/>
        <v>0.88888888888888862</v>
      </c>
      <c r="H784" s="57">
        <f t="shared" si="407"/>
        <v>3.1999999999999993</v>
      </c>
      <c r="I784" s="57">
        <f t="shared" si="378"/>
        <v>165976.26109182098</v>
      </c>
      <c r="J784" s="57">
        <f t="shared" si="388"/>
        <v>-20303.356481481489</v>
      </c>
      <c r="K784" s="58" t="str">
        <f t="shared" si="389"/>
        <v>No</v>
      </c>
      <c r="L784" s="57">
        <f t="shared" si="379"/>
        <v>62.379828559027793</v>
      </c>
      <c r="M784" s="57">
        <f t="shared" si="380"/>
        <v>187.05217500000001</v>
      </c>
      <c r="N784" s="59">
        <f t="shared" si="381"/>
        <v>1694.8888888888885</v>
      </c>
      <c r="O784" s="57">
        <f t="shared" si="382"/>
        <v>1944.3208924479163</v>
      </c>
      <c r="P784" s="57">
        <f t="shared" si="383"/>
        <v>25654.233997576674</v>
      </c>
      <c r="Q784" s="57">
        <f t="shared" si="384"/>
        <v>25654.233997576674</v>
      </c>
      <c r="R784" s="57">
        <f t="shared" si="390"/>
        <v>0</v>
      </c>
      <c r="S784" s="73">
        <f t="shared" si="408"/>
        <v>5350.8775160951845</v>
      </c>
      <c r="T784" s="76">
        <f t="shared" si="391"/>
        <v>0</v>
      </c>
      <c r="U784" s="60">
        <f t="shared" si="392"/>
        <v>2641868.1801739968</v>
      </c>
      <c r="V784" s="61">
        <f t="shared" si="393"/>
        <v>0.73385227227055472</v>
      </c>
      <c r="W784" s="62">
        <f t="shared" si="394"/>
        <v>1088363.7482429279</v>
      </c>
      <c r="X784" s="63">
        <f t="shared" si="395"/>
        <v>0.30232326340081334</v>
      </c>
      <c r="Y784" s="64">
        <f t="shared" si="385"/>
        <v>4815.7897644856666</v>
      </c>
      <c r="Z784" s="64">
        <f t="shared" si="396"/>
        <v>4575.0002762613831</v>
      </c>
      <c r="AA784" s="65">
        <f t="shared" si="397"/>
        <v>4483.5002707361555</v>
      </c>
      <c r="AB784" s="65">
        <f t="shared" si="398"/>
        <v>4259.3252571993471</v>
      </c>
      <c r="AC784" s="65">
        <f t="shared" si="399"/>
        <v>3833.3927314794123</v>
      </c>
      <c r="AD784" s="65">
        <f t="shared" si="400"/>
        <v>3450.0534583314711</v>
      </c>
      <c r="AE784" s="65">
        <f t="shared" si="401"/>
        <v>3277.5507854148973</v>
      </c>
      <c r="AF784" s="65">
        <f t="shared" si="402"/>
        <v>3211.9997697065992</v>
      </c>
      <c r="AG784" s="65">
        <f t="shared" si="403"/>
        <v>3051.3997812212692</v>
      </c>
      <c r="AH784" s="65">
        <f t="shared" si="404"/>
        <v>2746.2598030991426</v>
      </c>
      <c r="AI784" s="65">
        <f t="shared" si="405"/>
        <v>7.6284994530531733E-4</v>
      </c>
      <c r="AJ784" s="65">
        <f t="shared" si="409"/>
        <v>0.16870796868435486</v>
      </c>
    </row>
    <row r="785" spans="2:36" x14ac:dyDescent="0.2">
      <c r="B785" s="55" t="s">
        <v>63</v>
      </c>
      <c r="C785" s="55">
        <v>775</v>
      </c>
      <c r="D785" s="55">
        <v>186</v>
      </c>
      <c r="E785" s="55">
        <f t="shared" si="387"/>
        <v>14.138888888888888</v>
      </c>
      <c r="F785" s="56">
        <v>50.9</v>
      </c>
      <c r="G785" s="57">
        <f t="shared" si="406"/>
        <v>0.91666666666666685</v>
      </c>
      <c r="H785" s="57">
        <f t="shared" si="407"/>
        <v>3.3000000000000007</v>
      </c>
      <c r="I785" s="57">
        <f t="shared" si="378"/>
        <v>190587.46016589503</v>
      </c>
      <c r="J785" s="57">
        <f t="shared" si="388"/>
        <v>-24611.199074074044</v>
      </c>
      <c r="K785" s="58" t="str">
        <f t="shared" si="389"/>
        <v>No</v>
      </c>
      <c r="L785" s="57">
        <f t="shared" si="379"/>
        <v>71.629599392361115</v>
      </c>
      <c r="M785" s="57">
        <f t="shared" si="380"/>
        <v>187.05217500000001</v>
      </c>
      <c r="N785" s="59">
        <f t="shared" si="381"/>
        <v>1747.854166666667</v>
      </c>
      <c r="O785" s="57">
        <f t="shared" si="382"/>
        <v>2006.5359410590281</v>
      </c>
      <c r="P785" s="57">
        <f t="shared" si="383"/>
        <v>28370.1887221957</v>
      </c>
      <c r="Q785" s="57">
        <f t="shared" si="384"/>
        <v>28370.1887221957</v>
      </c>
      <c r="R785" s="57">
        <f t="shared" si="390"/>
        <v>0</v>
      </c>
      <c r="S785" s="73">
        <f t="shared" si="408"/>
        <v>3758.9896481216565</v>
      </c>
      <c r="T785" s="76">
        <f t="shared" si="391"/>
        <v>0</v>
      </c>
      <c r="U785" s="60">
        <f t="shared" si="392"/>
        <v>2670238.3688961924</v>
      </c>
      <c r="V785" s="61">
        <f t="shared" si="393"/>
        <v>0.74173288024894235</v>
      </c>
      <c r="W785" s="62">
        <f t="shared" si="394"/>
        <v>1092122.7378910496</v>
      </c>
      <c r="X785" s="63">
        <f t="shared" si="395"/>
        <v>0.30336742719195819</v>
      </c>
      <c r="Y785" s="64">
        <f t="shared" si="385"/>
        <v>3383.0906833094909</v>
      </c>
      <c r="Z785" s="64">
        <f t="shared" si="396"/>
        <v>3213.9361491440163</v>
      </c>
      <c r="AA785" s="65">
        <f t="shared" si="397"/>
        <v>3149.6574261611358</v>
      </c>
      <c r="AB785" s="65">
        <f t="shared" si="398"/>
        <v>2992.1745548530789</v>
      </c>
      <c r="AC785" s="65">
        <f t="shared" si="399"/>
        <v>2692.9570993677712</v>
      </c>
      <c r="AD785" s="65">
        <f t="shared" si="400"/>
        <v>2423.6613894309939</v>
      </c>
      <c r="AE785" s="65">
        <f t="shared" si="401"/>
        <v>2302.478319959444</v>
      </c>
      <c r="AF785" s="65">
        <f t="shared" si="402"/>
        <v>2256.4287535602552</v>
      </c>
      <c r="AG785" s="65">
        <f t="shared" si="403"/>
        <v>2143.6073158822423</v>
      </c>
      <c r="AH785" s="65">
        <f t="shared" si="404"/>
        <v>1929.2465842940182</v>
      </c>
      <c r="AI785" s="65">
        <f t="shared" si="405"/>
        <v>5.3590182897056058E-4</v>
      </c>
      <c r="AJ785" s="65">
        <f t="shared" si="409"/>
        <v>0.16924387051332543</v>
      </c>
    </row>
    <row r="786" spans="2:36" x14ac:dyDescent="0.2">
      <c r="B786" s="55" t="s">
        <v>63</v>
      </c>
      <c r="C786" s="55">
        <v>776</v>
      </c>
      <c r="D786" s="55">
        <v>187</v>
      </c>
      <c r="E786" s="55">
        <f t="shared" si="387"/>
        <v>15.027777777777779</v>
      </c>
      <c r="F786" s="56">
        <v>54.1</v>
      </c>
      <c r="G786" s="57">
        <f t="shared" si="406"/>
        <v>0.74999999999999978</v>
      </c>
      <c r="H786" s="57">
        <f t="shared" si="407"/>
        <v>2.6999999999999993</v>
      </c>
      <c r="I786" s="57">
        <f t="shared" si="378"/>
        <v>215304.58979552472</v>
      </c>
      <c r="J786" s="57">
        <f t="shared" si="388"/>
        <v>-24717.129629629693</v>
      </c>
      <c r="K786" s="58" t="str">
        <f t="shared" si="389"/>
        <v>No</v>
      </c>
      <c r="L786" s="57">
        <f t="shared" si="379"/>
        <v>80.919182725694469</v>
      </c>
      <c r="M786" s="57">
        <f t="shared" si="380"/>
        <v>187.05217500000001</v>
      </c>
      <c r="N786" s="59">
        <f t="shared" si="381"/>
        <v>1430.0624999999995</v>
      </c>
      <c r="O786" s="57">
        <f t="shared" si="382"/>
        <v>1698.0338577256941</v>
      </c>
      <c r="P786" s="57">
        <f t="shared" si="383"/>
        <v>25517.675473044459</v>
      </c>
      <c r="Q786" s="57">
        <f t="shared" si="384"/>
        <v>25517.675473044459</v>
      </c>
      <c r="R786" s="57">
        <f t="shared" si="390"/>
        <v>0</v>
      </c>
      <c r="S786" s="73">
        <f t="shared" si="408"/>
        <v>800.54584341476584</v>
      </c>
      <c r="T786" s="76">
        <f t="shared" si="391"/>
        <v>0</v>
      </c>
      <c r="U786" s="60">
        <f t="shared" si="392"/>
        <v>2695756.044369237</v>
      </c>
      <c r="V786" s="61">
        <f t="shared" si="393"/>
        <v>0.74882112343589913</v>
      </c>
      <c r="W786" s="62">
        <f t="shared" si="394"/>
        <v>1092923.2837344643</v>
      </c>
      <c r="X786" s="63">
        <f t="shared" si="395"/>
        <v>0.30358980103735123</v>
      </c>
      <c r="Y786" s="64">
        <f t="shared" si="385"/>
        <v>720.49125907328926</v>
      </c>
      <c r="Z786" s="64">
        <f t="shared" si="396"/>
        <v>684.46669611962477</v>
      </c>
      <c r="AA786" s="65">
        <f t="shared" si="397"/>
        <v>670.77736219723226</v>
      </c>
      <c r="AB786" s="65">
        <f t="shared" si="398"/>
        <v>637.23849408737067</v>
      </c>
      <c r="AC786" s="65">
        <f t="shared" si="399"/>
        <v>573.51464467863366</v>
      </c>
      <c r="AD786" s="65">
        <f t="shared" si="400"/>
        <v>516.16318021077029</v>
      </c>
      <c r="AE786" s="65">
        <f t="shared" si="401"/>
        <v>490.35502120023176</v>
      </c>
      <c r="AF786" s="65">
        <f t="shared" si="402"/>
        <v>480.5479207762271</v>
      </c>
      <c r="AG786" s="65">
        <f t="shared" si="403"/>
        <v>456.52052473741571</v>
      </c>
      <c r="AH786" s="65">
        <f t="shared" si="404"/>
        <v>410.86847226367416</v>
      </c>
      <c r="AI786" s="65">
        <f t="shared" si="405"/>
        <v>1.1413013118435394E-4</v>
      </c>
      <c r="AJ786" s="65">
        <f t="shared" si="409"/>
        <v>0.16935800064450979</v>
      </c>
    </row>
    <row r="787" spans="2:36" x14ac:dyDescent="0.2">
      <c r="B787" s="55" t="s">
        <v>63</v>
      </c>
      <c r="C787" s="55">
        <v>777</v>
      </c>
      <c r="D787" s="55">
        <v>188</v>
      </c>
      <c r="E787" s="55">
        <f t="shared" si="387"/>
        <v>15.638888888888888</v>
      </c>
      <c r="F787" s="56">
        <v>56.3</v>
      </c>
      <c r="G787" s="57">
        <f t="shared" si="406"/>
        <v>0.55555555555555558</v>
      </c>
      <c r="H787" s="57">
        <f t="shared" si="407"/>
        <v>2</v>
      </c>
      <c r="I787" s="57">
        <f t="shared" si="378"/>
        <v>233171.54349922834</v>
      </c>
      <c r="J787" s="57">
        <f t="shared" si="388"/>
        <v>-17866.953703703621</v>
      </c>
      <c r="K787" s="58" t="str">
        <f t="shared" si="389"/>
        <v>No</v>
      </c>
      <c r="L787" s="57">
        <f t="shared" si="379"/>
        <v>87.634224392361119</v>
      </c>
      <c r="M787" s="57">
        <f t="shared" si="380"/>
        <v>187.05217500000001</v>
      </c>
      <c r="N787" s="59">
        <f t="shared" si="381"/>
        <v>1059.3055555555557</v>
      </c>
      <c r="O787" s="57">
        <f t="shared" si="382"/>
        <v>1333.9919549479168</v>
      </c>
      <c r="P787" s="57">
        <f t="shared" si="383"/>
        <v>20862.151962102143</v>
      </c>
      <c r="Q787" s="57">
        <f t="shared" si="384"/>
        <v>20862.151962102143</v>
      </c>
      <c r="R787" s="57">
        <f t="shared" si="390"/>
        <v>0</v>
      </c>
      <c r="S787" s="73">
        <f t="shared" si="408"/>
        <v>2995.1982583985227</v>
      </c>
      <c r="T787" s="76">
        <f t="shared" si="391"/>
        <v>0</v>
      </c>
      <c r="U787" s="60">
        <f t="shared" si="392"/>
        <v>2716618.196331339</v>
      </c>
      <c r="V787" s="61">
        <f t="shared" si="393"/>
        <v>0.75461616564759415</v>
      </c>
      <c r="W787" s="62">
        <f t="shared" si="394"/>
        <v>1095918.4819928629</v>
      </c>
      <c r="X787" s="63">
        <f t="shared" si="395"/>
        <v>0.30442180055357304</v>
      </c>
      <c r="Y787" s="64">
        <f t="shared" si="385"/>
        <v>2695.6784325586705</v>
      </c>
      <c r="Z787" s="64">
        <f t="shared" si="396"/>
        <v>2560.8945109307369</v>
      </c>
      <c r="AA787" s="65">
        <f t="shared" si="397"/>
        <v>2509.6766207121223</v>
      </c>
      <c r="AB787" s="65">
        <f t="shared" si="398"/>
        <v>2384.192789676516</v>
      </c>
      <c r="AC787" s="65">
        <f t="shared" si="399"/>
        <v>2145.7735107088643</v>
      </c>
      <c r="AD787" s="65">
        <f t="shared" si="400"/>
        <v>1931.1961596379779</v>
      </c>
      <c r="AE787" s="65">
        <f t="shared" si="401"/>
        <v>1834.6363516560789</v>
      </c>
      <c r="AF787" s="65">
        <f t="shared" si="402"/>
        <v>1797.9436246229573</v>
      </c>
      <c r="AG787" s="65">
        <f t="shared" si="403"/>
        <v>1708.0464433918094</v>
      </c>
      <c r="AH787" s="65">
        <f t="shared" si="404"/>
        <v>1537.2417990526285</v>
      </c>
      <c r="AI787" s="65">
        <f t="shared" si="405"/>
        <v>4.2701161084795233E-4</v>
      </c>
      <c r="AJ787" s="65">
        <f t="shared" si="409"/>
        <v>0.16978501225535775</v>
      </c>
    </row>
    <row r="788" spans="2:36" x14ac:dyDescent="0.2">
      <c r="B788" s="55" t="s">
        <v>63</v>
      </c>
      <c r="C788" s="55">
        <v>778</v>
      </c>
      <c r="D788" s="55">
        <v>189</v>
      </c>
      <c r="E788" s="55">
        <f t="shared" si="387"/>
        <v>16.138888888888889</v>
      </c>
      <c r="F788" s="56">
        <v>58.1</v>
      </c>
      <c r="G788" s="57">
        <f t="shared" si="406"/>
        <v>0.4861111111111111</v>
      </c>
      <c r="H788" s="57">
        <f t="shared" si="407"/>
        <v>1.75</v>
      </c>
      <c r="I788" s="57">
        <f t="shared" si="378"/>
        <v>248319.61294367287</v>
      </c>
      <c r="J788" s="57">
        <f t="shared" si="388"/>
        <v>-15148.069444444525</v>
      </c>
      <c r="K788" s="58" t="str">
        <f t="shared" si="389"/>
        <v>No</v>
      </c>
      <c r="L788" s="57">
        <f t="shared" si="379"/>
        <v>93.327411892361141</v>
      </c>
      <c r="M788" s="57">
        <f t="shared" si="380"/>
        <v>187.05217500000001</v>
      </c>
      <c r="N788" s="59">
        <f t="shared" si="381"/>
        <v>926.89236111111109</v>
      </c>
      <c r="O788" s="57">
        <f t="shared" si="382"/>
        <v>1207.2719480034723</v>
      </c>
      <c r="P788" s="57">
        <f t="shared" si="383"/>
        <v>19484.027827500482</v>
      </c>
      <c r="Q788" s="57">
        <f t="shared" si="384"/>
        <v>19484.027827500482</v>
      </c>
      <c r="R788" s="57">
        <f t="shared" si="390"/>
        <v>0</v>
      </c>
      <c r="S788" s="73">
        <f t="shared" si="408"/>
        <v>4335.9583830559568</v>
      </c>
      <c r="T788" s="76">
        <f t="shared" si="391"/>
        <v>0</v>
      </c>
      <c r="U788" s="60">
        <f t="shared" si="392"/>
        <v>2736102.2241588393</v>
      </c>
      <c r="V788" s="61">
        <f t="shared" si="393"/>
        <v>0.76002839559967761</v>
      </c>
      <c r="W788" s="62">
        <f t="shared" si="394"/>
        <v>1100254.4403759188</v>
      </c>
      <c r="X788" s="63">
        <f t="shared" si="395"/>
        <v>0.30562623343775519</v>
      </c>
      <c r="Y788" s="64">
        <f t="shared" si="385"/>
        <v>3902.3625447503614</v>
      </c>
      <c r="Z788" s="64">
        <f t="shared" si="396"/>
        <v>3707.244417512843</v>
      </c>
      <c r="AA788" s="65">
        <f t="shared" si="397"/>
        <v>3633.0995291625859</v>
      </c>
      <c r="AB788" s="65">
        <f t="shared" si="398"/>
        <v>3451.4445527044563</v>
      </c>
      <c r="AC788" s="65">
        <f t="shared" si="399"/>
        <v>3106.3000974340107</v>
      </c>
      <c r="AD788" s="65">
        <f t="shared" si="400"/>
        <v>2795.6700876906098</v>
      </c>
      <c r="AE788" s="65">
        <f t="shared" si="401"/>
        <v>2655.886583306079</v>
      </c>
      <c r="AF788" s="65">
        <f t="shared" si="402"/>
        <v>2602.7688516399576</v>
      </c>
      <c r="AG788" s="65">
        <f t="shared" si="403"/>
        <v>2472.6304090579597</v>
      </c>
      <c r="AH788" s="65">
        <f t="shared" si="404"/>
        <v>2225.3673681521636</v>
      </c>
      <c r="AI788" s="65">
        <f t="shared" si="405"/>
        <v>6.1815760226448995E-4</v>
      </c>
      <c r="AJ788" s="65">
        <f t="shared" si="409"/>
        <v>0.17040316985762224</v>
      </c>
    </row>
    <row r="789" spans="2:36" x14ac:dyDescent="0.2">
      <c r="B789" s="55" t="s">
        <v>63</v>
      </c>
      <c r="C789" s="55">
        <v>779</v>
      </c>
      <c r="D789" s="55">
        <v>190</v>
      </c>
      <c r="E789" s="55">
        <f t="shared" si="387"/>
        <v>16.611111111111111</v>
      </c>
      <c r="F789" s="56">
        <v>59.8</v>
      </c>
      <c r="G789" s="57">
        <f t="shared" si="406"/>
        <v>0.41666666666666663</v>
      </c>
      <c r="H789" s="57">
        <f t="shared" si="407"/>
        <v>1.5</v>
      </c>
      <c r="I789" s="57">
        <f t="shared" si="378"/>
        <v>263063.82214506168</v>
      </c>
      <c r="J789" s="57">
        <f t="shared" si="388"/>
        <v>-14744.209201388818</v>
      </c>
      <c r="K789" s="58" t="str">
        <f t="shared" si="389"/>
        <v>No</v>
      </c>
      <c r="L789" s="57">
        <f t="shared" si="379"/>
        <v>98.86881423611112</v>
      </c>
      <c r="M789" s="57">
        <f t="shared" si="380"/>
        <v>187.05217500000001</v>
      </c>
      <c r="N789" s="59">
        <f t="shared" si="381"/>
        <v>794.47916666666663</v>
      </c>
      <c r="O789" s="57">
        <f t="shared" si="382"/>
        <v>1080.4001559027779</v>
      </c>
      <c r="P789" s="57">
        <f t="shared" si="383"/>
        <v>17946.647034162812</v>
      </c>
      <c r="Q789" s="57">
        <f t="shared" si="384"/>
        <v>17946.647034162812</v>
      </c>
      <c r="R789" s="57">
        <f t="shared" si="390"/>
        <v>0</v>
      </c>
      <c r="S789" s="73">
        <f t="shared" si="408"/>
        <v>3202.4378327739942</v>
      </c>
      <c r="T789" s="76">
        <f t="shared" si="391"/>
        <v>0</v>
      </c>
      <c r="U789" s="60">
        <f t="shared" si="392"/>
        <v>2754048.871193002</v>
      </c>
      <c r="V789" s="61">
        <f t="shared" si="393"/>
        <v>0.76501357533138947</v>
      </c>
      <c r="W789" s="62">
        <f t="shared" si="394"/>
        <v>1103456.8782086927</v>
      </c>
      <c r="X789" s="63">
        <f t="shared" si="395"/>
        <v>0.30651579950241464</v>
      </c>
      <c r="Y789" s="64">
        <f t="shared" si="385"/>
        <v>2882.1940494965947</v>
      </c>
      <c r="Z789" s="64">
        <f t="shared" si="396"/>
        <v>2738.0843470217651</v>
      </c>
      <c r="AA789" s="65">
        <f t="shared" si="397"/>
        <v>2683.3226600813296</v>
      </c>
      <c r="AB789" s="65">
        <f t="shared" si="398"/>
        <v>2549.156527077263</v>
      </c>
      <c r="AC789" s="65">
        <f t="shared" si="399"/>
        <v>2294.2408743695369</v>
      </c>
      <c r="AD789" s="65">
        <f t="shared" si="400"/>
        <v>2064.8167869325835</v>
      </c>
      <c r="AE789" s="65">
        <f t="shared" si="401"/>
        <v>1961.5759475859543</v>
      </c>
      <c r="AF789" s="65">
        <f t="shared" si="402"/>
        <v>1922.3444286342351</v>
      </c>
      <c r="AG789" s="65">
        <f t="shared" si="403"/>
        <v>1826.2272072025232</v>
      </c>
      <c r="AH789" s="65">
        <f t="shared" si="404"/>
        <v>1643.6044864822709</v>
      </c>
      <c r="AI789" s="65">
        <f t="shared" si="405"/>
        <v>4.5655680180063082E-4</v>
      </c>
      <c r="AJ789" s="65">
        <f t="shared" si="409"/>
        <v>0.17085972665942287</v>
      </c>
    </row>
    <row r="790" spans="2:36" x14ac:dyDescent="0.2">
      <c r="B790" s="55" t="s">
        <v>63</v>
      </c>
      <c r="C790" s="55">
        <v>780</v>
      </c>
      <c r="D790" s="55">
        <v>191</v>
      </c>
      <c r="E790" s="55">
        <f t="shared" si="387"/>
        <v>16.972222222222221</v>
      </c>
      <c r="F790" s="56">
        <v>61.1</v>
      </c>
      <c r="G790" s="57">
        <f t="shared" si="406"/>
        <v>0.31944444444444503</v>
      </c>
      <c r="H790" s="57">
        <f t="shared" si="407"/>
        <v>1.1500000000000021</v>
      </c>
      <c r="I790" s="57">
        <f t="shared" si="378"/>
        <v>274625.70090663579</v>
      </c>
      <c r="J790" s="57">
        <f t="shared" si="388"/>
        <v>-11561.878761574102</v>
      </c>
      <c r="K790" s="58" t="str">
        <f t="shared" si="389"/>
        <v>No</v>
      </c>
      <c r="L790" s="57">
        <f t="shared" si="379"/>
        <v>103.21418272569447</v>
      </c>
      <c r="M790" s="57">
        <f t="shared" si="380"/>
        <v>187.05217500000001</v>
      </c>
      <c r="N790" s="59">
        <f t="shared" si="381"/>
        <v>609.10069444444559</v>
      </c>
      <c r="O790" s="57">
        <f t="shared" si="382"/>
        <v>899.36705217014014</v>
      </c>
      <c r="P790" s="57">
        <f t="shared" si="383"/>
        <v>15264.257468776545</v>
      </c>
      <c r="Q790" s="57">
        <f t="shared" si="384"/>
        <v>15264.257468776545</v>
      </c>
      <c r="R790" s="57">
        <f t="shared" si="390"/>
        <v>0</v>
      </c>
      <c r="S790" s="73">
        <f t="shared" si="408"/>
        <v>3702.3787072024425</v>
      </c>
      <c r="T790" s="76">
        <f t="shared" si="391"/>
        <v>0</v>
      </c>
      <c r="U790" s="60">
        <f t="shared" si="392"/>
        <v>2769313.1286617788</v>
      </c>
      <c r="V790" s="61">
        <f t="shared" si="393"/>
        <v>0.76925364685049413</v>
      </c>
      <c r="W790" s="62">
        <f t="shared" si="394"/>
        <v>1107159.256915895</v>
      </c>
      <c r="X790" s="63">
        <f t="shared" si="395"/>
        <v>0.30754423803219305</v>
      </c>
      <c r="Y790" s="64">
        <f t="shared" si="385"/>
        <v>3332.1408364821982</v>
      </c>
      <c r="Z790" s="64">
        <f t="shared" si="396"/>
        <v>3165.533794658088</v>
      </c>
      <c r="AA790" s="65">
        <f t="shared" si="397"/>
        <v>3102.2231187649263</v>
      </c>
      <c r="AB790" s="65">
        <f t="shared" si="398"/>
        <v>2947.1119628266797</v>
      </c>
      <c r="AC790" s="65">
        <f t="shared" si="399"/>
        <v>2652.4007665440117</v>
      </c>
      <c r="AD790" s="65">
        <f t="shared" si="400"/>
        <v>2387.1606898896107</v>
      </c>
      <c r="AE790" s="65">
        <f t="shared" si="401"/>
        <v>2267.8026553951299</v>
      </c>
      <c r="AF790" s="65">
        <f t="shared" si="402"/>
        <v>2222.4466022872275</v>
      </c>
      <c r="AG790" s="65">
        <f t="shared" si="403"/>
        <v>2111.3242721728661</v>
      </c>
      <c r="AH790" s="65">
        <f t="shared" si="404"/>
        <v>1900.1918449555797</v>
      </c>
      <c r="AI790" s="65">
        <f t="shared" si="405"/>
        <v>5.2783106804321655E-4</v>
      </c>
      <c r="AJ790" s="65">
        <f t="shared" si="409"/>
        <v>0.17138755772746608</v>
      </c>
    </row>
    <row r="791" spans="2:36" x14ac:dyDescent="0.2">
      <c r="B791" s="55" t="s">
        <v>63</v>
      </c>
      <c r="C791" s="55">
        <v>781</v>
      </c>
      <c r="D791" s="55">
        <v>192</v>
      </c>
      <c r="E791" s="55">
        <f t="shared" si="387"/>
        <v>17.25</v>
      </c>
      <c r="F791" s="56">
        <v>62.1</v>
      </c>
      <c r="G791" s="57">
        <f t="shared" si="406"/>
        <v>0.23611111111111052</v>
      </c>
      <c r="H791" s="57">
        <f t="shared" si="407"/>
        <v>0.84999999999999787</v>
      </c>
      <c r="I791" s="57">
        <f t="shared" si="378"/>
        <v>283688.6484375</v>
      </c>
      <c r="J791" s="57">
        <f t="shared" si="388"/>
        <v>-9062.9475308642141</v>
      </c>
      <c r="K791" s="58" t="str">
        <f t="shared" si="389"/>
        <v>No</v>
      </c>
      <c r="L791" s="57">
        <f t="shared" si="379"/>
        <v>106.62036328125002</v>
      </c>
      <c r="M791" s="57">
        <f t="shared" si="380"/>
        <v>187.05217500000001</v>
      </c>
      <c r="N791" s="59">
        <f t="shared" si="381"/>
        <v>450.20486111111001</v>
      </c>
      <c r="O791" s="57">
        <f t="shared" si="382"/>
        <v>743.87739939235996</v>
      </c>
      <c r="P791" s="57">
        <f t="shared" si="383"/>
        <v>12831.88513951821</v>
      </c>
      <c r="Q791" s="57">
        <f t="shared" si="384"/>
        <v>12831.88513951821</v>
      </c>
      <c r="R791" s="57">
        <f t="shared" si="390"/>
        <v>0</v>
      </c>
      <c r="S791" s="73">
        <f t="shared" si="408"/>
        <v>3768.937608653996</v>
      </c>
      <c r="T791" s="76">
        <f t="shared" si="391"/>
        <v>0</v>
      </c>
      <c r="U791" s="60">
        <f t="shared" si="392"/>
        <v>2782145.0138012972</v>
      </c>
      <c r="V791" s="61">
        <f t="shared" si="393"/>
        <v>0.77281805938924919</v>
      </c>
      <c r="W791" s="62">
        <f t="shared" si="394"/>
        <v>1110928.1945245489</v>
      </c>
      <c r="X791" s="63">
        <f t="shared" si="395"/>
        <v>0.30859116514570806</v>
      </c>
      <c r="Y791" s="64">
        <f t="shared" si="385"/>
        <v>3392.0438477885964</v>
      </c>
      <c r="Z791" s="64">
        <f t="shared" si="396"/>
        <v>3222.4416553991664</v>
      </c>
      <c r="AA791" s="65">
        <f t="shared" si="397"/>
        <v>3157.9928222911831</v>
      </c>
      <c r="AB791" s="65">
        <f t="shared" si="398"/>
        <v>3000.0931811766236</v>
      </c>
      <c r="AC791" s="65">
        <f t="shared" si="399"/>
        <v>2700.0838630589615</v>
      </c>
      <c r="AD791" s="65">
        <f t="shared" si="400"/>
        <v>2430.0754767530652</v>
      </c>
      <c r="AE791" s="65">
        <f t="shared" si="401"/>
        <v>2308.5717029154121</v>
      </c>
      <c r="AF791" s="65">
        <f t="shared" si="402"/>
        <v>2262.4002688571036</v>
      </c>
      <c r="AG791" s="65">
        <f t="shared" si="403"/>
        <v>2149.2802554142481</v>
      </c>
      <c r="AH791" s="65">
        <f t="shared" si="404"/>
        <v>1934.3522298728233</v>
      </c>
      <c r="AI791" s="65">
        <f t="shared" si="405"/>
        <v>5.3732006385356207E-4</v>
      </c>
      <c r="AJ791" s="65">
        <f t="shared" si="409"/>
        <v>0.17192487779131965</v>
      </c>
    </row>
    <row r="792" spans="2:36" x14ac:dyDescent="0.2">
      <c r="B792" s="55" t="s">
        <v>63</v>
      </c>
      <c r="C792" s="55">
        <v>782</v>
      </c>
      <c r="D792" s="55">
        <v>193</v>
      </c>
      <c r="E792" s="55">
        <f t="shared" si="387"/>
        <v>17.444444444444443</v>
      </c>
      <c r="F792" s="56">
        <v>62.8</v>
      </c>
      <c r="G792" s="57">
        <f t="shared" si="406"/>
        <v>0.16666666666666607</v>
      </c>
      <c r="H792" s="57">
        <f t="shared" si="407"/>
        <v>0.59999999999999787</v>
      </c>
      <c r="I792" s="57">
        <f t="shared" si="378"/>
        <v>290120.25154320983</v>
      </c>
      <c r="J792" s="57">
        <f t="shared" si="388"/>
        <v>-6431.6031057098298</v>
      </c>
      <c r="K792" s="58" t="str">
        <f t="shared" si="389"/>
        <v>No</v>
      </c>
      <c r="L792" s="57">
        <f t="shared" si="379"/>
        <v>109.0375902777778</v>
      </c>
      <c r="M792" s="57">
        <f t="shared" si="380"/>
        <v>187.05217500000001</v>
      </c>
      <c r="N792" s="59">
        <f t="shared" si="381"/>
        <v>317.79166666666555</v>
      </c>
      <c r="O792" s="57">
        <f t="shared" si="382"/>
        <v>613.88143194444331</v>
      </c>
      <c r="P792" s="57">
        <f t="shared" si="383"/>
        <v>10708.820535030844</v>
      </c>
      <c r="Q792" s="57">
        <f t="shared" si="384"/>
        <v>10708.820535030844</v>
      </c>
      <c r="R792" s="57">
        <f t="shared" si="390"/>
        <v>0</v>
      </c>
      <c r="S792" s="73">
        <f t="shared" si="408"/>
        <v>4277.2174293210137</v>
      </c>
      <c r="T792" s="76">
        <f t="shared" si="391"/>
        <v>0</v>
      </c>
      <c r="U792" s="60">
        <f t="shared" si="392"/>
        <v>2792853.8343363279</v>
      </c>
      <c r="V792" s="61">
        <f t="shared" si="393"/>
        <v>0.77579273176009111</v>
      </c>
      <c r="W792" s="62">
        <f t="shared" si="394"/>
        <v>1115205.41195387</v>
      </c>
      <c r="X792" s="63">
        <f t="shared" si="395"/>
        <v>0.30977928109829722</v>
      </c>
      <c r="Y792" s="64">
        <f t="shared" si="385"/>
        <v>3849.4956863889124</v>
      </c>
      <c r="Z792" s="64">
        <f t="shared" si="396"/>
        <v>3657.0209020694665</v>
      </c>
      <c r="AA792" s="65">
        <f t="shared" si="397"/>
        <v>3583.8804840280773</v>
      </c>
      <c r="AB792" s="65">
        <f t="shared" si="398"/>
        <v>3404.6864598266734</v>
      </c>
      <c r="AC792" s="65">
        <f t="shared" si="399"/>
        <v>3064.2178138440063</v>
      </c>
      <c r="AD792" s="65">
        <f t="shared" si="400"/>
        <v>2757.7960324596056</v>
      </c>
      <c r="AE792" s="65">
        <f t="shared" si="401"/>
        <v>2619.9062308366251</v>
      </c>
      <c r="AF792" s="65">
        <f t="shared" si="402"/>
        <v>2567.5081062198924</v>
      </c>
      <c r="AG792" s="65">
        <f t="shared" si="403"/>
        <v>2439.1327009088977</v>
      </c>
      <c r="AH792" s="65">
        <f t="shared" si="404"/>
        <v>2195.2194308180078</v>
      </c>
      <c r="AI792" s="65">
        <f t="shared" si="405"/>
        <v>6.0978317522722436E-4</v>
      </c>
      <c r="AJ792" s="65">
        <f t="shared" si="409"/>
        <v>0.17253466096654688</v>
      </c>
    </row>
    <row r="793" spans="2:36" x14ac:dyDescent="0.2">
      <c r="B793" s="55" t="s">
        <v>63</v>
      </c>
      <c r="C793" s="55">
        <v>783</v>
      </c>
      <c r="D793" s="55">
        <v>194</v>
      </c>
      <c r="E793" s="55">
        <f t="shared" si="387"/>
        <v>17.583333333333332</v>
      </c>
      <c r="F793" s="56">
        <v>63.3</v>
      </c>
      <c r="G793" s="57">
        <f t="shared" si="406"/>
        <v>0.1111111111111117</v>
      </c>
      <c r="H793" s="57">
        <f t="shared" si="407"/>
        <v>0.40000000000000213</v>
      </c>
      <c r="I793" s="57">
        <f t="shared" si="378"/>
        <v>294758.3914930555</v>
      </c>
      <c r="J793" s="57">
        <f t="shared" si="388"/>
        <v>-4638.139949845674</v>
      </c>
      <c r="K793" s="58" t="str">
        <f t="shared" si="389"/>
        <v>No</v>
      </c>
      <c r="L793" s="57">
        <f t="shared" si="379"/>
        <v>110.78076953125002</v>
      </c>
      <c r="M793" s="57">
        <f t="shared" si="380"/>
        <v>187.05217500000001</v>
      </c>
      <c r="N793" s="59">
        <f t="shared" si="381"/>
        <v>211.86111111111225</v>
      </c>
      <c r="O793" s="57">
        <f t="shared" si="382"/>
        <v>509.69405564236229</v>
      </c>
      <c r="P793" s="57">
        <f t="shared" si="383"/>
        <v>8962.1204783782032</v>
      </c>
      <c r="Q793" s="57">
        <f t="shared" si="384"/>
        <v>8962.1204783782032</v>
      </c>
      <c r="R793" s="57">
        <f t="shared" si="390"/>
        <v>0</v>
      </c>
      <c r="S793" s="73">
        <f t="shared" si="408"/>
        <v>4323.9805285325292</v>
      </c>
      <c r="T793" s="76">
        <f t="shared" si="391"/>
        <v>0</v>
      </c>
      <c r="U793" s="60">
        <f t="shared" si="392"/>
        <v>2801815.954814706</v>
      </c>
      <c r="V793" s="61">
        <f t="shared" si="393"/>
        <v>0.77828220967075168</v>
      </c>
      <c r="W793" s="62">
        <f t="shared" si="394"/>
        <v>1119529.3924824025</v>
      </c>
      <c r="X793" s="63">
        <f t="shared" si="395"/>
        <v>0.31098038680066736</v>
      </c>
      <c r="Y793" s="64">
        <f t="shared" si="385"/>
        <v>3891.5824756792763</v>
      </c>
      <c r="Z793" s="64">
        <f t="shared" si="396"/>
        <v>3697.0033518953123</v>
      </c>
      <c r="AA793" s="65">
        <f t="shared" si="397"/>
        <v>3623.063284857406</v>
      </c>
      <c r="AB793" s="65">
        <f t="shared" si="398"/>
        <v>3441.9101206145356</v>
      </c>
      <c r="AC793" s="65">
        <f t="shared" si="399"/>
        <v>3097.7191085530822</v>
      </c>
      <c r="AD793" s="65">
        <f t="shared" si="400"/>
        <v>2787.9471976977738</v>
      </c>
      <c r="AE793" s="65">
        <f t="shared" si="401"/>
        <v>2648.549837812885</v>
      </c>
      <c r="AF793" s="65">
        <f t="shared" si="402"/>
        <v>2595.5788410566274</v>
      </c>
      <c r="AG793" s="65">
        <f t="shared" si="403"/>
        <v>2465.7998990037959</v>
      </c>
      <c r="AH793" s="65">
        <f t="shared" si="404"/>
        <v>2219.2199091034163</v>
      </c>
      <c r="AI793" s="65">
        <f t="shared" si="405"/>
        <v>6.1644997475094894E-4</v>
      </c>
      <c r="AJ793" s="65">
        <f t="shared" si="409"/>
        <v>0.17315111094129781</v>
      </c>
    </row>
    <row r="794" spans="2:36" x14ac:dyDescent="0.2">
      <c r="B794" s="55" t="s">
        <v>63</v>
      </c>
      <c r="C794" s="55">
        <v>784</v>
      </c>
      <c r="D794" s="55">
        <v>195</v>
      </c>
      <c r="E794" s="55">
        <f t="shared" si="387"/>
        <v>17.666666666666668</v>
      </c>
      <c r="F794" s="56">
        <v>63.6</v>
      </c>
      <c r="G794" s="57">
        <f t="shared" si="406"/>
        <v>9.7222222222222612E-2</v>
      </c>
      <c r="H794" s="57">
        <f t="shared" si="407"/>
        <v>0.35000000000000142</v>
      </c>
      <c r="I794" s="57">
        <f t="shared" si="378"/>
        <v>297558.93055555556</v>
      </c>
      <c r="J794" s="57">
        <f t="shared" si="388"/>
        <v>-2800.5390625000582</v>
      </c>
      <c r="K794" s="58" t="str">
        <f t="shared" si="389"/>
        <v>No</v>
      </c>
      <c r="L794" s="57">
        <f t="shared" si="379"/>
        <v>111.83331250000003</v>
      </c>
      <c r="M794" s="57">
        <f t="shared" si="380"/>
        <v>187.05217500000001</v>
      </c>
      <c r="N794" s="59">
        <f t="shared" si="381"/>
        <v>185.37847222222297</v>
      </c>
      <c r="O794" s="57">
        <f t="shared" si="382"/>
        <v>484.26395972222303</v>
      </c>
      <c r="P794" s="57">
        <f t="shared" si="383"/>
        <v>8555.3299550926076</v>
      </c>
      <c r="Q794" s="57">
        <f t="shared" si="384"/>
        <v>8555.3299550926076</v>
      </c>
      <c r="R794" s="57">
        <f t="shared" si="390"/>
        <v>0</v>
      </c>
      <c r="S794" s="73">
        <f t="shared" si="408"/>
        <v>5754.7908925925494</v>
      </c>
      <c r="T794" s="76">
        <f t="shared" si="391"/>
        <v>0</v>
      </c>
      <c r="U794" s="60">
        <f t="shared" si="392"/>
        <v>2810371.2847697986</v>
      </c>
      <c r="V794" s="61">
        <f t="shared" si="393"/>
        <v>0.78065869021383294</v>
      </c>
      <c r="W794" s="62">
        <f t="shared" si="394"/>
        <v>1125284.1833749951</v>
      </c>
      <c r="X794" s="63">
        <f t="shared" si="395"/>
        <v>0.31257893982638751</v>
      </c>
      <c r="Y794" s="64">
        <f t="shared" si="385"/>
        <v>5179.3118033332948</v>
      </c>
      <c r="Z794" s="64">
        <f t="shared" si="396"/>
        <v>4920.3462131666302</v>
      </c>
      <c r="AA794" s="65">
        <f t="shared" si="397"/>
        <v>4821.9392889032979</v>
      </c>
      <c r="AB794" s="65">
        <f t="shared" si="398"/>
        <v>4580.8423244581327</v>
      </c>
      <c r="AC794" s="65">
        <f t="shared" si="399"/>
        <v>4122.7580920123191</v>
      </c>
      <c r="AD794" s="65">
        <f t="shared" si="400"/>
        <v>3710.4822828110873</v>
      </c>
      <c r="AE794" s="65">
        <f t="shared" si="401"/>
        <v>3524.9581686705328</v>
      </c>
      <c r="AF794" s="65">
        <f t="shared" si="402"/>
        <v>3454.4590052971221</v>
      </c>
      <c r="AG794" s="65">
        <f t="shared" si="403"/>
        <v>3281.736055032266</v>
      </c>
      <c r="AH794" s="65">
        <f t="shared" si="404"/>
        <v>2953.5624495290394</v>
      </c>
      <c r="AI794" s="65">
        <f t="shared" si="405"/>
        <v>8.204340137580665E-4</v>
      </c>
      <c r="AJ794" s="65">
        <f t="shared" si="409"/>
        <v>0.17397154495505587</v>
      </c>
    </row>
    <row r="795" spans="2:36" x14ac:dyDescent="0.2">
      <c r="B795" s="55" t="s">
        <v>63</v>
      </c>
      <c r="C795" s="55">
        <v>785</v>
      </c>
      <c r="D795" s="55">
        <v>196</v>
      </c>
      <c r="E795" s="55">
        <f t="shared" si="387"/>
        <v>17.777777777777779</v>
      </c>
      <c r="F795" s="56">
        <v>64</v>
      </c>
      <c r="G795" s="57">
        <f t="shared" si="406"/>
        <v>0.15277777777777798</v>
      </c>
      <c r="H795" s="57">
        <f t="shared" si="407"/>
        <v>0.55000000000000071</v>
      </c>
      <c r="I795" s="57">
        <f t="shared" si="378"/>
        <v>301313.5802469136</v>
      </c>
      <c r="J795" s="57">
        <f t="shared" si="388"/>
        <v>-3754.649691358034</v>
      </c>
      <c r="K795" s="58" t="str">
        <f t="shared" si="389"/>
        <v>No</v>
      </c>
      <c r="L795" s="57">
        <f t="shared" si="379"/>
        <v>113.24444444444448</v>
      </c>
      <c r="M795" s="57">
        <f t="shared" si="380"/>
        <v>187.05217500000001</v>
      </c>
      <c r="N795" s="59">
        <f t="shared" si="381"/>
        <v>291.30902777777817</v>
      </c>
      <c r="O795" s="57">
        <f t="shared" si="382"/>
        <v>591.60564722222273</v>
      </c>
      <c r="P795" s="57">
        <f t="shared" si="383"/>
        <v>10517.433728395072</v>
      </c>
      <c r="Q795" s="57">
        <f t="shared" si="384"/>
        <v>10517.433728395072</v>
      </c>
      <c r="R795" s="57">
        <f t="shared" si="390"/>
        <v>0</v>
      </c>
      <c r="S795" s="73">
        <f t="shared" si="408"/>
        <v>6762.7840370370377</v>
      </c>
      <c r="T795" s="76">
        <f t="shared" si="391"/>
        <v>0</v>
      </c>
      <c r="U795" s="60">
        <f t="shared" si="392"/>
        <v>2820888.7184981937</v>
      </c>
      <c r="V795" s="61">
        <f t="shared" si="393"/>
        <v>0.78358019958283154</v>
      </c>
      <c r="W795" s="62">
        <f t="shared" si="394"/>
        <v>1132046.9674120322</v>
      </c>
      <c r="X795" s="63">
        <f t="shared" si="395"/>
        <v>0.31445749094778674</v>
      </c>
      <c r="Y795" s="64">
        <f t="shared" si="385"/>
        <v>6086.5056333333341</v>
      </c>
      <c r="Z795" s="64">
        <f t="shared" si="396"/>
        <v>5782.1803516666669</v>
      </c>
      <c r="AA795" s="65">
        <f t="shared" si="397"/>
        <v>5666.536744633333</v>
      </c>
      <c r="AB795" s="65">
        <f t="shared" si="398"/>
        <v>5383.209907401666</v>
      </c>
      <c r="AC795" s="65">
        <f t="shared" si="399"/>
        <v>4844.8889166614999</v>
      </c>
      <c r="AD795" s="65">
        <f t="shared" si="400"/>
        <v>4360.4000249953497</v>
      </c>
      <c r="AE795" s="65">
        <f t="shared" si="401"/>
        <v>4142.3800237455816</v>
      </c>
      <c r="AF795" s="65">
        <f t="shared" si="402"/>
        <v>4059.5324232706698</v>
      </c>
      <c r="AG795" s="65">
        <f t="shared" si="403"/>
        <v>3856.5558021071361</v>
      </c>
      <c r="AH795" s="65">
        <f t="shared" si="404"/>
        <v>3470.9002218964224</v>
      </c>
      <c r="AI795" s="65">
        <f t="shared" si="405"/>
        <v>9.6413895052678404E-4</v>
      </c>
      <c r="AJ795" s="65">
        <f t="shared" si="409"/>
        <v>0.17493568390558265</v>
      </c>
    </row>
    <row r="796" spans="2:36" x14ac:dyDescent="0.2">
      <c r="B796" s="55" t="s">
        <v>63</v>
      </c>
      <c r="C796" s="55">
        <v>786</v>
      </c>
      <c r="D796" s="55">
        <v>197</v>
      </c>
      <c r="E796" s="55">
        <f t="shared" si="387"/>
        <v>17.972222222222221</v>
      </c>
      <c r="F796" s="56">
        <v>64.7</v>
      </c>
      <c r="G796" s="57">
        <f t="shared" si="406"/>
        <v>0.16666666666666705</v>
      </c>
      <c r="H796" s="57">
        <f t="shared" si="407"/>
        <v>0.60000000000000142</v>
      </c>
      <c r="I796" s="57">
        <f t="shared" si="378"/>
        <v>307940.86062885798</v>
      </c>
      <c r="J796" s="57">
        <f t="shared" si="388"/>
        <v>-6627.2803819443798</v>
      </c>
      <c r="K796" s="58" t="str">
        <f t="shared" si="389"/>
        <v>No</v>
      </c>
      <c r="L796" s="57">
        <f t="shared" si="379"/>
        <v>115.73521397569445</v>
      </c>
      <c r="M796" s="57">
        <f t="shared" si="380"/>
        <v>187.05217500000001</v>
      </c>
      <c r="N796" s="59">
        <f t="shared" si="381"/>
        <v>317.79166666666737</v>
      </c>
      <c r="O796" s="57">
        <f t="shared" si="382"/>
        <v>620.57905564236182</v>
      </c>
      <c r="P796" s="57">
        <f t="shared" si="383"/>
        <v>11153.184694461335</v>
      </c>
      <c r="Q796" s="57">
        <f t="shared" si="384"/>
        <v>11153.184694461335</v>
      </c>
      <c r="R796" s="57">
        <f t="shared" si="390"/>
        <v>0</v>
      </c>
      <c r="S796" s="73">
        <f t="shared" si="408"/>
        <v>4525.9043125169555</v>
      </c>
      <c r="T796" s="76">
        <f t="shared" si="391"/>
        <v>0</v>
      </c>
      <c r="U796" s="60">
        <f t="shared" si="392"/>
        <v>2832041.9031926552</v>
      </c>
      <c r="V796" s="61">
        <f t="shared" si="393"/>
        <v>0.78667830644240422</v>
      </c>
      <c r="W796" s="62">
        <f t="shared" si="394"/>
        <v>1136572.8717245492</v>
      </c>
      <c r="X796" s="63">
        <f t="shared" si="395"/>
        <v>0.31571468659015256</v>
      </c>
      <c r="Y796" s="64">
        <f t="shared" si="385"/>
        <v>4073.3138812652601</v>
      </c>
      <c r="Z796" s="64">
        <f t="shared" si="396"/>
        <v>3869.6481872019967</v>
      </c>
      <c r="AA796" s="65">
        <f t="shared" si="397"/>
        <v>3792.2552234579566</v>
      </c>
      <c r="AB796" s="65">
        <f t="shared" si="398"/>
        <v>3602.6424622850586</v>
      </c>
      <c r="AC796" s="65">
        <f t="shared" si="399"/>
        <v>3242.3782160565529</v>
      </c>
      <c r="AD796" s="65">
        <f t="shared" si="400"/>
        <v>2918.1403944508975</v>
      </c>
      <c r="AE796" s="65">
        <f t="shared" si="401"/>
        <v>2772.2333747283524</v>
      </c>
      <c r="AF796" s="65">
        <f t="shared" si="402"/>
        <v>2716.7887072337853</v>
      </c>
      <c r="AG796" s="65">
        <f t="shared" si="403"/>
        <v>2580.9492718720958</v>
      </c>
      <c r="AH796" s="65">
        <f t="shared" si="404"/>
        <v>2322.8543446848862</v>
      </c>
      <c r="AI796" s="65">
        <f t="shared" si="405"/>
        <v>6.4523731796802398E-4</v>
      </c>
      <c r="AJ796" s="65">
        <f t="shared" si="409"/>
        <v>0.17558092122355068</v>
      </c>
    </row>
    <row r="797" spans="2:36" x14ac:dyDescent="0.2">
      <c r="B797" s="55" t="s">
        <v>63</v>
      </c>
      <c r="C797" s="55">
        <v>787</v>
      </c>
      <c r="D797" s="55">
        <v>198</v>
      </c>
      <c r="E797" s="55">
        <f t="shared" si="387"/>
        <v>18.111111111111111</v>
      </c>
      <c r="F797" s="56">
        <v>65.2</v>
      </c>
      <c r="G797" s="57">
        <f t="shared" si="406"/>
        <v>8.3333333333332538E-2</v>
      </c>
      <c r="H797" s="57">
        <f t="shared" si="407"/>
        <v>0.29999999999999716</v>
      </c>
      <c r="I797" s="57">
        <f t="shared" si="378"/>
        <v>312718.77006172843</v>
      </c>
      <c r="J797" s="57">
        <f t="shared" si="388"/>
        <v>-4777.9094328704523</v>
      </c>
      <c r="K797" s="58" t="str">
        <f t="shared" si="389"/>
        <v>No</v>
      </c>
      <c r="L797" s="57">
        <f t="shared" si="379"/>
        <v>117.53092361111115</v>
      </c>
      <c r="M797" s="57">
        <f t="shared" si="380"/>
        <v>187.05217500000001</v>
      </c>
      <c r="N797" s="59">
        <f t="shared" si="381"/>
        <v>158.89583333333181</v>
      </c>
      <c r="O797" s="57">
        <f t="shared" si="382"/>
        <v>463.47893194444293</v>
      </c>
      <c r="P797" s="57">
        <f t="shared" si="383"/>
        <v>8394.1184341049102</v>
      </c>
      <c r="Q797" s="57">
        <f t="shared" si="384"/>
        <v>8394.1184341049102</v>
      </c>
      <c r="R797" s="57">
        <f t="shared" si="390"/>
        <v>0</v>
      </c>
      <c r="S797" s="73">
        <f t="shared" si="408"/>
        <v>3616.2090012344579</v>
      </c>
      <c r="T797" s="76">
        <f t="shared" si="391"/>
        <v>0</v>
      </c>
      <c r="U797" s="60">
        <f t="shared" si="392"/>
        <v>2840436.0216267603</v>
      </c>
      <c r="V797" s="61">
        <f t="shared" si="393"/>
        <v>0.78901000600743343</v>
      </c>
      <c r="W797" s="62">
        <f t="shared" si="394"/>
        <v>1140189.0807257837</v>
      </c>
      <c r="X797" s="63">
        <f t="shared" si="395"/>
        <v>0.31671918909049546</v>
      </c>
      <c r="Y797" s="64">
        <f t="shared" si="385"/>
        <v>3254.5881011110123</v>
      </c>
      <c r="Z797" s="64">
        <f t="shared" si="396"/>
        <v>3091.8586960554617</v>
      </c>
      <c r="AA797" s="65">
        <f t="shared" si="397"/>
        <v>3030.0215221343524</v>
      </c>
      <c r="AB797" s="65">
        <f t="shared" si="398"/>
        <v>2878.5204460276345</v>
      </c>
      <c r="AC797" s="65">
        <f t="shared" si="399"/>
        <v>2590.6684014248713</v>
      </c>
      <c r="AD797" s="65">
        <f t="shared" si="400"/>
        <v>2331.6015612823844</v>
      </c>
      <c r="AE797" s="65">
        <f t="shared" si="401"/>
        <v>2215.0214832182651</v>
      </c>
      <c r="AF797" s="65">
        <f t="shared" si="402"/>
        <v>2170.7210535538998</v>
      </c>
      <c r="AG797" s="65">
        <f t="shared" si="403"/>
        <v>2062.1850008762049</v>
      </c>
      <c r="AH797" s="65">
        <f t="shared" si="404"/>
        <v>1855.9665007885844</v>
      </c>
      <c r="AI797" s="65">
        <f t="shared" si="405"/>
        <v>5.1554625021905118E-4</v>
      </c>
      <c r="AJ797" s="65">
        <f t="shared" si="409"/>
        <v>0.17609646747376972</v>
      </c>
    </row>
    <row r="798" spans="2:36" x14ac:dyDescent="0.2">
      <c r="B798" s="55" t="s">
        <v>63</v>
      </c>
      <c r="C798" s="55">
        <v>788</v>
      </c>
      <c r="D798" s="55">
        <v>199</v>
      </c>
      <c r="E798" s="55">
        <f t="shared" si="387"/>
        <v>18.138888888888889</v>
      </c>
      <c r="F798" s="56">
        <v>65.3</v>
      </c>
      <c r="G798" s="57">
        <f t="shared" si="406"/>
        <v>1.3888888888888099E-2</v>
      </c>
      <c r="H798" s="57">
        <f t="shared" si="407"/>
        <v>4.9999999999997158E-2</v>
      </c>
      <c r="I798" s="57">
        <f t="shared" si="378"/>
        <v>313678.76572145062</v>
      </c>
      <c r="J798" s="57">
        <f t="shared" si="388"/>
        <v>-959.99565972218988</v>
      </c>
      <c r="K798" s="58" t="str">
        <f t="shared" si="389"/>
        <v>No</v>
      </c>
      <c r="L798" s="57">
        <f t="shared" si="379"/>
        <v>117.89172439236116</v>
      </c>
      <c r="M798" s="57">
        <f t="shared" si="380"/>
        <v>187.05217500000001</v>
      </c>
      <c r="N798" s="59">
        <f t="shared" si="381"/>
        <v>26.482638888887383</v>
      </c>
      <c r="O798" s="57">
        <f t="shared" si="382"/>
        <v>331.42653828124855</v>
      </c>
      <c r="P798" s="57">
        <f t="shared" si="383"/>
        <v>6011.7091527126477</v>
      </c>
      <c r="Q798" s="57">
        <f t="shared" si="384"/>
        <v>6011.7091527126477</v>
      </c>
      <c r="R798" s="57">
        <f t="shared" si="390"/>
        <v>0</v>
      </c>
      <c r="S798" s="73">
        <f t="shared" si="408"/>
        <v>5051.7134929904578</v>
      </c>
      <c r="T798" s="76">
        <f t="shared" si="391"/>
        <v>0</v>
      </c>
      <c r="U798" s="60">
        <f t="shared" si="392"/>
        <v>2846447.7307794727</v>
      </c>
      <c r="V798" s="61">
        <f t="shared" si="393"/>
        <v>0.7906799252165202</v>
      </c>
      <c r="W798" s="62">
        <f t="shared" si="394"/>
        <v>1145240.7942187742</v>
      </c>
      <c r="X798" s="63">
        <f t="shared" si="395"/>
        <v>0.3181224428385484</v>
      </c>
      <c r="Y798" s="64">
        <f t="shared" si="385"/>
        <v>4546.5421436914121</v>
      </c>
      <c r="Z798" s="64">
        <f t="shared" si="396"/>
        <v>4319.215036506841</v>
      </c>
      <c r="AA798" s="65">
        <f t="shared" si="397"/>
        <v>4232.8307357767044</v>
      </c>
      <c r="AB798" s="65">
        <f t="shared" si="398"/>
        <v>4021.1891989878691</v>
      </c>
      <c r="AC798" s="65">
        <f t="shared" si="399"/>
        <v>3619.0702790890823</v>
      </c>
      <c r="AD798" s="65">
        <f t="shared" si="400"/>
        <v>3257.163251180174</v>
      </c>
      <c r="AE798" s="65">
        <f t="shared" si="401"/>
        <v>3094.3050886211654</v>
      </c>
      <c r="AF798" s="65">
        <f t="shared" si="402"/>
        <v>3032.418986848742</v>
      </c>
      <c r="AG798" s="65">
        <f t="shared" si="403"/>
        <v>2880.7980375063048</v>
      </c>
      <c r="AH798" s="65">
        <f t="shared" si="404"/>
        <v>2592.7182337556742</v>
      </c>
      <c r="AI798" s="65">
        <f t="shared" si="405"/>
        <v>7.2019950937657622E-4</v>
      </c>
      <c r="AJ798" s="65">
        <f t="shared" si="409"/>
        <v>0.1768166669831463</v>
      </c>
    </row>
    <row r="799" spans="2:36" x14ac:dyDescent="0.2">
      <c r="B799" s="55" t="s">
        <v>63</v>
      </c>
      <c r="C799" s="55">
        <v>789</v>
      </c>
      <c r="D799" s="55">
        <v>200</v>
      </c>
      <c r="E799" s="55">
        <f t="shared" si="387"/>
        <v>18.138888888888889</v>
      </c>
      <c r="F799" s="56">
        <v>65.3</v>
      </c>
      <c r="G799" s="57">
        <f t="shared" si="406"/>
        <v>1.3888888888890073E-2</v>
      </c>
      <c r="H799" s="57">
        <f t="shared" si="407"/>
        <v>5.0000000000004263E-2</v>
      </c>
      <c r="I799" s="57">
        <f t="shared" si="378"/>
        <v>313678.76572145062</v>
      </c>
      <c r="J799" s="57">
        <f t="shared" si="388"/>
        <v>0</v>
      </c>
      <c r="K799" s="58" t="str">
        <f t="shared" si="389"/>
        <v>No</v>
      </c>
      <c r="L799" s="57">
        <f t="shared" si="379"/>
        <v>117.89172439236116</v>
      </c>
      <c r="M799" s="57">
        <f t="shared" si="380"/>
        <v>187.05217500000001</v>
      </c>
      <c r="N799" s="59">
        <f t="shared" si="381"/>
        <v>26.482638888891145</v>
      </c>
      <c r="O799" s="57">
        <f t="shared" si="382"/>
        <v>331.42653828125231</v>
      </c>
      <c r="P799" s="57">
        <f t="shared" si="383"/>
        <v>6011.7091527127159</v>
      </c>
      <c r="Q799" s="57">
        <f t="shared" si="384"/>
        <v>6011.7091527127159</v>
      </c>
      <c r="R799" s="57">
        <f t="shared" si="390"/>
        <v>0</v>
      </c>
      <c r="S799" s="73">
        <f t="shared" si="408"/>
        <v>6011.7091527127159</v>
      </c>
      <c r="T799" s="76">
        <f t="shared" si="391"/>
        <v>0</v>
      </c>
      <c r="U799" s="60">
        <f t="shared" si="392"/>
        <v>2852459.4399321852</v>
      </c>
      <c r="V799" s="61">
        <f t="shared" si="393"/>
        <v>0.79234984442560696</v>
      </c>
      <c r="W799" s="62">
        <f t="shared" si="394"/>
        <v>1151252.5033714869</v>
      </c>
      <c r="X799" s="63">
        <f t="shared" si="395"/>
        <v>0.31979236204763523</v>
      </c>
      <c r="Y799" s="64">
        <f t="shared" si="385"/>
        <v>5410.5382374414448</v>
      </c>
      <c r="Z799" s="64">
        <f t="shared" si="396"/>
        <v>5140.0113255693723</v>
      </c>
      <c r="AA799" s="65">
        <f t="shared" si="397"/>
        <v>5037.2110990579849</v>
      </c>
      <c r="AB799" s="65">
        <f t="shared" si="398"/>
        <v>4785.3505441050856</v>
      </c>
      <c r="AC799" s="65">
        <f t="shared" si="399"/>
        <v>4306.8154896945771</v>
      </c>
      <c r="AD799" s="65">
        <f t="shared" si="400"/>
        <v>3876.1339407251194</v>
      </c>
      <c r="AE799" s="65">
        <f t="shared" si="401"/>
        <v>3682.3272436888633</v>
      </c>
      <c r="AF799" s="65">
        <f t="shared" si="402"/>
        <v>3608.6806988150861</v>
      </c>
      <c r="AG799" s="65">
        <f t="shared" si="403"/>
        <v>3428.2466638743317</v>
      </c>
      <c r="AH799" s="65">
        <f t="shared" si="404"/>
        <v>3085.4219974868988</v>
      </c>
      <c r="AI799" s="65">
        <f t="shared" si="405"/>
        <v>8.5706166596858301E-4</v>
      </c>
      <c r="AJ799" s="65">
        <f t="shared" si="409"/>
        <v>0.17767372864911488</v>
      </c>
    </row>
    <row r="800" spans="2:36" x14ac:dyDescent="0.2">
      <c r="B800" s="55" t="s">
        <v>63</v>
      </c>
      <c r="C800" s="55">
        <v>790</v>
      </c>
      <c r="D800" s="55">
        <v>201</v>
      </c>
      <c r="E800" s="55">
        <f t="shared" si="387"/>
        <v>18.166666666666668</v>
      </c>
      <c r="F800" s="56">
        <v>65.400000000000006</v>
      </c>
      <c r="G800" s="57">
        <f t="shared" si="406"/>
        <v>5.5555555555556344E-2</v>
      </c>
      <c r="H800" s="57">
        <f t="shared" si="407"/>
        <v>0.20000000000000284</v>
      </c>
      <c r="I800" s="57">
        <f t="shared" si="378"/>
        <v>314640.23263888893</v>
      </c>
      <c r="J800" s="57">
        <f t="shared" si="388"/>
        <v>-961.46691743831616</v>
      </c>
      <c r="K800" s="58" t="str">
        <f t="shared" si="389"/>
        <v>No</v>
      </c>
      <c r="L800" s="57">
        <f t="shared" si="379"/>
        <v>118.25307812500004</v>
      </c>
      <c r="M800" s="57">
        <f t="shared" si="380"/>
        <v>187.05217500000001</v>
      </c>
      <c r="N800" s="59">
        <f t="shared" si="381"/>
        <v>105.93055555555706</v>
      </c>
      <c r="O800" s="57">
        <f t="shared" si="382"/>
        <v>411.23580868055711</v>
      </c>
      <c r="P800" s="57">
        <f t="shared" si="383"/>
        <v>7470.7838576967879</v>
      </c>
      <c r="Q800" s="57">
        <f t="shared" si="384"/>
        <v>7470.7838576967879</v>
      </c>
      <c r="R800" s="57">
        <f t="shared" si="390"/>
        <v>0</v>
      </c>
      <c r="S800" s="73">
        <f t="shared" si="408"/>
        <v>6509.3169402584717</v>
      </c>
      <c r="T800" s="76">
        <f t="shared" si="391"/>
        <v>0</v>
      </c>
      <c r="U800" s="60">
        <f t="shared" si="392"/>
        <v>2859930.2237898819</v>
      </c>
      <c r="V800" s="61">
        <f t="shared" si="393"/>
        <v>0.79442506216385611</v>
      </c>
      <c r="W800" s="62">
        <f t="shared" si="394"/>
        <v>1157761.8203117454</v>
      </c>
      <c r="X800" s="63">
        <f t="shared" si="395"/>
        <v>0.32160050564215148</v>
      </c>
      <c r="Y800" s="64">
        <f t="shared" si="385"/>
        <v>5858.3852462326249</v>
      </c>
      <c r="Z800" s="64">
        <f t="shared" si="396"/>
        <v>5565.4659839209935</v>
      </c>
      <c r="AA800" s="65">
        <f t="shared" si="397"/>
        <v>5454.1566642425732</v>
      </c>
      <c r="AB800" s="65">
        <f t="shared" si="398"/>
        <v>5181.4488310304441</v>
      </c>
      <c r="AC800" s="65">
        <f t="shared" si="399"/>
        <v>4663.3039479274003</v>
      </c>
      <c r="AD800" s="65">
        <f t="shared" si="400"/>
        <v>4196.9735531346605</v>
      </c>
      <c r="AE800" s="65">
        <f t="shared" si="401"/>
        <v>3987.1248754779272</v>
      </c>
      <c r="AF800" s="65">
        <f t="shared" si="402"/>
        <v>3907.3823779683685</v>
      </c>
      <c r="AG800" s="65">
        <f t="shared" si="403"/>
        <v>3712.01325906995</v>
      </c>
      <c r="AH800" s="65">
        <f t="shared" si="404"/>
        <v>3340.811933162955</v>
      </c>
      <c r="AI800" s="65">
        <f t="shared" si="405"/>
        <v>9.2800331476748752E-4</v>
      </c>
      <c r="AJ800" s="65">
        <f t="shared" si="409"/>
        <v>0.17860173196388238</v>
      </c>
    </row>
    <row r="801" spans="2:36" x14ac:dyDescent="0.2">
      <c r="B801" s="55" t="s">
        <v>63</v>
      </c>
      <c r="C801" s="55">
        <v>791</v>
      </c>
      <c r="D801" s="55">
        <v>202</v>
      </c>
      <c r="E801" s="55">
        <f t="shared" si="387"/>
        <v>18.25</v>
      </c>
      <c r="F801" s="56">
        <v>65.7</v>
      </c>
      <c r="G801" s="57">
        <f t="shared" si="406"/>
        <v>8.3333333333332538E-2</v>
      </c>
      <c r="H801" s="57">
        <f t="shared" si="407"/>
        <v>0.29999999999999716</v>
      </c>
      <c r="I801" s="57">
        <f t="shared" si="378"/>
        <v>317533.4609375</v>
      </c>
      <c r="J801" s="57">
        <f t="shared" si="388"/>
        <v>-2893.2282986110658</v>
      </c>
      <c r="K801" s="58" t="str">
        <f t="shared" si="389"/>
        <v>No</v>
      </c>
      <c r="L801" s="57">
        <f t="shared" si="379"/>
        <v>119.34045703125003</v>
      </c>
      <c r="M801" s="57">
        <f t="shared" si="380"/>
        <v>187.05217500000001</v>
      </c>
      <c r="N801" s="59">
        <f t="shared" si="381"/>
        <v>158.89583333333181</v>
      </c>
      <c r="O801" s="57">
        <f t="shared" si="382"/>
        <v>465.28846536458184</v>
      </c>
      <c r="P801" s="57">
        <f t="shared" si="383"/>
        <v>8491.5144929036178</v>
      </c>
      <c r="Q801" s="57">
        <f t="shared" si="384"/>
        <v>8491.5144929036178</v>
      </c>
      <c r="R801" s="57">
        <f t="shared" si="390"/>
        <v>0</v>
      </c>
      <c r="S801" s="73">
        <f t="shared" si="408"/>
        <v>5598.286194292552</v>
      </c>
      <c r="T801" s="76">
        <f t="shared" si="391"/>
        <v>0</v>
      </c>
      <c r="U801" s="60">
        <f t="shared" si="392"/>
        <v>2868421.7382827858</v>
      </c>
      <c r="V801" s="61">
        <f t="shared" si="393"/>
        <v>0.79678381618966276</v>
      </c>
      <c r="W801" s="62">
        <f t="shared" si="394"/>
        <v>1163360.106506038</v>
      </c>
      <c r="X801" s="63">
        <f t="shared" si="395"/>
        <v>0.32315558514056608</v>
      </c>
      <c r="Y801" s="64">
        <f t="shared" si="385"/>
        <v>5038.4575748632969</v>
      </c>
      <c r="Z801" s="64">
        <f t="shared" si="396"/>
        <v>4786.5346961201321</v>
      </c>
      <c r="AA801" s="65">
        <f t="shared" si="397"/>
        <v>4690.8040021977295</v>
      </c>
      <c r="AB801" s="65">
        <f t="shared" si="398"/>
        <v>4456.263802087843</v>
      </c>
      <c r="AC801" s="65">
        <f t="shared" si="399"/>
        <v>4010.6374218790588</v>
      </c>
      <c r="AD801" s="65">
        <f t="shared" si="400"/>
        <v>3609.5736796911528</v>
      </c>
      <c r="AE801" s="65">
        <f t="shared" si="401"/>
        <v>3429.094995706595</v>
      </c>
      <c r="AF801" s="65">
        <f t="shared" si="402"/>
        <v>3360.513095792463</v>
      </c>
      <c r="AG801" s="65">
        <f t="shared" si="403"/>
        <v>3192.4874410028397</v>
      </c>
      <c r="AH801" s="65">
        <f t="shared" si="404"/>
        <v>2873.2386969025556</v>
      </c>
      <c r="AI801" s="65">
        <f t="shared" si="405"/>
        <v>7.9812186025070991E-4</v>
      </c>
      <c r="AJ801" s="65">
        <f t="shared" si="409"/>
        <v>0.17939985382413309</v>
      </c>
    </row>
    <row r="802" spans="2:36" x14ac:dyDescent="0.2">
      <c r="B802" s="55" t="s">
        <v>63</v>
      </c>
      <c r="C802" s="55">
        <v>792</v>
      </c>
      <c r="D802" s="55">
        <v>203</v>
      </c>
      <c r="E802" s="55">
        <f t="shared" si="387"/>
        <v>18.333333333333332</v>
      </c>
      <c r="F802" s="56">
        <v>66</v>
      </c>
      <c r="G802" s="57">
        <f t="shared" si="406"/>
        <v>-1.3888888888890073E-2</v>
      </c>
      <c r="H802" s="57">
        <f t="shared" si="407"/>
        <v>-5.0000000000004263E-2</v>
      </c>
      <c r="I802" s="57">
        <f t="shared" si="378"/>
        <v>320439.9305555555</v>
      </c>
      <c r="J802" s="57">
        <f t="shared" si="388"/>
        <v>-2906.4696180555038</v>
      </c>
      <c r="K802" s="58" t="str">
        <f t="shared" si="389"/>
        <v>Yes</v>
      </c>
      <c r="L802" s="57">
        <f t="shared" si="379"/>
        <v>120.43281250000003</v>
      </c>
      <c r="M802" s="57">
        <f t="shared" si="380"/>
        <v>187.05217500000001</v>
      </c>
      <c r="N802" s="59">
        <f t="shared" si="381"/>
        <v>-26.482638888891145</v>
      </c>
      <c r="O802" s="57">
        <f t="shared" si="382"/>
        <v>281.00234861110886</v>
      </c>
      <c r="P802" s="57">
        <f t="shared" si="383"/>
        <v>5151.7097245369951</v>
      </c>
      <c r="Q802" s="57">
        <f t="shared" si="384"/>
        <v>5151.7097245369951</v>
      </c>
      <c r="R802" s="57">
        <f t="shared" si="390"/>
        <v>26.482638888891145</v>
      </c>
      <c r="S802" s="73">
        <f t="shared" si="408"/>
        <v>2245.2401064814912</v>
      </c>
      <c r="T802" s="76">
        <f t="shared" si="391"/>
        <v>485.51504629633763</v>
      </c>
      <c r="U802" s="60">
        <f t="shared" si="392"/>
        <v>2873573.4480073228</v>
      </c>
      <c r="V802" s="61">
        <f t="shared" si="393"/>
        <v>0.79821484666870079</v>
      </c>
      <c r="W802" s="62">
        <f t="shared" si="394"/>
        <v>1165605.3466125196</v>
      </c>
      <c r="X802" s="63">
        <f t="shared" si="395"/>
        <v>0.32377926294792209</v>
      </c>
      <c r="Y802" s="64">
        <f t="shared" si="385"/>
        <v>2020.7160958333423</v>
      </c>
      <c r="Z802" s="64">
        <f t="shared" si="396"/>
        <v>1919.680291041675</v>
      </c>
      <c r="AA802" s="65">
        <f t="shared" si="397"/>
        <v>1881.2866852208415</v>
      </c>
      <c r="AB802" s="65">
        <f t="shared" si="398"/>
        <v>1787.2223509597993</v>
      </c>
      <c r="AC802" s="65">
        <f t="shared" si="399"/>
        <v>1608.5001158638195</v>
      </c>
      <c r="AD802" s="65">
        <f t="shared" si="400"/>
        <v>1447.6501042774375</v>
      </c>
      <c r="AE802" s="65">
        <f t="shared" si="401"/>
        <v>1375.2675990635655</v>
      </c>
      <c r="AF802" s="65">
        <f t="shared" si="402"/>
        <v>1347.7622470822942</v>
      </c>
      <c r="AG802" s="65">
        <f t="shared" si="403"/>
        <v>1280.3741347281793</v>
      </c>
      <c r="AH802" s="65">
        <f t="shared" si="404"/>
        <v>1152.3367212553615</v>
      </c>
      <c r="AI802" s="65">
        <f t="shared" si="405"/>
        <v>3.2009353368204487E-4</v>
      </c>
      <c r="AJ802" s="65">
        <f t="shared" si="409"/>
        <v>0.17971994735781513</v>
      </c>
    </row>
    <row r="803" spans="2:36" x14ac:dyDescent="0.2">
      <c r="B803" s="55" t="s">
        <v>63</v>
      </c>
      <c r="C803" s="55">
        <v>793</v>
      </c>
      <c r="D803" s="55">
        <v>204</v>
      </c>
      <c r="E803" s="55">
        <f t="shared" si="387"/>
        <v>18.222222222222221</v>
      </c>
      <c r="F803" s="56">
        <v>65.599999999999994</v>
      </c>
      <c r="G803" s="57">
        <f t="shared" si="406"/>
        <v>-0.34722222222222221</v>
      </c>
      <c r="H803" s="57">
        <f t="shared" si="407"/>
        <v>-1.25</v>
      </c>
      <c r="I803" s="57">
        <f t="shared" si="378"/>
        <v>316567.58024691354</v>
      </c>
      <c r="J803" s="57">
        <f t="shared" si="388"/>
        <v>3872.350308641966</v>
      </c>
      <c r="K803" s="58" t="str">
        <f t="shared" si="389"/>
        <v>Yes</v>
      </c>
      <c r="L803" s="57">
        <f t="shared" si="379"/>
        <v>118.97744444444447</v>
      </c>
      <c r="M803" s="57">
        <f t="shared" si="380"/>
        <v>187.05217500000001</v>
      </c>
      <c r="N803" s="59">
        <f t="shared" si="381"/>
        <v>-662.06597222222217</v>
      </c>
      <c r="O803" s="57">
        <f t="shared" si="382"/>
        <v>-356.03635277777767</v>
      </c>
      <c r="P803" s="57">
        <f t="shared" si="383"/>
        <v>-6487.7735395061709</v>
      </c>
      <c r="Q803" s="57">
        <f t="shared" si="384"/>
        <v>-6487.7735395061709</v>
      </c>
      <c r="R803" s="57">
        <f t="shared" si="390"/>
        <v>662.06597222222217</v>
      </c>
      <c r="S803" s="73">
        <f t="shared" si="408"/>
        <v>-2615.4232308642049</v>
      </c>
      <c r="T803" s="76">
        <f t="shared" si="391"/>
        <v>12064.313271604937</v>
      </c>
      <c r="U803" s="60">
        <f t="shared" si="392"/>
        <v>2873573.4480073228</v>
      </c>
      <c r="V803" s="61">
        <f t="shared" si="393"/>
        <v>0.79821484666870079</v>
      </c>
      <c r="W803" s="62">
        <f t="shared" si="394"/>
        <v>1162989.9233816555</v>
      </c>
      <c r="X803" s="63">
        <f t="shared" si="395"/>
        <v>0.32305275649490428</v>
      </c>
      <c r="Y803" s="64">
        <f t="shared" si="385"/>
        <v>-2353.8809077777846</v>
      </c>
      <c r="Z803" s="64">
        <f t="shared" si="396"/>
        <v>-2236.1868623888954</v>
      </c>
      <c r="AA803" s="65">
        <f t="shared" si="397"/>
        <v>-2191.4631251411174</v>
      </c>
      <c r="AB803" s="65">
        <f t="shared" si="398"/>
        <v>-2081.8899688840615</v>
      </c>
      <c r="AC803" s="65">
        <f t="shared" si="399"/>
        <v>-1873.7009719956554</v>
      </c>
      <c r="AD803" s="65">
        <f t="shared" si="400"/>
        <v>-1686.33087479609</v>
      </c>
      <c r="AE803" s="65">
        <f t="shared" si="401"/>
        <v>-1602.0143310562855</v>
      </c>
      <c r="AF803" s="65">
        <f t="shared" si="402"/>
        <v>-1569.9740444351598</v>
      </c>
      <c r="AG803" s="65">
        <f t="shared" si="403"/>
        <v>-1491.4753422134017</v>
      </c>
      <c r="AH803" s="65">
        <f t="shared" si="404"/>
        <v>-1342.3278079920617</v>
      </c>
      <c r="AI803" s="65">
        <f t="shared" si="405"/>
        <v>-3.7286883555335046E-4</v>
      </c>
      <c r="AJ803" s="65">
        <f t="shared" si="409"/>
        <v>0.17971994735781513</v>
      </c>
    </row>
    <row r="804" spans="2:36" x14ac:dyDescent="0.2">
      <c r="B804" s="55" t="s">
        <v>63</v>
      </c>
      <c r="C804" s="55">
        <v>794</v>
      </c>
      <c r="D804" s="55">
        <v>205</v>
      </c>
      <c r="E804" s="55">
        <f t="shared" si="387"/>
        <v>17.638888888888889</v>
      </c>
      <c r="F804" s="56">
        <v>63.5</v>
      </c>
      <c r="G804" s="57">
        <f t="shared" si="406"/>
        <v>-0.8194444444444432</v>
      </c>
      <c r="H804" s="57">
        <f t="shared" si="407"/>
        <v>-2.9499999999999957</v>
      </c>
      <c r="I804" s="57">
        <f t="shared" si="378"/>
        <v>296623.94627700618</v>
      </c>
      <c r="J804" s="57">
        <f t="shared" si="388"/>
        <v>19943.633969907358</v>
      </c>
      <c r="K804" s="58" t="str">
        <f t="shared" si="389"/>
        <v>Yes</v>
      </c>
      <c r="L804" s="57">
        <f t="shared" si="379"/>
        <v>111.48191189236114</v>
      </c>
      <c r="M804" s="57">
        <f t="shared" si="380"/>
        <v>187.05217500000001</v>
      </c>
      <c r="N804" s="59">
        <f t="shared" si="381"/>
        <v>-1562.4756944444421</v>
      </c>
      <c r="O804" s="57">
        <f t="shared" si="382"/>
        <v>-1263.941607552081</v>
      </c>
      <c r="P804" s="57">
        <f t="shared" si="383"/>
        <v>-22294.525577654764</v>
      </c>
      <c r="Q804" s="57">
        <f t="shared" si="384"/>
        <v>-22294.525577654764</v>
      </c>
      <c r="R804" s="57">
        <f t="shared" si="390"/>
        <v>1562.4756944444421</v>
      </c>
      <c r="S804" s="73">
        <f t="shared" si="408"/>
        <v>-2350.8916077474059</v>
      </c>
      <c r="T804" s="76">
        <f t="shared" si="391"/>
        <v>27560.33516589502</v>
      </c>
      <c r="U804" s="60">
        <f t="shared" si="392"/>
        <v>2873573.4480073228</v>
      </c>
      <c r="V804" s="61">
        <f t="shared" si="393"/>
        <v>0.79821484666870079</v>
      </c>
      <c r="W804" s="62">
        <f t="shared" si="394"/>
        <v>1160639.0317739081</v>
      </c>
      <c r="X804" s="63">
        <f t="shared" si="395"/>
        <v>0.32239973104830777</v>
      </c>
      <c r="Y804" s="64">
        <f t="shared" si="385"/>
        <v>-2115.8024469726656</v>
      </c>
      <c r="Z804" s="64">
        <f t="shared" si="396"/>
        <v>-2010.0123246240323</v>
      </c>
      <c r="AA804" s="65">
        <f t="shared" si="397"/>
        <v>-1969.8120781315517</v>
      </c>
      <c r="AB804" s="65">
        <f t="shared" si="398"/>
        <v>-1871.3214742249741</v>
      </c>
      <c r="AC804" s="65">
        <f t="shared" si="399"/>
        <v>-1684.1893268024767</v>
      </c>
      <c r="AD804" s="65">
        <f t="shared" si="400"/>
        <v>-1515.7703941222289</v>
      </c>
      <c r="AE804" s="65">
        <f t="shared" si="401"/>
        <v>-1439.9818744161175</v>
      </c>
      <c r="AF804" s="65">
        <f t="shared" si="402"/>
        <v>-1411.1822369277952</v>
      </c>
      <c r="AG804" s="65">
        <f t="shared" si="403"/>
        <v>-1340.6231250814053</v>
      </c>
      <c r="AH804" s="65">
        <f t="shared" si="404"/>
        <v>-1206.5608125732649</v>
      </c>
      <c r="AI804" s="65">
        <f t="shared" si="405"/>
        <v>-3.3515578127035138E-4</v>
      </c>
      <c r="AJ804" s="65">
        <f t="shared" si="409"/>
        <v>0.17971994735781513</v>
      </c>
    </row>
    <row r="805" spans="2:36" x14ac:dyDescent="0.2">
      <c r="B805" s="55" t="s">
        <v>63</v>
      </c>
      <c r="C805" s="55">
        <v>795</v>
      </c>
      <c r="D805" s="55">
        <v>206</v>
      </c>
      <c r="E805" s="55">
        <f t="shared" si="387"/>
        <v>16.583333333333332</v>
      </c>
      <c r="F805" s="56">
        <v>59.7</v>
      </c>
      <c r="G805" s="57">
        <f t="shared" si="406"/>
        <v>-1.2361111111111109</v>
      </c>
      <c r="H805" s="57">
        <f t="shared" si="407"/>
        <v>-4.4499999999999993</v>
      </c>
      <c r="I805" s="57">
        <f t="shared" si="378"/>
        <v>262184.74565972219</v>
      </c>
      <c r="J805" s="57">
        <f t="shared" si="388"/>
        <v>34439.20061728399</v>
      </c>
      <c r="K805" s="58" t="str">
        <f t="shared" si="389"/>
        <v>Yes</v>
      </c>
      <c r="L805" s="57">
        <f t="shared" si="379"/>
        <v>98.538425781250012</v>
      </c>
      <c r="M805" s="57">
        <f t="shared" si="380"/>
        <v>187.05217500000001</v>
      </c>
      <c r="N805" s="59">
        <f t="shared" si="381"/>
        <v>-2356.9548611111109</v>
      </c>
      <c r="O805" s="57">
        <f t="shared" si="382"/>
        <v>-2071.3642603298608</v>
      </c>
      <c r="P805" s="57">
        <f t="shared" si="383"/>
        <v>-34350.123983803525</v>
      </c>
      <c r="Q805" s="57">
        <f t="shared" si="384"/>
        <v>-34350.123983803525</v>
      </c>
      <c r="R805" s="57">
        <f t="shared" si="390"/>
        <v>2356.9548611111109</v>
      </c>
      <c r="S805" s="73">
        <f t="shared" si="408"/>
        <v>89.076633480464807</v>
      </c>
      <c r="T805" s="76">
        <f t="shared" si="391"/>
        <v>39086.16811342592</v>
      </c>
      <c r="U805" s="60">
        <f t="shared" si="392"/>
        <v>2873573.4480073228</v>
      </c>
      <c r="V805" s="61">
        <f t="shared" si="393"/>
        <v>0.79821484666870079</v>
      </c>
      <c r="W805" s="62">
        <f t="shared" si="394"/>
        <v>1160728.1084073884</v>
      </c>
      <c r="X805" s="63">
        <f t="shared" si="395"/>
        <v>0.32242447455760792</v>
      </c>
      <c r="Y805" s="64">
        <f t="shared" si="385"/>
        <v>80.168970132418323</v>
      </c>
      <c r="Z805" s="64">
        <f t="shared" si="396"/>
        <v>76.160521625797401</v>
      </c>
      <c r="AA805" s="65">
        <f t="shared" si="397"/>
        <v>74.637311193281448</v>
      </c>
      <c r="AB805" s="65">
        <f t="shared" si="398"/>
        <v>70.905445633617376</v>
      </c>
      <c r="AC805" s="65">
        <f t="shared" si="399"/>
        <v>63.814901070255637</v>
      </c>
      <c r="AD805" s="65">
        <f t="shared" si="400"/>
        <v>57.433410963230074</v>
      </c>
      <c r="AE805" s="65">
        <f t="shared" si="401"/>
        <v>54.56174041506857</v>
      </c>
      <c r="AF805" s="65">
        <f t="shared" si="402"/>
        <v>53.470505606767198</v>
      </c>
      <c r="AG805" s="65">
        <f t="shared" si="403"/>
        <v>50.796980326428837</v>
      </c>
      <c r="AH805" s="65">
        <f t="shared" si="404"/>
        <v>45.717282293785956</v>
      </c>
      <c r="AI805" s="65">
        <f t="shared" si="405"/>
        <v>1.269924508160721E-5</v>
      </c>
      <c r="AJ805" s="65">
        <f t="shared" si="409"/>
        <v>0.17973264660289673</v>
      </c>
    </row>
    <row r="806" spans="2:36" x14ac:dyDescent="0.2">
      <c r="B806" s="55" t="s">
        <v>63</v>
      </c>
      <c r="C806" s="55">
        <v>796</v>
      </c>
      <c r="D806" s="55">
        <v>207</v>
      </c>
      <c r="E806" s="55">
        <f t="shared" si="387"/>
        <v>15.166666666666666</v>
      </c>
      <c r="F806" s="56">
        <v>54.6</v>
      </c>
      <c r="G806" s="57">
        <f t="shared" si="406"/>
        <v>-1.4444444444444453</v>
      </c>
      <c r="H806" s="57">
        <f t="shared" si="407"/>
        <v>-5.2000000000000028</v>
      </c>
      <c r="I806" s="57">
        <f t="shared" si="378"/>
        <v>219302.73263888888</v>
      </c>
      <c r="J806" s="57">
        <f t="shared" si="388"/>
        <v>42882.013020833314</v>
      </c>
      <c r="K806" s="58" t="str">
        <f t="shared" si="389"/>
        <v>Yes</v>
      </c>
      <c r="L806" s="57">
        <f t="shared" si="379"/>
        <v>82.421828125000019</v>
      </c>
      <c r="M806" s="57">
        <f t="shared" si="380"/>
        <v>187.05217500000001</v>
      </c>
      <c r="N806" s="59">
        <f t="shared" si="381"/>
        <v>-2754.1944444444462</v>
      </c>
      <c r="O806" s="57">
        <f t="shared" si="382"/>
        <v>-2484.7204413194463</v>
      </c>
      <c r="P806" s="57">
        <f t="shared" si="383"/>
        <v>-37684.926693344933</v>
      </c>
      <c r="Q806" s="57">
        <f t="shared" si="384"/>
        <v>-37684.926693344933</v>
      </c>
      <c r="R806" s="57">
        <f t="shared" si="390"/>
        <v>2754.1944444444462</v>
      </c>
      <c r="S806" s="73">
        <f t="shared" si="408"/>
        <v>5197.0863274883814</v>
      </c>
      <c r="T806" s="76">
        <f t="shared" si="391"/>
        <v>41771.949074074102</v>
      </c>
      <c r="U806" s="60">
        <f t="shared" si="392"/>
        <v>2873573.4480073228</v>
      </c>
      <c r="V806" s="61">
        <f t="shared" si="393"/>
        <v>0.79821484666870079</v>
      </c>
      <c r="W806" s="62">
        <f t="shared" si="394"/>
        <v>1165925.1947348767</v>
      </c>
      <c r="X806" s="63">
        <f t="shared" si="395"/>
        <v>0.32386810964857687</v>
      </c>
      <c r="Y806" s="64">
        <f t="shared" si="385"/>
        <v>4677.3776947395436</v>
      </c>
      <c r="Z806" s="64">
        <f t="shared" si="396"/>
        <v>4443.508810002566</v>
      </c>
      <c r="AA806" s="65">
        <f t="shared" si="397"/>
        <v>4354.638633802515</v>
      </c>
      <c r="AB806" s="65">
        <f t="shared" si="398"/>
        <v>4136.9067021123892</v>
      </c>
      <c r="AC806" s="65">
        <f t="shared" si="399"/>
        <v>3723.2160319011505</v>
      </c>
      <c r="AD806" s="65">
        <f t="shared" si="400"/>
        <v>3350.8944287110353</v>
      </c>
      <c r="AE806" s="65">
        <f t="shared" si="401"/>
        <v>3183.3497072754835</v>
      </c>
      <c r="AF806" s="65">
        <f t="shared" si="402"/>
        <v>3119.6827131299738</v>
      </c>
      <c r="AG806" s="65">
        <f t="shared" si="403"/>
        <v>2963.6985774734749</v>
      </c>
      <c r="AH806" s="65">
        <f t="shared" si="404"/>
        <v>2667.3287197261275</v>
      </c>
      <c r="AI806" s="65">
        <f t="shared" si="405"/>
        <v>7.4092464436836879E-4</v>
      </c>
      <c r="AJ806" s="65">
        <f t="shared" si="409"/>
        <v>0.1804735712472651</v>
      </c>
    </row>
    <row r="807" spans="2:36" x14ac:dyDescent="0.2">
      <c r="B807" s="55" t="s">
        <v>63</v>
      </c>
      <c r="C807" s="55">
        <v>797</v>
      </c>
      <c r="D807" s="55">
        <v>208</v>
      </c>
      <c r="E807" s="55">
        <f t="shared" si="387"/>
        <v>13.694444444444443</v>
      </c>
      <c r="F807" s="56">
        <v>49.3</v>
      </c>
      <c r="G807" s="57">
        <f t="shared" si="406"/>
        <v>-1.3472222222222225</v>
      </c>
      <c r="H807" s="57">
        <f t="shared" si="407"/>
        <v>-4.8500000000000014</v>
      </c>
      <c r="I807" s="57">
        <f t="shared" si="378"/>
        <v>178793.85831404317</v>
      </c>
      <c r="J807" s="57">
        <f t="shared" si="388"/>
        <v>40508.874324845703</v>
      </c>
      <c r="K807" s="58" t="str">
        <f t="shared" si="389"/>
        <v>Yes</v>
      </c>
      <c r="L807" s="57">
        <f t="shared" si="379"/>
        <v>67.197141059027771</v>
      </c>
      <c r="M807" s="57">
        <f t="shared" si="380"/>
        <v>187.05217500000001</v>
      </c>
      <c r="N807" s="59">
        <f t="shared" si="381"/>
        <v>-2568.8159722222226</v>
      </c>
      <c r="O807" s="57">
        <f t="shared" si="382"/>
        <v>-2314.5666561631951</v>
      </c>
      <c r="P807" s="57">
        <f t="shared" si="383"/>
        <v>-31696.704485790418</v>
      </c>
      <c r="Q807" s="57">
        <f t="shared" si="384"/>
        <v>-31696.704485790418</v>
      </c>
      <c r="R807" s="57">
        <f t="shared" si="390"/>
        <v>2568.8159722222226</v>
      </c>
      <c r="S807" s="73">
        <f t="shared" si="408"/>
        <v>8812.1698390552847</v>
      </c>
      <c r="T807" s="76">
        <f t="shared" si="391"/>
        <v>35178.507619598764</v>
      </c>
      <c r="U807" s="60">
        <f t="shared" si="392"/>
        <v>2873573.4480073228</v>
      </c>
      <c r="V807" s="61">
        <f t="shared" si="393"/>
        <v>0.79821484666870079</v>
      </c>
      <c r="W807" s="62">
        <f t="shared" si="394"/>
        <v>1174737.364573932</v>
      </c>
      <c r="X807" s="63">
        <f t="shared" si="395"/>
        <v>0.32631593460386998</v>
      </c>
      <c r="Y807" s="64">
        <f t="shared" si="385"/>
        <v>7930.952855149756</v>
      </c>
      <c r="Z807" s="64">
        <f t="shared" si="396"/>
        <v>7534.4052123922675</v>
      </c>
      <c r="AA807" s="65">
        <f t="shared" si="397"/>
        <v>7383.7171081444221</v>
      </c>
      <c r="AB807" s="65">
        <f t="shared" si="398"/>
        <v>7014.5312527372007</v>
      </c>
      <c r="AC807" s="65">
        <f t="shared" si="399"/>
        <v>6313.078127463481</v>
      </c>
      <c r="AD807" s="65">
        <f t="shared" si="400"/>
        <v>5681.7703147171333</v>
      </c>
      <c r="AE807" s="65">
        <f t="shared" si="401"/>
        <v>5397.6817989812762</v>
      </c>
      <c r="AF807" s="65">
        <f t="shared" si="402"/>
        <v>5289.7281630016505</v>
      </c>
      <c r="AG807" s="65">
        <f t="shared" si="403"/>
        <v>5025.2417548515677</v>
      </c>
      <c r="AH807" s="65">
        <f t="shared" si="404"/>
        <v>4522.717579366411</v>
      </c>
      <c r="AI807" s="65">
        <f t="shared" si="405"/>
        <v>1.256310438712892E-3</v>
      </c>
      <c r="AJ807" s="65">
        <f t="shared" si="409"/>
        <v>0.18172988168597798</v>
      </c>
    </row>
    <row r="808" spans="2:36" x14ac:dyDescent="0.2">
      <c r="B808" s="55" t="s">
        <v>63</v>
      </c>
      <c r="C808" s="55">
        <v>798</v>
      </c>
      <c r="D808" s="55">
        <v>209</v>
      </c>
      <c r="E808" s="55">
        <f t="shared" si="387"/>
        <v>12.472222222222221</v>
      </c>
      <c r="F808" s="56">
        <v>44.9</v>
      </c>
      <c r="G808" s="57">
        <f t="shared" si="406"/>
        <v>-0.97222222222222221</v>
      </c>
      <c r="H808" s="57">
        <f t="shared" si="407"/>
        <v>-3.5</v>
      </c>
      <c r="I808" s="57">
        <f t="shared" si="378"/>
        <v>148303.51340663576</v>
      </c>
      <c r="J808" s="57">
        <f t="shared" si="388"/>
        <v>30490.344907407416</v>
      </c>
      <c r="K808" s="58" t="str">
        <f t="shared" si="389"/>
        <v>Yes</v>
      </c>
      <c r="L808" s="57">
        <f t="shared" si="379"/>
        <v>55.737776475694446</v>
      </c>
      <c r="M808" s="57">
        <f t="shared" si="380"/>
        <v>187.05217500000001</v>
      </c>
      <c r="N808" s="59">
        <f t="shared" si="381"/>
        <v>-1853.7847222222222</v>
      </c>
      <c r="O808" s="57">
        <f t="shared" si="382"/>
        <v>-1610.9947707465276</v>
      </c>
      <c r="P808" s="57">
        <f t="shared" si="383"/>
        <v>-20092.684779588635</v>
      </c>
      <c r="Q808" s="57">
        <f t="shared" si="384"/>
        <v>-20092.684779588635</v>
      </c>
      <c r="R808" s="57">
        <f t="shared" si="390"/>
        <v>1853.7847222222222</v>
      </c>
      <c r="S808" s="73">
        <f t="shared" si="408"/>
        <v>10397.660127818781</v>
      </c>
      <c r="T808" s="76">
        <f t="shared" si="391"/>
        <v>23120.815007716046</v>
      </c>
      <c r="U808" s="60">
        <f t="shared" si="392"/>
        <v>2873573.4480073228</v>
      </c>
      <c r="V808" s="61">
        <f t="shared" si="393"/>
        <v>0.79821484666870079</v>
      </c>
      <c r="W808" s="62">
        <f t="shared" si="394"/>
        <v>1185135.0247017508</v>
      </c>
      <c r="X808" s="63">
        <f t="shared" si="395"/>
        <v>0.32920417352826414</v>
      </c>
      <c r="Y808" s="64">
        <f t="shared" si="385"/>
        <v>9357.8941150369028</v>
      </c>
      <c r="Z808" s="64">
        <f t="shared" si="396"/>
        <v>8889.9994092850575</v>
      </c>
      <c r="AA808" s="65">
        <f t="shared" si="397"/>
        <v>8712.1994210993562</v>
      </c>
      <c r="AB808" s="65">
        <f t="shared" si="398"/>
        <v>8276.5894500443883</v>
      </c>
      <c r="AC808" s="65">
        <f t="shared" si="399"/>
        <v>7448.9305050399498</v>
      </c>
      <c r="AD808" s="65">
        <f t="shared" si="400"/>
        <v>6704.0374545359546</v>
      </c>
      <c r="AE808" s="65">
        <f t="shared" si="401"/>
        <v>6368.8355818091568</v>
      </c>
      <c r="AF808" s="65">
        <f t="shared" si="402"/>
        <v>6241.4588701729735</v>
      </c>
      <c r="AG808" s="65">
        <f t="shared" si="403"/>
        <v>5929.3859266643249</v>
      </c>
      <c r="AH808" s="65">
        <f t="shared" si="404"/>
        <v>5336.4473339978922</v>
      </c>
      <c r="AI808" s="65">
        <f t="shared" si="405"/>
        <v>1.4823464816660812E-3</v>
      </c>
      <c r="AJ808" s="65">
        <f t="shared" si="409"/>
        <v>0.18321222816764407</v>
      </c>
    </row>
    <row r="809" spans="2:36" x14ac:dyDescent="0.2">
      <c r="B809" s="55" t="s">
        <v>63</v>
      </c>
      <c r="C809" s="55">
        <v>799</v>
      </c>
      <c r="D809" s="55">
        <v>210</v>
      </c>
      <c r="E809" s="55">
        <f t="shared" si="387"/>
        <v>11.749999999999998</v>
      </c>
      <c r="F809" s="56">
        <v>42.3</v>
      </c>
      <c r="G809" s="57">
        <f t="shared" si="406"/>
        <v>-0.4861111111111111</v>
      </c>
      <c r="H809" s="57">
        <f t="shared" si="407"/>
        <v>-1.75</v>
      </c>
      <c r="I809" s="57">
        <f t="shared" si="378"/>
        <v>131625.33593749997</v>
      </c>
      <c r="J809" s="57">
        <f t="shared" si="388"/>
        <v>16678.177469135786</v>
      </c>
      <c r="K809" s="58" t="str">
        <f t="shared" si="389"/>
        <v>Yes</v>
      </c>
      <c r="L809" s="57">
        <f t="shared" si="379"/>
        <v>49.46951953125</v>
      </c>
      <c r="M809" s="57">
        <f t="shared" si="380"/>
        <v>187.05217500000001</v>
      </c>
      <c r="N809" s="59">
        <f t="shared" si="381"/>
        <v>-926.89236111111109</v>
      </c>
      <c r="O809" s="57">
        <f t="shared" si="382"/>
        <v>-690.37066657986111</v>
      </c>
      <c r="P809" s="57">
        <f t="shared" si="383"/>
        <v>-8111.8553323133665</v>
      </c>
      <c r="Q809" s="57">
        <f t="shared" si="384"/>
        <v>-8111.8553323133665</v>
      </c>
      <c r="R809" s="57">
        <f t="shared" si="390"/>
        <v>926.89236111111109</v>
      </c>
      <c r="S809" s="73">
        <f t="shared" si="408"/>
        <v>8566.3221368224185</v>
      </c>
      <c r="T809" s="76">
        <f t="shared" si="391"/>
        <v>10890.985243055553</v>
      </c>
      <c r="U809" s="60">
        <f t="shared" si="392"/>
        <v>2873573.4480073228</v>
      </c>
      <c r="V809" s="61">
        <f t="shared" si="393"/>
        <v>0.79821484666870079</v>
      </c>
      <c r="W809" s="62">
        <f t="shared" si="394"/>
        <v>1193701.3468385732</v>
      </c>
      <c r="X809" s="63">
        <f t="shared" si="395"/>
        <v>0.33158370745515925</v>
      </c>
      <c r="Y809" s="64">
        <f t="shared" si="385"/>
        <v>7709.6899231401767</v>
      </c>
      <c r="Z809" s="64">
        <f t="shared" si="396"/>
        <v>7324.2054269831679</v>
      </c>
      <c r="AA809" s="65">
        <f t="shared" si="397"/>
        <v>7177.7213184435041</v>
      </c>
      <c r="AB809" s="65">
        <f t="shared" si="398"/>
        <v>6818.8352525213286</v>
      </c>
      <c r="AC809" s="65">
        <f t="shared" si="399"/>
        <v>6136.9517272691955</v>
      </c>
      <c r="AD809" s="65">
        <f t="shared" si="400"/>
        <v>5523.2565545422758</v>
      </c>
      <c r="AE809" s="65">
        <f t="shared" si="401"/>
        <v>5247.093726815162</v>
      </c>
      <c r="AF809" s="65">
        <f t="shared" si="402"/>
        <v>5142.1518522788583</v>
      </c>
      <c r="AG809" s="65">
        <f t="shared" si="403"/>
        <v>4885.0442596649154</v>
      </c>
      <c r="AH809" s="65">
        <f t="shared" si="404"/>
        <v>4396.5398336984244</v>
      </c>
      <c r="AI809" s="65">
        <f t="shared" si="405"/>
        <v>1.221261064916229E-3</v>
      </c>
      <c r="AJ809" s="65">
        <f t="shared" si="409"/>
        <v>0.18443348923256031</v>
      </c>
    </row>
    <row r="810" spans="2:36" x14ac:dyDescent="0.2">
      <c r="B810" s="55" t="s">
        <v>63</v>
      </c>
      <c r="C810" s="55">
        <v>800</v>
      </c>
      <c r="D810" s="55">
        <v>211</v>
      </c>
      <c r="E810" s="55">
        <f t="shared" si="387"/>
        <v>11.5</v>
      </c>
      <c r="F810" s="56">
        <v>41.4</v>
      </c>
      <c r="G810" s="57">
        <f t="shared" si="406"/>
        <v>-0.1388888888888889</v>
      </c>
      <c r="H810" s="57">
        <f t="shared" si="407"/>
        <v>-0.5</v>
      </c>
      <c r="I810" s="57">
        <f t="shared" si="378"/>
        <v>126083.84375</v>
      </c>
      <c r="J810" s="57">
        <f t="shared" si="388"/>
        <v>5541.4921874999709</v>
      </c>
      <c r="K810" s="58" t="str">
        <f t="shared" si="389"/>
        <v>Yes</v>
      </c>
      <c r="L810" s="57">
        <f t="shared" si="379"/>
        <v>47.386828125000015</v>
      </c>
      <c r="M810" s="57">
        <f t="shared" si="380"/>
        <v>187.05217500000001</v>
      </c>
      <c r="N810" s="59">
        <f t="shared" si="381"/>
        <v>-264.82638888888891</v>
      </c>
      <c r="O810" s="57">
        <f t="shared" si="382"/>
        <v>-30.387385763888894</v>
      </c>
      <c r="P810" s="57">
        <f t="shared" si="383"/>
        <v>-349.45493628472229</v>
      </c>
      <c r="Q810" s="57">
        <f t="shared" si="384"/>
        <v>-349.45493628472229</v>
      </c>
      <c r="R810" s="57">
        <f t="shared" si="390"/>
        <v>264.82638888888891</v>
      </c>
      <c r="S810" s="73">
        <f t="shared" si="408"/>
        <v>5192.0372512152489</v>
      </c>
      <c r="T810" s="76">
        <f t="shared" si="391"/>
        <v>3045.5034722222226</v>
      </c>
      <c r="U810" s="60">
        <f t="shared" si="392"/>
        <v>2873573.4480073228</v>
      </c>
      <c r="V810" s="61">
        <f t="shared" si="393"/>
        <v>0.79821484666870079</v>
      </c>
      <c r="W810" s="62">
        <f t="shared" si="394"/>
        <v>1198893.3840897884</v>
      </c>
      <c r="X810" s="63">
        <f t="shared" si="395"/>
        <v>0.33302594002494124</v>
      </c>
      <c r="Y810" s="64">
        <f t="shared" si="385"/>
        <v>4672.8335260937238</v>
      </c>
      <c r="Z810" s="64">
        <f t="shared" si="396"/>
        <v>4439.1918497890374</v>
      </c>
      <c r="AA810" s="65">
        <f t="shared" si="397"/>
        <v>4350.4080127932566</v>
      </c>
      <c r="AB810" s="65">
        <f t="shared" si="398"/>
        <v>4132.8876121535932</v>
      </c>
      <c r="AC810" s="65">
        <f t="shared" si="399"/>
        <v>3719.5988509382341</v>
      </c>
      <c r="AD810" s="65">
        <f t="shared" si="400"/>
        <v>3347.6389658444109</v>
      </c>
      <c r="AE810" s="65">
        <f t="shared" si="401"/>
        <v>3180.2570175521901</v>
      </c>
      <c r="AF810" s="65">
        <f t="shared" si="402"/>
        <v>3116.6518772011464</v>
      </c>
      <c r="AG810" s="65">
        <f t="shared" si="403"/>
        <v>2960.819283341089</v>
      </c>
      <c r="AH810" s="65">
        <f t="shared" si="404"/>
        <v>2664.7373550069801</v>
      </c>
      <c r="AI810" s="65">
        <f t="shared" si="405"/>
        <v>7.4020482083527221E-4</v>
      </c>
      <c r="AJ810" s="65">
        <f t="shared" si="409"/>
        <v>0.18517369405339559</v>
      </c>
    </row>
    <row r="811" spans="2:36" x14ac:dyDescent="0.2">
      <c r="B811" s="55" t="s">
        <v>63</v>
      </c>
      <c r="C811" s="55">
        <v>801</v>
      </c>
      <c r="D811" s="55">
        <v>212</v>
      </c>
      <c r="E811" s="55">
        <f t="shared" si="387"/>
        <v>11.472222222222221</v>
      </c>
      <c r="F811" s="56">
        <v>41.3</v>
      </c>
      <c r="G811" s="57">
        <f t="shared" si="406"/>
        <v>9.7222222222222612E-2</v>
      </c>
      <c r="H811" s="57">
        <f t="shared" si="407"/>
        <v>0.35000000000000142</v>
      </c>
      <c r="I811" s="57">
        <f t="shared" si="378"/>
        <v>125475.47868441357</v>
      </c>
      <c r="J811" s="57">
        <f t="shared" si="388"/>
        <v>608.36506558643305</v>
      </c>
      <c r="K811" s="58" t="str">
        <f t="shared" si="389"/>
        <v>No</v>
      </c>
      <c r="L811" s="57">
        <f t="shared" si="379"/>
        <v>47.158182725694452</v>
      </c>
      <c r="M811" s="57">
        <f t="shared" si="380"/>
        <v>187.05217500000001</v>
      </c>
      <c r="N811" s="59">
        <f t="shared" si="381"/>
        <v>185.37847222222297</v>
      </c>
      <c r="O811" s="57">
        <f t="shared" si="382"/>
        <v>419.58882994791747</v>
      </c>
      <c r="P811" s="57">
        <f t="shared" si="383"/>
        <v>4813.6162991247193</v>
      </c>
      <c r="Q811" s="57">
        <f t="shared" si="384"/>
        <v>4813.6162991247193</v>
      </c>
      <c r="R811" s="57">
        <f t="shared" si="390"/>
        <v>0</v>
      </c>
      <c r="S811" s="73">
        <f t="shared" si="408"/>
        <v>5421.9813647111523</v>
      </c>
      <c r="T811" s="76">
        <f t="shared" si="391"/>
        <v>0</v>
      </c>
      <c r="U811" s="60">
        <f t="shared" si="392"/>
        <v>2878387.0643064477</v>
      </c>
      <c r="V811" s="61">
        <f t="shared" si="393"/>
        <v>0.7995519623073466</v>
      </c>
      <c r="W811" s="62">
        <f t="shared" si="394"/>
        <v>1204315.3654544996</v>
      </c>
      <c r="X811" s="63">
        <f t="shared" si="395"/>
        <v>0.33453204595958325</v>
      </c>
      <c r="Y811" s="64">
        <f t="shared" si="385"/>
        <v>4879.7832282400368</v>
      </c>
      <c r="Z811" s="64">
        <f t="shared" si="396"/>
        <v>4635.7940668280344</v>
      </c>
      <c r="AA811" s="65">
        <f t="shared" si="397"/>
        <v>4543.078185491474</v>
      </c>
      <c r="AB811" s="65">
        <f t="shared" si="398"/>
        <v>4315.9242762168997</v>
      </c>
      <c r="AC811" s="65">
        <f t="shared" si="399"/>
        <v>3884.33184859521</v>
      </c>
      <c r="AD811" s="65">
        <f t="shared" si="400"/>
        <v>3495.8986637356888</v>
      </c>
      <c r="AE811" s="65">
        <f t="shared" si="401"/>
        <v>3321.1037305489044</v>
      </c>
      <c r="AF811" s="65">
        <f t="shared" si="402"/>
        <v>3254.6816559379263</v>
      </c>
      <c r="AG811" s="65">
        <f t="shared" si="403"/>
        <v>3091.9475731410298</v>
      </c>
      <c r="AH811" s="65">
        <f t="shared" si="404"/>
        <v>2782.752815826927</v>
      </c>
      <c r="AI811" s="65">
        <f t="shared" si="405"/>
        <v>7.7298689328525753E-4</v>
      </c>
      <c r="AJ811" s="65">
        <f t="shared" si="409"/>
        <v>0.18594668094668085</v>
      </c>
    </row>
    <row r="812" spans="2:36" x14ac:dyDescent="0.2">
      <c r="B812" s="55" t="s">
        <v>63</v>
      </c>
      <c r="C812" s="55">
        <v>802</v>
      </c>
      <c r="D812" s="55">
        <v>213</v>
      </c>
      <c r="E812" s="55">
        <f t="shared" si="387"/>
        <v>11.694444444444445</v>
      </c>
      <c r="F812" s="56">
        <v>42.1</v>
      </c>
      <c r="G812" s="57">
        <f t="shared" si="406"/>
        <v>0.47222222222222299</v>
      </c>
      <c r="H812" s="57">
        <f t="shared" si="407"/>
        <v>1.7000000000000028</v>
      </c>
      <c r="I812" s="57">
        <f t="shared" si="378"/>
        <v>130383.59442515434</v>
      </c>
      <c r="J812" s="57">
        <f t="shared" si="388"/>
        <v>-4908.1157407407736</v>
      </c>
      <c r="K812" s="58" t="str">
        <f t="shared" si="389"/>
        <v>No</v>
      </c>
      <c r="L812" s="57">
        <f t="shared" si="379"/>
        <v>49.002828559027797</v>
      </c>
      <c r="M812" s="57">
        <f t="shared" si="380"/>
        <v>187.05217500000001</v>
      </c>
      <c r="N812" s="59">
        <f t="shared" si="381"/>
        <v>900.40972222222365</v>
      </c>
      <c r="O812" s="57">
        <f t="shared" si="382"/>
        <v>1136.4647257812514</v>
      </c>
      <c r="P812" s="57">
        <f t="shared" si="383"/>
        <v>13290.323598719635</v>
      </c>
      <c r="Q812" s="57">
        <f t="shared" si="384"/>
        <v>13290.323598719635</v>
      </c>
      <c r="R812" s="57">
        <f t="shared" si="390"/>
        <v>0</v>
      </c>
      <c r="S812" s="73">
        <f t="shared" si="408"/>
        <v>8382.2078579788613</v>
      </c>
      <c r="T812" s="76">
        <f t="shared" si="391"/>
        <v>0</v>
      </c>
      <c r="U812" s="60">
        <f t="shared" si="392"/>
        <v>2891677.3879051674</v>
      </c>
      <c r="V812" s="61">
        <f t="shared" si="393"/>
        <v>0.80324371886254653</v>
      </c>
      <c r="W812" s="62">
        <f t="shared" si="394"/>
        <v>1212697.5733124784</v>
      </c>
      <c r="X812" s="63">
        <f t="shared" si="395"/>
        <v>0.33686043703124402</v>
      </c>
      <c r="Y812" s="64">
        <f t="shared" si="385"/>
        <v>7543.9870721809757</v>
      </c>
      <c r="Z812" s="64">
        <f t="shared" si="396"/>
        <v>7166.7877185719262</v>
      </c>
      <c r="AA812" s="65">
        <f t="shared" si="397"/>
        <v>7023.451964200488</v>
      </c>
      <c r="AB812" s="65">
        <f t="shared" si="398"/>
        <v>6672.2793659904637</v>
      </c>
      <c r="AC812" s="65">
        <f t="shared" si="399"/>
        <v>6005.0514293914175</v>
      </c>
      <c r="AD812" s="65">
        <f t="shared" si="400"/>
        <v>5404.546286452276</v>
      </c>
      <c r="AE812" s="65">
        <f t="shared" si="401"/>
        <v>5134.3189721296621</v>
      </c>
      <c r="AF812" s="65">
        <f t="shared" si="402"/>
        <v>5031.6325926870686</v>
      </c>
      <c r="AG812" s="65">
        <f t="shared" si="403"/>
        <v>4780.0509630527149</v>
      </c>
      <c r="AH812" s="65">
        <f t="shared" si="404"/>
        <v>4302.0458667474431</v>
      </c>
      <c r="AI812" s="65">
        <f t="shared" si="405"/>
        <v>1.1950127407631787E-3</v>
      </c>
      <c r="AJ812" s="65">
        <f t="shared" si="409"/>
        <v>0.18714169368744402</v>
      </c>
    </row>
    <row r="813" spans="2:36" x14ac:dyDescent="0.2">
      <c r="B813" s="55" t="s">
        <v>63</v>
      </c>
      <c r="C813" s="55">
        <v>803</v>
      </c>
      <c r="D813" s="55">
        <v>214</v>
      </c>
      <c r="E813" s="55">
        <f t="shared" si="387"/>
        <v>12.416666666666668</v>
      </c>
      <c r="F813" s="56">
        <v>44.7</v>
      </c>
      <c r="G813" s="57">
        <f t="shared" si="406"/>
        <v>0.87499999999999956</v>
      </c>
      <c r="H813" s="57">
        <f t="shared" si="407"/>
        <v>3.1499999999999986</v>
      </c>
      <c r="I813" s="57">
        <f t="shared" si="378"/>
        <v>146985.26649305559</v>
      </c>
      <c r="J813" s="57">
        <f t="shared" si="388"/>
        <v>-16601.672067901251</v>
      </c>
      <c r="K813" s="58" t="str">
        <f t="shared" si="389"/>
        <v>No</v>
      </c>
      <c r="L813" s="57">
        <f t="shared" si="379"/>
        <v>55.242332031250022</v>
      </c>
      <c r="M813" s="57">
        <f t="shared" si="380"/>
        <v>187.05217500000001</v>
      </c>
      <c r="N813" s="59">
        <f t="shared" si="381"/>
        <v>1668.4062499999991</v>
      </c>
      <c r="O813" s="57">
        <f t="shared" si="382"/>
        <v>1910.7007570312492</v>
      </c>
      <c r="P813" s="57">
        <f t="shared" si="383"/>
        <v>23724.534399804681</v>
      </c>
      <c r="Q813" s="57">
        <f t="shared" si="384"/>
        <v>23724.534399804681</v>
      </c>
      <c r="R813" s="57">
        <f t="shared" si="390"/>
        <v>0</v>
      </c>
      <c r="S813" s="73">
        <f t="shared" si="408"/>
        <v>7122.8623319034305</v>
      </c>
      <c r="T813" s="76">
        <f t="shared" si="391"/>
        <v>0</v>
      </c>
      <c r="U813" s="60">
        <f t="shared" si="392"/>
        <v>2915401.9223049721</v>
      </c>
      <c r="V813" s="61">
        <f t="shared" si="393"/>
        <v>0.80983386730693674</v>
      </c>
      <c r="W813" s="62">
        <f t="shared" si="394"/>
        <v>1219820.4356443819</v>
      </c>
      <c r="X813" s="63">
        <f t="shared" si="395"/>
        <v>0.33883900990121718</v>
      </c>
      <c r="Y813" s="64">
        <f t="shared" si="385"/>
        <v>6410.576098713088</v>
      </c>
      <c r="Z813" s="64">
        <f t="shared" si="396"/>
        <v>6090.047293777433</v>
      </c>
      <c r="AA813" s="65">
        <f t="shared" si="397"/>
        <v>5968.2463479018843</v>
      </c>
      <c r="AB813" s="65">
        <f t="shared" si="398"/>
        <v>5669.8340305067895</v>
      </c>
      <c r="AC813" s="65">
        <f t="shared" si="399"/>
        <v>5102.8506274561105</v>
      </c>
      <c r="AD813" s="65">
        <f t="shared" si="400"/>
        <v>4592.5655647104995</v>
      </c>
      <c r="AE813" s="65">
        <f t="shared" si="401"/>
        <v>4362.9372864749739</v>
      </c>
      <c r="AF813" s="65">
        <f t="shared" si="402"/>
        <v>4275.6785407454745</v>
      </c>
      <c r="AG813" s="65">
        <f t="shared" si="403"/>
        <v>4061.8946137082007</v>
      </c>
      <c r="AH813" s="65">
        <f t="shared" si="404"/>
        <v>3655.7051523373807</v>
      </c>
      <c r="AI813" s="65">
        <f t="shared" si="405"/>
        <v>1.0154736534270501E-3</v>
      </c>
      <c r="AJ813" s="65">
        <f t="shared" si="409"/>
        <v>0.18815716734087107</v>
      </c>
    </row>
    <row r="814" spans="2:36" x14ac:dyDescent="0.2">
      <c r="B814" s="55" t="s">
        <v>63</v>
      </c>
      <c r="C814" s="55">
        <v>804</v>
      </c>
      <c r="D814" s="55">
        <v>215</v>
      </c>
      <c r="E814" s="55">
        <f t="shared" si="387"/>
        <v>13.444444444444443</v>
      </c>
      <c r="F814" s="56">
        <v>48.4</v>
      </c>
      <c r="G814" s="57">
        <f t="shared" si="406"/>
        <v>0.93055555555555491</v>
      </c>
      <c r="H814" s="57">
        <f t="shared" si="407"/>
        <v>3.3499999999999979</v>
      </c>
      <c r="I814" s="57">
        <f t="shared" si="378"/>
        <v>172325.47376543205</v>
      </c>
      <c r="J814" s="57">
        <f t="shared" si="388"/>
        <v>-25340.207272376458</v>
      </c>
      <c r="K814" s="58" t="str">
        <f t="shared" si="389"/>
        <v>No</v>
      </c>
      <c r="L814" s="57">
        <f t="shared" si="379"/>
        <v>64.766090277777778</v>
      </c>
      <c r="M814" s="57">
        <f t="shared" si="380"/>
        <v>187.05217500000001</v>
      </c>
      <c r="N814" s="59">
        <f t="shared" si="381"/>
        <v>1774.3368055555543</v>
      </c>
      <c r="O814" s="57">
        <f t="shared" si="382"/>
        <v>2026.155070833332</v>
      </c>
      <c r="P814" s="57">
        <f t="shared" si="383"/>
        <v>27240.529285648128</v>
      </c>
      <c r="Q814" s="57">
        <f t="shared" si="384"/>
        <v>27240.529285648128</v>
      </c>
      <c r="R814" s="57">
        <f t="shared" si="390"/>
        <v>0</v>
      </c>
      <c r="S814" s="73">
        <f t="shared" si="408"/>
        <v>1900.3220132716706</v>
      </c>
      <c r="T814" s="76">
        <f t="shared" si="391"/>
        <v>0</v>
      </c>
      <c r="U814" s="60">
        <f t="shared" si="392"/>
        <v>2942642.45159062</v>
      </c>
      <c r="V814" s="61">
        <f t="shared" si="393"/>
        <v>0.81740068099739449</v>
      </c>
      <c r="W814" s="62">
        <f t="shared" si="394"/>
        <v>1221720.7576576537</v>
      </c>
      <c r="X814" s="63">
        <f t="shared" si="395"/>
        <v>0.33936687712712599</v>
      </c>
      <c r="Y814" s="64">
        <f t="shared" si="385"/>
        <v>1710.2898119445035</v>
      </c>
      <c r="Z814" s="64">
        <f t="shared" si="396"/>
        <v>1624.7753213472784</v>
      </c>
      <c r="AA814" s="65">
        <f t="shared" si="397"/>
        <v>1592.2798149203327</v>
      </c>
      <c r="AB814" s="65">
        <f t="shared" si="398"/>
        <v>1512.665824174316</v>
      </c>
      <c r="AC814" s="65">
        <f t="shared" si="399"/>
        <v>1361.3992417568843</v>
      </c>
      <c r="AD814" s="65">
        <f t="shared" si="400"/>
        <v>1225.259317581196</v>
      </c>
      <c r="AE814" s="65">
        <f t="shared" si="401"/>
        <v>1163.9963517021361</v>
      </c>
      <c r="AF814" s="65">
        <f t="shared" si="402"/>
        <v>1140.7164246680934</v>
      </c>
      <c r="AG814" s="65">
        <f t="shared" si="403"/>
        <v>1083.6806034346887</v>
      </c>
      <c r="AH814" s="65">
        <f t="shared" si="404"/>
        <v>975.31254309121982</v>
      </c>
      <c r="AI814" s="65">
        <f t="shared" si="405"/>
        <v>2.7092015085867219E-4</v>
      </c>
      <c r="AJ814" s="65">
        <f t="shared" si="409"/>
        <v>0.18842808749172973</v>
      </c>
    </row>
    <row r="815" spans="2:36" x14ac:dyDescent="0.2">
      <c r="B815" s="55" t="s">
        <v>63</v>
      </c>
      <c r="C815" s="55">
        <v>805</v>
      </c>
      <c r="D815" s="55">
        <v>216</v>
      </c>
      <c r="E815" s="55">
        <f t="shared" si="387"/>
        <v>14.277777777777777</v>
      </c>
      <c r="F815" s="56">
        <v>51.4</v>
      </c>
      <c r="G815" s="57">
        <f t="shared" si="406"/>
        <v>0.59722222222222276</v>
      </c>
      <c r="H815" s="57">
        <f t="shared" si="407"/>
        <v>2.1500000000000021</v>
      </c>
      <c r="I815" s="57">
        <f t="shared" si="378"/>
        <v>194350.20177469132</v>
      </c>
      <c r="J815" s="57">
        <f t="shared" si="388"/>
        <v>-22024.72800925927</v>
      </c>
      <c r="K815" s="58" t="str">
        <f t="shared" si="389"/>
        <v>No</v>
      </c>
      <c r="L815" s="57">
        <f t="shared" si="379"/>
        <v>73.043772569444457</v>
      </c>
      <c r="M815" s="57">
        <f t="shared" si="380"/>
        <v>187.05217500000001</v>
      </c>
      <c r="N815" s="59">
        <f t="shared" si="381"/>
        <v>1138.7534722222233</v>
      </c>
      <c r="O815" s="57">
        <f t="shared" si="382"/>
        <v>1398.8494197916677</v>
      </c>
      <c r="P815" s="57">
        <f t="shared" si="383"/>
        <v>19972.461160358809</v>
      </c>
      <c r="Q815" s="57">
        <f t="shared" si="384"/>
        <v>19972.461160358809</v>
      </c>
      <c r="R815" s="57">
        <f t="shared" si="390"/>
        <v>0</v>
      </c>
      <c r="S815" s="73">
        <f t="shared" si="408"/>
        <v>-2052.2668489004609</v>
      </c>
      <c r="T815" s="76">
        <f t="shared" si="391"/>
        <v>0</v>
      </c>
      <c r="U815" s="60">
        <f t="shared" si="392"/>
        <v>2962614.912750979</v>
      </c>
      <c r="V815" s="61">
        <f t="shared" si="393"/>
        <v>0.82294858687527195</v>
      </c>
      <c r="W815" s="62">
        <f t="shared" si="394"/>
        <v>1219668.4908087533</v>
      </c>
      <c r="X815" s="63">
        <f t="shared" si="395"/>
        <v>0.33879680300243148</v>
      </c>
      <c r="Y815" s="64">
        <f t="shared" si="385"/>
        <v>-1847.0401640104149</v>
      </c>
      <c r="Z815" s="64">
        <f t="shared" si="396"/>
        <v>-1754.6881558098939</v>
      </c>
      <c r="AA815" s="65">
        <f t="shared" si="397"/>
        <v>-1719.5943926936961</v>
      </c>
      <c r="AB815" s="65">
        <f t="shared" si="398"/>
        <v>-1633.6146730590112</v>
      </c>
      <c r="AC815" s="65">
        <f t="shared" si="399"/>
        <v>-1470.2532057531103</v>
      </c>
      <c r="AD815" s="65">
        <f t="shared" si="400"/>
        <v>-1323.2278851777992</v>
      </c>
      <c r="AE815" s="65">
        <f t="shared" si="401"/>
        <v>-1257.0664909189093</v>
      </c>
      <c r="AF815" s="65">
        <f t="shared" si="402"/>
        <v>-1231.9251611005311</v>
      </c>
      <c r="AG815" s="65">
        <f t="shared" si="403"/>
        <v>-1170.3289030455046</v>
      </c>
      <c r="AH815" s="65">
        <f t="shared" si="404"/>
        <v>-1053.2960127409542</v>
      </c>
      <c r="AI815" s="65">
        <f t="shared" si="405"/>
        <v>-2.9258222576137617E-4</v>
      </c>
      <c r="AJ815" s="65">
        <f t="shared" si="409"/>
        <v>0.18842808749172973</v>
      </c>
    </row>
    <row r="816" spans="2:36" x14ac:dyDescent="0.2">
      <c r="B816" s="55" t="s">
        <v>63</v>
      </c>
      <c r="C816" s="55">
        <v>806</v>
      </c>
      <c r="D816" s="55">
        <v>217</v>
      </c>
      <c r="E816" s="55">
        <f t="shared" si="387"/>
        <v>14.638888888888889</v>
      </c>
      <c r="F816" s="56">
        <v>52.7</v>
      </c>
      <c r="G816" s="57">
        <f t="shared" si="406"/>
        <v>0.2222222222222224</v>
      </c>
      <c r="H816" s="57">
        <f t="shared" si="407"/>
        <v>0.80000000000000071</v>
      </c>
      <c r="I816" s="57">
        <f t="shared" si="378"/>
        <v>204305.46711033952</v>
      </c>
      <c r="J816" s="57">
        <f t="shared" si="388"/>
        <v>-9955.2653356482042</v>
      </c>
      <c r="K816" s="58" t="str">
        <f t="shared" si="389"/>
        <v>No</v>
      </c>
      <c r="L816" s="57">
        <f t="shared" si="379"/>
        <v>76.785318142361135</v>
      </c>
      <c r="M816" s="57">
        <f t="shared" si="380"/>
        <v>187.05217500000001</v>
      </c>
      <c r="N816" s="59">
        <f t="shared" si="381"/>
        <v>423.72222222222257</v>
      </c>
      <c r="O816" s="57">
        <f t="shared" si="382"/>
        <v>687.55971536458367</v>
      </c>
      <c r="P816" s="57">
        <f t="shared" si="383"/>
        <v>10065.110277698212</v>
      </c>
      <c r="Q816" s="57">
        <f t="shared" si="384"/>
        <v>10065.110277698212</v>
      </c>
      <c r="R816" s="57">
        <f t="shared" si="390"/>
        <v>0</v>
      </c>
      <c r="S816" s="73">
        <f t="shared" si="408"/>
        <v>109.84494205000738</v>
      </c>
      <c r="T816" s="76">
        <f t="shared" si="391"/>
        <v>0</v>
      </c>
      <c r="U816" s="60">
        <f t="shared" si="392"/>
        <v>2972680.0230286773</v>
      </c>
      <c r="V816" s="61">
        <f t="shared" si="393"/>
        <v>0.82574445084129922</v>
      </c>
      <c r="W816" s="62">
        <f t="shared" si="394"/>
        <v>1219778.3357508034</v>
      </c>
      <c r="X816" s="63">
        <f t="shared" si="395"/>
        <v>0.33882731548633427</v>
      </c>
      <c r="Y816" s="64">
        <f t="shared" si="385"/>
        <v>98.860447845006647</v>
      </c>
      <c r="Z816" s="64">
        <f t="shared" si="396"/>
        <v>93.917425452756305</v>
      </c>
      <c r="AA816" s="65">
        <f t="shared" si="397"/>
        <v>92.039076943701176</v>
      </c>
      <c r="AB816" s="65">
        <f t="shared" si="398"/>
        <v>87.437123096516117</v>
      </c>
      <c r="AC816" s="65">
        <f t="shared" si="399"/>
        <v>78.693410786864504</v>
      </c>
      <c r="AD816" s="65">
        <f t="shared" si="400"/>
        <v>70.824069708178058</v>
      </c>
      <c r="AE816" s="65">
        <f t="shared" si="401"/>
        <v>67.282866222769158</v>
      </c>
      <c r="AF816" s="65">
        <f t="shared" si="402"/>
        <v>65.93720889831377</v>
      </c>
      <c r="AG816" s="65">
        <f t="shared" si="403"/>
        <v>62.640348453398076</v>
      </c>
      <c r="AH816" s="65">
        <f t="shared" si="404"/>
        <v>56.376313608058268</v>
      </c>
      <c r="AI816" s="65">
        <f t="shared" si="405"/>
        <v>1.5660087113349519E-5</v>
      </c>
      <c r="AJ816" s="65">
        <f t="shared" si="409"/>
        <v>0.18844374757884308</v>
      </c>
    </row>
    <row r="817" spans="2:36" x14ac:dyDescent="0.2">
      <c r="B817" s="55" t="s">
        <v>63</v>
      </c>
      <c r="C817" s="55">
        <v>807</v>
      </c>
      <c r="D817" s="55">
        <v>218</v>
      </c>
      <c r="E817" s="55">
        <f t="shared" si="387"/>
        <v>14.722222222222221</v>
      </c>
      <c r="F817" s="56">
        <v>53</v>
      </c>
      <c r="G817" s="57">
        <f t="shared" si="406"/>
        <v>-2.7777777777778172E-2</v>
      </c>
      <c r="H817" s="57">
        <f t="shared" si="407"/>
        <v>-0.10000000000000142</v>
      </c>
      <c r="I817" s="57">
        <f t="shared" si="378"/>
        <v>206638.14621913576</v>
      </c>
      <c r="J817" s="57">
        <f t="shared" si="388"/>
        <v>-2332.6791087962338</v>
      </c>
      <c r="K817" s="58" t="str">
        <f t="shared" si="389"/>
        <v>Yes</v>
      </c>
      <c r="L817" s="57">
        <f t="shared" si="379"/>
        <v>77.662022569444446</v>
      </c>
      <c r="M817" s="57">
        <f t="shared" si="380"/>
        <v>187.05217500000001</v>
      </c>
      <c r="N817" s="59">
        <f t="shared" si="381"/>
        <v>-52.965277777778532</v>
      </c>
      <c r="O817" s="57">
        <f t="shared" si="382"/>
        <v>211.74891979166591</v>
      </c>
      <c r="P817" s="57">
        <f t="shared" si="383"/>
        <v>3117.4146524884145</v>
      </c>
      <c r="Q817" s="57">
        <f t="shared" si="384"/>
        <v>3117.4146524884145</v>
      </c>
      <c r="R817" s="57">
        <f t="shared" si="390"/>
        <v>52.965277777778532</v>
      </c>
      <c r="S817" s="73">
        <f t="shared" si="408"/>
        <v>784.73554369218073</v>
      </c>
      <c r="T817" s="76">
        <f t="shared" si="391"/>
        <v>779.76658950618389</v>
      </c>
      <c r="U817" s="60">
        <f t="shared" si="392"/>
        <v>2975797.4376811655</v>
      </c>
      <c r="V817" s="61">
        <f t="shared" si="393"/>
        <v>0.82661039935587932</v>
      </c>
      <c r="W817" s="62">
        <f t="shared" si="394"/>
        <v>1220563.0712944956</v>
      </c>
      <c r="X817" s="63">
        <f t="shared" si="395"/>
        <v>0.33904529758180435</v>
      </c>
      <c r="Y817" s="64">
        <f t="shared" si="385"/>
        <v>706.26198932296268</v>
      </c>
      <c r="Z817" s="64">
        <f t="shared" si="396"/>
        <v>670.9488898568145</v>
      </c>
      <c r="AA817" s="65">
        <f t="shared" si="397"/>
        <v>657.52991205967817</v>
      </c>
      <c r="AB817" s="65">
        <f t="shared" si="398"/>
        <v>624.65341645669423</v>
      </c>
      <c r="AC817" s="65">
        <f t="shared" si="399"/>
        <v>562.18807481102488</v>
      </c>
      <c r="AD817" s="65">
        <f t="shared" si="400"/>
        <v>505.96926732992239</v>
      </c>
      <c r="AE817" s="65">
        <f t="shared" si="401"/>
        <v>480.67080396342624</v>
      </c>
      <c r="AF817" s="65">
        <f t="shared" si="402"/>
        <v>471.05738788415772</v>
      </c>
      <c r="AG817" s="65">
        <f t="shared" si="403"/>
        <v>447.50451848994982</v>
      </c>
      <c r="AH817" s="65">
        <f t="shared" si="404"/>
        <v>402.75406664095482</v>
      </c>
      <c r="AI817" s="65">
        <f t="shared" si="405"/>
        <v>1.1187612962248745E-4</v>
      </c>
      <c r="AJ817" s="65">
        <f t="shared" si="409"/>
        <v>0.18855562370846557</v>
      </c>
    </row>
    <row r="818" spans="2:36" x14ac:dyDescent="0.2">
      <c r="B818" s="55" t="s">
        <v>63</v>
      </c>
      <c r="C818" s="55">
        <v>808</v>
      </c>
      <c r="D818" s="55">
        <v>219</v>
      </c>
      <c r="E818" s="55">
        <f t="shared" si="387"/>
        <v>14.583333333333332</v>
      </c>
      <c r="F818" s="56">
        <v>52.5</v>
      </c>
      <c r="G818" s="57">
        <f t="shared" si="406"/>
        <v>-0.23611111111111149</v>
      </c>
      <c r="H818" s="57">
        <f t="shared" si="407"/>
        <v>-0.85000000000000142</v>
      </c>
      <c r="I818" s="57">
        <f t="shared" si="378"/>
        <v>202757.70399305553</v>
      </c>
      <c r="J818" s="57">
        <f t="shared" si="388"/>
        <v>3880.4422260802239</v>
      </c>
      <c r="K818" s="58" t="str">
        <f t="shared" si="389"/>
        <v>Yes</v>
      </c>
      <c r="L818" s="57">
        <f t="shared" si="379"/>
        <v>76.203613281250014</v>
      </c>
      <c r="M818" s="57">
        <f t="shared" si="380"/>
        <v>187.05217500000001</v>
      </c>
      <c r="N818" s="59">
        <f t="shared" si="381"/>
        <v>-450.20486111111182</v>
      </c>
      <c r="O818" s="57">
        <f t="shared" si="382"/>
        <v>-186.94907282986185</v>
      </c>
      <c r="P818" s="57">
        <f t="shared" si="383"/>
        <v>-2726.3406454354849</v>
      </c>
      <c r="Q818" s="57">
        <f t="shared" si="384"/>
        <v>-2726.3406454354849</v>
      </c>
      <c r="R818" s="57">
        <f t="shared" si="390"/>
        <v>450.20486111111182</v>
      </c>
      <c r="S818" s="73">
        <f t="shared" si="408"/>
        <v>1154.101580644739</v>
      </c>
      <c r="T818" s="76">
        <f t="shared" si="391"/>
        <v>6565.4875578703804</v>
      </c>
      <c r="U818" s="60">
        <f t="shared" si="392"/>
        <v>2975797.4376811655</v>
      </c>
      <c r="V818" s="61">
        <f t="shared" si="393"/>
        <v>0.82661039935587932</v>
      </c>
      <c r="W818" s="62">
        <f t="shared" si="394"/>
        <v>1221717.1728751403</v>
      </c>
      <c r="X818" s="63">
        <f t="shared" si="395"/>
        <v>0.33936588135420565</v>
      </c>
      <c r="Y818" s="64">
        <f t="shared" si="385"/>
        <v>1038.6914225802652</v>
      </c>
      <c r="Z818" s="64">
        <f t="shared" si="396"/>
        <v>986.75685145125192</v>
      </c>
      <c r="AA818" s="65">
        <f t="shared" si="397"/>
        <v>967.02171442222686</v>
      </c>
      <c r="AB818" s="65">
        <f t="shared" si="398"/>
        <v>918.67062870111545</v>
      </c>
      <c r="AC818" s="65">
        <f t="shared" si="399"/>
        <v>826.80356583100388</v>
      </c>
      <c r="AD818" s="65">
        <f t="shared" si="400"/>
        <v>744.12320924790356</v>
      </c>
      <c r="AE818" s="65">
        <f t="shared" si="401"/>
        <v>706.91704878550831</v>
      </c>
      <c r="AF818" s="65">
        <f t="shared" si="402"/>
        <v>692.77870780979811</v>
      </c>
      <c r="AG818" s="65">
        <f t="shared" si="403"/>
        <v>658.1397724193082</v>
      </c>
      <c r="AH818" s="65">
        <f t="shared" si="404"/>
        <v>592.32579517737736</v>
      </c>
      <c r="AI818" s="65">
        <f t="shared" si="405"/>
        <v>1.6453494310482704E-4</v>
      </c>
      <c r="AJ818" s="65">
        <f t="shared" si="409"/>
        <v>0.18872015865157041</v>
      </c>
    </row>
    <row r="819" spans="2:36" x14ac:dyDescent="0.2">
      <c r="B819" s="55" t="s">
        <v>63</v>
      </c>
      <c r="C819" s="55">
        <v>809</v>
      </c>
      <c r="D819" s="55">
        <v>220</v>
      </c>
      <c r="E819" s="55">
        <f t="shared" si="387"/>
        <v>14.249999999999998</v>
      </c>
      <c r="F819" s="56">
        <v>51.3</v>
      </c>
      <c r="G819" s="57">
        <f t="shared" si="406"/>
        <v>-0.38888888888888851</v>
      </c>
      <c r="H819" s="57">
        <f t="shared" si="407"/>
        <v>-1.3999999999999986</v>
      </c>
      <c r="I819" s="57">
        <f t="shared" si="378"/>
        <v>193594.71093749994</v>
      </c>
      <c r="J819" s="57">
        <f t="shared" si="388"/>
        <v>9162.9930555555911</v>
      </c>
      <c r="K819" s="58" t="str">
        <f t="shared" si="389"/>
        <v>Yes</v>
      </c>
      <c r="L819" s="57">
        <f t="shared" si="379"/>
        <v>72.759832031249999</v>
      </c>
      <c r="M819" s="57">
        <f t="shared" si="380"/>
        <v>187.05217500000001</v>
      </c>
      <c r="N819" s="59">
        <f t="shared" si="381"/>
        <v>-741.51388888888812</v>
      </c>
      <c r="O819" s="57">
        <f t="shared" si="382"/>
        <v>-481.70188185763811</v>
      </c>
      <c r="P819" s="57">
        <f t="shared" si="383"/>
        <v>-6864.251816471342</v>
      </c>
      <c r="Q819" s="57">
        <f t="shared" si="384"/>
        <v>-6864.251816471342</v>
      </c>
      <c r="R819" s="57">
        <f t="shared" si="390"/>
        <v>741.51388888888812</v>
      </c>
      <c r="S819" s="73">
        <f t="shared" si="408"/>
        <v>2298.7412390842492</v>
      </c>
      <c r="T819" s="76">
        <f t="shared" si="391"/>
        <v>10566.572916666655</v>
      </c>
      <c r="U819" s="60">
        <f t="shared" si="392"/>
        <v>2975797.4376811655</v>
      </c>
      <c r="V819" s="61">
        <f t="shared" si="393"/>
        <v>0.82661039935587932</v>
      </c>
      <c r="W819" s="62">
        <f t="shared" si="394"/>
        <v>1224015.9141142245</v>
      </c>
      <c r="X819" s="63">
        <f t="shared" si="395"/>
        <v>0.34000442058728458</v>
      </c>
      <c r="Y819" s="64">
        <f t="shared" si="385"/>
        <v>2068.8671151758244</v>
      </c>
      <c r="Z819" s="64">
        <f t="shared" si="396"/>
        <v>1965.4237594170331</v>
      </c>
      <c r="AA819" s="65">
        <f t="shared" si="397"/>
        <v>1926.1152842286924</v>
      </c>
      <c r="AB819" s="65">
        <f t="shared" si="398"/>
        <v>1829.8095200172577</v>
      </c>
      <c r="AC819" s="65">
        <f t="shared" si="399"/>
        <v>1646.828568015532</v>
      </c>
      <c r="AD819" s="65">
        <f t="shared" si="400"/>
        <v>1482.1457112139788</v>
      </c>
      <c r="AE819" s="65">
        <f t="shared" si="401"/>
        <v>1408.0384256532798</v>
      </c>
      <c r="AF819" s="65">
        <f t="shared" si="402"/>
        <v>1379.8776571402141</v>
      </c>
      <c r="AG819" s="65">
        <f t="shared" si="403"/>
        <v>1310.8837742832034</v>
      </c>
      <c r="AH819" s="65">
        <f t="shared" si="404"/>
        <v>1179.7953968548832</v>
      </c>
      <c r="AI819" s="65">
        <f t="shared" si="405"/>
        <v>3.2772094357080091E-4</v>
      </c>
      <c r="AJ819" s="65">
        <f t="shared" si="409"/>
        <v>0.18904787959514122</v>
      </c>
    </row>
    <row r="820" spans="2:36" x14ac:dyDescent="0.2">
      <c r="B820" s="55" t="s">
        <v>63</v>
      </c>
      <c r="C820" s="55">
        <v>810</v>
      </c>
      <c r="D820" s="55">
        <v>221</v>
      </c>
      <c r="E820" s="55">
        <f t="shared" si="387"/>
        <v>13.805555555555555</v>
      </c>
      <c r="F820" s="56">
        <v>49.7</v>
      </c>
      <c r="G820" s="57">
        <f t="shared" si="406"/>
        <v>-0.54166666666666641</v>
      </c>
      <c r="H820" s="57">
        <f t="shared" si="407"/>
        <v>-1.9499999999999993</v>
      </c>
      <c r="I820" s="57">
        <f t="shared" si="378"/>
        <v>181706.94859182098</v>
      </c>
      <c r="J820" s="57">
        <f t="shared" si="388"/>
        <v>11887.762345678959</v>
      </c>
      <c r="K820" s="58" t="str">
        <f t="shared" si="389"/>
        <v>Yes</v>
      </c>
      <c r="L820" s="57">
        <f t="shared" si="379"/>
        <v>68.291984809027795</v>
      </c>
      <c r="M820" s="57">
        <f t="shared" si="380"/>
        <v>187.05217500000001</v>
      </c>
      <c r="N820" s="59">
        <f t="shared" si="381"/>
        <v>-1032.8229166666661</v>
      </c>
      <c r="O820" s="57">
        <f t="shared" si="382"/>
        <v>-777.47875685763825</v>
      </c>
      <c r="P820" s="57">
        <f t="shared" si="383"/>
        <v>-10733.526171062394</v>
      </c>
      <c r="Q820" s="57">
        <f t="shared" si="384"/>
        <v>-10733.526171062394</v>
      </c>
      <c r="R820" s="57">
        <f t="shared" si="390"/>
        <v>1032.8229166666661</v>
      </c>
      <c r="S820" s="73">
        <f t="shared" si="408"/>
        <v>1154.2361746165643</v>
      </c>
      <c r="T820" s="76">
        <f t="shared" si="391"/>
        <v>14258.694155092584</v>
      </c>
      <c r="U820" s="60">
        <f t="shared" si="392"/>
        <v>2975797.4376811655</v>
      </c>
      <c r="V820" s="61">
        <f t="shared" si="393"/>
        <v>0.82661039935587932</v>
      </c>
      <c r="W820" s="62">
        <f t="shared" si="394"/>
        <v>1225170.150288841</v>
      </c>
      <c r="X820" s="63">
        <f t="shared" si="395"/>
        <v>0.34032504174690026</v>
      </c>
      <c r="Y820" s="64">
        <f t="shared" si="385"/>
        <v>1038.8125571549078</v>
      </c>
      <c r="Z820" s="64">
        <f t="shared" si="396"/>
        <v>986.87192929716241</v>
      </c>
      <c r="AA820" s="65">
        <f t="shared" si="397"/>
        <v>967.1344907112192</v>
      </c>
      <c r="AB820" s="65">
        <f t="shared" si="398"/>
        <v>918.77776617565814</v>
      </c>
      <c r="AC820" s="65">
        <f t="shared" si="399"/>
        <v>826.89998955809233</v>
      </c>
      <c r="AD820" s="65">
        <f t="shared" si="400"/>
        <v>744.20999060228314</v>
      </c>
      <c r="AE820" s="65">
        <f t="shared" si="401"/>
        <v>706.99949107216901</v>
      </c>
      <c r="AF820" s="65">
        <f t="shared" si="402"/>
        <v>692.85950125072566</v>
      </c>
      <c r="AG820" s="65">
        <f t="shared" si="403"/>
        <v>658.21652618818939</v>
      </c>
      <c r="AH820" s="65">
        <f t="shared" si="404"/>
        <v>592.39487356937047</v>
      </c>
      <c r="AI820" s="65">
        <f t="shared" si="405"/>
        <v>1.6455413154704737E-4</v>
      </c>
      <c r="AJ820" s="65">
        <f t="shared" si="409"/>
        <v>0.18921243372668825</v>
      </c>
    </row>
    <row r="821" spans="2:36" x14ac:dyDescent="0.2">
      <c r="B821" s="55" t="s">
        <v>63</v>
      </c>
      <c r="C821" s="55">
        <v>811</v>
      </c>
      <c r="D821" s="55">
        <v>222</v>
      </c>
      <c r="E821" s="55">
        <f t="shared" si="387"/>
        <v>13.166666666666666</v>
      </c>
      <c r="F821" s="56">
        <v>47.4</v>
      </c>
      <c r="G821" s="57">
        <f t="shared" si="406"/>
        <v>-0.83333333333333326</v>
      </c>
      <c r="H821" s="57">
        <f t="shared" si="407"/>
        <v>-3</v>
      </c>
      <c r="I821" s="57">
        <f t="shared" si="378"/>
        <v>165278.14930555553</v>
      </c>
      <c r="J821" s="57">
        <f t="shared" si="388"/>
        <v>16428.79928626545</v>
      </c>
      <c r="K821" s="58" t="str">
        <f t="shared" si="389"/>
        <v>Yes</v>
      </c>
      <c r="L821" s="57">
        <f t="shared" si="379"/>
        <v>62.117453125000004</v>
      </c>
      <c r="M821" s="57">
        <f t="shared" si="380"/>
        <v>187.05217500000001</v>
      </c>
      <c r="N821" s="59">
        <f t="shared" si="381"/>
        <v>-1588.9583333333333</v>
      </c>
      <c r="O821" s="57">
        <f t="shared" si="382"/>
        <v>-1339.7887052083331</v>
      </c>
      <c r="P821" s="57">
        <f t="shared" si="383"/>
        <v>-17640.551285243051</v>
      </c>
      <c r="Q821" s="57">
        <f t="shared" si="384"/>
        <v>-17640.551285243051</v>
      </c>
      <c r="R821" s="57">
        <f t="shared" si="390"/>
        <v>1588.9583333333333</v>
      </c>
      <c r="S821" s="73">
        <f t="shared" si="408"/>
        <v>-1211.751998977601</v>
      </c>
      <c r="T821" s="76">
        <f t="shared" si="391"/>
        <v>20921.284722222219</v>
      </c>
      <c r="U821" s="60">
        <f t="shared" si="392"/>
        <v>2975797.4376811655</v>
      </c>
      <c r="V821" s="61">
        <f t="shared" si="393"/>
        <v>0.82661039935587932</v>
      </c>
      <c r="W821" s="62">
        <f t="shared" si="394"/>
        <v>1223958.3982898635</v>
      </c>
      <c r="X821" s="63">
        <f t="shared" si="395"/>
        <v>0.33998844396940653</v>
      </c>
      <c r="Y821" s="64">
        <f t="shared" si="385"/>
        <v>-1090.5767990798411</v>
      </c>
      <c r="Z821" s="64">
        <f t="shared" si="396"/>
        <v>-1036.047959125849</v>
      </c>
      <c r="AA821" s="65">
        <f t="shared" si="397"/>
        <v>-1015.326999943332</v>
      </c>
      <c r="AB821" s="65">
        <f t="shared" si="398"/>
        <v>-964.56064994616531</v>
      </c>
      <c r="AC821" s="65">
        <f t="shared" si="399"/>
        <v>-868.10458495154876</v>
      </c>
      <c r="AD821" s="65">
        <f t="shared" si="400"/>
        <v>-781.29412645639388</v>
      </c>
      <c r="AE821" s="65">
        <f t="shared" si="401"/>
        <v>-742.22942013357419</v>
      </c>
      <c r="AF821" s="65">
        <f t="shared" si="402"/>
        <v>-727.38483173090265</v>
      </c>
      <c r="AG821" s="65">
        <f t="shared" si="403"/>
        <v>-691.01559014435747</v>
      </c>
      <c r="AH821" s="65">
        <f t="shared" si="404"/>
        <v>-621.9140311299218</v>
      </c>
      <c r="AI821" s="65">
        <f t="shared" si="405"/>
        <v>-1.7275389753608939E-4</v>
      </c>
      <c r="AJ821" s="65">
        <f t="shared" si="409"/>
        <v>0.18921243372668825</v>
      </c>
    </row>
    <row r="822" spans="2:36" x14ac:dyDescent="0.2">
      <c r="B822" s="55" t="s">
        <v>63</v>
      </c>
      <c r="C822" s="55">
        <v>812</v>
      </c>
      <c r="D822" s="55">
        <v>223</v>
      </c>
      <c r="E822" s="55">
        <f t="shared" si="387"/>
        <v>12.138888888888889</v>
      </c>
      <c r="F822" s="56">
        <v>43.7</v>
      </c>
      <c r="G822" s="57">
        <f t="shared" si="406"/>
        <v>-1.0694444444444438</v>
      </c>
      <c r="H822" s="57">
        <f t="shared" si="407"/>
        <v>-3.8499999999999979</v>
      </c>
      <c r="I822" s="57">
        <f t="shared" si="378"/>
        <v>140482.30738811727</v>
      </c>
      <c r="J822" s="57">
        <f t="shared" si="388"/>
        <v>24795.841917438258</v>
      </c>
      <c r="K822" s="58" t="str">
        <f t="shared" si="389"/>
        <v>Yes</v>
      </c>
      <c r="L822" s="57">
        <f t="shared" si="379"/>
        <v>52.798286892361126</v>
      </c>
      <c r="M822" s="57">
        <f t="shared" si="380"/>
        <v>187.05217500000001</v>
      </c>
      <c r="N822" s="59">
        <f t="shared" si="381"/>
        <v>-2039.1631944444432</v>
      </c>
      <c r="O822" s="57">
        <f t="shared" si="382"/>
        <v>-1799.312732552082</v>
      </c>
      <c r="P822" s="57">
        <f t="shared" si="383"/>
        <v>-21841.657336812776</v>
      </c>
      <c r="Q822" s="57">
        <f t="shared" si="384"/>
        <v>-21841.657336812776</v>
      </c>
      <c r="R822" s="57">
        <f t="shared" si="390"/>
        <v>2039.1631944444432</v>
      </c>
      <c r="S822" s="73">
        <f t="shared" si="408"/>
        <v>2954.1845806254823</v>
      </c>
      <c r="T822" s="76">
        <f t="shared" si="391"/>
        <v>24753.175443672826</v>
      </c>
      <c r="U822" s="60">
        <f t="shared" si="392"/>
        <v>2975797.4376811655</v>
      </c>
      <c r="V822" s="61">
        <f t="shared" si="393"/>
        <v>0.82661039935587932</v>
      </c>
      <c r="W822" s="62">
        <f t="shared" si="394"/>
        <v>1226912.582870489</v>
      </c>
      <c r="X822" s="63">
        <f t="shared" si="395"/>
        <v>0.34080905079735807</v>
      </c>
      <c r="Y822" s="64">
        <f t="shared" si="385"/>
        <v>2658.766122562934</v>
      </c>
      <c r="Z822" s="64">
        <f t="shared" si="396"/>
        <v>2525.8278164347871</v>
      </c>
      <c r="AA822" s="65">
        <f t="shared" si="397"/>
        <v>2475.3112601060911</v>
      </c>
      <c r="AB822" s="65">
        <f t="shared" si="398"/>
        <v>2351.5456971007866</v>
      </c>
      <c r="AC822" s="65">
        <f t="shared" si="399"/>
        <v>2116.3911273907079</v>
      </c>
      <c r="AD822" s="65">
        <f t="shared" si="400"/>
        <v>1904.7520146516372</v>
      </c>
      <c r="AE822" s="65">
        <f t="shared" si="401"/>
        <v>1809.5144139190552</v>
      </c>
      <c r="AF822" s="65">
        <f t="shared" si="402"/>
        <v>1773.3241256406741</v>
      </c>
      <c r="AG822" s="65">
        <f t="shared" si="403"/>
        <v>1684.6579193586404</v>
      </c>
      <c r="AH822" s="65">
        <f t="shared" si="404"/>
        <v>1516.1921274227764</v>
      </c>
      <c r="AI822" s="65">
        <f t="shared" si="405"/>
        <v>4.2116447983966011E-4</v>
      </c>
      <c r="AJ822" s="65">
        <f t="shared" si="409"/>
        <v>0.18963359820652792</v>
      </c>
    </row>
    <row r="823" spans="2:36" x14ac:dyDescent="0.2">
      <c r="B823" s="55" t="s">
        <v>63</v>
      </c>
      <c r="C823" s="55">
        <v>813</v>
      </c>
      <c r="D823" s="55">
        <v>224</v>
      </c>
      <c r="E823" s="55">
        <f t="shared" si="387"/>
        <v>11.027777777777779</v>
      </c>
      <c r="F823" s="56">
        <v>39.700000000000003</v>
      </c>
      <c r="G823" s="57">
        <f t="shared" si="406"/>
        <v>-1.1388888888888893</v>
      </c>
      <c r="H823" s="57">
        <f t="shared" si="407"/>
        <v>-4.1000000000000014</v>
      </c>
      <c r="I823" s="57">
        <f t="shared" si="378"/>
        <v>115941.7286844136</v>
      </c>
      <c r="J823" s="57">
        <f t="shared" si="388"/>
        <v>24540.578703703679</v>
      </c>
      <c r="K823" s="58" t="str">
        <f t="shared" si="389"/>
        <v>Yes</v>
      </c>
      <c r="L823" s="57">
        <f t="shared" si="379"/>
        <v>43.575057725694457</v>
      </c>
      <c r="M823" s="57">
        <f t="shared" si="380"/>
        <v>187.05217500000001</v>
      </c>
      <c r="N823" s="59">
        <f t="shared" si="381"/>
        <v>-2171.5763888888896</v>
      </c>
      <c r="O823" s="57">
        <f t="shared" si="382"/>
        <v>-1940.9491561631951</v>
      </c>
      <c r="P823" s="57">
        <f t="shared" si="383"/>
        <v>-21404.355972133013</v>
      </c>
      <c r="Q823" s="57">
        <f t="shared" si="384"/>
        <v>-21404.355972133013</v>
      </c>
      <c r="R823" s="57">
        <f t="shared" si="390"/>
        <v>2171.5763888888896</v>
      </c>
      <c r="S823" s="73">
        <f t="shared" si="408"/>
        <v>3136.2227315706659</v>
      </c>
      <c r="T823" s="76">
        <f t="shared" si="391"/>
        <v>23947.661844135811</v>
      </c>
      <c r="U823" s="60">
        <f t="shared" si="392"/>
        <v>2975797.4376811655</v>
      </c>
      <c r="V823" s="61">
        <f t="shared" si="393"/>
        <v>0.82661039935587932</v>
      </c>
      <c r="W823" s="62">
        <f t="shared" si="394"/>
        <v>1230048.8056020597</v>
      </c>
      <c r="X823" s="63">
        <f t="shared" si="395"/>
        <v>0.34168022377834989</v>
      </c>
      <c r="Y823" s="64">
        <f t="shared" si="385"/>
        <v>2822.6004584135994</v>
      </c>
      <c r="Z823" s="64">
        <f t="shared" si="396"/>
        <v>2681.4704354929195</v>
      </c>
      <c r="AA823" s="65">
        <f t="shared" si="397"/>
        <v>2627.8410267830609</v>
      </c>
      <c r="AB823" s="65">
        <f t="shared" si="398"/>
        <v>2496.4489754439078</v>
      </c>
      <c r="AC823" s="65">
        <f t="shared" si="399"/>
        <v>2246.8040778995169</v>
      </c>
      <c r="AD823" s="65">
        <f t="shared" si="400"/>
        <v>2022.1236701095652</v>
      </c>
      <c r="AE823" s="65">
        <f t="shared" si="401"/>
        <v>1921.0174866040868</v>
      </c>
      <c r="AF823" s="65">
        <f t="shared" si="402"/>
        <v>1882.597136872005</v>
      </c>
      <c r="AG823" s="65">
        <f t="shared" si="403"/>
        <v>1788.4672800284047</v>
      </c>
      <c r="AH823" s="65">
        <f t="shared" si="404"/>
        <v>1609.6205520255644</v>
      </c>
      <c r="AI823" s="65">
        <f t="shared" si="405"/>
        <v>4.4711682000710124E-4</v>
      </c>
      <c r="AJ823" s="65">
        <f t="shared" si="409"/>
        <v>0.19008071502653501</v>
      </c>
    </row>
    <row r="824" spans="2:36" x14ac:dyDescent="0.2">
      <c r="B824" s="55" t="s">
        <v>63</v>
      </c>
      <c r="C824" s="55">
        <v>814</v>
      </c>
      <c r="D824" s="55">
        <v>225</v>
      </c>
      <c r="E824" s="55">
        <f t="shared" si="387"/>
        <v>9.8611111111111107</v>
      </c>
      <c r="F824" s="56">
        <v>35.5</v>
      </c>
      <c r="G824" s="57">
        <f t="shared" si="406"/>
        <v>-1.1944444444444446</v>
      </c>
      <c r="H824" s="57">
        <f t="shared" si="407"/>
        <v>-4.3000000000000007</v>
      </c>
      <c r="I824" s="57">
        <f t="shared" si="378"/>
        <v>92707.626832561713</v>
      </c>
      <c r="J824" s="57">
        <f t="shared" si="388"/>
        <v>23234.101851851883</v>
      </c>
      <c r="K824" s="58" t="str">
        <f t="shared" si="389"/>
        <v>Yes</v>
      </c>
      <c r="L824" s="57">
        <f t="shared" si="379"/>
        <v>34.842849392361117</v>
      </c>
      <c r="M824" s="57">
        <f t="shared" si="380"/>
        <v>187.05217500000001</v>
      </c>
      <c r="N824" s="59">
        <f t="shared" si="381"/>
        <v>-2277.5069444444448</v>
      </c>
      <c r="O824" s="57">
        <f t="shared" si="382"/>
        <v>-2055.6119200520839</v>
      </c>
      <c r="P824" s="57">
        <f t="shared" si="383"/>
        <v>-20270.617544958048</v>
      </c>
      <c r="Q824" s="57">
        <f t="shared" si="384"/>
        <v>-20270.617544958048</v>
      </c>
      <c r="R824" s="57">
        <f t="shared" si="390"/>
        <v>2277.5069444444448</v>
      </c>
      <c r="S824" s="73">
        <f t="shared" si="408"/>
        <v>2963.4843068938353</v>
      </c>
      <c r="T824" s="76">
        <f t="shared" si="391"/>
        <v>22458.749035493831</v>
      </c>
      <c r="U824" s="60">
        <f t="shared" si="392"/>
        <v>2975797.4376811655</v>
      </c>
      <c r="V824" s="61">
        <f t="shared" si="393"/>
        <v>0.82661039935587932</v>
      </c>
      <c r="W824" s="62">
        <f t="shared" si="394"/>
        <v>1233012.2899089535</v>
      </c>
      <c r="X824" s="63">
        <f t="shared" si="395"/>
        <v>0.34250341386359817</v>
      </c>
      <c r="Y824" s="64">
        <f t="shared" si="385"/>
        <v>2667.135876204452</v>
      </c>
      <c r="Z824" s="64">
        <f t="shared" si="396"/>
        <v>2533.7790823942291</v>
      </c>
      <c r="AA824" s="65">
        <f t="shared" si="397"/>
        <v>2483.1035007463447</v>
      </c>
      <c r="AB824" s="65">
        <f t="shared" si="398"/>
        <v>2358.9483257090274</v>
      </c>
      <c r="AC824" s="65">
        <f t="shared" si="399"/>
        <v>2123.0534931381248</v>
      </c>
      <c r="AD824" s="65">
        <f t="shared" si="400"/>
        <v>1910.7481438243124</v>
      </c>
      <c r="AE824" s="65">
        <f t="shared" si="401"/>
        <v>1815.2107366330968</v>
      </c>
      <c r="AF824" s="65">
        <f t="shared" si="402"/>
        <v>1778.9065219004349</v>
      </c>
      <c r="AG824" s="65">
        <f t="shared" si="403"/>
        <v>1689.9611958054131</v>
      </c>
      <c r="AH824" s="65">
        <f t="shared" si="404"/>
        <v>1520.9650762248718</v>
      </c>
      <c r="AI824" s="65">
        <f t="shared" si="405"/>
        <v>4.2249029895135329E-4</v>
      </c>
      <c r="AJ824" s="65">
        <f t="shared" si="409"/>
        <v>0.19050320532548637</v>
      </c>
    </row>
    <row r="825" spans="2:36" x14ac:dyDescent="0.2">
      <c r="B825" s="55" t="s">
        <v>63</v>
      </c>
      <c r="C825" s="55">
        <v>815</v>
      </c>
      <c r="D825" s="55">
        <v>226</v>
      </c>
      <c r="E825" s="55">
        <f t="shared" si="387"/>
        <v>8.6388888888888893</v>
      </c>
      <c r="F825" s="56">
        <v>31.1</v>
      </c>
      <c r="G825" s="57">
        <f t="shared" si="406"/>
        <v>-1.2777777777777777</v>
      </c>
      <c r="H825" s="57">
        <f t="shared" si="407"/>
        <v>-4.5999999999999996</v>
      </c>
      <c r="I825" s="57">
        <f t="shared" si="378"/>
        <v>71150.75877700618</v>
      </c>
      <c r="J825" s="57">
        <f t="shared" si="388"/>
        <v>21556.868055555533</v>
      </c>
      <c r="K825" s="58" t="str">
        <f t="shared" si="389"/>
        <v>Yes</v>
      </c>
      <c r="L825" s="57">
        <f t="shared" si="379"/>
        <v>26.74100564236112</v>
      </c>
      <c r="M825" s="57">
        <f t="shared" si="380"/>
        <v>187.05217500000001</v>
      </c>
      <c r="N825" s="59">
        <f t="shared" si="381"/>
        <v>-2436.4027777777774</v>
      </c>
      <c r="O825" s="57">
        <f t="shared" si="382"/>
        <v>-2222.6095971354166</v>
      </c>
      <c r="P825" s="57">
        <f t="shared" si="383"/>
        <v>-19200.877353030963</v>
      </c>
      <c r="Q825" s="57">
        <f t="shared" si="384"/>
        <v>-19200.877353030963</v>
      </c>
      <c r="R825" s="57">
        <f t="shared" si="390"/>
        <v>2436.4027777777774</v>
      </c>
      <c r="S825" s="73">
        <f t="shared" si="408"/>
        <v>2355.9907025245702</v>
      </c>
      <c r="T825" s="76">
        <f t="shared" si="391"/>
        <v>21047.812885802468</v>
      </c>
      <c r="U825" s="60">
        <f t="shared" si="392"/>
        <v>2975797.4376811655</v>
      </c>
      <c r="V825" s="61">
        <f t="shared" si="393"/>
        <v>0.82661039935587932</v>
      </c>
      <c r="W825" s="62">
        <f t="shared" si="394"/>
        <v>1235368.280611478</v>
      </c>
      <c r="X825" s="63">
        <f t="shared" si="395"/>
        <v>0.34315785572541058</v>
      </c>
      <c r="Y825" s="64">
        <f t="shared" si="385"/>
        <v>2120.3916322721134</v>
      </c>
      <c r="Z825" s="64">
        <f t="shared" si="396"/>
        <v>2014.3720506585075</v>
      </c>
      <c r="AA825" s="65">
        <f t="shared" si="397"/>
        <v>1974.0846096453374</v>
      </c>
      <c r="AB825" s="65">
        <f t="shared" si="398"/>
        <v>1875.3803791630705</v>
      </c>
      <c r="AC825" s="65">
        <f t="shared" si="399"/>
        <v>1687.8423412467635</v>
      </c>
      <c r="AD825" s="65">
        <f t="shared" si="400"/>
        <v>1519.0581071220872</v>
      </c>
      <c r="AE825" s="65">
        <f t="shared" si="401"/>
        <v>1443.1052017659829</v>
      </c>
      <c r="AF825" s="65">
        <f t="shared" si="402"/>
        <v>1414.2430977306633</v>
      </c>
      <c r="AG825" s="65">
        <f t="shared" si="403"/>
        <v>1343.5309428441301</v>
      </c>
      <c r="AH825" s="65">
        <f t="shared" si="404"/>
        <v>1209.1778485597172</v>
      </c>
      <c r="AI825" s="65">
        <f t="shared" si="405"/>
        <v>3.3588273571103254E-4</v>
      </c>
      <c r="AJ825" s="65">
        <f t="shared" si="409"/>
        <v>0.1908390880611974</v>
      </c>
    </row>
    <row r="826" spans="2:36" x14ac:dyDescent="0.2">
      <c r="B826" s="55" t="s">
        <v>63</v>
      </c>
      <c r="C826" s="55">
        <v>816</v>
      </c>
      <c r="D826" s="55">
        <v>227</v>
      </c>
      <c r="E826" s="55">
        <f t="shared" si="387"/>
        <v>7.3055555555555554</v>
      </c>
      <c r="F826" s="56">
        <v>26.3</v>
      </c>
      <c r="G826" s="57">
        <f t="shared" si="406"/>
        <v>-1.2777777777777781</v>
      </c>
      <c r="H826" s="57">
        <f t="shared" si="407"/>
        <v>-4.6000000000000014</v>
      </c>
      <c r="I826" s="57">
        <f t="shared" si="378"/>
        <v>50882.712480709873</v>
      </c>
      <c r="J826" s="57">
        <f t="shared" si="388"/>
        <v>20268.046296296307</v>
      </c>
      <c r="K826" s="58" t="str">
        <f t="shared" si="389"/>
        <v>Yes</v>
      </c>
      <c r="L826" s="57">
        <f t="shared" si="379"/>
        <v>19.123547309027781</v>
      </c>
      <c r="M826" s="57">
        <f t="shared" si="380"/>
        <v>187.05217500000001</v>
      </c>
      <c r="N826" s="59">
        <f t="shared" si="381"/>
        <v>-2436.4027777777783</v>
      </c>
      <c r="O826" s="57">
        <f t="shared" si="382"/>
        <v>-2230.2270554687507</v>
      </c>
      <c r="P826" s="57">
        <f t="shared" si="383"/>
        <v>-16293.047655230039</v>
      </c>
      <c r="Q826" s="57">
        <f t="shared" si="384"/>
        <v>-16293.047655230039</v>
      </c>
      <c r="R826" s="57">
        <f t="shared" si="390"/>
        <v>2436.4027777777783</v>
      </c>
      <c r="S826" s="73">
        <f t="shared" si="408"/>
        <v>3974.9986410662677</v>
      </c>
      <c r="T826" s="76">
        <f t="shared" si="391"/>
        <v>17799.275848765436</v>
      </c>
      <c r="U826" s="60">
        <f t="shared" si="392"/>
        <v>2975797.4376811655</v>
      </c>
      <c r="V826" s="61">
        <f t="shared" si="393"/>
        <v>0.82661039935587932</v>
      </c>
      <c r="W826" s="62">
        <f t="shared" si="394"/>
        <v>1239343.2792525443</v>
      </c>
      <c r="X826" s="63">
        <f t="shared" si="395"/>
        <v>0.34426202201459566</v>
      </c>
      <c r="Y826" s="64">
        <f t="shared" si="385"/>
        <v>3577.498776959641</v>
      </c>
      <c r="Z826" s="64">
        <f t="shared" si="396"/>
        <v>3398.6238381116586</v>
      </c>
      <c r="AA826" s="65">
        <f t="shared" si="397"/>
        <v>3330.6513613494253</v>
      </c>
      <c r="AB826" s="65">
        <f t="shared" si="398"/>
        <v>3164.1187932819539</v>
      </c>
      <c r="AC826" s="65">
        <f t="shared" si="399"/>
        <v>2847.7069139537584</v>
      </c>
      <c r="AD826" s="65">
        <f t="shared" si="400"/>
        <v>2562.9362225583827</v>
      </c>
      <c r="AE826" s="65">
        <f t="shared" si="401"/>
        <v>2434.7894114304636</v>
      </c>
      <c r="AF826" s="65">
        <f t="shared" si="402"/>
        <v>2386.0936232018544</v>
      </c>
      <c r="AG826" s="65">
        <f t="shared" si="403"/>
        <v>2266.7889420417614</v>
      </c>
      <c r="AH826" s="65">
        <f t="shared" si="404"/>
        <v>2040.1100478375854</v>
      </c>
      <c r="AI826" s="65">
        <f t="shared" si="405"/>
        <v>5.6669723551044037E-4</v>
      </c>
      <c r="AJ826" s="65">
        <f t="shared" si="409"/>
        <v>0.19140578529670785</v>
      </c>
    </row>
    <row r="827" spans="2:36" x14ac:dyDescent="0.2">
      <c r="B827" s="55" t="s">
        <v>63</v>
      </c>
      <c r="C827" s="55">
        <v>817</v>
      </c>
      <c r="D827" s="55">
        <v>228</v>
      </c>
      <c r="E827" s="55">
        <f t="shared" si="387"/>
        <v>6.083333333333333</v>
      </c>
      <c r="F827" s="56">
        <v>21.9</v>
      </c>
      <c r="G827" s="57">
        <f t="shared" si="406"/>
        <v>-1.1527777777777779</v>
      </c>
      <c r="H827" s="57">
        <f t="shared" si="407"/>
        <v>-4.1500000000000004</v>
      </c>
      <c r="I827" s="57">
        <f t="shared" si="378"/>
        <v>35281.495659722219</v>
      </c>
      <c r="J827" s="57">
        <f t="shared" si="388"/>
        <v>15601.216820987655</v>
      </c>
      <c r="K827" s="58" t="str">
        <f t="shared" si="389"/>
        <v>Yes</v>
      </c>
      <c r="L827" s="57">
        <f t="shared" si="379"/>
        <v>13.260050781250003</v>
      </c>
      <c r="M827" s="57">
        <f t="shared" si="380"/>
        <v>187.05217500000001</v>
      </c>
      <c r="N827" s="59">
        <f t="shared" si="381"/>
        <v>-2198.0590277777778</v>
      </c>
      <c r="O827" s="57">
        <f t="shared" si="382"/>
        <v>-1997.7468019965279</v>
      </c>
      <c r="P827" s="57">
        <f t="shared" si="383"/>
        <v>-12152.959712145544</v>
      </c>
      <c r="Q827" s="57">
        <f t="shared" si="384"/>
        <v>-12152.959712145544</v>
      </c>
      <c r="R827" s="57">
        <f t="shared" si="390"/>
        <v>2198.0590277777778</v>
      </c>
      <c r="S827" s="73">
        <f t="shared" si="408"/>
        <v>3448.25710884211</v>
      </c>
      <c r="T827" s="76">
        <f t="shared" si="391"/>
        <v>13371.525752314814</v>
      </c>
      <c r="U827" s="60">
        <f t="shared" si="392"/>
        <v>2975797.4376811655</v>
      </c>
      <c r="V827" s="61">
        <f t="shared" si="393"/>
        <v>0.82661039935587932</v>
      </c>
      <c r="W827" s="62">
        <f t="shared" si="394"/>
        <v>1242791.5363613863</v>
      </c>
      <c r="X827" s="63">
        <f t="shared" si="395"/>
        <v>0.34521987121149622</v>
      </c>
      <c r="Y827" s="64">
        <f t="shared" si="385"/>
        <v>3103.4313979578992</v>
      </c>
      <c r="Z827" s="64">
        <f t="shared" si="396"/>
        <v>2948.2598280600041</v>
      </c>
      <c r="AA827" s="65">
        <f t="shared" si="397"/>
        <v>2889.2946314988039</v>
      </c>
      <c r="AB827" s="65">
        <f t="shared" si="398"/>
        <v>2744.8298999238636</v>
      </c>
      <c r="AC827" s="65">
        <f t="shared" si="399"/>
        <v>2470.3469099314775</v>
      </c>
      <c r="AD827" s="65">
        <f t="shared" si="400"/>
        <v>2223.3122189383298</v>
      </c>
      <c r="AE827" s="65">
        <f t="shared" si="401"/>
        <v>2112.146607991413</v>
      </c>
      <c r="AF827" s="65">
        <f t="shared" si="402"/>
        <v>2069.9036758315847</v>
      </c>
      <c r="AG827" s="65">
        <f t="shared" si="403"/>
        <v>1966.4084920400053</v>
      </c>
      <c r="AH827" s="65">
        <f t="shared" si="404"/>
        <v>1769.7676428360048</v>
      </c>
      <c r="AI827" s="65">
        <f t="shared" si="405"/>
        <v>4.9160212301000133E-4</v>
      </c>
      <c r="AJ827" s="65">
        <f t="shared" si="409"/>
        <v>0.19189738741971785</v>
      </c>
    </row>
    <row r="828" spans="2:36" x14ac:dyDescent="0.2">
      <c r="B828" s="66" t="s">
        <v>63</v>
      </c>
      <c r="C828" s="55">
        <v>818</v>
      </c>
      <c r="D828" s="55">
        <v>229</v>
      </c>
      <c r="E828" s="55">
        <f t="shared" si="387"/>
        <v>5</v>
      </c>
      <c r="F828" s="56">
        <v>18</v>
      </c>
      <c r="G828" s="57">
        <f t="shared" si="406"/>
        <v>-0.68055555555555536</v>
      </c>
      <c r="H828" s="57">
        <f t="shared" si="407"/>
        <v>-2.4499999999999993</v>
      </c>
      <c r="I828" s="57">
        <f t="shared" si="378"/>
        <v>23834.375</v>
      </c>
      <c r="J828" s="57">
        <f t="shared" si="388"/>
        <v>11447.120659722219</v>
      </c>
      <c r="K828" s="58" t="str">
        <f t="shared" si="389"/>
        <v>Yes</v>
      </c>
      <c r="L828" s="57">
        <f t="shared" si="379"/>
        <v>8.9578125000000028</v>
      </c>
      <c r="M828" s="57">
        <f t="shared" si="380"/>
        <v>187.05217500000001</v>
      </c>
      <c r="N828" s="59">
        <f t="shared" si="381"/>
        <v>-1297.6493055555552</v>
      </c>
      <c r="O828" s="57">
        <f t="shared" si="382"/>
        <v>-1101.6393180555551</v>
      </c>
      <c r="P828" s="57">
        <f t="shared" si="383"/>
        <v>-5508.1965902777756</v>
      </c>
      <c r="Q828" s="57">
        <f t="shared" si="384"/>
        <v>-5508.1965902777756</v>
      </c>
      <c r="R828" s="57">
        <f t="shared" si="390"/>
        <v>1297.6493055555552</v>
      </c>
      <c r="S828" s="73">
        <f t="shared" si="408"/>
        <v>5938.9240694444434</v>
      </c>
      <c r="T828" s="76">
        <f t="shared" si="391"/>
        <v>6488.2465277777756</v>
      </c>
      <c r="U828" s="60">
        <f t="shared" si="392"/>
        <v>2975797.4376811655</v>
      </c>
      <c r="V828" s="61">
        <f t="shared" si="393"/>
        <v>0.82661039935587932</v>
      </c>
      <c r="W828" s="62">
        <f t="shared" si="394"/>
        <v>1248730.4604308307</v>
      </c>
      <c r="X828" s="63">
        <f t="shared" si="395"/>
        <v>0.34686957234189741</v>
      </c>
      <c r="Y828" s="64">
        <f t="shared" si="385"/>
        <v>5345.0316624999996</v>
      </c>
      <c r="Z828" s="64">
        <f t="shared" si="396"/>
        <v>5077.7800793749993</v>
      </c>
      <c r="AA828" s="65">
        <f t="shared" si="397"/>
        <v>4976.2244777874994</v>
      </c>
      <c r="AB828" s="65">
        <f t="shared" si="398"/>
        <v>4727.4132538981239</v>
      </c>
      <c r="AC828" s="65">
        <f t="shared" si="399"/>
        <v>4254.6719285083118</v>
      </c>
      <c r="AD828" s="65">
        <f t="shared" si="400"/>
        <v>3829.2047356574808</v>
      </c>
      <c r="AE828" s="65">
        <f t="shared" si="401"/>
        <v>3637.7444988746065</v>
      </c>
      <c r="AF828" s="65">
        <f t="shared" si="402"/>
        <v>3564.9896088971145</v>
      </c>
      <c r="AG828" s="65">
        <f t="shared" si="403"/>
        <v>3386.7401284522584</v>
      </c>
      <c r="AH828" s="65">
        <f t="shared" si="404"/>
        <v>3048.0661156070328</v>
      </c>
      <c r="AI828" s="65">
        <f t="shared" si="405"/>
        <v>8.4668503211306461E-4</v>
      </c>
      <c r="AJ828" s="65">
        <f t="shared" si="409"/>
        <v>0.19274407245183092</v>
      </c>
    </row>
    <row r="829" spans="2:36" x14ac:dyDescent="0.2">
      <c r="B829" s="55" t="s">
        <v>63</v>
      </c>
      <c r="C829" s="55">
        <v>819</v>
      </c>
      <c r="D829" s="55">
        <v>230</v>
      </c>
      <c r="E829" s="55">
        <f t="shared" si="387"/>
        <v>4.7222222222222223</v>
      </c>
      <c r="F829" s="56">
        <v>17</v>
      </c>
      <c r="G829" s="57">
        <f t="shared" si="406"/>
        <v>0</v>
      </c>
      <c r="H829" s="57">
        <f t="shared" si="407"/>
        <v>0</v>
      </c>
      <c r="I829" s="57">
        <f t="shared" si="378"/>
        <v>21259.673996913582</v>
      </c>
      <c r="J829" s="57">
        <f t="shared" si="388"/>
        <v>2574.7010030864185</v>
      </c>
      <c r="K829" s="58" t="str">
        <f t="shared" si="389"/>
        <v>No</v>
      </c>
      <c r="L829" s="57">
        <f t="shared" si="379"/>
        <v>7.9901475694444466</v>
      </c>
      <c r="M829" s="57">
        <f t="shared" si="380"/>
        <v>187.05217500000001</v>
      </c>
      <c r="N829" s="59">
        <f t="shared" si="381"/>
        <v>0</v>
      </c>
      <c r="O829" s="57">
        <f t="shared" si="382"/>
        <v>195.04232256944445</v>
      </c>
      <c r="P829" s="57">
        <f t="shared" si="383"/>
        <v>921.03318991126548</v>
      </c>
      <c r="Q829" s="57">
        <f t="shared" si="384"/>
        <v>921.03318991126548</v>
      </c>
      <c r="R829" s="57">
        <f t="shared" si="390"/>
        <v>0</v>
      </c>
      <c r="S829" s="73">
        <f t="shared" si="408"/>
        <v>3495.7341929976837</v>
      </c>
      <c r="T829" s="76">
        <f t="shared" si="391"/>
        <v>0</v>
      </c>
      <c r="U829" s="60">
        <f t="shared" si="392"/>
        <v>2976718.4708710769</v>
      </c>
      <c r="V829" s="61">
        <f t="shared" si="393"/>
        <v>0.82686624190863245</v>
      </c>
      <c r="W829" s="62">
        <f t="shared" si="394"/>
        <v>1252226.1946238284</v>
      </c>
      <c r="X829" s="63">
        <f t="shared" si="395"/>
        <v>0.34784060961773011</v>
      </c>
      <c r="Y829" s="64">
        <f t="shared" si="385"/>
        <v>3146.1607736979154</v>
      </c>
      <c r="Z829" s="64">
        <f t="shared" si="396"/>
        <v>2988.8527350130194</v>
      </c>
      <c r="AA829" s="65">
        <f t="shared" si="397"/>
        <v>2929.0756803127588</v>
      </c>
      <c r="AB829" s="65">
        <f t="shared" si="398"/>
        <v>2782.6218962971207</v>
      </c>
      <c r="AC829" s="65">
        <f t="shared" si="399"/>
        <v>2504.3597066674088</v>
      </c>
      <c r="AD829" s="65">
        <f t="shared" si="400"/>
        <v>2253.9237360006678</v>
      </c>
      <c r="AE829" s="65">
        <f t="shared" si="401"/>
        <v>2141.2275492006343</v>
      </c>
      <c r="AF829" s="65">
        <f t="shared" si="402"/>
        <v>2098.4029982166217</v>
      </c>
      <c r="AG829" s="65">
        <f t="shared" si="403"/>
        <v>1993.4828483057904</v>
      </c>
      <c r="AH829" s="65">
        <f t="shared" si="404"/>
        <v>1794.1345634752115</v>
      </c>
      <c r="AI829" s="65">
        <f t="shared" si="405"/>
        <v>4.9837071207644765E-4</v>
      </c>
      <c r="AJ829" s="65">
        <f t="shared" si="409"/>
        <v>0.19324244316390737</v>
      </c>
    </row>
    <row r="830" spans="2:36" x14ac:dyDescent="0.2">
      <c r="B830" s="55" t="s">
        <v>63</v>
      </c>
      <c r="C830" s="55">
        <v>820</v>
      </c>
      <c r="D830" s="55">
        <v>231</v>
      </c>
      <c r="E830" s="55">
        <f t="shared" si="387"/>
        <v>5</v>
      </c>
      <c r="F830" s="56">
        <v>18</v>
      </c>
      <c r="G830" s="57">
        <f t="shared" si="406"/>
        <v>0.61111111111111094</v>
      </c>
      <c r="H830" s="57">
        <f t="shared" si="407"/>
        <v>2.1999999999999993</v>
      </c>
      <c r="I830" s="57">
        <f t="shared" si="378"/>
        <v>23834.375</v>
      </c>
      <c r="J830" s="57">
        <f t="shared" si="388"/>
        <v>-2574.7010030864185</v>
      </c>
      <c r="K830" s="58" t="str">
        <f t="shared" si="389"/>
        <v>No</v>
      </c>
      <c r="L830" s="57">
        <f t="shared" si="379"/>
        <v>8.9578125000000028</v>
      </c>
      <c r="M830" s="57">
        <f t="shared" si="380"/>
        <v>187.05217500000001</v>
      </c>
      <c r="N830" s="59">
        <f t="shared" si="381"/>
        <v>1165.2361111111109</v>
      </c>
      <c r="O830" s="57">
        <f t="shared" si="382"/>
        <v>1361.2460986111109</v>
      </c>
      <c r="P830" s="57">
        <f t="shared" si="383"/>
        <v>6806.2304930555547</v>
      </c>
      <c r="Q830" s="57">
        <f t="shared" si="384"/>
        <v>6806.2304930555547</v>
      </c>
      <c r="R830" s="57">
        <f t="shared" si="390"/>
        <v>0</v>
      </c>
      <c r="S830" s="73">
        <f t="shared" si="408"/>
        <v>4231.5294899691362</v>
      </c>
      <c r="T830" s="76">
        <f t="shared" si="391"/>
        <v>0</v>
      </c>
      <c r="U830" s="60">
        <f t="shared" si="392"/>
        <v>2983524.7013641326</v>
      </c>
      <c r="V830" s="61">
        <f t="shared" si="393"/>
        <v>0.8287568614900368</v>
      </c>
      <c r="W830" s="62">
        <f t="shared" si="394"/>
        <v>1256457.7241137975</v>
      </c>
      <c r="X830" s="63">
        <f t="shared" si="395"/>
        <v>0.34901603447605489</v>
      </c>
      <c r="Y830" s="64">
        <f t="shared" si="385"/>
        <v>3808.3765409722228</v>
      </c>
      <c r="Z830" s="64">
        <f t="shared" si="396"/>
        <v>3617.9577139236117</v>
      </c>
      <c r="AA830" s="65">
        <f t="shared" si="397"/>
        <v>3545.5985596451392</v>
      </c>
      <c r="AB830" s="65">
        <f t="shared" si="398"/>
        <v>3368.3186316628821</v>
      </c>
      <c r="AC830" s="65">
        <f t="shared" si="399"/>
        <v>3031.4867684965939</v>
      </c>
      <c r="AD830" s="65">
        <f t="shared" si="400"/>
        <v>2728.3380916469346</v>
      </c>
      <c r="AE830" s="65">
        <f t="shared" si="401"/>
        <v>2591.9211870645877</v>
      </c>
      <c r="AF830" s="65">
        <f t="shared" si="402"/>
        <v>2540.0827633232957</v>
      </c>
      <c r="AG830" s="65">
        <f t="shared" si="403"/>
        <v>2413.0786251571308</v>
      </c>
      <c r="AH830" s="65">
        <f t="shared" si="404"/>
        <v>2171.7707626414176</v>
      </c>
      <c r="AI830" s="65">
        <f t="shared" si="405"/>
        <v>6.0326965628928271E-4</v>
      </c>
      <c r="AJ830" s="65">
        <f t="shared" si="409"/>
        <v>0.19384571282019666</v>
      </c>
    </row>
    <row r="831" spans="2:36" x14ac:dyDescent="0.2">
      <c r="B831" s="55" t="s">
        <v>63</v>
      </c>
      <c r="C831" s="55">
        <v>821</v>
      </c>
      <c r="D831" s="55">
        <v>232</v>
      </c>
      <c r="E831" s="55">
        <f t="shared" si="387"/>
        <v>5.9444444444444438</v>
      </c>
      <c r="F831" s="56">
        <v>21.4</v>
      </c>
      <c r="G831" s="57">
        <f t="shared" si="406"/>
        <v>0.94444444444444453</v>
      </c>
      <c r="H831" s="57">
        <f t="shared" si="407"/>
        <v>3.4000000000000004</v>
      </c>
      <c r="I831" s="57">
        <f t="shared" si="378"/>
        <v>33688.859182098757</v>
      </c>
      <c r="J831" s="57">
        <f t="shared" si="388"/>
        <v>-9854.4841820987567</v>
      </c>
      <c r="K831" s="58" t="str">
        <f t="shared" si="389"/>
        <v>No</v>
      </c>
      <c r="L831" s="57">
        <f t="shared" si="379"/>
        <v>12.661480902777777</v>
      </c>
      <c r="M831" s="57">
        <f t="shared" si="380"/>
        <v>187.05217500000001</v>
      </c>
      <c r="N831" s="59">
        <f t="shared" si="381"/>
        <v>1800.8194444444446</v>
      </c>
      <c r="O831" s="57">
        <f t="shared" si="382"/>
        <v>2000.5331003472224</v>
      </c>
      <c r="P831" s="57">
        <f t="shared" si="383"/>
        <v>11892.057874286265</v>
      </c>
      <c r="Q831" s="57">
        <f t="shared" si="384"/>
        <v>11892.057874286265</v>
      </c>
      <c r="R831" s="57">
        <f t="shared" si="390"/>
        <v>0</v>
      </c>
      <c r="S831" s="73">
        <f t="shared" si="408"/>
        <v>2037.5736921875086</v>
      </c>
      <c r="T831" s="76">
        <f t="shared" si="391"/>
        <v>0</v>
      </c>
      <c r="U831" s="60">
        <f t="shared" si="392"/>
        <v>2995416.7592384187</v>
      </c>
      <c r="V831" s="61">
        <f t="shared" si="393"/>
        <v>0.83206021089956073</v>
      </c>
      <c r="W831" s="62">
        <f t="shared" si="394"/>
        <v>1258495.297805985</v>
      </c>
      <c r="X831" s="63">
        <f t="shared" si="395"/>
        <v>0.34958202716832915</v>
      </c>
      <c r="Y831" s="64">
        <f t="shared" si="385"/>
        <v>1833.8163229687577</v>
      </c>
      <c r="Z831" s="64">
        <f t="shared" si="396"/>
        <v>1742.1255068203197</v>
      </c>
      <c r="AA831" s="65">
        <f t="shared" si="397"/>
        <v>1707.2829966839133</v>
      </c>
      <c r="AB831" s="65">
        <f t="shared" si="398"/>
        <v>1621.9188468497175</v>
      </c>
      <c r="AC831" s="65">
        <f t="shared" si="399"/>
        <v>1459.7269621647458</v>
      </c>
      <c r="AD831" s="65">
        <f t="shared" si="400"/>
        <v>1313.7542659482713</v>
      </c>
      <c r="AE831" s="65">
        <f t="shared" si="401"/>
        <v>1248.0665526508576</v>
      </c>
      <c r="AF831" s="65">
        <f t="shared" si="402"/>
        <v>1223.1052215978405</v>
      </c>
      <c r="AG831" s="65">
        <f t="shared" si="403"/>
        <v>1161.9499605179483</v>
      </c>
      <c r="AH831" s="65">
        <f t="shared" si="404"/>
        <v>1045.7549644661535</v>
      </c>
      <c r="AI831" s="65">
        <f t="shared" si="405"/>
        <v>2.904874901294871E-4</v>
      </c>
      <c r="AJ831" s="65">
        <f t="shared" si="409"/>
        <v>0.19413620031032616</v>
      </c>
    </row>
    <row r="832" spans="2:36" x14ac:dyDescent="0.2">
      <c r="B832" s="55" t="s">
        <v>63</v>
      </c>
      <c r="C832" s="55">
        <v>822</v>
      </c>
      <c r="D832" s="55">
        <v>233</v>
      </c>
      <c r="E832" s="55">
        <f t="shared" si="387"/>
        <v>6.8888888888888893</v>
      </c>
      <c r="F832" s="56">
        <v>24.8</v>
      </c>
      <c r="G832" s="57">
        <f t="shared" si="406"/>
        <v>0.90277777777777779</v>
      </c>
      <c r="H832" s="57">
        <f t="shared" si="407"/>
        <v>3.25</v>
      </c>
      <c r="I832" s="57">
        <f t="shared" si="378"/>
        <v>45244.117283950625</v>
      </c>
      <c r="J832" s="57">
        <f t="shared" si="388"/>
        <v>-11555.258101851869</v>
      </c>
      <c r="K832" s="58" t="str">
        <f t="shared" si="389"/>
        <v>No</v>
      </c>
      <c r="L832" s="57">
        <f t="shared" si="379"/>
        <v>17.00436111111112</v>
      </c>
      <c r="M832" s="57">
        <f t="shared" si="380"/>
        <v>187.05217500000001</v>
      </c>
      <c r="N832" s="59">
        <f t="shared" si="381"/>
        <v>1721.3715277777778</v>
      </c>
      <c r="O832" s="57">
        <f t="shared" si="382"/>
        <v>1925.428063888889</v>
      </c>
      <c r="P832" s="57">
        <f t="shared" si="383"/>
        <v>13264.059995679014</v>
      </c>
      <c r="Q832" s="57">
        <f t="shared" si="384"/>
        <v>13264.059995679014</v>
      </c>
      <c r="R832" s="57">
        <f t="shared" si="390"/>
        <v>0</v>
      </c>
      <c r="S832" s="73">
        <f t="shared" si="408"/>
        <v>1708.8018938271452</v>
      </c>
      <c r="T832" s="76">
        <f t="shared" si="391"/>
        <v>0</v>
      </c>
      <c r="U832" s="60">
        <f t="shared" si="392"/>
        <v>3008680.8192340978</v>
      </c>
      <c r="V832" s="61">
        <f t="shared" si="393"/>
        <v>0.83574467200947167</v>
      </c>
      <c r="W832" s="62">
        <f t="shared" si="394"/>
        <v>1260204.099699812</v>
      </c>
      <c r="X832" s="63">
        <f t="shared" si="395"/>
        <v>0.35005669436105891</v>
      </c>
      <c r="Y832" s="64">
        <f t="shared" si="385"/>
        <v>1537.9217044444308</v>
      </c>
      <c r="Z832" s="64">
        <f t="shared" si="396"/>
        <v>1461.0256192222091</v>
      </c>
      <c r="AA832" s="65">
        <f t="shared" si="397"/>
        <v>1431.8051068377649</v>
      </c>
      <c r="AB832" s="65">
        <f t="shared" si="398"/>
        <v>1360.2148514958767</v>
      </c>
      <c r="AC832" s="65">
        <f t="shared" si="399"/>
        <v>1224.1933663462892</v>
      </c>
      <c r="AD832" s="65">
        <f t="shared" si="400"/>
        <v>1101.7740297116602</v>
      </c>
      <c r="AE832" s="65">
        <f t="shared" si="401"/>
        <v>1046.6853282260772</v>
      </c>
      <c r="AF832" s="65">
        <f t="shared" si="402"/>
        <v>1025.7516216615556</v>
      </c>
      <c r="AG832" s="65">
        <f t="shared" si="403"/>
        <v>974.46404057847781</v>
      </c>
      <c r="AH832" s="65">
        <f t="shared" si="404"/>
        <v>877.01763652063005</v>
      </c>
      <c r="AI832" s="65">
        <f t="shared" si="405"/>
        <v>2.4361601014461946E-4</v>
      </c>
      <c r="AJ832" s="65">
        <f t="shared" si="409"/>
        <v>0.19437981632047077</v>
      </c>
    </row>
    <row r="833" spans="2:36" x14ac:dyDescent="0.2">
      <c r="B833" s="55" t="s">
        <v>63</v>
      </c>
      <c r="C833" s="55">
        <v>823</v>
      </c>
      <c r="D833" s="55">
        <v>234</v>
      </c>
      <c r="E833" s="55">
        <f t="shared" si="387"/>
        <v>7.7499999999999991</v>
      </c>
      <c r="F833" s="56">
        <v>27.9</v>
      </c>
      <c r="G833" s="57">
        <f t="shared" si="406"/>
        <v>0.83333333333333326</v>
      </c>
      <c r="H833" s="57">
        <f t="shared" si="407"/>
        <v>3</v>
      </c>
      <c r="I833" s="57">
        <f t="shared" si="378"/>
        <v>57262.085937499985</v>
      </c>
      <c r="J833" s="57">
        <f t="shared" si="388"/>
        <v>-12017.96865354936</v>
      </c>
      <c r="K833" s="58" t="str">
        <f t="shared" si="389"/>
        <v>No</v>
      </c>
      <c r="L833" s="57">
        <f t="shared" si="379"/>
        <v>21.521144531250002</v>
      </c>
      <c r="M833" s="57">
        <f t="shared" si="380"/>
        <v>187.05217500000001</v>
      </c>
      <c r="N833" s="59">
        <f t="shared" si="381"/>
        <v>1588.9583333333333</v>
      </c>
      <c r="O833" s="57">
        <f t="shared" si="382"/>
        <v>1797.5316528645833</v>
      </c>
      <c r="P833" s="57">
        <f t="shared" si="383"/>
        <v>13930.870309700518</v>
      </c>
      <c r="Q833" s="57">
        <f t="shared" si="384"/>
        <v>13930.870309700518</v>
      </c>
      <c r="R833" s="57">
        <f t="shared" si="390"/>
        <v>0</v>
      </c>
      <c r="S833" s="73">
        <f t="shared" si="408"/>
        <v>1912.901656151158</v>
      </c>
      <c r="T833" s="76">
        <f t="shared" si="391"/>
        <v>0</v>
      </c>
      <c r="U833" s="60">
        <f t="shared" si="392"/>
        <v>3022611.6895437986</v>
      </c>
      <c r="V833" s="61">
        <f t="shared" si="393"/>
        <v>0.83961435820661068</v>
      </c>
      <c r="W833" s="62">
        <f t="shared" si="394"/>
        <v>1262117.0013559631</v>
      </c>
      <c r="X833" s="63">
        <f t="shared" si="395"/>
        <v>0.35058805593221198</v>
      </c>
      <c r="Y833" s="64">
        <f t="shared" si="385"/>
        <v>1721.6114905360423</v>
      </c>
      <c r="Z833" s="64">
        <f t="shared" si="396"/>
        <v>1635.5309160092402</v>
      </c>
      <c r="AA833" s="65">
        <f t="shared" si="397"/>
        <v>1602.8202976890555</v>
      </c>
      <c r="AB833" s="65">
        <f t="shared" si="398"/>
        <v>1522.6792828046025</v>
      </c>
      <c r="AC833" s="65">
        <f t="shared" si="399"/>
        <v>1370.4113545241423</v>
      </c>
      <c r="AD833" s="65">
        <f t="shared" si="400"/>
        <v>1233.3702190717281</v>
      </c>
      <c r="AE833" s="65">
        <f t="shared" si="401"/>
        <v>1171.7017081181416</v>
      </c>
      <c r="AF833" s="65">
        <f t="shared" si="402"/>
        <v>1148.2676739557787</v>
      </c>
      <c r="AG833" s="65">
        <f t="shared" si="403"/>
        <v>1090.8542902579898</v>
      </c>
      <c r="AH833" s="65">
        <f t="shared" si="404"/>
        <v>981.76886123219083</v>
      </c>
      <c r="AI833" s="65">
        <f t="shared" si="405"/>
        <v>2.7271357256449744E-4</v>
      </c>
      <c r="AJ833" s="65">
        <f t="shared" si="409"/>
        <v>0.19465252989303528</v>
      </c>
    </row>
    <row r="834" spans="2:36" x14ac:dyDescent="0.2">
      <c r="B834" s="55" t="s">
        <v>63</v>
      </c>
      <c r="C834" s="55">
        <v>824</v>
      </c>
      <c r="D834" s="55">
        <v>235</v>
      </c>
      <c r="E834" s="55">
        <f t="shared" si="387"/>
        <v>8.5555555555555554</v>
      </c>
      <c r="F834" s="56">
        <v>30.8</v>
      </c>
      <c r="G834" s="57">
        <f t="shared" si="406"/>
        <v>0.70833333333333348</v>
      </c>
      <c r="H834" s="57">
        <f t="shared" si="407"/>
        <v>2.5500000000000007</v>
      </c>
      <c r="I834" s="57">
        <f t="shared" si="378"/>
        <v>69784.695987654326</v>
      </c>
      <c r="J834" s="57">
        <f t="shared" si="388"/>
        <v>-12522.610050154341</v>
      </c>
      <c r="K834" s="58" t="str">
        <f t="shared" si="389"/>
        <v>No</v>
      </c>
      <c r="L834" s="57">
        <f t="shared" si="379"/>
        <v>26.227590277777786</v>
      </c>
      <c r="M834" s="57">
        <f t="shared" si="380"/>
        <v>187.05217500000001</v>
      </c>
      <c r="N834" s="59">
        <f t="shared" si="381"/>
        <v>1350.6145833333337</v>
      </c>
      <c r="O834" s="57">
        <f t="shared" si="382"/>
        <v>1563.8943486111116</v>
      </c>
      <c r="P834" s="57">
        <f t="shared" si="383"/>
        <v>13379.984982561733</v>
      </c>
      <c r="Q834" s="57">
        <f t="shared" si="384"/>
        <v>13379.984982561733</v>
      </c>
      <c r="R834" s="57">
        <f t="shared" si="390"/>
        <v>0</v>
      </c>
      <c r="S834" s="73">
        <f t="shared" si="408"/>
        <v>857.37493240739241</v>
      </c>
      <c r="T834" s="76">
        <f t="shared" si="391"/>
        <v>0</v>
      </c>
      <c r="U834" s="60">
        <f t="shared" si="392"/>
        <v>3035991.6745263604</v>
      </c>
      <c r="V834" s="61">
        <f t="shared" si="393"/>
        <v>0.8433310207017668</v>
      </c>
      <c r="W834" s="62">
        <f t="shared" si="394"/>
        <v>1262974.3762883705</v>
      </c>
      <c r="X834" s="63">
        <f t="shared" si="395"/>
        <v>0.35082621563565847</v>
      </c>
      <c r="Y834" s="64">
        <f t="shared" si="385"/>
        <v>771.63743916665317</v>
      </c>
      <c r="Z834" s="64">
        <f t="shared" si="396"/>
        <v>733.05556720832044</v>
      </c>
      <c r="AA834" s="65">
        <f t="shared" si="397"/>
        <v>718.394455864154</v>
      </c>
      <c r="AB834" s="65">
        <f t="shared" si="398"/>
        <v>682.47473307094629</v>
      </c>
      <c r="AC834" s="65">
        <f t="shared" si="399"/>
        <v>614.22725976385163</v>
      </c>
      <c r="AD834" s="65">
        <f t="shared" si="400"/>
        <v>552.80453378746654</v>
      </c>
      <c r="AE834" s="65">
        <f t="shared" si="401"/>
        <v>525.16430709809322</v>
      </c>
      <c r="AF834" s="65">
        <f t="shared" si="402"/>
        <v>514.66102095613132</v>
      </c>
      <c r="AG834" s="65">
        <f t="shared" si="403"/>
        <v>488.92796990832471</v>
      </c>
      <c r="AH834" s="65">
        <f t="shared" si="404"/>
        <v>440.03517291749228</v>
      </c>
      <c r="AI834" s="65">
        <f t="shared" si="405"/>
        <v>1.2223199247708119E-4</v>
      </c>
      <c r="AJ834" s="65">
        <f t="shared" si="409"/>
        <v>0.19477476188551235</v>
      </c>
    </row>
    <row r="835" spans="2:36" x14ac:dyDescent="0.2">
      <c r="B835" s="55" t="s">
        <v>63</v>
      </c>
      <c r="C835" s="55">
        <v>825</v>
      </c>
      <c r="D835" s="55">
        <v>236</v>
      </c>
      <c r="E835" s="55">
        <f t="shared" si="387"/>
        <v>9.1666666666666661</v>
      </c>
      <c r="F835" s="56">
        <v>33</v>
      </c>
      <c r="G835" s="57">
        <f t="shared" si="406"/>
        <v>0.59722222222222232</v>
      </c>
      <c r="H835" s="57">
        <f t="shared" si="407"/>
        <v>2.1500000000000004</v>
      </c>
      <c r="I835" s="57">
        <f t="shared" si="378"/>
        <v>80109.982638888876</v>
      </c>
      <c r="J835" s="57">
        <f t="shared" si="388"/>
        <v>-10325.28665123455</v>
      </c>
      <c r="K835" s="58" t="str">
        <f t="shared" si="389"/>
        <v>No</v>
      </c>
      <c r="L835" s="57">
        <f t="shared" si="379"/>
        <v>30.108203125000006</v>
      </c>
      <c r="M835" s="57">
        <f t="shared" si="380"/>
        <v>187.05217500000001</v>
      </c>
      <c r="N835" s="59">
        <f t="shared" si="381"/>
        <v>1138.7534722222224</v>
      </c>
      <c r="O835" s="57">
        <f t="shared" si="382"/>
        <v>1355.9138503472225</v>
      </c>
      <c r="P835" s="57">
        <f t="shared" si="383"/>
        <v>12429.210294849539</v>
      </c>
      <c r="Q835" s="57">
        <f t="shared" si="384"/>
        <v>12429.210294849539</v>
      </c>
      <c r="R835" s="57">
        <f t="shared" si="390"/>
        <v>0</v>
      </c>
      <c r="S835" s="73">
        <f t="shared" si="408"/>
        <v>2103.9236436149895</v>
      </c>
      <c r="T835" s="76">
        <f t="shared" si="391"/>
        <v>0</v>
      </c>
      <c r="U835" s="60">
        <f t="shared" si="392"/>
        <v>3048420.8848212101</v>
      </c>
      <c r="V835" s="61">
        <f t="shared" si="393"/>
        <v>0.84678357911700275</v>
      </c>
      <c r="W835" s="62">
        <f t="shared" si="394"/>
        <v>1265078.2999319856</v>
      </c>
      <c r="X835" s="63">
        <f t="shared" si="395"/>
        <v>0.35141063886999596</v>
      </c>
      <c r="Y835" s="64">
        <f t="shared" si="385"/>
        <v>1893.5312792534905</v>
      </c>
      <c r="Z835" s="64">
        <f t="shared" si="396"/>
        <v>1798.8547152908159</v>
      </c>
      <c r="AA835" s="65">
        <f t="shared" si="397"/>
        <v>1762.8776209849996</v>
      </c>
      <c r="AB835" s="65">
        <f t="shared" si="398"/>
        <v>1674.7337399357496</v>
      </c>
      <c r="AC835" s="65">
        <f t="shared" si="399"/>
        <v>1507.2603659421745</v>
      </c>
      <c r="AD835" s="65">
        <f t="shared" si="400"/>
        <v>1356.5343293479571</v>
      </c>
      <c r="AE835" s="65">
        <f t="shared" si="401"/>
        <v>1288.7076128805591</v>
      </c>
      <c r="AF835" s="65">
        <f t="shared" si="402"/>
        <v>1262.9334606229479</v>
      </c>
      <c r="AG835" s="65">
        <f t="shared" si="403"/>
        <v>1199.7867875918005</v>
      </c>
      <c r="AH835" s="65">
        <f t="shared" si="404"/>
        <v>1079.8081088326205</v>
      </c>
      <c r="AI835" s="65">
        <f t="shared" si="405"/>
        <v>2.9994669689795015E-4</v>
      </c>
      <c r="AJ835" s="65">
        <f t="shared" si="409"/>
        <v>0.1950747085824103</v>
      </c>
    </row>
    <row r="836" spans="2:36" x14ac:dyDescent="0.2">
      <c r="B836" s="55" t="s">
        <v>63</v>
      </c>
      <c r="C836" s="55">
        <v>826</v>
      </c>
      <c r="D836" s="55">
        <v>237</v>
      </c>
      <c r="E836" s="55">
        <f t="shared" si="387"/>
        <v>9.75</v>
      </c>
      <c r="F836" s="56">
        <v>35.1</v>
      </c>
      <c r="G836" s="57">
        <f t="shared" si="406"/>
        <v>0.56944444444444464</v>
      </c>
      <c r="H836" s="57">
        <f t="shared" si="407"/>
        <v>2.0500000000000007</v>
      </c>
      <c r="I836" s="57">
        <f t="shared" si="378"/>
        <v>90630.2109375</v>
      </c>
      <c r="J836" s="57">
        <f t="shared" si="388"/>
        <v>-10520.228298611124</v>
      </c>
      <c r="K836" s="58" t="str">
        <f t="shared" si="389"/>
        <v>No</v>
      </c>
      <c r="L836" s="57">
        <f t="shared" si="379"/>
        <v>34.062082031250007</v>
      </c>
      <c r="M836" s="57">
        <f t="shared" si="380"/>
        <v>187.05217500000001</v>
      </c>
      <c r="N836" s="59">
        <f t="shared" si="381"/>
        <v>1085.7881944444448</v>
      </c>
      <c r="O836" s="57">
        <f t="shared" si="382"/>
        <v>1306.9024514756948</v>
      </c>
      <c r="P836" s="57">
        <f t="shared" si="383"/>
        <v>12742.298901888023</v>
      </c>
      <c r="Q836" s="57">
        <f t="shared" si="384"/>
        <v>12742.298901888023</v>
      </c>
      <c r="R836" s="57">
        <f t="shared" si="390"/>
        <v>0</v>
      </c>
      <c r="S836" s="73">
        <f t="shared" si="408"/>
        <v>2222.0706032768994</v>
      </c>
      <c r="T836" s="76">
        <f t="shared" si="391"/>
        <v>0</v>
      </c>
      <c r="U836" s="60">
        <f t="shared" si="392"/>
        <v>3061163.1837230981</v>
      </c>
      <c r="V836" s="61">
        <f t="shared" si="393"/>
        <v>0.85032310658974952</v>
      </c>
      <c r="W836" s="62">
        <f t="shared" si="394"/>
        <v>1267300.3705352624</v>
      </c>
      <c r="X836" s="63">
        <f t="shared" si="395"/>
        <v>0.35202788070423957</v>
      </c>
      <c r="Y836" s="64">
        <f t="shared" si="385"/>
        <v>1999.8635429492094</v>
      </c>
      <c r="Z836" s="64">
        <f t="shared" si="396"/>
        <v>1899.8703658017489</v>
      </c>
      <c r="AA836" s="65">
        <f t="shared" si="397"/>
        <v>1861.872958485714</v>
      </c>
      <c r="AB836" s="65">
        <f t="shared" si="398"/>
        <v>1768.7793105614282</v>
      </c>
      <c r="AC836" s="65">
        <f t="shared" si="399"/>
        <v>1591.9013795052854</v>
      </c>
      <c r="AD836" s="65">
        <f t="shared" si="400"/>
        <v>1432.711241554757</v>
      </c>
      <c r="AE836" s="65">
        <f t="shared" si="401"/>
        <v>1361.0756794770191</v>
      </c>
      <c r="AF836" s="65">
        <f t="shared" si="402"/>
        <v>1333.8541658874788</v>
      </c>
      <c r="AG836" s="65">
        <f t="shared" si="403"/>
        <v>1267.1614575931048</v>
      </c>
      <c r="AH836" s="65">
        <f t="shared" si="404"/>
        <v>1140.4453118337944</v>
      </c>
      <c r="AI836" s="65">
        <f t="shared" si="405"/>
        <v>3.1679036439827621E-4</v>
      </c>
      <c r="AJ836" s="65">
        <f t="shared" si="409"/>
        <v>0.19539149894680857</v>
      </c>
    </row>
    <row r="837" spans="2:36" x14ac:dyDescent="0.2">
      <c r="B837" s="55" t="s">
        <v>63</v>
      </c>
      <c r="C837" s="55">
        <v>827</v>
      </c>
      <c r="D837" s="55">
        <v>238</v>
      </c>
      <c r="E837" s="55">
        <f t="shared" si="387"/>
        <v>10.305555555555555</v>
      </c>
      <c r="F837" s="56">
        <v>37.1</v>
      </c>
      <c r="G837" s="57">
        <f t="shared" si="406"/>
        <v>0.52777777777777735</v>
      </c>
      <c r="H837" s="57">
        <f t="shared" si="407"/>
        <v>1.8999999999999986</v>
      </c>
      <c r="I837" s="57">
        <f t="shared" si="378"/>
        <v>101252.69164737655</v>
      </c>
      <c r="J837" s="57">
        <f t="shared" si="388"/>
        <v>-10622.480709876545</v>
      </c>
      <c r="K837" s="58" t="str">
        <f t="shared" si="389"/>
        <v>No</v>
      </c>
      <c r="L837" s="57">
        <f t="shared" si="379"/>
        <v>38.054391059027786</v>
      </c>
      <c r="M837" s="57">
        <f t="shared" si="380"/>
        <v>187.05217500000001</v>
      </c>
      <c r="N837" s="59">
        <f t="shared" si="381"/>
        <v>1006.3402777777769</v>
      </c>
      <c r="O837" s="57">
        <f t="shared" si="382"/>
        <v>1231.4468438368046</v>
      </c>
      <c r="P837" s="57">
        <f t="shared" si="383"/>
        <v>12690.743862873736</v>
      </c>
      <c r="Q837" s="57">
        <f t="shared" si="384"/>
        <v>12690.743862873736</v>
      </c>
      <c r="R837" s="57">
        <f t="shared" si="390"/>
        <v>0</v>
      </c>
      <c r="S837" s="73">
        <f t="shared" si="408"/>
        <v>2068.2631529971914</v>
      </c>
      <c r="T837" s="76">
        <f t="shared" si="391"/>
        <v>0</v>
      </c>
      <c r="U837" s="60">
        <f t="shared" si="392"/>
        <v>3073853.927585972</v>
      </c>
      <c r="V837" s="61">
        <f t="shared" si="393"/>
        <v>0.85384831321832555</v>
      </c>
      <c r="W837" s="62">
        <f t="shared" si="394"/>
        <v>1269368.6336882596</v>
      </c>
      <c r="X837" s="63">
        <f t="shared" si="395"/>
        <v>0.35260239824673878</v>
      </c>
      <c r="Y837" s="64">
        <f t="shared" si="385"/>
        <v>1861.4368376974724</v>
      </c>
      <c r="Z837" s="64">
        <f t="shared" si="396"/>
        <v>1768.3649958125986</v>
      </c>
      <c r="AA837" s="65">
        <f t="shared" si="397"/>
        <v>1732.9976958963466</v>
      </c>
      <c r="AB837" s="65">
        <f t="shared" si="398"/>
        <v>1646.3478111015293</v>
      </c>
      <c r="AC837" s="65">
        <f t="shared" si="399"/>
        <v>1481.7130299913763</v>
      </c>
      <c r="AD837" s="65">
        <f t="shared" si="400"/>
        <v>1333.5417269922386</v>
      </c>
      <c r="AE837" s="65">
        <f t="shared" si="401"/>
        <v>1266.8646406426267</v>
      </c>
      <c r="AF837" s="65">
        <f t="shared" si="402"/>
        <v>1241.527347829774</v>
      </c>
      <c r="AG837" s="65">
        <f t="shared" si="403"/>
        <v>1179.4509804382853</v>
      </c>
      <c r="AH837" s="65">
        <f t="shared" si="404"/>
        <v>1061.5058823944569</v>
      </c>
      <c r="AI837" s="65">
        <f t="shared" si="405"/>
        <v>2.9486274510957133E-4</v>
      </c>
      <c r="AJ837" s="65">
        <f t="shared" si="409"/>
        <v>0.19568636169191814</v>
      </c>
    </row>
    <row r="838" spans="2:36" x14ac:dyDescent="0.2">
      <c r="B838" s="55" t="s">
        <v>63</v>
      </c>
      <c r="C838" s="55">
        <v>828</v>
      </c>
      <c r="D838" s="55">
        <v>239</v>
      </c>
      <c r="E838" s="55">
        <f t="shared" si="387"/>
        <v>10.805555555555555</v>
      </c>
      <c r="F838" s="56">
        <v>38.9</v>
      </c>
      <c r="G838" s="57">
        <f t="shared" si="406"/>
        <v>0.59722222222222177</v>
      </c>
      <c r="H838" s="57">
        <f t="shared" si="407"/>
        <v>2.1499999999999986</v>
      </c>
      <c r="I838" s="57">
        <f t="shared" si="378"/>
        <v>111316.09442515433</v>
      </c>
      <c r="J838" s="57">
        <f t="shared" si="388"/>
        <v>-10063.402777777781</v>
      </c>
      <c r="K838" s="58" t="str">
        <f t="shared" si="389"/>
        <v>No</v>
      </c>
      <c r="L838" s="57">
        <f t="shared" si="379"/>
        <v>41.836578559027785</v>
      </c>
      <c r="M838" s="57">
        <f t="shared" si="380"/>
        <v>187.05217500000001</v>
      </c>
      <c r="N838" s="59">
        <f t="shared" si="381"/>
        <v>1138.7534722222213</v>
      </c>
      <c r="O838" s="57">
        <f t="shared" si="382"/>
        <v>1367.6422257812492</v>
      </c>
      <c r="P838" s="57">
        <f t="shared" si="383"/>
        <v>14778.134050802943</v>
      </c>
      <c r="Q838" s="57">
        <f t="shared" si="384"/>
        <v>14778.134050802943</v>
      </c>
      <c r="R838" s="57">
        <f t="shared" si="390"/>
        <v>0</v>
      </c>
      <c r="S838" s="73">
        <f t="shared" si="408"/>
        <v>4714.7312730251615</v>
      </c>
      <c r="T838" s="76">
        <f t="shared" si="391"/>
        <v>0</v>
      </c>
      <c r="U838" s="60">
        <f t="shared" si="392"/>
        <v>3088632.0616367748</v>
      </c>
      <c r="V838" s="61">
        <f t="shared" si="393"/>
        <v>0.8579533504546597</v>
      </c>
      <c r="W838" s="62">
        <f t="shared" si="394"/>
        <v>1274083.3649612849</v>
      </c>
      <c r="X838" s="63">
        <f t="shared" si="395"/>
        <v>0.35391204582257912</v>
      </c>
      <c r="Y838" s="64">
        <f t="shared" si="385"/>
        <v>4243.2581457226452</v>
      </c>
      <c r="Z838" s="64">
        <f t="shared" si="396"/>
        <v>4031.0952384365128</v>
      </c>
      <c r="AA838" s="65">
        <f t="shared" si="397"/>
        <v>3950.4733336677823</v>
      </c>
      <c r="AB838" s="65">
        <f t="shared" si="398"/>
        <v>3752.9496669843929</v>
      </c>
      <c r="AC838" s="65">
        <f t="shared" si="399"/>
        <v>3377.6547002859538</v>
      </c>
      <c r="AD838" s="65">
        <f t="shared" si="400"/>
        <v>3039.8892302573586</v>
      </c>
      <c r="AE838" s="65">
        <f t="shared" si="401"/>
        <v>2887.8947687444906</v>
      </c>
      <c r="AF838" s="65">
        <f t="shared" si="402"/>
        <v>2830.1368733696008</v>
      </c>
      <c r="AG838" s="65">
        <f t="shared" si="403"/>
        <v>2688.6300297011207</v>
      </c>
      <c r="AH838" s="65">
        <f t="shared" si="404"/>
        <v>2419.7670267310086</v>
      </c>
      <c r="AI838" s="65">
        <f t="shared" si="405"/>
        <v>6.7215750742528012E-4</v>
      </c>
      <c r="AJ838" s="65">
        <f t="shared" si="409"/>
        <v>0.19635851919934341</v>
      </c>
    </row>
    <row r="839" spans="2:36" x14ac:dyDescent="0.2">
      <c r="B839" s="55" t="s">
        <v>63</v>
      </c>
      <c r="C839" s="55">
        <v>829</v>
      </c>
      <c r="D839" s="55">
        <v>240</v>
      </c>
      <c r="E839" s="55">
        <f t="shared" si="387"/>
        <v>11.5</v>
      </c>
      <c r="F839" s="56">
        <v>41.4</v>
      </c>
      <c r="G839" s="57">
        <f t="shared" si="406"/>
        <v>0.70833333333333348</v>
      </c>
      <c r="H839" s="57">
        <f t="shared" si="407"/>
        <v>2.5500000000000007</v>
      </c>
      <c r="I839" s="57">
        <f t="shared" si="378"/>
        <v>126083.84375</v>
      </c>
      <c r="J839" s="57">
        <f t="shared" si="388"/>
        <v>-14767.749324845674</v>
      </c>
      <c r="K839" s="58" t="str">
        <f t="shared" si="389"/>
        <v>No</v>
      </c>
      <c r="L839" s="57">
        <f t="shared" si="379"/>
        <v>47.386828125000015</v>
      </c>
      <c r="M839" s="57">
        <f t="shared" si="380"/>
        <v>187.05217500000001</v>
      </c>
      <c r="N839" s="59">
        <f t="shared" si="381"/>
        <v>1350.6145833333337</v>
      </c>
      <c r="O839" s="57">
        <f t="shared" si="382"/>
        <v>1585.0535864583337</v>
      </c>
      <c r="P839" s="57">
        <f t="shared" si="383"/>
        <v>18228.116244270837</v>
      </c>
      <c r="Q839" s="57">
        <f t="shared" si="384"/>
        <v>18228.116244270837</v>
      </c>
      <c r="R839" s="57">
        <f t="shared" si="390"/>
        <v>0</v>
      </c>
      <c r="S839" s="73">
        <f t="shared" si="408"/>
        <v>3460.3669194251634</v>
      </c>
      <c r="T839" s="76">
        <f t="shared" si="391"/>
        <v>0</v>
      </c>
      <c r="U839" s="60">
        <f t="shared" si="392"/>
        <v>3106860.1778810457</v>
      </c>
      <c r="V839" s="61">
        <f t="shared" si="393"/>
        <v>0.86301671607806829</v>
      </c>
      <c r="W839" s="62">
        <f t="shared" si="394"/>
        <v>1277543.73188071</v>
      </c>
      <c r="X839" s="63">
        <f t="shared" si="395"/>
        <v>0.35487325885575277</v>
      </c>
      <c r="Y839" s="64">
        <f t="shared" si="385"/>
        <v>3114.3302274826469</v>
      </c>
      <c r="Z839" s="64">
        <f t="shared" si="396"/>
        <v>2958.6137161085144</v>
      </c>
      <c r="AA839" s="65">
        <f t="shared" si="397"/>
        <v>2899.4414417863441</v>
      </c>
      <c r="AB839" s="65">
        <f t="shared" si="398"/>
        <v>2754.4693696970267</v>
      </c>
      <c r="AC839" s="65">
        <f t="shared" si="399"/>
        <v>2479.022432727324</v>
      </c>
      <c r="AD839" s="65">
        <f t="shared" si="400"/>
        <v>2231.1201894545916</v>
      </c>
      <c r="AE839" s="65">
        <f t="shared" si="401"/>
        <v>2119.5641799818618</v>
      </c>
      <c r="AF839" s="65">
        <f t="shared" si="402"/>
        <v>2077.1728963822247</v>
      </c>
      <c r="AG839" s="65">
        <f t="shared" si="403"/>
        <v>1973.3142515631134</v>
      </c>
      <c r="AH839" s="65">
        <f t="shared" si="404"/>
        <v>1775.9828264068021</v>
      </c>
      <c r="AI839" s="65">
        <f t="shared" si="405"/>
        <v>4.9332856289077839E-4</v>
      </c>
      <c r="AJ839" s="65">
        <f t="shared" si="409"/>
        <v>0.19685184776223419</v>
      </c>
    </row>
    <row r="840" spans="2:36" x14ac:dyDescent="0.2">
      <c r="B840" s="55" t="s">
        <v>63</v>
      </c>
      <c r="C840" s="55">
        <v>830</v>
      </c>
      <c r="D840" s="55">
        <v>241</v>
      </c>
      <c r="E840" s="55">
        <f t="shared" si="387"/>
        <v>12.222222222222221</v>
      </c>
      <c r="F840" s="56">
        <v>44</v>
      </c>
      <c r="G840" s="57">
        <f t="shared" si="406"/>
        <v>0.68055555555555536</v>
      </c>
      <c r="H840" s="57">
        <f t="shared" si="407"/>
        <v>2.4499999999999993</v>
      </c>
      <c r="I840" s="57">
        <f t="shared" si="378"/>
        <v>142417.74691358025</v>
      </c>
      <c r="J840" s="57">
        <f t="shared" si="388"/>
        <v>-16333.903163580253</v>
      </c>
      <c r="K840" s="58" t="str">
        <f t="shared" si="389"/>
        <v>No</v>
      </c>
      <c r="L840" s="57">
        <f t="shared" si="379"/>
        <v>53.525694444444454</v>
      </c>
      <c r="M840" s="57">
        <f t="shared" si="380"/>
        <v>187.05217500000001</v>
      </c>
      <c r="N840" s="59">
        <f t="shared" si="381"/>
        <v>1297.6493055555552</v>
      </c>
      <c r="O840" s="57">
        <f t="shared" si="382"/>
        <v>1538.2271749999998</v>
      </c>
      <c r="P840" s="57">
        <f t="shared" si="383"/>
        <v>18800.554361111106</v>
      </c>
      <c r="Q840" s="57">
        <f t="shared" si="384"/>
        <v>18800.554361111106</v>
      </c>
      <c r="R840" s="57">
        <f t="shared" si="390"/>
        <v>0</v>
      </c>
      <c r="S840" s="73">
        <f t="shared" si="408"/>
        <v>2466.6511975308531</v>
      </c>
      <c r="T840" s="76">
        <f t="shared" si="391"/>
        <v>0</v>
      </c>
      <c r="U840" s="60">
        <f t="shared" si="392"/>
        <v>3125660.7322421568</v>
      </c>
      <c r="V840" s="61">
        <f t="shared" si="393"/>
        <v>0.86823909228948803</v>
      </c>
      <c r="W840" s="62">
        <f t="shared" si="394"/>
        <v>1280010.3830782408</v>
      </c>
      <c r="X840" s="63">
        <f t="shared" si="395"/>
        <v>0.35555843974395579</v>
      </c>
      <c r="Y840" s="64">
        <f t="shared" si="385"/>
        <v>2219.9860777777681</v>
      </c>
      <c r="Z840" s="64">
        <f t="shared" si="396"/>
        <v>2108.9867738888797</v>
      </c>
      <c r="AA840" s="65">
        <f t="shared" si="397"/>
        <v>2066.807038411102</v>
      </c>
      <c r="AB840" s="65">
        <f t="shared" si="398"/>
        <v>1963.4666864905469</v>
      </c>
      <c r="AC840" s="65">
        <f t="shared" si="399"/>
        <v>1767.1200178414922</v>
      </c>
      <c r="AD840" s="65">
        <f t="shared" si="400"/>
        <v>1590.408016057343</v>
      </c>
      <c r="AE840" s="65">
        <f t="shared" si="401"/>
        <v>1510.8876152544758</v>
      </c>
      <c r="AF840" s="65">
        <f t="shared" si="402"/>
        <v>1480.6698629493862</v>
      </c>
      <c r="AG840" s="65">
        <f t="shared" si="403"/>
        <v>1406.6363698019168</v>
      </c>
      <c r="AH840" s="65">
        <f t="shared" si="404"/>
        <v>1265.9727328217252</v>
      </c>
      <c r="AI840" s="65">
        <f t="shared" si="405"/>
        <v>3.5165909245047923E-4</v>
      </c>
      <c r="AJ840" s="65">
        <f t="shared" si="409"/>
        <v>0.19720350685468466</v>
      </c>
    </row>
    <row r="841" spans="2:36" x14ac:dyDescent="0.2">
      <c r="B841" s="55" t="s">
        <v>63</v>
      </c>
      <c r="C841" s="55">
        <v>831</v>
      </c>
      <c r="D841" s="55">
        <v>242</v>
      </c>
      <c r="E841" s="55">
        <f t="shared" si="387"/>
        <v>12.861111111111111</v>
      </c>
      <c r="F841" s="56">
        <v>46.3</v>
      </c>
      <c r="G841" s="57">
        <f t="shared" si="406"/>
        <v>0.51388888888888928</v>
      </c>
      <c r="H841" s="57">
        <f t="shared" si="407"/>
        <v>1.8500000000000014</v>
      </c>
      <c r="I841" s="57">
        <f t="shared" si="378"/>
        <v>157696.02266589506</v>
      </c>
      <c r="J841" s="57">
        <f t="shared" si="388"/>
        <v>-15278.275752314803</v>
      </c>
      <c r="K841" s="58" t="str">
        <f t="shared" si="389"/>
        <v>No</v>
      </c>
      <c r="L841" s="57">
        <f t="shared" si="379"/>
        <v>59.267818142361122</v>
      </c>
      <c r="M841" s="57">
        <f t="shared" si="380"/>
        <v>187.05217500000001</v>
      </c>
      <c r="N841" s="59">
        <f t="shared" si="381"/>
        <v>979.8576388888896</v>
      </c>
      <c r="O841" s="57">
        <f t="shared" si="382"/>
        <v>1226.1776320312508</v>
      </c>
      <c r="P841" s="57">
        <f t="shared" si="383"/>
        <v>15770.00676751303</v>
      </c>
      <c r="Q841" s="57">
        <f t="shared" si="384"/>
        <v>15770.00676751303</v>
      </c>
      <c r="R841" s="57">
        <f t="shared" si="390"/>
        <v>0</v>
      </c>
      <c r="S841" s="73">
        <f t="shared" si="408"/>
        <v>491.7310151982274</v>
      </c>
      <c r="T841" s="76">
        <f t="shared" si="391"/>
        <v>0</v>
      </c>
      <c r="U841" s="60">
        <f t="shared" si="392"/>
        <v>3141430.73900967</v>
      </c>
      <c r="V841" s="61">
        <f t="shared" si="393"/>
        <v>0.87261964972490835</v>
      </c>
      <c r="W841" s="62">
        <f t="shared" si="394"/>
        <v>1280502.114093439</v>
      </c>
      <c r="X841" s="63">
        <f t="shared" si="395"/>
        <v>0.35569503169262195</v>
      </c>
      <c r="Y841" s="64">
        <f t="shared" si="385"/>
        <v>442.55791367840465</v>
      </c>
      <c r="Z841" s="64">
        <f t="shared" si="396"/>
        <v>420.43001799448439</v>
      </c>
      <c r="AA841" s="65">
        <f t="shared" si="397"/>
        <v>412.02141763459468</v>
      </c>
      <c r="AB841" s="65">
        <f t="shared" si="398"/>
        <v>391.42034675286493</v>
      </c>
      <c r="AC841" s="65">
        <f t="shared" si="399"/>
        <v>352.27831207757845</v>
      </c>
      <c r="AD841" s="65">
        <f t="shared" si="400"/>
        <v>317.0504808698206</v>
      </c>
      <c r="AE841" s="65">
        <f t="shared" si="401"/>
        <v>301.19795682632957</v>
      </c>
      <c r="AF841" s="65">
        <f t="shared" si="402"/>
        <v>295.173997689803</v>
      </c>
      <c r="AG841" s="65">
        <f t="shared" si="403"/>
        <v>280.41529780531283</v>
      </c>
      <c r="AH841" s="65">
        <f t="shared" si="404"/>
        <v>252.37376802478155</v>
      </c>
      <c r="AI841" s="65">
        <f t="shared" si="405"/>
        <v>7.0103824451328215E-5</v>
      </c>
      <c r="AJ841" s="65">
        <f t="shared" si="409"/>
        <v>0.19727361067913599</v>
      </c>
    </row>
    <row r="842" spans="2:36" x14ac:dyDescent="0.2">
      <c r="B842" s="55" t="s">
        <v>63</v>
      </c>
      <c r="C842" s="55">
        <v>832</v>
      </c>
      <c r="D842" s="55">
        <v>243</v>
      </c>
      <c r="E842" s="55">
        <f t="shared" si="387"/>
        <v>13.25</v>
      </c>
      <c r="F842" s="56">
        <v>47.7</v>
      </c>
      <c r="G842" s="57">
        <f t="shared" si="406"/>
        <v>0.26388888888888967</v>
      </c>
      <c r="H842" s="57">
        <f t="shared" si="407"/>
        <v>0.95000000000000284</v>
      </c>
      <c r="I842" s="57">
        <f t="shared" ref="I842:I905" si="410">0.5*$F$4*(E842)^2</f>
        <v>167376.8984375</v>
      </c>
      <c r="J842" s="57">
        <f t="shared" si="388"/>
        <v>-9680.875771604944</v>
      </c>
      <c r="K842" s="58" t="str">
        <f t="shared" si="389"/>
        <v>No</v>
      </c>
      <c r="L842" s="57">
        <f t="shared" ref="L842:L905" si="411">0.5 * $F$1*$F$2*$F$3*E842^2</f>
        <v>62.906238281250019</v>
      </c>
      <c r="M842" s="57">
        <f t="shared" ref="M842:M905" si="412">$F$5*$F$4*$F$6</f>
        <v>187.05217500000001</v>
      </c>
      <c r="N842" s="59">
        <f t="shared" ref="N842:N905" si="413">$F$4*G842</f>
        <v>503.17013888889039</v>
      </c>
      <c r="O842" s="57">
        <f t="shared" ref="O842:O905" si="414">N842+M842+L842</f>
        <v>753.12855217014044</v>
      </c>
      <c r="P842" s="57">
        <f t="shared" ref="P842:P905" si="415">O842*E842</f>
        <v>9978.9533162543612</v>
      </c>
      <c r="Q842" s="57">
        <f t="shared" ref="Q842:Q905" si="416">P842*1</f>
        <v>9978.9533162543612</v>
      </c>
      <c r="R842" s="57">
        <f t="shared" si="390"/>
        <v>0</v>
      </c>
      <c r="S842" s="73">
        <f t="shared" si="408"/>
        <v>298.07754464941718</v>
      </c>
      <c r="T842" s="76">
        <f t="shared" si="391"/>
        <v>0</v>
      </c>
      <c r="U842" s="60">
        <f t="shared" si="392"/>
        <v>3151409.6923259245</v>
      </c>
      <c r="V842" s="61">
        <f t="shared" si="393"/>
        <v>0.87539158120164573</v>
      </c>
      <c r="W842" s="62">
        <f t="shared" si="394"/>
        <v>1280800.1916380883</v>
      </c>
      <c r="X842" s="63">
        <f t="shared" si="395"/>
        <v>0.35577783101058008</v>
      </c>
      <c r="Y842" s="64">
        <f t="shared" ref="Y842:Y905" si="417">S842*0.9</f>
        <v>268.26979018447548</v>
      </c>
      <c r="Z842" s="64">
        <f t="shared" si="396"/>
        <v>254.8563006752517</v>
      </c>
      <c r="AA842" s="65">
        <f t="shared" si="397"/>
        <v>249.75917466174667</v>
      </c>
      <c r="AB842" s="65">
        <f t="shared" si="398"/>
        <v>237.27121592865933</v>
      </c>
      <c r="AC842" s="65">
        <f t="shared" si="399"/>
        <v>213.5440943357934</v>
      </c>
      <c r="AD842" s="65">
        <f t="shared" si="400"/>
        <v>192.18968490221405</v>
      </c>
      <c r="AE842" s="65">
        <f t="shared" si="401"/>
        <v>182.58020065710335</v>
      </c>
      <c r="AF842" s="65">
        <f t="shared" si="402"/>
        <v>178.92859664396127</v>
      </c>
      <c r="AG842" s="65">
        <f t="shared" si="403"/>
        <v>169.98216681176319</v>
      </c>
      <c r="AH842" s="65">
        <f t="shared" si="404"/>
        <v>152.98395013058689</v>
      </c>
      <c r="AI842" s="65">
        <f t="shared" si="405"/>
        <v>4.2495541702940804E-5</v>
      </c>
      <c r="AJ842" s="65">
        <f t="shared" si="409"/>
        <v>0.19731610622083892</v>
      </c>
    </row>
    <row r="843" spans="2:36" x14ac:dyDescent="0.2">
      <c r="B843" s="55" t="s">
        <v>63</v>
      </c>
      <c r="C843" s="55">
        <v>833</v>
      </c>
      <c r="D843" s="55">
        <v>244</v>
      </c>
      <c r="E843" s="55">
        <f t="shared" ref="E843:E906" si="418">F843/3.6</f>
        <v>13.388888888888889</v>
      </c>
      <c r="F843" s="56">
        <v>48.2</v>
      </c>
      <c r="G843" s="57">
        <f t="shared" si="406"/>
        <v>0.1388888888888889</v>
      </c>
      <c r="H843" s="57">
        <f t="shared" si="407"/>
        <v>0.5</v>
      </c>
      <c r="I843" s="57">
        <f t="shared" si="410"/>
        <v>170904.2388117284</v>
      </c>
      <c r="J843" s="57">
        <f t="shared" ref="J843:J906" si="419">I842-I843</f>
        <v>-3527.340374228399</v>
      </c>
      <c r="K843" s="58" t="str">
        <f t="shared" ref="K843:K906" si="420">IF((G843)&lt;0,"Yes","No")</f>
        <v>No</v>
      </c>
      <c r="L843" s="57">
        <f t="shared" si="411"/>
        <v>64.231939236111131</v>
      </c>
      <c r="M843" s="57">
        <f t="shared" si="412"/>
        <v>187.05217500000001</v>
      </c>
      <c r="N843" s="59">
        <f t="shared" si="413"/>
        <v>264.82638888888891</v>
      </c>
      <c r="O843" s="57">
        <f t="shared" si="414"/>
        <v>516.11050312500004</v>
      </c>
      <c r="P843" s="57">
        <f t="shared" si="415"/>
        <v>6910.1461807291671</v>
      </c>
      <c r="Q843" s="57">
        <f t="shared" si="416"/>
        <v>6910.1461807291671</v>
      </c>
      <c r="R843" s="57">
        <f t="shared" ref="R843:R906" si="421">IF((G843&gt;0), 0, $F$4*G843)*-1</f>
        <v>0</v>
      </c>
      <c r="S843" s="73">
        <f t="shared" si="408"/>
        <v>3382.8058065007681</v>
      </c>
      <c r="T843" s="76">
        <f t="shared" ref="T843:T906" si="422">R843*E843</f>
        <v>0</v>
      </c>
      <c r="U843" s="60">
        <f t="shared" ref="U843:U906" si="423">IF(Q843&gt;0, (Q843+U842),(U842))</f>
        <v>3158319.8385066539</v>
      </c>
      <c r="V843" s="61">
        <f t="shared" ref="V843:V906" si="424">U843/3600000</f>
        <v>0.87731106625184829</v>
      </c>
      <c r="W843" s="62">
        <f t="shared" ref="W843:W906" si="425">W842+S843</f>
        <v>1284182.9974445892</v>
      </c>
      <c r="X843" s="63">
        <f t="shared" ref="X843:X906" si="426">W843/3600000</f>
        <v>0.35671749929016366</v>
      </c>
      <c r="Y843" s="64">
        <f t="shared" si="417"/>
        <v>3044.5252258506912</v>
      </c>
      <c r="Z843" s="64">
        <f t="shared" ref="Z843:Z906" si="427">Y843*0.95</f>
        <v>2892.2989645581565</v>
      </c>
      <c r="AA843" s="65">
        <f t="shared" ref="AA843:AA906" si="428">Z843*0.98</f>
        <v>2834.4529852669934</v>
      </c>
      <c r="AB843" s="65">
        <f t="shared" ref="AB843:AB906" si="429">AA843*0.95</f>
        <v>2692.7303360036435</v>
      </c>
      <c r="AC843" s="65">
        <f t="shared" ref="AC843:AC906" si="430">AB843*0.9</f>
        <v>2423.4573024032793</v>
      </c>
      <c r="AD843" s="65">
        <f t="shared" ref="AD843:AD906" si="431">AC843*0.9</f>
        <v>2181.1115721629512</v>
      </c>
      <c r="AE843" s="65">
        <f t="shared" ref="AE843:AE905" si="432">AD843*0.95</f>
        <v>2072.0559935548035</v>
      </c>
      <c r="AF843" s="65">
        <f t="shared" ref="AF843:AF906" si="433">AE843*0.98</f>
        <v>2030.6148736837074</v>
      </c>
      <c r="AG843" s="65">
        <f t="shared" ref="AG843:AG906" si="434">AF843*0.95</f>
        <v>1929.084129999522</v>
      </c>
      <c r="AH843" s="65">
        <f t="shared" ref="AH843:AH906" si="435">AG843*0.9</f>
        <v>1736.1757169995699</v>
      </c>
      <c r="AI843" s="65">
        <f t="shared" ref="AI843:AI906" si="436">AH843/3600000</f>
        <v>4.8227103249988054E-4</v>
      </c>
      <c r="AJ843" s="65">
        <f t="shared" si="409"/>
        <v>0.19779837725333879</v>
      </c>
    </row>
    <row r="844" spans="2:36" x14ac:dyDescent="0.2">
      <c r="B844" s="55" t="s">
        <v>63</v>
      </c>
      <c r="C844" s="55">
        <v>834</v>
      </c>
      <c r="D844" s="55">
        <v>245</v>
      </c>
      <c r="E844" s="55">
        <f t="shared" si="418"/>
        <v>13.527777777777779</v>
      </c>
      <c r="F844" s="56">
        <v>48.7</v>
      </c>
      <c r="G844" s="57">
        <f t="shared" ref="G844:G907" si="437">($F845-$F843)/2/3.6</f>
        <v>0.15277777777777699</v>
      </c>
      <c r="H844" s="57">
        <f t="shared" ref="H844:H907" si="438">($F845-$F843)/2</f>
        <v>0.54999999999999716</v>
      </c>
      <c r="I844" s="57">
        <f t="shared" si="410"/>
        <v>174468.36062885803</v>
      </c>
      <c r="J844" s="57">
        <f t="shared" si="419"/>
        <v>-3564.121817129635</v>
      </c>
      <c r="K844" s="58" t="str">
        <f t="shared" si="420"/>
        <v>No</v>
      </c>
      <c r="L844" s="57">
        <f t="shared" si="411"/>
        <v>65.571463975694471</v>
      </c>
      <c r="M844" s="57">
        <f t="shared" si="412"/>
        <v>187.05217500000001</v>
      </c>
      <c r="N844" s="59">
        <f t="shared" si="413"/>
        <v>291.30902777777629</v>
      </c>
      <c r="O844" s="57">
        <f t="shared" si="414"/>
        <v>543.9326667534707</v>
      </c>
      <c r="P844" s="57">
        <f t="shared" si="415"/>
        <v>7358.2002419150067</v>
      </c>
      <c r="Q844" s="57">
        <f t="shared" si="416"/>
        <v>7358.2002419150067</v>
      </c>
      <c r="R844" s="57">
        <f t="shared" si="421"/>
        <v>0</v>
      </c>
      <c r="S844" s="73">
        <f t="shared" ref="S844:S907" si="439">J844-Q844*-1</f>
        <v>3794.0784247853717</v>
      </c>
      <c r="T844" s="76">
        <f t="shared" si="422"/>
        <v>0</v>
      </c>
      <c r="U844" s="60">
        <f t="shared" si="423"/>
        <v>3165678.0387485689</v>
      </c>
      <c r="V844" s="61">
        <f t="shared" si="424"/>
        <v>0.87935501076349132</v>
      </c>
      <c r="W844" s="62">
        <f t="shared" si="425"/>
        <v>1287977.0758693744</v>
      </c>
      <c r="X844" s="63">
        <f t="shared" si="426"/>
        <v>0.35777140996371515</v>
      </c>
      <c r="Y844" s="64">
        <f t="shared" si="417"/>
        <v>3414.6705823068346</v>
      </c>
      <c r="Z844" s="64">
        <f t="shared" si="427"/>
        <v>3243.9370531914929</v>
      </c>
      <c r="AA844" s="65">
        <f t="shared" si="428"/>
        <v>3179.0583121276632</v>
      </c>
      <c r="AB844" s="65">
        <f t="shared" si="429"/>
        <v>3020.10539652128</v>
      </c>
      <c r="AC844" s="65">
        <f t="shared" si="430"/>
        <v>2718.094856869152</v>
      </c>
      <c r="AD844" s="65">
        <f t="shared" si="431"/>
        <v>2446.2853711822368</v>
      </c>
      <c r="AE844" s="65">
        <f t="shared" si="432"/>
        <v>2323.9711026231248</v>
      </c>
      <c r="AF844" s="65">
        <f t="shared" si="433"/>
        <v>2277.4916805706621</v>
      </c>
      <c r="AG844" s="65">
        <f t="shared" si="434"/>
        <v>2163.6170965421288</v>
      </c>
      <c r="AH844" s="65">
        <f t="shared" si="435"/>
        <v>1947.2553868879161</v>
      </c>
      <c r="AI844" s="65">
        <f t="shared" si="436"/>
        <v>5.4090427413553224E-4</v>
      </c>
      <c r="AJ844" s="65">
        <f t="shared" ref="AJ844:AJ907" si="440">IF((AI844)&lt;0, AJ843, AI844+AJ843)</f>
        <v>0.19833928152747432</v>
      </c>
    </row>
    <row r="845" spans="2:36" x14ac:dyDescent="0.2">
      <c r="B845" s="55" t="s">
        <v>63</v>
      </c>
      <c r="C845" s="55">
        <v>835</v>
      </c>
      <c r="D845" s="55">
        <v>246</v>
      </c>
      <c r="E845" s="55">
        <f t="shared" si="418"/>
        <v>13.694444444444443</v>
      </c>
      <c r="F845" s="56">
        <v>49.3</v>
      </c>
      <c r="G845" s="57">
        <f t="shared" si="437"/>
        <v>0.15277777777777699</v>
      </c>
      <c r="H845" s="57">
        <f t="shared" si="438"/>
        <v>0.54999999999999716</v>
      </c>
      <c r="I845" s="57">
        <f t="shared" si="410"/>
        <v>178793.85831404317</v>
      </c>
      <c r="J845" s="57">
        <f t="shared" si="419"/>
        <v>-4325.4976851851388</v>
      </c>
      <c r="K845" s="58" t="str">
        <f t="shared" si="420"/>
        <v>No</v>
      </c>
      <c r="L845" s="57">
        <f t="shared" si="411"/>
        <v>67.197141059027771</v>
      </c>
      <c r="M845" s="57">
        <f t="shared" si="412"/>
        <v>187.05217500000001</v>
      </c>
      <c r="N845" s="59">
        <f t="shared" si="413"/>
        <v>291.30902777777629</v>
      </c>
      <c r="O845" s="57">
        <f t="shared" si="414"/>
        <v>545.55834383680406</v>
      </c>
      <c r="P845" s="57">
        <f t="shared" si="415"/>
        <v>7471.1184308762322</v>
      </c>
      <c r="Q845" s="57">
        <f t="shared" si="416"/>
        <v>7471.1184308762322</v>
      </c>
      <c r="R845" s="57">
        <f t="shared" si="421"/>
        <v>0</v>
      </c>
      <c r="S845" s="73">
        <f t="shared" si="439"/>
        <v>3145.6207456910934</v>
      </c>
      <c r="T845" s="76">
        <f t="shared" si="422"/>
        <v>0</v>
      </c>
      <c r="U845" s="60">
        <f t="shared" si="423"/>
        <v>3173149.157179445</v>
      </c>
      <c r="V845" s="61">
        <f t="shared" si="424"/>
        <v>0.88143032143873468</v>
      </c>
      <c r="W845" s="62">
        <f t="shared" si="425"/>
        <v>1291122.6966150654</v>
      </c>
      <c r="X845" s="63">
        <f t="shared" si="426"/>
        <v>0.35864519350418483</v>
      </c>
      <c r="Y845" s="64">
        <f t="shared" si="417"/>
        <v>2831.0586711219839</v>
      </c>
      <c r="Z845" s="64">
        <f t="shared" si="427"/>
        <v>2689.5057375658848</v>
      </c>
      <c r="AA845" s="65">
        <f t="shared" si="428"/>
        <v>2635.7156228145673</v>
      </c>
      <c r="AB845" s="65">
        <f t="shared" si="429"/>
        <v>2503.9298416738388</v>
      </c>
      <c r="AC845" s="65">
        <f t="shared" si="430"/>
        <v>2253.5368575064549</v>
      </c>
      <c r="AD845" s="65">
        <f t="shared" si="431"/>
        <v>2028.1831717558096</v>
      </c>
      <c r="AE845" s="65">
        <f t="shared" si="432"/>
        <v>1926.7740131680189</v>
      </c>
      <c r="AF845" s="65">
        <f t="shared" si="433"/>
        <v>1888.2385329046585</v>
      </c>
      <c r="AG845" s="65">
        <f t="shared" si="434"/>
        <v>1793.8266062594255</v>
      </c>
      <c r="AH845" s="65">
        <f t="shared" si="435"/>
        <v>1614.4439456334831</v>
      </c>
      <c r="AI845" s="65">
        <f t="shared" si="436"/>
        <v>4.4845665156485639E-4</v>
      </c>
      <c r="AJ845" s="65">
        <f t="shared" si="440"/>
        <v>0.19878773817903916</v>
      </c>
    </row>
    <row r="846" spans="2:36" x14ac:dyDescent="0.2">
      <c r="B846" s="55" t="s">
        <v>63</v>
      </c>
      <c r="C846" s="55">
        <v>836</v>
      </c>
      <c r="D846" s="55">
        <v>247</v>
      </c>
      <c r="E846" s="55">
        <f t="shared" si="418"/>
        <v>13.833333333333332</v>
      </c>
      <c r="F846" s="56">
        <v>49.8</v>
      </c>
      <c r="G846" s="57">
        <f t="shared" si="437"/>
        <v>0.12500000000000078</v>
      </c>
      <c r="H846" s="57">
        <f t="shared" si="438"/>
        <v>0.45000000000000284</v>
      </c>
      <c r="I846" s="57">
        <f t="shared" si="410"/>
        <v>182438.89930555553</v>
      </c>
      <c r="J846" s="57">
        <f t="shared" si="419"/>
        <v>-3645.0409915123601</v>
      </c>
      <c r="K846" s="58" t="str">
        <f t="shared" si="420"/>
        <v>No</v>
      </c>
      <c r="L846" s="57">
        <f t="shared" si="411"/>
        <v>68.567078125000009</v>
      </c>
      <c r="M846" s="57">
        <f t="shared" si="412"/>
        <v>187.05217500000001</v>
      </c>
      <c r="N846" s="59">
        <f t="shared" si="413"/>
        <v>238.34375000000148</v>
      </c>
      <c r="O846" s="57">
        <f t="shared" si="414"/>
        <v>493.96300312500153</v>
      </c>
      <c r="P846" s="57">
        <f t="shared" si="415"/>
        <v>6833.1548765625203</v>
      </c>
      <c r="Q846" s="57">
        <f t="shared" si="416"/>
        <v>6833.1548765625203</v>
      </c>
      <c r="R846" s="57">
        <f t="shared" si="421"/>
        <v>0</v>
      </c>
      <c r="S846" s="73">
        <f t="shared" si="439"/>
        <v>3188.1138850501602</v>
      </c>
      <c r="T846" s="76">
        <f t="shared" si="422"/>
        <v>0</v>
      </c>
      <c r="U846" s="60">
        <f t="shared" si="423"/>
        <v>3179982.3120560073</v>
      </c>
      <c r="V846" s="61">
        <f t="shared" si="424"/>
        <v>0.88332842001555756</v>
      </c>
      <c r="W846" s="62">
        <f t="shared" si="425"/>
        <v>1294310.8105001156</v>
      </c>
      <c r="X846" s="63">
        <f t="shared" si="426"/>
        <v>0.35953078069447658</v>
      </c>
      <c r="Y846" s="64">
        <f t="shared" si="417"/>
        <v>2869.3024965451441</v>
      </c>
      <c r="Z846" s="64">
        <f t="shared" si="427"/>
        <v>2725.837371717887</v>
      </c>
      <c r="AA846" s="65">
        <f t="shared" si="428"/>
        <v>2671.320624283529</v>
      </c>
      <c r="AB846" s="65">
        <f t="shared" si="429"/>
        <v>2537.7545930693523</v>
      </c>
      <c r="AC846" s="65">
        <f t="shared" si="430"/>
        <v>2283.979133762417</v>
      </c>
      <c r="AD846" s="65">
        <f t="shared" si="431"/>
        <v>2055.5812203861751</v>
      </c>
      <c r="AE846" s="65">
        <f t="shared" si="432"/>
        <v>1952.8021593668664</v>
      </c>
      <c r="AF846" s="65">
        <f t="shared" si="433"/>
        <v>1913.7461161795291</v>
      </c>
      <c r="AG846" s="65">
        <f t="shared" si="434"/>
        <v>1818.0588103705525</v>
      </c>
      <c r="AH846" s="65">
        <f t="shared" si="435"/>
        <v>1636.2529293334971</v>
      </c>
      <c r="AI846" s="65">
        <f t="shared" si="436"/>
        <v>4.5451470259263809E-4</v>
      </c>
      <c r="AJ846" s="65">
        <f t="shared" si="440"/>
        <v>0.1992422528816318</v>
      </c>
    </row>
    <row r="847" spans="2:36" x14ac:dyDescent="0.2">
      <c r="B847" s="55" t="s">
        <v>63</v>
      </c>
      <c r="C847" s="55">
        <v>837</v>
      </c>
      <c r="D847" s="55">
        <v>248</v>
      </c>
      <c r="E847" s="55">
        <f t="shared" si="418"/>
        <v>13.944444444444445</v>
      </c>
      <c r="F847" s="56">
        <v>50.2</v>
      </c>
      <c r="G847" s="57">
        <f t="shared" si="437"/>
        <v>0.15277777777777798</v>
      </c>
      <c r="H847" s="57">
        <f t="shared" si="438"/>
        <v>0.55000000000000071</v>
      </c>
      <c r="I847" s="57">
        <f t="shared" si="410"/>
        <v>185381.41473765433</v>
      </c>
      <c r="J847" s="57">
        <f t="shared" si="419"/>
        <v>-2942.5154320987931</v>
      </c>
      <c r="K847" s="58" t="str">
        <f t="shared" si="420"/>
        <v>No</v>
      </c>
      <c r="L847" s="57">
        <f t="shared" si="411"/>
        <v>69.672980902777795</v>
      </c>
      <c r="M847" s="57">
        <f t="shared" si="412"/>
        <v>187.05217500000001</v>
      </c>
      <c r="N847" s="59">
        <f t="shared" si="413"/>
        <v>291.30902777777817</v>
      </c>
      <c r="O847" s="57">
        <f t="shared" si="414"/>
        <v>548.034183680556</v>
      </c>
      <c r="P847" s="57">
        <f t="shared" si="415"/>
        <v>7642.0322279899756</v>
      </c>
      <c r="Q847" s="57">
        <f t="shared" si="416"/>
        <v>7642.0322279899756</v>
      </c>
      <c r="R847" s="57">
        <f t="shared" si="421"/>
        <v>0</v>
      </c>
      <c r="S847" s="73">
        <f t="shared" si="439"/>
        <v>4699.5167958911825</v>
      </c>
      <c r="T847" s="76">
        <f t="shared" si="422"/>
        <v>0</v>
      </c>
      <c r="U847" s="60">
        <f t="shared" si="423"/>
        <v>3187624.3442839971</v>
      </c>
      <c r="V847" s="61">
        <f t="shared" si="424"/>
        <v>0.88545120674555478</v>
      </c>
      <c r="W847" s="62">
        <f t="shared" si="425"/>
        <v>1299010.3272960067</v>
      </c>
      <c r="X847" s="63">
        <f t="shared" si="426"/>
        <v>0.36083620202666855</v>
      </c>
      <c r="Y847" s="64">
        <f t="shared" si="417"/>
        <v>4229.5651163020648</v>
      </c>
      <c r="Z847" s="64">
        <f t="shared" si="427"/>
        <v>4018.0868604869615</v>
      </c>
      <c r="AA847" s="65">
        <f t="shared" si="428"/>
        <v>3937.7251232772223</v>
      </c>
      <c r="AB847" s="65">
        <f t="shared" si="429"/>
        <v>3740.8388671133612</v>
      </c>
      <c r="AC847" s="65">
        <f t="shared" si="430"/>
        <v>3366.754980402025</v>
      </c>
      <c r="AD847" s="65">
        <f t="shared" si="431"/>
        <v>3030.0794823618226</v>
      </c>
      <c r="AE847" s="65">
        <f t="shared" si="432"/>
        <v>2878.5755082437313</v>
      </c>
      <c r="AF847" s="65">
        <f t="shared" si="433"/>
        <v>2821.0039980788565</v>
      </c>
      <c r="AG847" s="65">
        <f t="shared" si="434"/>
        <v>2679.9537981749136</v>
      </c>
      <c r="AH847" s="65">
        <f t="shared" si="435"/>
        <v>2411.9584183574225</v>
      </c>
      <c r="AI847" s="65">
        <f t="shared" si="436"/>
        <v>6.6998844954372846E-4</v>
      </c>
      <c r="AJ847" s="65">
        <f t="shared" si="440"/>
        <v>0.19991224133117552</v>
      </c>
    </row>
    <row r="848" spans="2:36" x14ac:dyDescent="0.2">
      <c r="B848" s="55" t="s">
        <v>63</v>
      </c>
      <c r="C848" s="55">
        <v>838</v>
      </c>
      <c r="D848" s="55">
        <v>249</v>
      </c>
      <c r="E848" s="55">
        <f t="shared" si="418"/>
        <v>14.138888888888888</v>
      </c>
      <c r="F848" s="56">
        <v>50.9</v>
      </c>
      <c r="G848" s="57">
        <f t="shared" si="437"/>
        <v>0.22222222222222143</v>
      </c>
      <c r="H848" s="57">
        <f t="shared" si="438"/>
        <v>0.79999999999999716</v>
      </c>
      <c r="I848" s="57">
        <f t="shared" si="410"/>
        <v>190587.46016589503</v>
      </c>
      <c r="J848" s="57">
        <f t="shared" si="419"/>
        <v>-5206.0454282407009</v>
      </c>
      <c r="K848" s="58" t="str">
        <f t="shared" si="420"/>
        <v>No</v>
      </c>
      <c r="L848" s="57">
        <f t="shared" si="411"/>
        <v>71.629599392361115</v>
      </c>
      <c r="M848" s="57">
        <f t="shared" si="412"/>
        <v>187.05217500000001</v>
      </c>
      <c r="N848" s="59">
        <f t="shared" si="413"/>
        <v>423.72222222222069</v>
      </c>
      <c r="O848" s="57">
        <f t="shared" si="414"/>
        <v>682.40399661458184</v>
      </c>
      <c r="P848" s="57">
        <f t="shared" si="415"/>
        <v>9648.4342854672814</v>
      </c>
      <c r="Q848" s="57">
        <f t="shared" si="416"/>
        <v>9648.4342854672814</v>
      </c>
      <c r="R848" s="57">
        <f t="shared" si="421"/>
        <v>0</v>
      </c>
      <c r="S848" s="73">
        <f t="shared" si="439"/>
        <v>4442.3888572265805</v>
      </c>
      <c r="T848" s="76">
        <f t="shared" si="422"/>
        <v>0</v>
      </c>
      <c r="U848" s="60">
        <f t="shared" si="423"/>
        <v>3197272.7785694646</v>
      </c>
      <c r="V848" s="61">
        <f t="shared" si="424"/>
        <v>0.88813132738040679</v>
      </c>
      <c r="W848" s="62">
        <f t="shared" si="425"/>
        <v>1303452.7161532333</v>
      </c>
      <c r="X848" s="63">
        <f t="shared" si="426"/>
        <v>0.3620701989314537</v>
      </c>
      <c r="Y848" s="64">
        <f t="shared" si="417"/>
        <v>3998.1499715039226</v>
      </c>
      <c r="Z848" s="64">
        <f t="shared" si="427"/>
        <v>3798.2424729287263</v>
      </c>
      <c r="AA848" s="65">
        <f t="shared" si="428"/>
        <v>3722.2776234701519</v>
      </c>
      <c r="AB848" s="65">
        <f t="shared" si="429"/>
        <v>3536.1637422966442</v>
      </c>
      <c r="AC848" s="65">
        <f t="shared" si="430"/>
        <v>3182.5473680669797</v>
      </c>
      <c r="AD848" s="65">
        <f t="shared" si="431"/>
        <v>2864.2926312602817</v>
      </c>
      <c r="AE848" s="65">
        <f t="shared" si="432"/>
        <v>2721.0779996972674</v>
      </c>
      <c r="AF848" s="65">
        <f t="shared" si="433"/>
        <v>2666.6564397033221</v>
      </c>
      <c r="AG848" s="65">
        <f t="shared" si="434"/>
        <v>2533.3236177181557</v>
      </c>
      <c r="AH848" s="65">
        <f t="shared" si="435"/>
        <v>2279.9912559463401</v>
      </c>
      <c r="AI848" s="65">
        <f t="shared" si="436"/>
        <v>6.3333090442953895E-4</v>
      </c>
      <c r="AJ848" s="65">
        <f t="shared" si="440"/>
        <v>0.20054557223560507</v>
      </c>
    </row>
    <row r="849" spans="2:36" x14ac:dyDescent="0.2">
      <c r="B849" s="55" t="s">
        <v>63</v>
      </c>
      <c r="C849" s="55">
        <v>839</v>
      </c>
      <c r="D849" s="55">
        <v>250</v>
      </c>
      <c r="E849" s="55">
        <f t="shared" si="418"/>
        <v>14.388888888888888</v>
      </c>
      <c r="F849" s="56">
        <v>51.8</v>
      </c>
      <c r="G849" s="57">
        <f t="shared" si="437"/>
        <v>0.2222222222222224</v>
      </c>
      <c r="H849" s="57">
        <f t="shared" si="438"/>
        <v>0.80000000000000071</v>
      </c>
      <c r="I849" s="57">
        <f t="shared" si="410"/>
        <v>197386.87770061725</v>
      </c>
      <c r="J849" s="57">
        <f t="shared" si="419"/>
        <v>-6799.417534722219</v>
      </c>
      <c r="K849" s="58" t="str">
        <f t="shared" si="420"/>
        <v>No</v>
      </c>
      <c r="L849" s="57">
        <f t="shared" si="411"/>
        <v>74.185064236111117</v>
      </c>
      <c r="M849" s="57">
        <f t="shared" si="412"/>
        <v>187.05217500000001</v>
      </c>
      <c r="N849" s="59">
        <f t="shared" si="413"/>
        <v>423.72222222222257</v>
      </c>
      <c r="O849" s="57">
        <f t="shared" si="414"/>
        <v>684.95946145833364</v>
      </c>
      <c r="P849" s="57">
        <f t="shared" si="415"/>
        <v>9855.8055843171333</v>
      </c>
      <c r="Q849" s="57">
        <f t="shared" si="416"/>
        <v>9855.8055843171333</v>
      </c>
      <c r="R849" s="57">
        <f t="shared" si="421"/>
        <v>0</v>
      </c>
      <c r="S849" s="73">
        <f t="shared" si="439"/>
        <v>3056.3880495949143</v>
      </c>
      <c r="T849" s="76">
        <f t="shared" si="422"/>
        <v>0</v>
      </c>
      <c r="U849" s="60">
        <f t="shared" si="423"/>
        <v>3207128.5841537816</v>
      </c>
      <c r="V849" s="61">
        <f t="shared" si="424"/>
        <v>0.8908690511538282</v>
      </c>
      <c r="W849" s="62">
        <f t="shared" si="425"/>
        <v>1306509.1042028281</v>
      </c>
      <c r="X849" s="63">
        <f t="shared" si="426"/>
        <v>0.36291919561189673</v>
      </c>
      <c r="Y849" s="64">
        <f t="shared" si="417"/>
        <v>2750.7492446354231</v>
      </c>
      <c r="Z849" s="64">
        <f t="shared" si="427"/>
        <v>2613.2117824036518</v>
      </c>
      <c r="AA849" s="65">
        <f t="shared" si="428"/>
        <v>2560.9475467555785</v>
      </c>
      <c r="AB849" s="65">
        <f t="shared" si="429"/>
        <v>2432.9001694177996</v>
      </c>
      <c r="AC849" s="65">
        <f t="shared" si="430"/>
        <v>2189.6101524760197</v>
      </c>
      <c r="AD849" s="65">
        <f t="shared" si="431"/>
        <v>1970.6491372284179</v>
      </c>
      <c r="AE849" s="65">
        <f t="shared" si="432"/>
        <v>1872.1166803669969</v>
      </c>
      <c r="AF849" s="65">
        <f t="shared" si="433"/>
        <v>1834.6743467596568</v>
      </c>
      <c r="AG849" s="65">
        <f t="shared" si="434"/>
        <v>1742.940629421674</v>
      </c>
      <c r="AH849" s="65">
        <f t="shared" si="435"/>
        <v>1568.6465664795066</v>
      </c>
      <c r="AI849" s="65">
        <f t="shared" si="436"/>
        <v>4.3573515735541849E-4</v>
      </c>
      <c r="AJ849" s="65">
        <f t="shared" si="440"/>
        <v>0.2009813073929605</v>
      </c>
    </row>
    <row r="850" spans="2:36" x14ac:dyDescent="0.2">
      <c r="B850" s="55" t="s">
        <v>63</v>
      </c>
      <c r="C850" s="55">
        <v>840</v>
      </c>
      <c r="D850" s="55">
        <v>251</v>
      </c>
      <c r="E850" s="55">
        <f t="shared" si="418"/>
        <v>14.583333333333332</v>
      </c>
      <c r="F850" s="56">
        <v>52.5</v>
      </c>
      <c r="G850" s="57">
        <f t="shared" si="437"/>
        <v>0.20833333333333331</v>
      </c>
      <c r="H850" s="57">
        <f t="shared" si="438"/>
        <v>0.75</v>
      </c>
      <c r="I850" s="57">
        <f t="shared" si="410"/>
        <v>202757.70399305553</v>
      </c>
      <c r="J850" s="57">
        <f t="shared" si="419"/>
        <v>-5370.8262924382871</v>
      </c>
      <c r="K850" s="58" t="str">
        <f t="shared" si="420"/>
        <v>No</v>
      </c>
      <c r="L850" s="57">
        <f t="shared" si="411"/>
        <v>76.203613281250014</v>
      </c>
      <c r="M850" s="57">
        <f t="shared" si="412"/>
        <v>187.05217500000001</v>
      </c>
      <c r="N850" s="59">
        <f t="shared" si="413"/>
        <v>397.23958333333331</v>
      </c>
      <c r="O850" s="57">
        <f t="shared" si="414"/>
        <v>660.49537161458329</v>
      </c>
      <c r="P850" s="57">
        <f t="shared" si="415"/>
        <v>9632.2241693793385</v>
      </c>
      <c r="Q850" s="57">
        <f t="shared" si="416"/>
        <v>9632.2241693793385</v>
      </c>
      <c r="R850" s="57">
        <f t="shared" si="421"/>
        <v>0</v>
      </c>
      <c r="S850" s="73">
        <f t="shared" si="439"/>
        <v>4261.3978769410514</v>
      </c>
      <c r="T850" s="76">
        <f t="shared" si="422"/>
        <v>0</v>
      </c>
      <c r="U850" s="60">
        <f t="shared" si="423"/>
        <v>3216760.8083231612</v>
      </c>
      <c r="V850" s="61">
        <f t="shared" si="424"/>
        <v>0.89354466897865592</v>
      </c>
      <c r="W850" s="62">
        <f t="shared" si="425"/>
        <v>1310770.5020797693</v>
      </c>
      <c r="X850" s="63">
        <f t="shared" si="426"/>
        <v>0.36410291724438038</v>
      </c>
      <c r="Y850" s="64">
        <f t="shared" si="417"/>
        <v>3835.2580892469464</v>
      </c>
      <c r="Z850" s="64">
        <f t="shared" si="427"/>
        <v>3643.4951847845987</v>
      </c>
      <c r="AA850" s="65">
        <f t="shared" si="428"/>
        <v>3570.6252810889068</v>
      </c>
      <c r="AB850" s="65">
        <f t="shared" si="429"/>
        <v>3392.0940170344616</v>
      </c>
      <c r="AC850" s="65">
        <f t="shared" si="430"/>
        <v>3052.8846153310155</v>
      </c>
      <c r="AD850" s="65">
        <f t="shared" si="431"/>
        <v>2747.5961537979142</v>
      </c>
      <c r="AE850" s="65">
        <f t="shared" si="432"/>
        <v>2610.2163461080186</v>
      </c>
      <c r="AF850" s="65">
        <f t="shared" si="433"/>
        <v>2558.0120191858582</v>
      </c>
      <c r="AG850" s="65">
        <f t="shared" si="434"/>
        <v>2430.1114182265651</v>
      </c>
      <c r="AH850" s="65">
        <f t="shared" si="435"/>
        <v>2187.1002764039085</v>
      </c>
      <c r="AI850" s="65">
        <f t="shared" si="436"/>
        <v>6.0752785455664123E-4</v>
      </c>
      <c r="AJ850" s="65">
        <f t="shared" si="440"/>
        <v>0.20158883524751714</v>
      </c>
    </row>
    <row r="851" spans="2:36" x14ac:dyDescent="0.2">
      <c r="B851" s="55" t="s">
        <v>63</v>
      </c>
      <c r="C851" s="55">
        <v>841</v>
      </c>
      <c r="D851" s="55">
        <v>252</v>
      </c>
      <c r="E851" s="55">
        <f t="shared" si="418"/>
        <v>14.805555555555554</v>
      </c>
      <c r="F851" s="56">
        <v>53.3</v>
      </c>
      <c r="G851" s="57">
        <f t="shared" si="437"/>
        <v>0.27777777777777779</v>
      </c>
      <c r="H851" s="57">
        <f t="shared" si="438"/>
        <v>1</v>
      </c>
      <c r="I851" s="57">
        <f t="shared" si="410"/>
        <v>208984.06664737649</v>
      </c>
      <c r="J851" s="57">
        <f t="shared" si="419"/>
        <v>-6226.3626543209539</v>
      </c>
      <c r="K851" s="58" t="str">
        <f t="shared" si="420"/>
        <v>No</v>
      </c>
      <c r="L851" s="57">
        <f t="shared" si="411"/>
        <v>78.543703559027776</v>
      </c>
      <c r="M851" s="57">
        <f t="shared" si="412"/>
        <v>187.05217500000001</v>
      </c>
      <c r="N851" s="59">
        <f t="shared" si="413"/>
        <v>529.65277777777783</v>
      </c>
      <c r="O851" s="57">
        <f t="shared" si="414"/>
        <v>795.24865633680565</v>
      </c>
      <c r="P851" s="57">
        <f t="shared" si="415"/>
        <v>11774.098161875481</v>
      </c>
      <c r="Q851" s="57">
        <f t="shared" si="416"/>
        <v>11774.098161875481</v>
      </c>
      <c r="R851" s="57">
        <f t="shared" si="421"/>
        <v>0</v>
      </c>
      <c r="S851" s="73">
        <f t="shared" si="439"/>
        <v>5547.7355075545274</v>
      </c>
      <c r="T851" s="76">
        <f t="shared" si="422"/>
        <v>0</v>
      </c>
      <c r="U851" s="60">
        <f t="shared" si="423"/>
        <v>3228534.9064850365</v>
      </c>
      <c r="V851" s="61">
        <f t="shared" si="424"/>
        <v>0.89681525180139898</v>
      </c>
      <c r="W851" s="62">
        <f t="shared" si="425"/>
        <v>1316318.2375873239</v>
      </c>
      <c r="X851" s="63">
        <f t="shared" si="426"/>
        <v>0.36564395488536772</v>
      </c>
      <c r="Y851" s="64">
        <f t="shared" si="417"/>
        <v>4992.9619567990749</v>
      </c>
      <c r="Z851" s="64">
        <f t="shared" si="427"/>
        <v>4743.3138589591208</v>
      </c>
      <c r="AA851" s="65">
        <f t="shared" si="428"/>
        <v>4648.4475817799384</v>
      </c>
      <c r="AB851" s="65">
        <f t="shared" si="429"/>
        <v>4416.0252026909411</v>
      </c>
      <c r="AC851" s="65">
        <f t="shared" si="430"/>
        <v>3974.4226824218472</v>
      </c>
      <c r="AD851" s="65">
        <f t="shared" si="431"/>
        <v>3576.9804141796626</v>
      </c>
      <c r="AE851" s="65">
        <f t="shared" si="432"/>
        <v>3398.1313934706795</v>
      </c>
      <c r="AF851" s="65">
        <f t="shared" si="433"/>
        <v>3330.1687656012659</v>
      </c>
      <c r="AG851" s="65">
        <f t="shared" si="434"/>
        <v>3163.6603273212027</v>
      </c>
      <c r="AH851" s="65">
        <f t="shared" si="435"/>
        <v>2847.2942945890823</v>
      </c>
      <c r="AI851" s="65">
        <f t="shared" si="436"/>
        <v>7.9091508183030067E-4</v>
      </c>
      <c r="AJ851" s="65">
        <f t="shared" si="440"/>
        <v>0.20237975032934744</v>
      </c>
    </row>
    <row r="852" spans="2:36" x14ac:dyDescent="0.2">
      <c r="B852" s="55" t="s">
        <v>63</v>
      </c>
      <c r="C852" s="55">
        <v>842</v>
      </c>
      <c r="D852" s="55">
        <v>253</v>
      </c>
      <c r="E852" s="55">
        <f t="shared" si="418"/>
        <v>15.138888888888889</v>
      </c>
      <c r="F852" s="56">
        <v>54.5</v>
      </c>
      <c r="G852" s="57">
        <f t="shared" si="437"/>
        <v>0.33333333333333409</v>
      </c>
      <c r="H852" s="57">
        <f t="shared" si="438"/>
        <v>1.2000000000000028</v>
      </c>
      <c r="I852" s="57">
        <f t="shared" si="410"/>
        <v>218500.16155478396</v>
      </c>
      <c r="J852" s="57">
        <f t="shared" si="419"/>
        <v>-9516.0949074074742</v>
      </c>
      <c r="K852" s="58" t="str">
        <f t="shared" si="420"/>
        <v>No</v>
      </c>
      <c r="L852" s="57">
        <f t="shared" si="411"/>
        <v>82.120193142361131</v>
      </c>
      <c r="M852" s="57">
        <f t="shared" si="412"/>
        <v>187.05217500000001</v>
      </c>
      <c r="N852" s="59">
        <f t="shared" si="413"/>
        <v>635.58333333333474</v>
      </c>
      <c r="O852" s="57">
        <f t="shared" si="414"/>
        <v>904.7557014756959</v>
      </c>
      <c r="P852" s="57">
        <f t="shared" si="415"/>
        <v>13696.996036229286</v>
      </c>
      <c r="Q852" s="57">
        <f t="shared" si="416"/>
        <v>13696.996036229286</v>
      </c>
      <c r="R852" s="57">
        <f t="shared" si="421"/>
        <v>0</v>
      </c>
      <c r="S852" s="73">
        <f t="shared" si="439"/>
        <v>4180.9011288218117</v>
      </c>
      <c r="T852" s="76">
        <f t="shared" si="422"/>
        <v>0</v>
      </c>
      <c r="U852" s="60">
        <f t="shared" si="423"/>
        <v>3242231.9025212657</v>
      </c>
      <c r="V852" s="61">
        <f t="shared" si="424"/>
        <v>0.90061997292257379</v>
      </c>
      <c r="W852" s="62">
        <f t="shared" si="425"/>
        <v>1320499.1387161457</v>
      </c>
      <c r="X852" s="63">
        <f t="shared" si="426"/>
        <v>0.36680531631004049</v>
      </c>
      <c r="Y852" s="64">
        <f t="shared" si="417"/>
        <v>3762.8110159396306</v>
      </c>
      <c r="Z852" s="64">
        <f t="shared" si="427"/>
        <v>3574.6704651426489</v>
      </c>
      <c r="AA852" s="65">
        <f t="shared" si="428"/>
        <v>3503.1770558397957</v>
      </c>
      <c r="AB852" s="65">
        <f t="shared" si="429"/>
        <v>3328.0182030478059</v>
      </c>
      <c r="AC852" s="65">
        <f t="shared" si="430"/>
        <v>2995.2163827430254</v>
      </c>
      <c r="AD852" s="65">
        <f t="shared" si="431"/>
        <v>2695.694744468723</v>
      </c>
      <c r="AE852" s="65">
        <f t="shared" si="432"/>
        <v>2560.9100072452866</v>
      </c>
      <c r="AF852" s="65">
        <f t="shared" si="433"/>
        <v>2509.6918071003806</v>
      </c>
      <c r="AG852" s="65">
        <f t="shared" si="434"/>
        <v>2384.2072167453616</v>
      </c>
      <c r="AH852" s="65">
        <f t="shared" si="435"/>
        <v>2145.7864950708254</v>
      </c>
      <c r="AI852" s="65">
        <f t="shared" si="436"/>
        <v>5.9605180418634035E-4</v>
      </c>
      <c r="AJ852" s="65">
        <f t="shared" si="440"/>
        <v>0.20297580213353378</v>
      </c>
    </row>
    <row r="853" spans="2:36" x14ac:dyDescent="0.2">
      <c r="B853" s="55" t="s">
        <v>63</v>
      </c>
      <c r="C853" s="55">
        <v>843</v>
      </c>
      <c r="D853" s="55">
        <v>254</v>
      </c>
      <c r="E853" s="55">
        <f t="shared" si="418"/>
        <v>15.472222222222223</v>
      </c>
      <c r="F853" s="56">
        <v>55.7</v>
      </c>
      <c r="G853" s="57">
        <f t="shared" si="437"/>
        <v>0.27777777777777779</v>
      </c>
      <c r="H853" s="57">
        <f t="shared" si="438"/>
        <v>1</v>
      </c>
      <c r="I853" s="57">
        <f t="shared" si="410"/>
        <v>228228.1175733025</v>
      </c>
      <c r="J853" s="57">
        <f t="shared" si="419"/>
        <v>-9727.9560185185401</v>
      </c>
      <c r="K853" s="58" t="str">
        <f t="shared" si="420"/>
        <v>No</v>
      </c>
      <c r="L853" s="57">
        <f t="shared" si="411"/>
        <v>85.77630772569448</v>
      </c>
      <c r="M853" s="57">
        <f t="shared" si="412"/>
        <v>187.05217500000001</v>
      </c>
      <c r="N853" s="59">
        <f t="shared" si="413"/>
        <v>529.65277777777783</v>
      </c>
      <c r="O853" s="57">
        <f t="shared" si="414"/>
        <v>802.4812605034723</v>
      </c>
      <c r="P853" s="57">
        <f t="shared" si="415"/>
        <v>12416.168391678724</v>
      </c>
      <c r="Q853" s="57">
        <f t="shared" si="416"/>
        <v>12416.168391678724</v>
      </c>
      <c r="R853" s="57">
        <f t="shared" si="421"/>
        <v>0</v>
      </c>
      <c r="S853" s="73">
        <f t="shared" si="439"/>
        <v>2688.2123731601841</v>
      </c>
      <c r="T853" s="76">
        <f t="shared" si="422"/>
        <v>0</v>
      </c>
      <c r="U853" s="60">
        <f t="shared" si="423"/>
        <v>3254648.0709129446</v>
      </c>
      <c r="V853" s="61">
        <f t="shared" si="424"/>
        <v>0.90406890858692901</v>
      </c>
      <c r="W853" s="62">
        <f t="shared" si="425"/>
        <v>1323187.3510893059</v>
      </c>
      <c r="X853" s="63">
        <f t="shared" si="426"/>
        <v>0.36755204196925167</v>
      </c>
      <c r="Y853" s="64">
        <f t="shared" si="417"/>
        <v>2419.391135844166</v>
      </c>
      <c r="Z853" s="64">
        <f t="shared" si="427"/>
        <v>2298.4215790519575</v>
      </c>
      <c r="AA853" s="65">
        <f t="shared" si="428"/>
        <v>2252.4531474709183</v>
      </c>
      <c r="AB853" s="65">
        <f t="shared" si="429"/>
        <v>2139.8304900973721</v>
      </c>
      <c r="AC853" s="65">
        <f t="shared" si="430"/>
        <v>1925.8474410876349</v>
      </c>
      <c r="AD853" s="65">
        <f t="shared" si="431"/>
        <v>1733.2626969788714</v>
      </c>
      <c r="AE853" s="65">
        <f t="shared" si="432"/>
        <v>1646.5995621299278</v>
      </c>
      <c r="AF853" s="65">
        <f t="shared" si="433"/>
        <v>1613.6675708873292</v>
      </c>
      <c r="AG853" s="65">
        <f t="shared" si="434"/>
        <v>1532.9841923429626</v>
      </c>
      <c r="AH853" s="65">
        <f t="shared" si="435"/>
        <v>1379.6857731086664</v>
      </c>
      <c r="AI853" s="65">
        <f t="shared" si="436"/>
        <v>3.8324604808574064E-4</v>
      </c>
      <c r="AJ853" s="65">
        <f t="shared" si="440"/>
        <v>0.20335904818161951</v>
      </c>
    </row>
    <row r="854" spans="2:36" x14ac:dyDescent="0.2">
      <c r="B854" s="55" t="s">
        <v>63</v>
      </c>
      <c r="C854" s="55">
        <v>844</v>
      </c>
      <c r="D854" s="55">
        <v>255</v>
      </c>
      <c r="E854" s="55">
        <f t="shared" si="418"/>
        <v>15.694444444444445</v>
      </c>
      <c r="F854" s="56">
        <v>56.5</v>
      </c>
      <c r="G854" s="57">
        <f t="shared" si="437"/>
        <v>0.15277777777777699</v>
      </c>
      <c r="H854" s="57">
        <f t="shared" si="438"/>
        <v>0.54999999999999716</v>
      </c>
      <c r="I854" s="57">
        <f t="shared" si="410"/>
        <v>234831.12220293211</v>
      </c>
      <c r="J854" s="57">
        <f t="shared" si="419"/>
        <v>-6603.0046296296059</v>
      </c>
      <c r="K854" s="58" t="str">
        <f t="shared" si="420"/>
        <v>No</v>
      </c>
      <c r="L854" s="57">
        <f t="shared" si="411"/>
        <v>88.257953559027797</v>
      </c>
      <c r="M854" s="57">
        <f t="shared" si="412"/>
        <v>187.05217500000001</v>
      </c>
      <c r="N854" s="59">
        <f t="shared" si="413"/>
        <v>291.30902777777629</v>
      </c>
      <c r="O854" s="57">
        <f t="shared" si="414"/>
        <v>566.61915633680405</v>
      </c>
      <c r="P854" s="57">
        <f t="shared" si="415"/>
        <v>8892.7728702859531</v>
      </c>
      <c r="Q854" s="57">
        <f t="shared" si="416"/>
        <v>8892.7728702859531</v>
      </c>
      <c r="R854" s="57">
        <f t="shared" si="421"/>
        <v>0</v>
      </c>
      <c r="S854" s="73">
        <f t="shared" si="439"/>
        <v>2289.7682406563472</v>
      </c>
      <c r="T854" s="76">
        <f t="shared" si="422"/>
        <v>0</v>
      </c>
      <c r="U854" s="60">
        <f t="shared" si="423"/>
        <v>3263540.8437832305</v>
      </c>
      <c r="V854" s="61">
        <f t="shared" si="424"/>
        <v>0.90653912327311958</v>
      </c>
      <c r="W854" s="62">
        <f t="shared" si="425"/>
        <v>1325477.1193299622</v>
      </c>
      <c r="X854" s="63">
        <f t="shared" si="426"/>
        <v>0.36818808870276726</v>
      </c>
      <c r="Y854" s="64">
        <f t="shared" si="417"/>
        <v>2060.7914165907127</v>
      </c>
      <c r="Z854" s="64">
        <f t="shared" si="427"/>
        <v>1957.751845761177</v>
      </c>
      <c r="AA854" s="65">
        <f t="shared" si="428"/>
        <v>1918.5968088459535</v>
      </c>
      <c r="AB854" s="65">
        <f t="shared" si="429"/>
        <v>1822.6669684036558</v>
      </c>
      <c r="AC854" s="65">
        <f t="shared" si="430"/>
        <v>1640.4002715632903</v>
      </c>
      <c r="AD854" s="65">
        <f t="shared" si="431"/>
        <v>1476.3602444069613</v>
      </c>
      <c r="AE854" s="65">
        <f t="shared" si="432"/>
        <v>1402.5422321866131</v>
      </c>
      <c r="AF854" s="65">
        <f t="shared" si="433"/>
        <v>1374.4913875428808</v>
      </c>
      <c r="AG854" s="65">
        <f t="shared" si="434"/>
        <v>1305.7668181657368</v>
      </c>
      <c r="AH854" s="65">
        <f t="shared" si="435"/>
        <v>1175.1901363491631</v>
      </c>
      <c r="AI854" s="65">
        <f t="shared" si="436"/>
        <v>3.2644170454143421E-4</v>
      </c>
      <c r="AJ854" s="65">
        <f t="shared" si="440"/>
        <v>0.20368548988616095</v>
      </c>
    </row>
    <row r="855" spans="2:36" x14ac:dyDescent="0.2">
      <c r="B855" s="55" t="s">
        <v>63</v>
      </c>
      <c r="C855" s="55">
        <v>845</v>
      </c>
      <c r="D855" s="55">
        <v>256</v>
      </c>
      <c r="E855" s="55">
        <f t="shared" si="418"/>
        <v>15.777777777777777</v>
      </c>
      <c r="F855" s="56">
        <v>56.8</v>
      </c>
      <c r="G855" s="57">
        <f t="shared" si="437"/>
        <v>6.9444444444444448E-2</v>
      </c>
      <c r="H855" s="57">
        <f t="shared" si="438"/>
        <v>0.25</v>
      </c>
      <c r="I855" s="57">
        <f t="shared" si="410"/>
        <v>237331.524691358</v>
      </c>
      <c r="J855" s="57">
        <f t="shared" si="419"/>
        <v>-2500.4024884258979</v>
      </c>
      <c r="K855" s="58" t="str">
        <f t="shared" si="420"/>
        <v>No</v>
      </c>
      <c r="L855" s="57">
        <f t="shared" si="411"/>
        <v>89.197694444444465</v>
      </c>
      <c r="M855" s="57">
        <f t="shared" si="412"/>
        <v>187.05217500000001</v>
      </c>
      <c r="N855" s="59">
        <f t="shared" si="413"/>
        <v>132.41319444444446</v>
      </c>
      <c r="O855" s="57">
        <f t="shared" si="414"/>
        <v>408.66306388888893</v>
      </c>
      <c r="P855" s="57">
        <f t="shared" si="415"/>
        <v>6447.7950080246919</v>
      </c>
      <c r="Q855" s="57">
        <f t="shared" si="416"/>
        <v>6447.7950080246919</v>
      </c>
      <c r="R855" s="57">
        <f t="shared" si="421"/>
        <v>0</v>
      </c>
      <c r="S855" s="73">
        <f t="shared" si="439"/>
        <v>3947.392519598794</v>
      </c>
      <c r="T855" s="76">
        <f t="shared" si="422"/>
        <v>0</v>
      </c>
      <c r="U855" s="60">
        <f t="shared" si="423"/>
        <v>3269988.6387912552</v>
      </c>
      <c r="V855" s="61">
        <f t="shared" si="424"/>
        <v>0.90833017744201539</v>
      </c>
      <c r="W855" s="62">
        <f t="shared" si="425"/>
        <v>1329424.511849561</v>
      </c>
      <c r="X855" s="63">
        <f t="shared" si="426"/>
        <v>0.36928458662487806</v>
      </c>
      <c r="Y855" s="64">
        <f t="shared" si="417"/>
        <v>3552.6532676389147</v>
      </c>
      <c r="Z855" s="64">
        <f t="shared" si="427"/>
        <v>3375.0206042569689</v>
      </c>
      <c r="AA855" s="65">
        <f t="shared" si="428"/>
        <v>3307.5201921718294</v>
      </c>
      <c r="AB855" s="65">
        <f t="shared" si="429"/>
        <v>3142.1441825632378</v>
      </c>
      <c r="AC855" s="65">
        <f t="shared" si="430"/>
        <v>2827.929764306914</v>
      </c>
      <c r="AD855" s="65">
        <f t="shared" si="431"/>
        <v>2545.1367878762226</v>
      </c>
      <c r="AE855" s="65">
        <f t="shared" si="432"/>
        <v>2417.8799484824112</v>
      </c>
      <c r="AF855" s="65">
        <f t="shared" si="433"/>
        <v>2369.522349512763</v>
      </c>
      <c r="AG855" s="65">
        <f t="shared" si="434"/>
        <v>2251.0462320371248</v>
      </c>
      <c r="AH855" s="65">
        <f t="shared" si="435"/>
        <v>2025.9416088334124</v>
      </c>
      <c r="AI855" s="65">
        <f t="shared" si="436"/>
        <v>5.627615580092812E-4</v>
      </c>
      <c r="AJ855" s="65">
        <f t="shared" si="440"/>
        <v>0.20424825144417022</v>
      </c>
    </row>
    <row r="856" spans="2:36" x14ac:dyDescent="0.2">
      <c r="B856" s="55" t="s">
        <v>63</v>
      </c>
      <c r="C856" s="55">
        <v>846</v>
      </c>
      <c r="D856" s="55">
        <v>257</v>
      </c>
      <c r="E856" s="55">
        <f t="shared" si="418"/>
        <v>15.833333333333332</v>
      </c>
      <c r="F856" s="56">
        <v>57</v>
      </c>
      <c r="G856" s="57">
        <f t="shared" si="437"/>
        <v>5.5555555555556344E-2</v>
      </c>
      <c r="H856" s="57">
        <f t="shared" si="438"/>
        <v>0.20000000000000284</v>
      </c>
      <c r="I856" s="57">
        <f t="shared" si="410"/>
        <v>239005.81597222219</v>
      </c>
      <c r="J856" s="57">
        <f t="shared" si="419"/>
        <v>-1674.291280864185</v>
      </c>
      <c r="K856" s="58" t="str">
        <f t="shared" si="420"/>
        <v>No</v>
      </c>
      <c r="L856" s="57">
        <f t="shared" si="411"/>
        <v>89.826953125000003</v>
      </c>
      <c r="M856" s="57">
        <f t="shared" si="412"/>
        <v>187.05217500000001</v>
      </c>
      <c r="N856" s="59">
        <f t="shared" si="413"/>
        <v>105.93055555555706</v>
      </c>
      <c r="O856" s="57">
        <f t="shared" si="414"/>
        <v>382.80968368055704</v>
      </c>
      <c r="P856" s="57">
        <f t="shared" si="415"/>
        <v>6061.1533249421527</v>
      </c>
      <c r="Q856" s="57">
        <f t="shared" si="416"/>
        <v>6061.1533249421527</v>
      </c>
      <c r="R856" s="57">
        <f t="shared" si="421"/>
        <v>0</v>
      </c>
      <c r="S856" s="73">
        <f t="shared" si="439"/>
        <v>4386.8620440779678</v>
      </c>
      <c r="T856" s="76">
        <f t="shared" si="422"/>
        <v>0</v>
      </c>
      <c r="U856" s="60">
        <f t="shared" si="423"/>
        <v>3276049.7921161973</v>
      </c>
      <c r="V856" s="61">
        <f t="shared" si="424"/>
        <v>0.91001383114338819</v>
      </c>
      <c r="W856" s="62">
        <f t="shared" si="425"/>
        <v>1333811.3738936391</v>
      </c>
      <c r="X856" s="63">
        <f t="shared" si="426"/>
        <v>0.37050315941489975</v>
      </c>
      <c r="Y856" s="64">
        <f t="shared" si="417"/>
        <v>3948.1758396701712</v>
      </c>
      <c r="Z856" s="64">
        <f t="shared" si="427"/>
        <v>3750.7670476866624</v>
      </c>
      <c r="AA856" s="65">
        <f t="shared" si="428"/>
        <v>3675.7517067329291</v>
      </c>
      <c r="AB856" s="65">
        <f t="shared" si="429"/>
        <v>3491.9641213962823</v>
      </c>
      <c r="AC856" s="65">
        <f t="shared" si="430"/>
        <v>3142.7677092566541</v>
      </c>
      <c r="AD856" s="65">
        <f t="shared" si="431"/>
        <v>2828.4909383309887</v>
      </c>
      <c r="AE856" s="65">
        <f t="shared" si="432"/>
        <v>2687.0663914144393</v>
      </c>
      <c r="AF856" s="65">
        <f t="shared" si="433"/>
        <v>2633.3250635861505</v>
      </c>
      <c r="AG856" s="65">
        <f t="shared" si="434"/>
        <v>2501.6588104068428</v>
      </c>
      <c r="AH856" s="65">
        <f t="shared" si="435"/>
        <v>2251.4929293661585</v>
      </c>
      <c r="AI856" s="65">
        <f t="shared" si="436"/>
        <v>6.2541470260171067E-4</v>
      </c>
      <c r="AJ856" s="65">
        <f t="shared" si="440"/>
        <v>0.20487366614677194</v>
      </c>
    </row>
    <row r="857" spans="2:36" x14ac:dyDescent="0.2">
      <c r="B857" s="55" t="s">
        <v>63</v>
      </c>
      <c r="C857" s="55">
        <v>847</v>
      </c>
      <c r="D857" s="55">
        <v>258</v>
      </c>
      <c r="E857" s="55">
        <f t="shared" si="418"/>
        <v>15.888888888888889</v>
      </c>
      <c r="F857" s="56">
        <v>57.2</v>
      </c>
      <c r="G857" s="57">
        <f t="shared" si="437"/>
        <v>9.7222222222222612E-2</v>
      </c>
      <c r="H857" s="57">
        <f t="shared" si="438"/>
        <v>0.35000000000000142</v>
      </c>
      <c r="I857" s="57">
        <f t="shared" si="410"/>
        <v>240685.99228395065</v>
      </c>
      <c r="J857" s="57">
        <f t="shared" si="419"/>
        <v>-1680.1763117284572</v>
      </c>
      <c r="K857" s="58" t="str">
        <f t="shared" si="420"/>
        <v>No</v>
      </c>
      <c r="L857" s="57">
        <f t="shared" si="411"/>
        <v>90.458423611111144</v>
      </c>
      <c r="M857" s="57">
        <f t="shared" si="412"/>
        <v>187.05217500000001</v>
      </c>
      <c r="N857" s="59">
        <f t="shared" si="413"/>
        <v>185.37847222222297</v>
      </c>
      <c r="O857" s="57">
        <f t="shared" si="414"/>
        <v>462.88907083333413</v>
      </c>
      <c r="P857" s="57">
        <f t="shared" si="415"/>
        <v>7354.7930143518643</v>
      </c>
      <c r="Q857" s="57">
        <f t="shared" si="416"/>
        <v>7354.7930143518643</v>
      </c>
      <c r="R857" s="57">
        <f t="shared" si="421"/>
        <v>0</v>
      </c>
      <c r="S857" s="73">
        <f t="shared" si="439"/>
        <v>5674.616702623407</v>
      </c>
      <c r="T857" s="76">
        <f t="shared" si="422"/>
        <v>0</v>
      </c>
      <c r="U857" s="60">
        <f t="shared" si="423"/>
        <v>3283404.585130549</v>
      </c>
      <c r="V857" s="61">
        <f t="shared" si="424"/>
        <v>0.9120568292029303</v>
      </c>
      <c r="W857" s="62">
        <f t="shared" si="425"/>
        <v>1339485.9905962625</v>
      </c>
      <c r="X857" s="63">
        <f t="shared" si="426"/>
        <v>0.37207944183229513</v>
      </c>
      <c r="Y857" s="64">
        <f t="shared" si="417"/>
        <v>5107.1550323610663</v>
      </c>
      <c r="Z857" s="64">
        <f t="shared" si="427"/>
        <v>4851.7972807430124</v>
      </c>
      <c r="AA857" s="65">
        <f t="shared" si="428"/>
        <v>4754.7613351281525</v>
      </c>
      <c r="AB857" s="65">
        <f t="shared" si="429"/>
        <v>4517.023268371745</v>
      </c>
      <c r="AC857" s="65">
        <f t="shared" si="430"/>
        <v>4065.3209415345705</v>
      </c>
      <c r="AD857" s="65">
        <f t="shared" si="431"/>
        <v>3658.7888473811136</v>
      </c>
      <c r="AE857" s="65">
        <f t="shared" si="432"/>
        <v>3475.8494050120576</v>
      </c>
      <c r="AF857" s="65">
        <f t="shared" si="433"/>
        <v>3406.3324169118164</v>
      </c>
      <c r="AG857" s="65">
        <f t="shared" si="434"/>
        <v>3236.0157960662254</v>
      </c>
      <c r="AH857" s="65">
        <f t="shared" si="435"/>
        <v>2912.4142164596028</v>
      </c>
      <c r="AI857" s="65">
        <f t="shared" si="436"/>
        <v>8.0900394901655629E-4</v>
      </c>
      <c r="AJ857" s="65">
        <f t="shared" si="440"/>
        <v>0.2056826700957885</v>
      </c>
    </row>
    <row r="858" spans="2:36" x14ac:dyDescent="0.2">
      <c r="B858" s="55" t="s">
        <v>63</v>
      </c>
      <c r="C858" s="55">
        <v>848</v>
      </c>
      <c r="D858" s="55">
        <v>259</v>
      </c>
      <c r="E858" s="55">
        <f t="shared" si="418"/>
        <v>16.027777777777779</v>
      </c>
      <c r="F858" s="56">
        <v>57.7</v>
      </c>
      <c r="G858" s="57">
        <f t="shared" si="437"/>
        <v>0.20833333333333331</v>
      </c>
      <c r="H858" s="57">
        <f t="shared" si="438"/>
        <v>0.75</v>
      </c>
      <c r="I858" s="57">
        <f t="shared" si="410"/>
        <v>244912.1800733025</v>
      </c>
      <c r="J858" s="57">
        <f t="shared" si="419"/>
        <v>-4226.187789351854</v>
      </c>
      <c r="K858" s="58" t="str">
        <f t="shared" si="420"/>
        <v>No</v>
      </c>
      <c r="L858" s="57">
        <f t="shared" si="411"/>
        <v>92.046776475694486</v>
      </c>
      <c r="M858" s="57">
        <f t="shared" si="412"/>
        <v>187.05217500000001</v>
      </c>
      <c r="N858" s="59">
        <f t="shared" si="413"/>
        <v>397.23958333333331</v>
      </c>
      <c r="O858" s="57">
        <f t="shared" si="414"/>
        <v>676.33853480902781</v>
      </c>
      <c r="P858" s="57">
        <f t="shared" si="415"/>
        <v>10840.203738466918</v>
      </c>
      <c r="Q858" s="57">
        <f t="shared" si="416"/>
        <v>10840.203738466918</v>
      </c>
      <c r="R858" s="57">
        <f t="shared" si="421"/>
        <v>0</v>
      </c>
      <c r="S858" s="73">
        <f t="shared" si="439"/>
        <v>6614.0159491150644</v>
      </c>
      <c r="T858" s="76">
        <f t="shared" si="422"/>
        <v>0</v>
      </c>
      <c r="U858" s="60">
        <f t="shared" si="423"/>
        <v>3294244.7888690159</v>
      </c>
      <c r="V858" s="61">
        <f t="shared" si="424"/>
        <v>0.91506799690805996</v>
      </c>
      <c r="W858" s="62">
        <f t="shared" si="425"/>
        <v>1346100.0065453777</v>
      </c>
      <c r="X858" s="63">
        <f t="shared" si="426"/>
        <v>0.37391666848482713</v>
      </c>
      <c r="Y858" s="64">
        <f t="shared" si="417"/>
        <v>5952.6143542035579</v>
      </c>
      <c r="Z858" s="64">
        <f t="shared" si="427"/>
        <v>5654.9836364933799</v>
      </c>
      <c r="AA858" s="65">
        <f t="shared" si="428"/>
        <v>5541.8839637635119</v>
      </c>
      <c r="AB858" s="65">
        <f t="shared" si="429"/>
        <v>5264.7897655753359</v>
      </c>
      <c r="AC858" s="65">
        <f t="shared" si="430"/>
        <v>4738.3107890178026</v>
      </c>
      <c r="AD858" s="65">
        <f t="shared" si="431"/>
        <v>4264.479710116022</v>
      </c>
      <c r="AE858" s="65">
        <f t="shared" si="432"/>
        <v>4051.2557246102206</v>
      </c>
      <c r="AF858" s="65">
        <f t="shared" si="433"/>
        <v>3970.2306101180161</v>
      </c>
      <c r="AG858" s="65">
        <f t="shared" si="434"/>
        <v>3771.7190796121149</v>
      </c>
      <c r="AH858" s="65">
        <f t="shared" si="435"/>
        <v>3394.5471716509037</v>
      </c>
      <c r="AI858" s="65">
        <f t="shared" si="436"/>
        <v>9.4292976990302882E-4</v>
      </c>
      <c r="AJ858" s="65">
        <f t="shared" si="440"/>
        <v>0.20662559986569154</v>
      </c>
    </row>
    <row r="859" spans="2:36" x14ac:dyDescent="0.2">
      <c r="B859" s="55" t="s">
        <v>63</v>
      </c>
      <c r="C859" s="55">
        <v>849</v>
      </c>
      <c r="D859" s="55">
        <v>260</v>
      </c>
      <c r="E859" s="55">
        <f t="shared" si="418"/>
        <v>16.305555555555557</v>
      </c>
      <c r="F859" s="56">
        <v>58.7</v>
      </c>
      <c r="G859" s="57">
        <f t="shared" si="437"/>
        <v>0.33333333333333315</v>
      </c>
      <c r="H859" s="57">
        <f t="shared" si="438"/>
        <v>1.1999999999999993</v>
      </c>
      <c r="I859" s="57">
        <f t="shared" si="410"/>
        <v>253474.89998070995</v>
      </c>
      <c r="J859" s="57">
        <f t="shared" si="419"/>
        <v>-8562.7199074074451</v>
      </c>
      <c r="K859" s="58" t="str">
        <f t="shared" si="420"/>
        <v>No</v>
      </c>
      <c r="L859" s="57">
        <f t="shared" si="411"/>
        <v>95.26495355902783</v>
      </c>
      <c r="M859" s="57">
        <f t="shared" si="412"/>
        <v>187.05217500000001</v>
      </c>
      <c r="N859" s="59">
        <f t="shared" si="413"/>
        <v>635.58333333333303</v>
      </c>
      <c r="O859" s="57">
        <f t="shared" si="414"/>
        <v>917.90046189236091</v>
      </c>
      <c r="P859" s="57">
        <f t="shared" si="415"/>
        <v>14966.876975855997</v>
      </c>
      <c r="Q859" s="57">
        <f t="shared" si="416"/>
        <v>14966.876975855997</v>
      </c>
      <c r="R859" s="57">
        <f t="shared" si="421"/>
        <v>0</v>
      </c>
      <c r="S859" s="73">
        <f t="shared" si="439"/>
        <v>6404.1570684485523</v>
      </c>
      <c r="T859" s="76">
        <f t="shared" si="422"/>
        <v>0</v>
      </c>
      <c r="U859" s="60">
        <f t="shared" si="423"/>
        <v>3309211.6658448717</v>
      </c>
      <c r="V859" s="61">
        <f t="shared" si="424"/>
        <v>0.91922546273468653</v>
      </c>
      <c r="W859" s="62">
        <f t="shared" si="425"/>
        <v>1352504.1636138263</v>
      </c>
      <c r="X859" s="63">
        <f t="shared" si="426"/>
        <v>0.37569560100384064</v>
      </c>
      <c r="Y859" s="64">
        <f t="shared" si="417"/>
        <v>5763.7413616036974</v>
      </c>
      <c r="Z859" s="64">
        <f t="shared" si="427"/>
        <v>5475.5542935235126</v>
      </c>
      <c r="AA859" s="65">
        <f t="shared" si="428"/>
        <v>5366.0432076530424</v>
      </c>
      <c r="AB859" s="65">
        <f t="shared" si="429"/>
        <v>5097.7410472703896</v>
      </c>
      <c r="AC859" s="65">
        <f t="shared" si="430"/>
        <v>4587.9669425433503</v>
      </c>
      <c r="AD859" s="65">
        <f t="shared" si="431"/>
        <v>4129.170248289015</v>
      </c>
      <c r="AE859" s="65">
        <f t="shared" si="432"/>
        <v>3922.7117358745641</v>
      </c>
      <c r="AF859" s="65">
        <f t="shared" si="433"/>
        <v>3844.2575011570725</v>
      </c>
      <c r="AG859" s="65">
        <f t="shared" si="434"/>
        <v>3652.0446260992189</v>
      </c>
      <c r="AH859" s="65">
        <f t="shared" si="435"/>
        <v>3286.8401634892971</v>
      </c>
      <c r="AI859" s="65">
        <f t="shared" si="436"/>
        <v>9.1301115652480476E-4</v>
      </c>
      <c r="AJ859" s="65">
        <f t="shared" si="440"/>
        <v>0.20753861102221635</v>
      </c>
    </row>
    <row r="860" spans="2:36" x14ac:dyDescent="0.2">
      <c r="B860" s="55" t="s">
        <v>63</v>
      </c>
      <c r="C860" s="55">
        <v>850</v>
      </c>
      <c r="D860" s="55">
        <v>261</v>
      </c>
      <c r="E860" s="55">
        <f t="shared" si="418"/>
        <v>16.694444444444443</v>
      </c>
      <c r="F860" s="56">
        <v>60.1</v>
      </c>
      <c r="G860" s="57">
        <f t="shared" si="437"/>
        <v>0.33333333333333315</v>
      </c>
      <c r="H860" s="57">
        <f t="shared" si="438"/>
        <v>1.1999999999999993</v>
      </c>
      <c r="I860" s="57">
        <f t="shared" si="410"/>
        <v>265709.87914737652</v>
      </c>
      <c r="J860" s="57">
        <f t="shared" si="419"/>
        <v>-12234.97916666657</v>
      </c>
      <c r="K860" s="58" t="str">
        <f t="shared" si="420"/>
        <v>No</v>
      </c>
      <c r="L860" s="57">
        <f t="shared" si="411"/>
        <v>99.863297309027786</v>
      </c>
      <c r="M860" s="57">
        <f t="shared" si="412"/>
        <v>187.05217500000001</v>
      </c>
      <c r="N860" s="59">
        <f t="shared" si="413"/>
        <v>635.58333333333303</v>
      </c>
      <c r="O860" s="57">
        <f t="shared" si="414"/>
        <v>922.49880564236082</v>
      </c>
      <c r="P860" s="57">
        <f t="shared" si="415"/>
        <v>15400.605060862745</v>
      </c>
      <c r="Q860" s="57">
        <f t="shared" si="416"/>
        <v>15400.605060862745</v>
      </c>
      <c r="R860" s="57">
        <f t="shared" si="421"/>
        <v>0</v>
      </c>
      <c r="S860" s="73">
        <f t="shared" si="439"/>
        <v>3165.6258941961751</v>
      </c>
      <c r="T860" s="76">
        <f t="shared" si="422"/>
        <v>0</v>
      </c>
      <c r="U860" s="60">
        <f t="shared" si="423"/>
        <v>3324612.2709057345</v>
      </c>
      <c r="V860" s="61">
        <f t="shared" si="424"/>
        <v>0.9235034085849263</v>
      </c>
      <c r="W860" s="62">
        <f t="shared" si="425"/>
        <v>1355669.7895080224</v>
      </c>
      <c r="X860" s="63">
        <f t="shared" si="426"/>
        <v>0.3765749415300062</v>
      </c>
      <c r="Y860" s="64">
        <f t="shared" si="417"/>
        <v>2849.0633047765577</v>
      </c>
      <c r="Z860" s="64">
        <f t="shared" si="427"/>
        <v>2706.6101395377295</v>
      </c>
      <c r="AA860" s="65">
        <f t="shared" si="428"/>
        <v>2652.477936746975</v>
      </c>
      <c r="AB860" s="65">
        <f t="shared" si="429"/>
        <v>2519.854039909626</v>
      </c>
      <c r="AC860" s="65">
        <f t="shared" si="430"/>
        <v>2267.8686359186636</v>
      </c>
      <c r="AD860" s="65">
        <f t="shared" si="431"/>
        <v>2041.0817723267974</v>
      </c>
      <c r="AE860" s="65">
        <f t="shared" si="432"/>
        <v>1939.0276837104575</v>
      </c>
      <c r="AF860" s="65">
        <f t="shared" si="433"/>
        <v>1900.2471300362483</v>
      </c>
      <c r="AG860" s="65">
        <f t="shared" si="434"/>
        <v>1805.2347735344358</v>
      </c>
      <c r="AH860" s="65">
        <f t="shared" si="435"/>
        <v>1624.7112961809923</v>
      </c>
      <c r="AI860" s="65">
        <f t="shared" si="436"/>
        <v>4.5130869338360898E-4</v>
      </c>
      <c r="AJ860" s="65">
        <f t="shared" si="440"/>
        <v>0.20798991971559996</v>
      </c>
    </row>
    <row r="861" spans="2:36" x14ac:dyDescent="0.2">
      <c r="B861" s="55" t="s">
        <v>63</v>
      </c>
      <c r="C861" s="55">
        <v>851</v>
      </c>
      <c r="D861" s="55">
        <v>262</v>
      </c>
      <c r="E861" s="55">
        <f t="shared" si="418"/>
        <v>16.972222222222221</v>
      </c>
      <c r="F861" s="56">
        <v>61.1</v>
      </c>
      <c r="G861" s="57">
        <f t="shared" si="437"/>
        <v>0.2222222222222224</v>
      </c>
      <c r="H861" s="57">
        <f t="shared" si="438"/>
        <v>0.80000000000000071</v>
      </c>
      <c r="I861" s="57">
        <f t="shared" si="410"/>
        <v>274625.70090663579</v>
      </c>
      <c r="J861" s="57">
        <f t="shared" si="419"/>
        <v>-8915.82175925927</v>
      </c>
      <c r="K861" s="58" t="str">
        <f t="shared" si="420"/>
        <v>No</v>
      </c>
      <c r="L861" s="57">
        <f t="shared" si="411"/>
        <v>103.21418272569447</v>
      </c>
      <c r="M861" s="57">
        <f t="shared" si="412"/>
        <v>187.05217500000001</v>
      </c>
      <c r="N861" s="59">
        <f t="shared" si="413"/>
        <v>423.72222222222257</v>
      </c>
      <c r="O861" s="57">
        <f t="shared" si="414"/>
        <v>713.98857994791706</v>
      </c>
      <c r="P861" s="57">
        <f t="shared" si="415"/>
        <v>12117.972843004925</v>
      </c>
      <c r="Q861" s="57">
        <f t="shared" si="416"/>
        <v>12117.972843004925</v>
      </c>
      <c r="R861" s="57">
        <f t="shared" si="421"/>
        <v>0</v>
      </c>
      <c r="S861" s="73">
        <f t="shared" si="439"/>
        <v>3202.1510837456553</v>
      </c>
      <c r="T861" s="76">
        <f t="shared" si="422"/>
        <v>0</v>
      </c>
      <c r="U861" s="60">
        <f t="shared" si="423"/>
        <v>3336730.2437487394</v>
      </c>
      <c r="V861" s="61">
        <f t="shared" si="424"/>
        <v>0.92686951215242763</v>
      </c>
      <c r="W861" s="62">
        <f t="shared" si="425"/>
        <v>1358871.9405917681</v>
      </c>
      <c r="X861" s="63">
        <f t="shared" si="426"/>
        <v>0.37746442794215779</v>
      </c>
      <c r="Y861" s="64">
        <f t="shared" si="417"/>
        <v>2881.9359753710901</v>
      </c>
      <c r="Z861" s="64">
        <f t="shared" si="427"/>
        <v>2737.8391766025356</v>
      </c>
      <c r="AA861" s="65">
        <f t="shared" si="428"/>
        <v>2683.0823930704851</v>
      </c>
      <c r="AB861" s="65">
        <f t="shared" si="429"/>
        <v>2548.9282734169606</v>
      </c>
      <c r="AC861" s="65">
        <f t="shared" si="430"/>
        <v>2294.0354460752646</v>
      </c>
      <c r="AD861" s="65">
        <f t="shared" si="431"/>
        <v>2064.6319014677383</v>
      </c>
      <c r="AE861" s="65">
        <f t="shared" si="432"/>
        <v>1961.4003063943512</v>
      </c>
      <c r="AF861" s="65">
        <f t="shared" si="433"/>
        <v>1922.1723002664642</v>
      </c>
      <c r="AG861" s="65">
        <f t="shared" si="434"/>
        <v>1826.0636852531409</v>
      </c>
      <c r="AH861" s="65">
        <f t="shared" si="435"/>
        <v>1643.4573167278268</v>
      </c>
      <c r="AI861" s="65">
        <f t="shared" si="436"/>
        <v>4.5651592131328521E-4</v>
      </c>
      <c r="AJ861" s="65">
        <f t="shared" si="440"/>
        <v>0.20844643563691326</v>
      </c>
    </row>
    <row r="862" spans="2:36" x14ac:dyDescent="0.2">
      <c r="B862" s="55" t="s">
        <v>63</v>
      </c>
      <c r="C862" s="55">
        <v>852</v>
      </c>
      <c r="D862" s="55">
        <v>263</v>
      </c>
      <c r="E862" s="55">
        <f t="shared" si="418"/>
        <v>17.138888888888889</v>
      </c>
      <c r="F862" s="56">
        <v>61.7</v>
      </c>
      <c r="G862" s="57">
        <f t="shared" si="437"/>
        <v>0.16666666666666607</v>
      </c>
      <c r="H862" s="57">
        <f t="shared" si="438"/>
        <v>0.59999999999999787</v>
      </c>
      <c r="I862" s="57">
        <f t="shared" si="410"/>
        <v>280045.81433256174</v>
      </c>
      <c r="J862" s="57">
        <f t="shared" si="419"/>
        <v>-5420.1134259259561</v>
      </c>
      <c r="K862" s="58" t="str">
        <f t="shared" si="420"/>
        <v>No</v>
      </c>
      <c r="L862" s="57">
        <f t="shared" si="411"/>
        <v>105.25125564236114</v>
      </c>
      <c r="M862" s="57">
        <f t="shared" si="412"/>
        <v>187.05217500000001</v>
      </c>
      <c r="N862" s="59">
        <f t="shared" si="413"/>
        <v>317.79166666666555</v>
      </c>
      <c r="O862" s="57">
        <f t="shared" si="414"/>
        <v>610.09509730902664</v>
      </c>
      <c r="P862" s="57">
        <f t="shared" si="415"/>
        <v>10456.352084435262</v>
      </c>
      <c r="Q862" s="57">
        <f t="shared" si="416"/>
        <v>10456.352084435262</v>
      </c>
      <c r="R862" s="57">
        <f t="shared" si="421"/>
        <v>0</v>
      </c>
      <c r="S862" s="73">
        <f t="shared" si="439"/>
        <v>5036.2386585093063</v>
      </c>
      <c r="T862" s="76">
        <f t="shared" si="422"/>
        <v>0</v>
      </c>
      <c r="U862" s="60">
        <f t="shared" si="423"/>
        <v>3347186.5958331744</v>
      </c>
      <c r="V862" s="61">
        <f t="shared" si="424"/>
        <v>0.92977405439810401</v>
      </c>
      <c r="W862" s="62">
        <f t="shared" si="425"/>
        <v>1363908.1792502773</v>
      </c>
      <c r="X862" s="63">
        <f t="shared" si="426"/>
        <v>0.37886338312507706</v>
      </c>
      <c r="Y862" s="64">
        <f t="shared" si="417"/>
        <v>4532.6147926583762</v>
      </c>
      <c r="Z862" s="64">
        <f t="shared" si="427"/>
        <v>4305.9840530254569</v>
      </c>
      <c r="AA862" s="65">
        <f t="shared" si="428"/>
        <v>4219.8643719649481</v>
      </c>
      <c r="AB862" s="65">
        <f t="shared" si="429"/>
        <v>4008.8711533667006</v>
      </c>
      <c r="AC862" s="65">
        <f t="shared" si="430"/>
        <v>3607.9840380300307</v>
      </c>
      <c r="AD862" s="65">
        <f t="shared" si="431"/>
        <v>3247.1856342270275</v>
      </c>
      <c r="AE862" s="65">
        <f t="shared" si="432"/>
        <v>3084.8263525156758</v>
      </c>
      <c r="AF862" s="65">
        <f t="shared" si="433"/>
        <v>3023.129825465362</v>
      </c>
      <c r="AG862" s="65">
        <f t="shared" si="434"/>
        <v>2871.9733341920937</v>
      </c>
      <c r="AH862" s="65">
        <f t="shared" si="435"/>
        <v>2584.7760007728843</v>
      </c>
      <c r="AI862" s="65">
        <f t="shared" si="436"/>
        <v>7.179933335480234E-4</v>
      </c>
      <c r="AJ862" s="65">
        <f t="shared" si="440"/>
        <v>0.20916442897046128</v>
      </c>
    </row>
    <row r="863" spans="2:36" x14ac:dyDescent="0.2">
      <c r="B863" s="55" t="s">
        <v>63</v>
      </c>
      <c r="C863" s="55">
        <v>853</v>
      </c>
      <c r="D863" s="55">
        <v>264</v>
      </c>
      <c r="E863" s="55">
        <f t="shared" si="418"/>
        <v>17.305555555555554</v>
      </c>
      <c r="F863" s="56">
        <v>62.3</v>
      </c>
      <c r="G863" s="57">
        <f t="shared" si="437"/>
        <v>0.16666666666666607</v>
      </c>
      <c r="H863" s="57">
        <f t="shared" si="438"/>
        <v>0.59999999999999787</v>
      </c>
      <c r="I863" s="57">
        <f t="shared" si="410"/>
        <v>285518.89303626539</v>
      </c>
      <c r="J863" s="57">
        <f t="shared" si="419"/>
        <v>-5473.0787037036498</v>
      </c>
      <c r="K863" s="58" t="str">
        <f t="shared" si="420"/>
        <v>No</v>
      </c>
      <c r="L863" s="57">
        <f t="shared" si="411"/>
        <v>107.30823480902778</v>
      </c>
      <c r="M863" s="57">
        <f t="shared" si="412"/>
        <v>187.05217500000001</v>
      </c>
      <c r="N863" s="59">
        <f t="shared" si="413"/>
        <v>317.79166666666555</v>
      </c>
      <c r="O863" s="57">
        <f t="shared" si="414"/>
        <v>612.15207647569332</v>
      </c>
      <c r="P863" s="57">
        <f t="shared" si="415"/>
        <v>10593.631767898803</v>
      </c>
      <c r="Q863" s="57">
        <f t="shared" si="416"/>
        <v>10593.631767898803</v>
      </c>
      <c r="R863" s="57">
        <f t="shared" si="421"/>
        <v>0</v>
      </c>
      <c r="S863" s="73">
        <f t="shared" si="439"/>
        <v>5120.5530641951536</v>
      </c>
      <c r="T863" s="76">
        <f t="shared" si="422"/>
        <v>0</v>
      </c>
      <c r="U863" s="60">
        <f t="shared" si="423"/>
        <v>3357780.2276010732</v>
      </c>
      <c r="V863" s="61">
        <f t="shared" si="424"/>
        <v>0.93271672988918697</v>
      </c>
      <c r="W863" s="62">
        <f t="shared" si="425"/>
        <v>1369028.7323144726</v>
      </c>
      <c r="X863" s="63">
        <f t="shared" si="426"/>
        <v>0.38028575897624239</v>
      </c>
      <c r="Y863" s="64">
        <f t="shared" si="417"/>
        <v>4608.4977577756381</v>
      </c>
      <c r="Z863" s="64">
        <f t="shared" si="427"/>
        <v>4378.0728698868561</v>
      </c>
      <c r="AA863" s="65">
        <f t="shared" si="428"/>
        <v>4290.5114124891188</v>
      </c>
      <c r="AB863" s="65">
        <f t="shared" si="429"/>
        <v>4075.9858418646627</v>
      </c>
      <c r="AC863" s="65">
        <f t="shared" si="430"/>
        <v>3668.3872576781964</v>
      </c>
      <c r="AD863" s="65">
        <f t="shared" si="431"/>
        <v>3301.5485319103768</v>
      </c>
      <c r="AE863" s="65">
        <f t="shared" si="432"/>
        <v>3136.4711053148581</v>
      </c>
      <c r="AF863" s="65">
        <f t="shared" si="433"/>
        <v>3073.741683208561</v>
      </c>
      <c r="AG863" s="65">
        <f t="shared" si="434"/>
        <v>2920.0545990481328</v>
      </c>
      <c r="AH863" s="65">
        <f t="shared" si="435"/>
        <v>2628.0491391433197</v>
      </c>
      <c r="AI863" s="65">
        <f t="shared" si="436"/>
        <v>7.300136497620333E-4</v>
      </c>
      <c r="AJ863" s="65">
        <f t="shared" si="440"/>
        <v>0.2098944426202233</v>
      </c>
    </row>
    <row r="864" spans="2:36" x14ac:dyDescent="0.2">
      <c r="B864" s="55" t="s">
        <v>63</v>
      </c>
      <c r="C864" s="55">
        <v>854</v>
      </c>
      <c r="D864" s="55">
        <v>265</v>
      </c>
      <c r="E864" s="55">
        <f t="shared" si="418"/>
        <v>17.472222222222221</v>
      </c>
      <c r="F864" s="56">
        <v>62.9</v>
      </c>
      <c r="G864" s="57">
        <f t="shared" si="437"/>
        <v>0.1388888888888889</v>
      </c>
      <c r="H864" s="57">
        <f t="shared" si="438"/>
        <v>0.5</v>
      </c>
      <c r="I864" s="57">
        <f t="shared" si="410"/>
        <v>291044.93701774685</v>
      </c>
      <c r="J864" s="57">
        <f t="shared" si="419"/>
        <v>-5526.0439814814599</v>
      </c>
      <c r="K864" s="58" t="str">
        <f t="shared" si="420"/>
        <v>No</v>
      </c>
      <c r="L864" s="57">
        <f t="shared" si="411"/>
        <v>109.38512022569445</v>
      </c>
      <c r="M864" s="57">
        <f t="shared" si="412"/>
        <v>187.05217500000001</v>
      </c>
      <c r="N864" s="59">
        <f t="shared" si="413"/>
        <v>264.82638888888891</v>
      </c>
      <c r="O864" s="57">
        <f t="shared" si="414"/>
        <v>561.26368411458338</v>
      </c>
      <c r="P864" s="57">
        <f t="shared" si="415"/>
        <v>9806.5238141131376</v>
      </c>
      <c r="Q864" s="57">
        <f t="shared" si="416"/>
        <v>9806.5238141131376</v>
      </c>
      <c r="R864" s="57">
        <f t="shared" si="421"/>
        <v>0</v>
      </c>
      <c r="S864" s="73">
        <f t="shared" si="439"/>
        <v>4280.4798326316777</v>
      </c>
      <c r="T864" s="76">
        <f t="shared" si="422"/>
        <v>0</v>
      </c>
      <c r="U864" s="60">
        <f t="shared" si="423"/>
        <v>3367586.7514151866</v>
      </c>
      <c r="V864" s="61">
        <f t="shared" si="424"/>
        <v>0.9354407642819963</v>
      </c>
      <c r="W864" s="62">
        <f t="shared" si="425"/>
        <v>1373309.2121471043</v>
      </c>
      <c r="X864" s="63">
        <f t="shared" si="426"/>
        <v>0.38147478115197342</v>
      </c>
      <c r="Y864" s="64">
        <f t="shared" si="417"/>
        <v>3852.43184936851</v>
      </c>
      <c r="Z864" s="64">
        <f t="shared" si="427"/>
        <v>3659.8102569000844</v>
      </c>
      <c r="AA864" s="65">
        <f t="shared" si="428"/>
        <v>3586.6140517620825</v>
      </c>
      <c r="AB864" s="65">
        <f t="shared" si="429"/>
        <v>3407.283349173978</v>
      </c>
      <c r="AC864" s="65">
        <f t="shared" si="430"/>
        <v>3066.5550142565803</v>
      </c>
      <c r="AD864" s="65">
        <f t="shared" si="431"/>
        <v>2759.8995128309225</v>
      </c>
      <c r="AE864" s="65">
        <f t="shared" si="432"/>
        <v>2621.9045371893762</v>
      </c>
      <c r="AF864" s="65">
        <f t="shared" si="433"/>
        <v>2569.4664464455886</v>
      </c>
      <c r="AG864" s="65">
        <f t="shared" si="434"/>
        <v>2440.9931241233089</v>
      </c>
      <c r="AH864" s="65">
        <f t="shared" si="435"/>
        <v>2196.8938117109783</v>
      </c>
      <c r="AI864" s="65">
        <f t="shared" si="436"/>
        <v>6.1024828103082727E-4</v>
      </c>
      <c r="AJ864" s="65">
        <f t="shared" si="440"/>
        <v>0.21050469090125412</v>
      </c>
    </row>
    <row r="865" spans="2:36" x14ac:dyDescent="0.2">
      <c r="B865" s="55" t="s">
        <v>63</v>
      </c>
      <c r="C865" s="55">
        <v>855</v>
      </c>
      <c r="D865" s="55">
        <v>266</v>
      </c>
      <c r="E865" s="55">
        <f t="shared" si="418"/>
        <v>17.583333333333332</v>
      </c>
      <c r="F865" s="56">
        <v>63.3</v>
      </c>
      <c r="G865" s="57">
        <f t="shared" si="437"/>
        <v>6.9444444444444448E-2</v>
      </c>
      <c r="H865" s="57">
        <f t="shared" si="438"/>
        <v>0.25</v>
      </c>
      <c r="I865" s="57">
        <f t="shared" si="410"/>
        <v>294758.3914930555</v>
      </c>
      <c r="J865" s="57">
        <f t="shared" si="419"/>
        <v>-3713.454475308652</v>
      </c>
      <c r="K865" s="58" t="str">
        <f t="shared" si="420"/>
        <v>No</v>
      </c>
      <c r="L865" s="57">
        <f t="shared" si="411"/>
        <v>110.78076953125002</v>
      </c>
      <c r="M865" s="57">
        <f t="shared" si="412"/>
        <v>187.05217500000001</v>
      </c>
      <c r="N865" s="59">
        <f t="shared" si="413"/>
        <v>132.41319444444446</v>
      </c>
      <c r="O865" s="57">
        <f t="shared" si="414"/>
        <v>430.24613897569452</v>
      </c>
      <c r="P865" s="57">
        <f t="shared" si="415"/>
        <v>7565.1612769892945</v>
      </c>
      <c r="Q865" s="57">
        <f t="shared" si="416"/>
        <v>7565.1612769892945</v>
      </c>
      <c r="R865" s="57">
        <f t="shared" si="421"/>
        <v>0</v>
      </c>
      <c r="S865" s="73">
        <f t="shared" si="439"/>
        <v>3851.7068016806425</v>
      </c>
      <c r="T865" s="76">
        <f t="shared" si="422"/>
        <v>0</v>
      </c>
      <c r="U865" s="60">
        <f t="shared" si="423"/>
        <v>3375151.9126921757</v>
      </c>
      <c r="V865" s="61">
        <f t="shared" si="424"/>
        <v>0.93754219797004879</v>
      </c>
      <c r="W865" s="62">
        <f t="shared" si="425"/>
        <v>1377160.9189487849</v>
      </c>
      <c r="X865" s="63">
        <f t="shared" si="426"/>
        <v>0.38254469970799582</v>
      </c>
      <c r="Y865" s="64">
        <f t="shared" si="417"/>
        <v>3466.5361215125781</v>
      </c>
      <c r="Z865" s="64">
        <f t="shared" si="427"/>
        <v>3293.2093154369491</v>
      </c>
      <c r="AA865" s="65">
        <f t="shared" si="428"/>
        <v>3227.3451291282099</v>
      </c>
      <c r="AB865" s="65">
        <f t="shared" si="429"/>
        <v>3065.9778726717991</v>
      </c>
      <c r="AC865" s="65">
        <f t="shared" si="430"/>
        <v>2759.3800854046194</v>
      </c>
      <c r="AD865" s="65">
        <f t="shared" si="431"/>
        <v>2483.4420768641576</v>
      </c>
      <c r="AE865" s="65">
        <f t="shared" si="432"/>
        <v>2359.2699730209497</v>
      </c>
      <c r="AF865" s="65">
        <f t="shared" si="433"/>
        <v>2312.0845735605308</v>
      </c>
      <c r="AG865" s="65">
        <f t="shared" si="434"/>
        <v>2196.4803448825041</v>
      </c>
      <c r="AH865" s="65">
        <f t="shared" si="435"/>
        <v>1976.8323103942537</v>
      </c>
      <c r="AI865" s="65">
        <f t="shared" si="436"/>
        <v>5.4912008622062607E-4</v>
      </c>
      <c r="AJ865" s="65">
        <f t="shared" si="440"/>
        <v>0.21105381098747475</v>
      </c>
    </row>
    <row r="866" spans="2:36" x14ac:dyDescent="0.2">
      <c r="B866" s="55" t="s">
        <v>63</v>
      </c>
      <c r="C866" s="55">
        <v>856</v>
      </c>
      <c r="D866" s="55">
        <v>267</v>
      </c>
      <c r="E866" s="55">
        <f t="shared" si="418"/>
        <v>17.611111111111111</v>
      </c>
      <c r="F866" s="56">
        <v>63.4</v>
      </c>
      <c r="G866" s="57">
        <f t="shared" si="437"/>
        <v>2.7777777777778172E-2</v>
      </c>
      <c r="H866" s="57">
        <f t="shared" si="438"/>
        <v>0.10000000000000142</v>
      </c>
      <c r="I866" s="57">
        <f t="shared" si="410"/>
        <v>295690.43325617281</v>
      </c>
      <c r="J866" s="57">
        <f t="shared" si="419"/>
        <v>-932.04176311730407</v>
      </c>
      <c r="K866" s="58" t="str">
        <f t="shared" si="420"/>
        <v>No</v>
      </c>
      <c r="L866" s="57">
        <f t="shared" si="411"/>
        <v>111.13106423611113</v>
      </c>
      <c r="M866" s="57">
        <f t="shared" si="412"/>
        <v>187.05217500000001</v>
      </c>
      <c r="N866" s="59">
        <f t="shared" si="413"/>
        <v>52.965277777778532</v>
      </c>
      <c r="O866" s="57">
        <f t="shared" si="414"/>
        <v>351.14851701388966</v>
      </c>
      <c r="P866" s="57">
        <f t="shared" si="415"/>
        <v>6184.1155496335014</v>
      </c>
      <c r="Q866" s="57">
        <f t="shared" si="416"/>
        <v>6184.1155496335014</v>
      </c>
      <c r="R866" s="57">
        <f t="shared" si="421"/>
        <v>0</v>
      </c>
      <c r="S866" s="73">
        <f t="shared" si="439"/>
        <v>5252.0737865161973</v>
      </c>
      <c r="T866" s="76">
        <f t="shared" si="422"/>
        <v>0</v>
      </c>
      <c r="U866" s="60">
        <f t="shared" si="423"/>
        <v>3381336.028241809</v>
      </c>
      <c r="V866" s="61">
        <f t="shared" si="424"/>
        <v>0.9392600078449469</v>
      </c>
      <c r="W866" s="62">
        <f t="shared" si="425"/>
        <v>1382412.9927353011</v>
      </c>
      <c r="X866" s="63">
        <f t="shared" si="426"/>
        <v>0.38400360909313919</v>
      </c>
      <c r="Y866" s="64">
        <f t="shared" si="417"/>
        <v>4726.8664078645779</v>
      </c>
      <c r="Z866" s="64">
        <f t="shared" si="427"/>
        <v>4490.5230874713488</v>
      </c>
      <c r="AA866" s="65">
        <f t="shared" si="428"/>
        <v>4400.7126257219215</v>
      </c>
      <c r="AB866" s="65">
        <f t="shared" si="429"/>
        <v>4180.6769944358257</v>
      </c>
      <c r="AC866" s="65">
        <f t="shared" si="430"/>
        <v>3762.6092949922431</v>
      </c>
      <c r="AD866" s="65">
        <f t="shared" si="431"/>
        <v>3386.3483654930187</v>
      </c>
      <c r="AE866" s="65">
        <f t="shared" si="432"/>
        <v>3217.0309472183676</v>
      </c>
      <c r="AF866" s="65">
        <f t="shared" si="433"/>
        <v>3152.690328274</v>
      </c>
      <c r="AG866" s="65">
        <f t="shared" si="434"/>
        <v>2995.0558118602999</v>
      </c>
      <c r="AH866" s="65">
        <f t="shared" si="435"/>
        <v>2695.5502306742701</v>
      </c>
      <c r="AI866" s="65">
        <f t="shared" si="436"/>
        <v>7.4876395296507507E-4</v>
      </c>
      <c r="AJ866" s="65">
        <f t="shared" si="440"/>
        <v>0.21180257494043983</v>
      </c>
    </row>
    <row r="867" spans="2:36" x14ac:dyDescent="0.2">
      <c r="B867" s="55" t="s">
        <v>63</v>
      </c>
      <c r="C867" s="55">
        <v>857</v>
      </c>
      <c r="D867" s="55">
        <v>268</v>
      </c>
      <c r="E867" s="55">
        <f t="shared" si="418"/>
        <v>17.638888888888889</v>
      </c>
      <c r="F867" s="56">
        <v>63.5</v>
      </c>
      <c r="G867" s="57">
        <f t="shared" si="437"/>
        <v>0.15277777777777798</v>
      </c>
      <c r="H867" s="57">
        <f t="shared" si="438"/>
        <v>0.55000000000000071</v>
      </c>
      <c r="I867" s="57">
        <f t="shared" si="410"/>
        <v>296623.94627700618</v>
      </c>
      <c r="J867" s="57">
        <f t="shared" si="419"/>
        <v>-933.51302083337214</v>
      </c>
      <c r="K867" s="58" t="str">
        <f t="shared" si="420"/>
        <v>No</v>
      </c>
      <c r="L867" s="57">
        <f t="shared" si="411"/>
        <v>111.48191189236114</v>
      </c>
      <c r="M867" s="57">
        <f t="shared" si="412"/>
        <v>187.05217500000001</v>
      </c>
      <c r="N867" s="59">
        <f t="shared" si="413"/>
        <v>291.30902777777817</v>
      </c>
      <c r="O867" s="57">
        <f t="shared" si="414"/>
        <v>589.84311467013936</v>
      </c>
      <c r="P867" s="57">
        <f t="shared" si="415"/>
        <v>10404.177161542737</v>
      </c>
      <c r="Q867" s="57">
        <f t="shared" si="416"/>
        <v>10404.177161542737</v>
      </c>
      <c r="R867" s="57">
        <f t="shared" si="421"/>
        <v>0</v>
      </c>
      <c r="S867" s="73">
        <f t="shared" si="439"/>
        <v>9470.6641407093648</v>
      </c>
      <c r="T867" s="76">
        <f t="shared" si="422"/>
        <v>0</v>
      </c>
      <c r="U867" s="60">
        <f t="shared" si="423"/>
        <v>3391740.2054033517</v>
      </c>
      <c r="V867" s="61">
        <f t="shared" si="424"/>
        <v>0.94215005705648658</v>
      </c>
      <c r="W867" s="62">
        <f t="shared" si="425"/>
        <v>1391883.6568760106</v>
      </c>
      <c r="X867" s="63">
        <f t="shared" si="426"/>
        <v>0.38663434913222516</v>
      </c>
      <c r="Y867" s="64">
        <f t="shared" si="417"/>
        <v>8523.5977266384289</v>
      </c>
      <c r="Z867" s="64">
        <f t="shared" si="427"/>
        <v>8097.4178403065071</v>
      </c>
      <c r="AA867" s="65">
        <f t="shared" si="428"/>
        <v>7935.4694835003766</v>
      </c>
      <c r="AB867" s="65">
        <f t="shared" si="429"/>
        <v>7538.6960093253574</v>
      </c>
      <c r="AC867" s="65">
        <f t="shared" si="430"/>
        <v>6784.8264083928216</v>
      </c>
      <c r="AD867" s="65">
        <f t="shared" si="431"/>
        <v>6106.3437675535397</v>
      </c>
      <c r="AE867" s="65">
        <f t="shared" si="432"/>
        <v>5801.026579175862</v>
      </c>
      <c r="AF867" s="65">
        <f t="shared" si="433"/>
        <v>5685.0060475923447</v>
      </c>
      <c r="AG867" s="65">
        <f t="shared" si="434"/>
        <v>5400.7557452127276</v>
      </c>
      <c r="AH867" s="65">
        <f t="shared" si="435"/>
        <v>4860.6801706914548</v>
      </c>
      <c r="AI867" s="65">
        <f t="shared" si="436"/>
        <v>1.3501889363031819E-3</v>
      </c>
      <c r="AJ867" s="65">
        <f t="shared" si="440"/>
        <v>0.21315276387674301</v>
      </c>
    </row>
    <row r="868" spans="2:36" x14ac:dyDescent="0.2">
      <c r="B868" s="55" t="s">
        <v>63</v>
      </c>
      <c r="C868" s="55">
        <v>858</v>
      </c>
      <c r="D868" s="55">
        <v>269</v>
      </c>
      <c r="E868" s="55">
        <f t="shared" si="418"/>
        <v>17.916666666666668</v>
      </c>
      <c r="F868" s="56">
        <v>64.5</v>
      </c>
      <c r="G868" s="57">
        <f t="shared" si="437"/>
        <v>0.31944444444444403</v>
      </c>
      <c r="H868" s="57">
        <f t="shared" si="438"/>
        <v>1.1499999999999986</v>
      </c>
      <c r="I868" s="57">
        <f t="shared" si="410"/>
        <v>306039.99565972231</v>
      </c>
      <c r="J868" s="57">
        <f t="shared" si="419"/>
        <v>-9416.0493827161263</v>
      </c>
      <c r="K868" s="58" t="str">
        <f t="shared" si="420"/>
        <v>No</v>
      </c>
      <c r="L868" s="57">
        <f t="shared" si="411"/>
        <v>115.02080078125006</v>
      </c>
      <c r="M868" s="57">
        <f t="shared" si="412"/>
        <v>187.05217500000001</v>
      </c>
      <c r="N868" s="59">
        <f t="shared" si="413"/>
        <v>609.10069444444366</v>
      </c>
      <c r="O868" s="57">
        <f t="shared" si="414"/>
        <v>911.17367022569374</v>
      </c>
      <c r="P868" s="57">
        <f t="shared" si="415"/>
        <v>16325.194924877014</v>
      </c>
      <c r="Q868" s="57">
        <f t="shared" si="416"/>
        <v>16325.194924877014</v>
      </c>
      <c r="R868" s="57">
        <f t="shared" si="421"/>
        <v>0</v>
      </c>
      <c r="S868" s="73">
        <f t="shared" si="439"/>
        <v>6909.145542160888</v>
      </c>
      <c r="T868" s="76">
        <f t="shared" si="422"/>
        <v>0</v>
      </c>
      <c r="U868" s="60">
        <f t="shared" si="423"/>
        <v>3408065.4003282287</v>
      </c>
      <c r="V868" s="61">
        <f t="shared" si="424"/>
        <v>0.94668483342450793</v>
      </c>
      <c r="W868" s="62">
        <f t="shared" si="425"/>
        <v>1398792.8024181714</v>
      </c>
      <c r="X868" s="63">
        <f t="shared" si="426"/>
        <v>0.38855355622726984</v>
      </c>
      <c r="Y868" s="64">
        <f t="shared" si="417"/>
        <v>6218.2309879447994</v>
      </c>
      <c r="Z868" s="64">
        <f t="shared" si="427"/>
        <v>5907.319438547559</v>
      </c>
      <c r="AA868" s="65">
        <f t="shared" si="428"/>
        <v>5789.1730497766075</v>
      </c>
      <c r="AB868" s="65">
        <f t="shared" si="429"/>
        <v>5499.7143972877766</v>
      </c>
      <c r="AC868" s="65">
        <f t="shared" si="430"/>
        <v>4949.7429575589995</v>
      </c>
      <c r="AD868" s="65">
        <f t="shared" si="431"/>
        <v>4454.7686618030993</v>
      </c>
      <c r="AE868" s="65">
        <f t="shared" si="432"/>
        <v>4232.0302287129443</v>
      </c>
      <c r="AF868" s="65">
        <f t="shared" si="433"/>
        <v>4147.3896241386856</v>
      </c>
      <c r="AG868" s="65">
        <f t="shared" si="434"/>
        <v>3940.0201429317513</v>
      </c>
      <c r="AH868" s="65">
        <f t="shared" si="435"/>
        <v>3546.0181286385764</v>
      </c>
      <c r="AI868" s="65">
        <f t="shared" si="436"/>
        <v>9.8500503573293783E-4</v>
      </c>
      <c r="AJ868" s="65">
        <f t="shared" si="440"/>
        <v>0.21413776891247593</v>
      </c>
    </row>
    <row r="869" spans="2:36" x14ac:dyDescent="0.2">
      <c r="B869" s="55" t="s">
        <v>63</v>
      </c>
      <c r="C869" s="55">
        <v>859</v>
      </c>
      <c r="D869" s="55">
        <v>270</v>
      </c>
      <c r="E869" s="55">
        <f t="shared" si="418"/>
        <v>18.277777777777775</v>
      </c>
      <c r="F869" s="56">
        <v>65.8</v>
      </c>
      <c r="G869" s="57">
        <f t="shared" si="437"/>
        <v>0.31944444444444403</v>
      </c>
      <c r="H869" s="57">
        <f t="shared" si="438"/>
        <v>1.1499999999999986</v>
      </c>
      <c r="I869" s="57">
        <f t="shared" si="410"/>
        <v>318500.81288580241</v>
      </c>
      <c r="J869" s="57">
        <f t="shared" si="419"/>
        <v>-12460.817226080108</v>
      </c>
      <c r="K869" s="58" t="str">
        <f t="shared" si="420"/>
        <v>No</v>
      </c>
      <c r="L869" s="57">
        <f t="shared" si="411"/>
        <v>119.70402256944445</v>
      </c>
      <c r="M869" s="57">
        <f t="shared" si="412"/>
        <v>187.05217500000001</v>
      </c>
      <c r="N869" s="59">
        <f t="shared" si="413"/>
        <v>609.10069444444366</v>
      </c>
      <c r="O869" s="57">
        <f t="shared" si="414"/>
        <v>915.85689201388811</v>
      </c>
      <c r="P869" s="57">
        <f t="shared" si="415"/>
        <v>16739.828748476062</v>
      </c>
      <c r="Q869" s="57">
        <f t="shared" si="416"/>
        <v>16739.828748476062</v>
      </c>
      <c r="R869" s="57">
        <f t="shared" si="421"/>
        <v>0</v>
      </c>
      <c r="S869" s="73">
        <f t="shared" si="439"/>
        <v>4279.0115223959547</v>
      </c>
      <c r="T869" s="76">
        <f t="shared" si="422"/>
        <v>0</v>
      </c>
      <c r="U869" s="60">
        <f t="shared" si="423"/>
        <v>3424805.2290767049</v>
      </c>
      <c r="V869" s="61">
        <f t="shared" si="424"/>
        <v>0.95133478585464026</v>
      </c>
      <c r="W869" s="62">
        <f t="shared" si="425"/>
        <v>1403071.8139405674</v>
      </c>
      <c r="X869" s="63">
        <f t="shared" si="426"/>
        <v>0.38974217053904653</v>
      </c>
      <c r="Y869" s="64">
        <f t="shared" si="417"/>
        <v>3851.1103701563593</v>
      </c>
      <c r="Z869" s="64">
        <f t="shared" si="427"/>
        <v>3658.554851648541</v>
      </c>
      <c r="AA869" s="65">
        <f t="shared" si="428"/>
        <v>3585.3837546155701</v>
      </c>
      <c r="AB869" s="65">
        <f t="shared" si="429"/>
        <v>3406.1145668847912</v>
      </c>
      <c r="AC869" s="65">
        <f t="shared" si="430"/>
        <v>3065.5031101963123</v>
      </c>
      <c r="AD869" s="65">
        <f t="shared" si="431"/>
        <v>2758.9527991766813</v>
      </c>
      <c r="AE869" s="65">
        <f t="shared" si="432"/>
        <v>2621.005159217847</v>
      </c>
      <c r="AF869" s="65">
        <f t="shared" si="433"/>
        <v>2568.5850560334902</v>
      </c>
      <c r="AG869" s="65">
        <f t="shared" si="434"/>
        <v>2440.1558032318158</v>
      </c>
      <c r="AH869" s="65">
        <f t="shared" si="435"/>
        <v>2196.1402229086343</v>
      </c>
      <c r="AI869" s="65">
        <f t="shared" si="436"/>
        <v>6.1003895080795399E-4</v>
      </c>
      <c r="AJ869" s="65">
        <f t="shared" si="440"/>
        <v>0.2147478078632839</v>
      </c>
    </row>
    <row r="870" spans="2:36" x14ac:dyDescent="0.2">
      <c r="B870" s="55" t="s">
        <v>63</v>
      </c>
      <c r="C870" s="55">
        <v>860</v>
      </c>
      <c r="D870" s="55">
        <v>271</v>
      </c>
      <c r="E870" s="55">
        <f t="shared" si="418"/>
        <v>18.555555555555554</v>
      </c>
      <c r="F870" s="56">
        <v>66.8</v>
      </c>
      <c r="G870" s="57">
        <f t="shared" si="437"/>
        <v>0.2222222222222234</v>
      </c>
      <c r="H870" s="57">
        <f t="shared" si="438"/>
        <v>0.80000000000000426</v>
      </c>
      <c r="I870" s="57">
        <f t="shared" si="410"/>
        <v>328255.25154320977</v>
      </c>
      <c r="J870" s="57">
        <f t="shared" si="419"/>
        <v>-9754.4386574073578</v>
      </c>
      <c r="K870" s="58" t="str">
        <f t="shared" si="420"/>
        <v>No</v>
      </c>
      <c r="L870" s="57">
        <f t="shared" si="411"/>
        <v>123.37009027777778</v>
      </c>
      <c r="M870" s="57">
        <f t="shared" si="412"/>
        <v>187.05217500000001</v>
      </c>
      <c r="N870" s="59">
        <f t="shared" si="413"/>
        <v>423.7222222222245</v>
      </c>
      <c r="O870" s="57">
        <f t="shared" si="414"/>
        <v>734.14448750000224</v>
      </c>
      <c r="P870" s="57">
        <f t="shared" si="415"/>
        <v>13622.45882361115</v>
      </c>
      <c r="Q870" s="57">
        <f t="shared" si="416"/>
        <v>13622.45882361115</v>
      </c>
      <c r="R870" s="57">
        <f t="shared" si="421"/>
        <v>0</v>
      </c>
      <c r="S870" s="73">
        <f t="shared" si="439"/>
        <v>3868.0201662037925</v>
      </c>
      <c r="T870" s="76">
        <f t="shared" si="422"/>
        <v>0</v>
      </c>
      <c r="U870" s="60">
        <f t="shared" si="423"/>
        <v>3438427.687900316</v>
      </c>
      <c r="V870" s="61">
        <f t="shared" si="424"/>
        <v>0.95511880219453227</v>
      </c>
      <c r="W870" s="62">
        <f t="shared" si="425"/>
        <v>1406939.8341067713</v>
      </c>
      <c r="X870" s="63">
        <f t="shared" si="426"/>
        <v>0.39081662058521427</v>
      </c>
      <c r="Y870" s="64">
        <f t="shared" si="417"/>
        <v>3481.2181495834134</v>
      </c>
      <c r="Z870" s="64">
        <f t="shared" si="427"/>
        <v>3307.1572421042424</v>
      </c>
      <c r="AA870" s="65">
        <f t="shared" si="428"/>
        <v>3241.0140972621575</v>
      </c>
      <c r="AB870" s="65">
        <f t="shared" si="429"/>
        <v>3078.9633923990496</v>
      </c>
      <c r="AC870" s="65">
        <f t="shared" si="430"/>
        <v>2771.0670531591445</v>
      </c>
      <c r="AD870" s="65">
        <f t="shared" si="431"/>
        <v>2493.96034784323</v>
      </c>
      <c r="AE870" s="65">
        <f t="shared" si="432"/>
        <v>2369.2623304510685</v>
      </c>
      <c r="AF870" s="65">
        <f t="shared" si="433"/>
        <v>2321.8770838420469</v>
      </c>
      <c r="AG870" s="65">
        <f t="shared" si="434"/>
        <v>2205.7832296499446</v>
      </c>
      <c r="AH870" s="65">
        <f t="shared" si="435"/>
        <v>1985.2049066849502</v>
      </c>
      <c r="AI870" s="65">
        <f t="shared" si="436"/>
        <v>5.5144580741248617E-4</v>
      </c>
      <c r="AJ870" s="65">
        <f t="shared" si="440"/>
        <v>0.21529925367069638</v>
      </c>
    </row>
    <row r="871" spans="2:36" x14ac:dyDescent="0.2">
      <c r="B871" s="55" t="s">
        <v>63</v>
      </c>
      <c r="C871" s="55">
        <v>861</v>
      </c>
      <c r="D871" s="55">
        <v>272</v>
      </c>
      <c r="E871" s="55">
        <f t="shared" si="418"/>
        <v>18.722222222222225</v>
      </c>
      <c r="F871" s="56">
        <v>67.400000000000006</v>
      </c>
      <c r="G871" s="57">
        <f t="shared" si="437"/>
        <v>0.27777777777777779</v>
      </c>
      <c r="H871" s="57">
        <f t="shared" si="438"/>
        <v>1</v>
      </c>
      <c r="I871" s="57">
        <f t="shared" si="410"/>
        <v>334178.53510802478</v>
      </c>
      <c r="J871" s="57">
        <f t="shared" si="419"/>
        <v>-5923.2835648150067</v>
      </c>
      <c r="K871" s="58" t="str">
        <f t="shared" si="420"/>
        <v>No</v>
      </c>
      <c r="L871" s="57">
        <f t="shared" si="411"/>
        <v>125.59627256944451</v>
      </c>
      <c r="M871" s="57">
        <f t="shared" si="412"/>
        <v>187.05217500000001</v>
      </c>
      <c r="N871" s="59">
        <f t="shared" si="413"/>
        <v>529.65277777777783</v>
      </c>
      <c r="O871" s="57">
        <f t="shared" si="414"/>
        <v>842.30122534722238</v>
      </c>
      <c r="P871" s="57">
        <f t="shared" si="415"/>
        <v>15769.750719000776</v>
      </c>
      <c r="Q871" s="57">
        <f t="shared" si="416"/>
        <v>15769.750719000776</v>
      </c>
      <c r="R871" s="57">
        <f t="shared" si="421"/>
        <v>0</v>
      </c>
      <c r="S871" s="73">
        <f t="shared" si="439"/>
        <v>9846.4671541857697</v>
      </c>
      <c r="T871" s="76">
        <f t="shared" si="422"/>
        <v>0</v>
      </c>
      <c r="U871" s="60">
        <f t="shared" si="423"/>
        <v>3454197.4386193166</v>
      </c>
      <c r="V871" s="61">
        <f t="shared" si="424"/>
        <v>0.9594992885053657</v>
      </c>
      <c r="W871" s="62">
        <f t="shared" si="425"/>
        <v>1416786.301260957</v>
      </c>
      <c r="X871" s="63">
        <f t="shared" si="426"/>
        <v>0.39355175035026585</v>
      </c>
      <c r="Y871" s="64">
        <f t="shared" si="417"/>
        <v>8861.8204387671922</v>
      </c>
      <c r="Z871" s="64">
        <f t="shared" si="427"/>
        <v>8418.7294168288317</v>
      </c>
      <c r="AA871" s="65">
        <f t="shared" si="428"/>
        <v>8250.3548284922545</v>
      </c>
      <c r="AB871" s="65">
        <f t="shared" si="429"/>
        <v>7837.8370870676417</v>
      </c>
      <c r="AC871" s="65">
        <f t="shared" si="430"/>
        <v>7054.053378360878</v>
      </c>
      <c r="AD871" s="65">
        <f t="shared" si="431"/>
        <v>6348.6480405247903</v>
      </c>
      <c r="AE871" s="65">
        <f t="shared" si="432"/>
        <v>6031.2156384985501</v>
      </c>
      <c r="AF871" s="65">
        <f t="shared" si="433"/>
        <v>5910.5913257285792</v>
      </c>
      <c r="AG871" s="65">
        <f t="shared" si="434"/>
        <v>5615.0617594421501</v>
      </c>
      <c r="AH871" s="65">
        <f t="shared" si="435"/>
        <v>5053.555583497935</v>
      </c>
      <c r="AI871" s="65">
        <f t="shared" si="436"/>
        <v>1.4037654398605375E-3</v>
      </c>
      <c r="AJ871" s="65">
        <f t="shared" si="440"/>
        <v>0.21670301911055692</v>
      </c>
    </row>
    <row r="872" spans="2:36" x14ac:dyDescent="0.2">
      <c r="B872" s="55" t="s">
        <v>63</v>
      </c>
      <c r="C872" s="55">
        <v>862</v>
      </c>
      <c r="D872" s="55">
        <v>273</v>
      </c>
      <c r="E872" s="55">
        <f t="shared" si="418"/>
        <v>19.111111111111111</v>
      </c>
      <c r="F872" s="56">
        <v>68.8</v>
      </c>
      <c r="G872" s="57">
        <f t="shared" si="437"/>
        <v>0.51388888888888729</v>
      </c>
      <c r="H872" s="57">
        <f t="shared" si="438"/>
        <v>1.8499999999999943</v>
      </c>
      <c r="I872" s="57">
        <f t="shared" si="410"/>
        <v>348205.50617283949</v>
      </c>
      <c r="J872" s="57">
        <f t="shared" si="419"/>
        <v>-14026.971064814716</v>
      </c>
      <c r="K872" s="58" t="str">
        <f t="shared" si="420"/>
        <v>No</v>
      </c>
      <c r="L872" s="57">
        <f t="shared" si="411"/>
        <v>130.86811111111112</v>
      </c>
      <c r="M872" s="57">
        <f t="shared" si="412"/>
        <v>187.05217500000001</v>
      </c>
      <c r="N872" s="59">
        <f t="shared" si="413"/>
        <v>979.85763888888584</v>
      </c>
      <c r="O872" s="57">
        <f t="shared" si="414"/>
        <v>1297.7779249999969</v>
      </c>
      <c r="P872" s="57">
        <f t="shared" si="415"/>
        <v>24801.978122222161</v>
      </c>
      <c r="Q872" s="57">
        <f t="shared" si="416"/>
        <v>24801.978122222161</v>
      </c>
      <c r="R872" s="57">
        <f t="shared" si="421"/>
        <v>0</v>
      </c>
      <c r="S872" s="73">
        <f t="shared" si="439"/>
        <v>10775.007057407445</v>
      </c>
      <c r="T872" s="76">
        <f t="shared" si="422"/>
        <v>0</v>
      </c>
      <c r="U872" s="60">
        <f t="shared" si="423"/>
        <v>3478999.4167415388</v>
      </c>
      <c r="V872" s="61">
        <f t="shared" si="424"/>
        <v>0.96638872687264965</v>
      </c>
      <c r="W872" s="62">
        <f t="shared" si="425"/>
        <v>1427561.3083183644</v>
      </c>
      <c r="X872" s="63">
        <f t="shared" si="426"/>
        <v>0.39654480786621232</v>
      </c>
      <c r="Y872" s="64">
        <f t="shared" si="417"/>
        <v>9697.5063516667014</v>
      </c>
      <c r="Z872" s="64">
        <f t="shared" si="427"/>
        <v>9212.6310340833661</v>
      </c>
      <c r="AA872" s="65">
        <f t="shared" si="428"/>
        <v>9028.3784134016987</v>
      </c>
      <c r="AB872" s="65">
        <f t="shared" si="429"/>
        <v>8576.9594927316139</v>
      </c>
      <c r="AC872" s="65">
        <f t="shared" si="430"/>
        <v>7719.2635434584527</v>
      </c>
      <c r="AD872" s="65">
        <f t="shared" si="431"/>
        <v>6947.3371891126071</v>
      </c>
      <c r="AE872" s="65">
        <f t="shared" si="432"/>
        <v>6599.9703296569769</v>
      </c>
      <c r="AF872" s="65">
        <f t="shared" si="433"/>
        <v>6467.9709230638373</v>
      </c>
      <c r="AG872" s="65">
        <f t="shared" si="434"/>
        <v>6144.5723769106453</v>
      </c>
      <c r="AH872" s="65">
        <f t="shared" si="435"/>
        <v>5530.1151392195807</v>
      </c>
      <c r="AI872" s="65">
        <f t="shared" si="436"/>
        <v>1.5361430942276613E-3</v>
      </c>
      <c r="AJ872" s="65">
        <f t="shared" si="440"/>
        <v>0.21823916220478459</v>
      </c>
    </row>
    <row r="873" spans="2:36" x14ac:dyDescent="0.2">
      <c r="B873" s="55" t="s">
        <v>63</v>
      </c>
      <c r="C873" s="55">
        <v>863</v>
      </c>
      <c r="D873" s="55">
        <v>274</v>
      </c>
      <c r="E873" s="55">
        <f t="shared" si="418"/>
        <v>19.749999999999996</v>
      </c>
      <c r="F873" s="56">
        <v>71.099999999999994</v>
      </c>
      <c r="G873" s="57">
        <f t="shared" si="437"/>
        <v>0.4861111111111111</v>
      </c>
      <c r="H873" s="57">
        <f t="shared" si="438"/>
        <v>1.75</v>
      </c>
      <c r="I873" s="57">
        <f t="shared" si="410"/>
        <v>371875.83593749988</v>
      </c>
      <c r="J873" s="57">
        <f t="shared" si="419"/>
        <v>-23670.32976466039</v>
      </c>
      <c r="K873" s="58" t="str">
        <f t="shared" si="420"/>
        <v>No</v>
      </c>
      <c r="L873" s="57">
        <f t="shared" si="411"/>
        <v>139.76426953124999</v>
      </c>
      <c r="M873" s="57">
        <f t="shared" si="412"/>
        <v>187.05217500000001</v>
      </c>
      <c r="N873" s="59">
        <f t="shared" si="413"/>
        <v>926.89236111111109</v>
      </c>
      <c r="O873" s="57">
        <f t="shared" si="414"/>
        <v>1253.7088056423611</v>
      </c>
      <c r="P873" s="57">
        <f t="shared" si="415"/>
        <v>24760.748911436625</v>
      </c>
      <c r="Q873" s="57">
        <f t="shared" si="416"/>
        <v>24760.748911436625</v>
      </c>
      <c r="R873" s="57">
        <f t="shared" si="421"/>
        <v>0</v>
      </c>
      <c r="S873" s="73">
        <f t="shared" si="439"/>
        <v>1090.4191467762357</v>
      </c>
      <c r="T873" s="76">
        <f t="shared" si="422"/>
        <v>0</v>
      </c>
      <c r="U873" s="60">
        <f t="shared" si="423"/>
        <v>3503760.1656529754</v>
      </c>
      <c r="V873" s="61">
        <f t="shared" si="424"/>
        <v>0.9732667126813821</v>
      </c>
      <c r="W873" s="62">
        <f t="shared" si="425"/>
        <v>1428651.7274651406</v>
      </c>
      <c r="X873" s="63">
        <f t="shared" si="426"/>
        <v>0.39684770207365017</v>
      </c>
      <c r="Y873" s="64">
        <f t="shared" si="417"/>
        <v>981.37723209861213</v>
      </c>
      <c r="Z873" s="64">
        <f t="shared" si="427"/>
        <v>932.30837049368142</v>
      </c>
      <c r="AA873" s="65">
        <f t="shared" si="428"/>
        <v>913.66220308380775</v>
      </c>
      <c r="AB873" s="65">
        <f t="shared" si="429"/>
        <v>867.97909292961731</v>
      </c>
      <c r="AC873" s="65">
        <f t="shared" si="430"/>
        <v>781.18118363665565</v>
      </c>
      <c r="AD873" s="65">
        <f t="shared" si="431"/>
        <v>703.06306527299012</v>
      </c>
      <c r="AE873" s="65">
        <f t="shared" si="432"/>
        <v>667.90991200934059</v>
      </c>
      <c r="AF873" s="65">
        <f t="shared" si="433"/>
        <v>654.55171376915371</v>
      </c>
      <c r="AG873" s="65">
        <f t="shared" si="434"/>
        <v>621.82412808069603</v>
      </c>
      <c r="AH873" s="65">
        <f t="shared" si="435"/>
        <v>559.64171527262647</v>
      </c>
      <c r="AI873" s="65">
        <f t="shared" si="436"/>
        <v>1.5545603202017403E-4</v>
      </c>
      <c r="AJ873" s="65">
        <f t="shared" si="440"/>
        <v>0.21839461823680476</v>
      </c>
    </row>
    <row r="874" spans="2:36" x14ac:dyDescent="0.2">
      <c r="B874" s="55" t="s">
        <v>63</v>
      </c>
      <c r="C874" s="55">
        <v>864</v>
      </c>
      <c r="D874" s="55">
        <v>275</v>
      </c>
      <c r="E874" s="55">
        <f t="shared" si="418"/>
        <v>20.083333333333332</v>
      </c>
      <c r="F874" s="56">
        <v>72.3</v>
      </c>
      <c r="G874" s="57">
        <f t="shared" si="437"/>
        <v>0.23611111111111149</v>
      </c>
      <c r="H874" s="57">
        <f t="shared" si="438"/>
        <v>0.85000000000000142</v>
      </c>
      <c r="I874" s="57">
        <f t="shared" si="410"/>
        <v>384534.53732638882</v>
      </c>
      <c r="J874" s="57">
        <f t="shared" si="419"/>
        <v>-12658.701388888934</v>
      </c>
      <c r="K874" s="58" t="str">
        <f t="shared" si="420"/>
        <v>No</v>
      </c>
      <c r="L874" s="57">
        <f t="shared" si="411"/>
        <v>144.52186328125001</v>
      </c>
      <c r="M874" s="57">
        <f t="shared" si="412"/>
        <v>187.05217500000001</v>
      </c>
      <c r="N874" s="59">
        <f t="shared" si="413"/>
        <v>450.20486111111182</v>
      </c>
      <c r="O874" s="57">
        <f t="shared" si="414"/>
        <v>781.77889939236184</v>
      </c>
      <c r="P874" s="57">
        <f t="shared" si="415"/>
        <v>15700.726229463266</v>
      </c>
      <c r="Q874" s="57">
        <f t="shared" si="416"/>
        <v>15700.726229463266</v>
      </c>
      <c r="R874" s="57">
        <f t="shared" si="421"/>
        <v>0</v>
      </c>
      <c r="S874" s="73">
        <f t="shared" si="439"/>
        <v>3042.0248405743314</v>
      </c>
      <c r="T874" s="76">
        <f t="shared" si="422"/>
        <v>0</v>
      </c>
      <c r="U874" s="60">
        <f t="shared" si="423"/>
        <v>3519460.8918824387</v>
      </c>
      <c r="V874" s="61">
        <f t="shared" si="424"/>
        <v>0.97762802552289962</v>
      </c>
      <c r="W874" s="62">
        <f t="shared" si="425"/>
        <v>1431693.7523057149</v>
      </c>
      <c r="X874" s="63">
        <f t="shared" si="426"/>
        <v>0.39769270897380971</v>
      </c>
      <c r="Y874" s="64">
        <f t="shared" si="417"/>
        <v>2737.8223565168983</v>
      </c>
      <c r="Z874" s="64">
        <f t="shared" si="427"/>
        <v>2600.9312386910533</v>
      </c>
      <c r="AA874" s="65">
        <f t="shared" si="428"/>
        <v>2548.9126139172322</v>
      </c>
      <c r="AB874" s="65">
        <f t="shared" si="429"/>
        <v>2421.4669832213704</v>
      </c>
      <c r="AC874" s="65">
        <f t="shared" si="430"/>
        <v>2179.3202848992332</v>
      </c>
      <c r="AD874" s="65">
        <f t="shared" si="431"/>
        <v>1961.3882564093099</v>
      </c>
      <c r="AE874" s="65">
        <f t="shared" si="432"/>
        <v>1863.3188435888442</v>
      </c>
      <c r="AF874" s="65">
        <f t="shared" si="433"/>
        <v>1826.0524667170673</v>
      </c>
      <c r="AG874" s="65">
        <f t="shared" si="434"/>
        <v>1734.7498433812139</v>
      </c>
      <c r="AH874" s="65">
        <f t="shared" si="435"/>
        <v>1561.2748590430924</v>
      </c>
      <c r="AI874" s="65">
        <f t="shared" si="436"/>
        <v>4.3368746084530347E-4</v>
      </c>
      <c r="AJ874" s="65">
        <f t="shared" si="440"/>
        <v>0.21882830569765005</v>
      </c>
    </row>
    <row r="875" spans="2:36" x14ac:dyDescent="0.2">
      <c r="B875" s="55" t="s">
        <v>63</v>
      </c>
      <c r="C875" s="55">
        <v>865</v>
      </c>
      <c r="D875" s="55">
        <v>276</v>
      </c>
      <c r="E875" s="55">
        <f t="shared" si="418"/>
        <v>20.222222222222221</v>
      </c>
      <c r="F875" s="56">
        <v>72.8</v>
      </c>
      <c r="G875" s="57">
        <f t="shared" si="437"/>
        <v>0.15277777777777896</v>
      </c>
      <c r="H875" s="57">
        <f t="shared" si="438"/>
        <v>0.55000000000000426</v>
      </c>
      <c r="I875" s="57">
        <f t="shared" si="410"/>
        <v>389871.52469135798</v>
      </c>
      <c r="J875" s="57">
        <f t="shared" si="419"/>
        <v>-5336.9873649691581</v>
      </c>
      <c r="K875" s="58" t="str">
        <f t="shared" si="420"/>
        <v>No</v>
      </c>
      <c r="L875" s="57">
        <f t="shared" si="411"/>
        <v>146.52769444444445</v>
      </c>
      <c r="M875" s="57">
        <f t="shared" si="412"/>
        <v>187.05217500000001</v>
      </c>
      <c r="N875" s="59">
        <f t="shared" si="413"/>
        <v>291.30902777778005</v>
      </c>
      <c r="O875" s="57">
        <f t="shared" si="414"/>
        <v>624.8888972222245</v>
      </c>
      <c r="P875" s="57">
        <f t="shared" si="415"/>
        <v>12636.642143827206</v>
      </c>
      <c r="Q875" s="57">
        <f t="shared" si="416"/>
        <v>12636.642143827206</v>
      </c>
      <c r="R875" s="57">
        <f t="shared" si="421"/>
        <v>0</v>
      </c>
      <c r="S875" s="73">
        <f t="shared" si="439"/>
        <v>7299.6547788580483</v>
      </c>
      <c r="T875" s="76">
        <f t="shared" si="422"/>
        <v>0</v>
      </c>
      <c r="U875" s="60">
        <f t="shared" si="423"/>
        <v>3532097.5340262661</v>
      </c>
      <c r="V875" s="61">
        <f t="shared" si="424"/>
        <v>0.981138203896185</v>
      </c>
      <c r="W875" s="62">
        <f t="shared" si="425"/>
        <v>1438993.4070845728</v>
      </c>
      <c r="X875" s="63">
        <f t="shared" si="426"/>
        <v>0.39972039085682576</v>
      </c>
      <c r="Y875" s="64">
        <f t="shared" si="417"/>
        <v>6569.6893009722435</v>
      </c>
      <c r="Z875" s="64">
        <f t="shared" si="427"/>
        <v>6241.2048359236314</v>
      </c>
      <c r="AA875" s="65">
        <f t="shared" si="428"/>
        <v>6116.3807392051585</v>
      </c>
      <c r="AB875" s="65">
        <f t="shared" si="429"/>
        <v>5810.5617022449005</v>
      </c>
      <c r="AC875" s="65">
        <f t="shared" si="430"/>
        <v>5229.505532020411</v>
      </c>
      <c r="AD875" s="65">
        <f t="shared" si="431"/>
        <v>4706.5549788183698</v>
      </c>
      <c r="AE875" s="65">
        <f t="shared" si="432"/>
        <v>4471.2272298774515</v>
      </c>
      <c r="AF875" s="65">
        <f t="shared" si="433"/>
        <v>4381.8026852799021</v>
      </c>
      <c r="AG875" s="65">
        <f t="shared" si="434"/>
        <v>4162.7125510159067</v>
      </c>
      <c r="AH875" s="65">
        <f t="shared" si="435"/>
        <v>3746.441295914316</v>
      </c>
      <c r="AI875" s="65">
        <f t="shared" si="436"/>
        <v>1.0406781377539766E-3</v>
      </c>
      <c r="AJ875" s="65">
        <f t="shared" si="440"/>
        <v>0.21986898383540401</v>
      </c>
    </row>
    <row r="876" spans="2:36" x14ac:dyDescent="0.2">
      <c r="B876" s="55" t="s">
        <v>63</v>
      </c>
      <c r="C876" s="55">
        <v>866</v>
      </c>
      <c r="D876" s="55">
        <v>277</v>
      </c>
      <c r="E876" s="55">
        <f t="shared" si="418"/>
        <v>20.388888888888889</v>
      </c>
      <c r="F876" s="56">
        <v>73.400000000000006</v>
      </c>
      <c r="G876" s="57">
        <f t="shared" si="437"/>
        <v>0.24999999999999961</v>
      </c>
      <c r="H876" s="57">
        <f t="shared" si="438"/>
        <v>0.89999999999999858</v>
      </c>
      <c r="I876" s="57">
        <f t="shared" si="410"/>
        <v>396324.46103395062</v>
      </c>
      <c r="J876" s="57">
        <f t="shared" si="419"/>
        <v>-6452.9363425926422</v>
      </c>
      <c r="K876" s="58" t="str">
        <f t="shared" si="420"/>
        <v>No</v>
      </c>
      <c r="L876" s="57">
        <f t="shared" si="411"/>
        <v>148.95293923611115</v>
      </c>
      <c r="M876" s="57">
        <f t="shared" si="412"/>
        <v>187.05217500000001</v>
      </c>
      <c r="N876" s="59">
        <f t="shared" si="413"/>
        <v>476.68749999999926</v>
      </c>
      <c r="O876" s="57">
        <f t="shared" si="414"/>
        <v>812.69261423611033</v>
      </c>
      <c r="P876" s="57">
        <f t="shared" si="415"/>
        <v>16569.899412480696</v>
      </c>
      <c r="Q876" s="57">
        <f t="shared" si="416"/>
        <v>16569.899412480696</v>
      </c>
      <c r="R876" s="57">
        <f t="shared" si="421"/>
        <v>0</v>
      </c>
      <c r="S876" s="73">
        <f t="shared" si="439"/>
        <v>10116.963069888054</v>
      </c>
      <c r="T876" s="76">
        <f t="shared" si="422"/>
        <v>0</v>
      </c>
      <c r="U876" s="60">
        <f t="shared" si="423"/>
        <v>3548667.4334387467</v>
      </c>
      <c r="V876" s="61">
        <f t="shared" si="424"/>
        <v>0.9857409537329852</v>
      </c>
      <c r="W876" s="62">
        <f t="shared" si="425"/>
        <v>1449110.3701544609</v>
      </c>
      <c r="X876" s="63">
        <f t="shared" si="426"/>
        <v>0.40253065837623914</v>
      </c>
      <c r="Y876" s="64">
        <f t="shared" si="417"/>
        <v>9105.2667628992494</v>
      </c>
      <c r="Z876" s="64">
        <f t="shared" si="427"/>
        <v>8650.0034247542862</v>
      </c>
      <c r="AA876" s="65">
        <f t="shared" si="428"/>
        <v>8477.0033562591998</v>
      </c>
      <c r="AB876" s="65">
        <f t="shared" si="429"/>
        <v>8053.1531884462393</v>
      </c>
      <c r="AC876" s="65">
        <f t="shared" si="430"/>
        <v>7247.8378696016152</v>
      </c>
      <c r="AD876" s="65">
        <f t="shared" si="431"/>
        <v>6523.0540826414535</v>
      </c>
      <c r="AE876" s="65">
        <f t="shared" si="432"/>
        <v>6196.9013785093803</v>
      </c>
      <c r="AF876" s="65">
        <f t="shared" si="433"/>
        <v>6072.9633509391924</v>
      </c>
      <c r="AG876" s="65">
        <f t="shared" si="434"/>
        <v>5769.3151833922329</v>
      </c>
      <c r="AH876" s="65">
        <f t="shared" si="435"/>
        <v>5192.3836650530102</v>
      </c>
      <c r="AI876" s="65">
        <f t="shared" si="436"/>
        <v>1.4423287958480583E-3</v>
      </c>
      <c r="AJ876" s="65">
        <f t="shared" si="440"/>
        <v>0.22131131263125206</v>
      </c>
    </row>
    <row r="877" spans="2:36" x14ac:dyDescent="0.2">
      <c r="B877" s="55" t="s">
        <v>63</v>
      </c>
      <c r="C877" s="55">
        <v>867</v>
      </c>
      <c r="D877" s="55">
        <v>278</v>
      </c>
      <c r="E877" s="55">
        <f t="shared" si="418"/>
        <v>20.722222222222221</v>
      </c>
      <c r="F877" s="56">
        <v>74.599999999999994</v>
      </c>
      <c r="G877" s="57">
        <f t="shared" si="437"/>
        <v>0.36111111111111033</v>
      </c>
      <c r="H877" s="57">
        <f t="shared" si="438"/>
        <v>1.2999999999999972</v>
      </c>
      <c r="I877" s="57">
        <f t="shared" si="410"/>
        <v>409389.2295524691</v>
      </c>
      <c r="J877" s="57">
        <f t="shared" si="419"/>
        <v>-13064.768518518482</v>
      </c>
      <c r="K877" s="58" t="str">
        <f t="shared" si="420"/>
        <v>No</v>
      </c>
      <c r="L877" s="57">
        <f t="shared" si="411"/>
        <v>153.86314756944446</v>
      </c>
      <c r="M877" s="57">
        <f t="shared" si="412"/>
        <v>187.05217500000001</v>
      </c>
      <c r="N877" s="59">
        <f t="shared" si="413"/>
        <v>688.54861111110961</v>
      </c>
      <c r="O877" s="57">
        <f t="shared" si="414"/>
        <v>1029.4639336805542</v>
      </c>
      <c r="P877" s="57">
        <f t="shared" si="415"/>
        <v>21332.780403491484</v>
      </c>
      <c r="Q877" s="57">
        <f t="shared" si="416"/>
        <v>21332.780403491484</v>
      </c>
      <c r="R877" s="57">
        <f t="shared" si="421"/>
        <v>0</v>
      </c>
      <c r="S877" s="73">
        <f t="shared" si="439"/>
        <v>8268.0118849730025</v>
      </c>
      <c r="T877" s="76">
        <f t="shared" si="422"/>
        <v>0</v>
      </c>
      <c r="U877" s="60">
        <f t="shared" si="423"/>
        <v>3570000.2138422383</v>
      </c>
      <c r="V877" s="61">
        <f t="shared" si="424"/>
        <v>0.99166672606728845</v>
      </c>
      <c r="W877" s="62">
        <f t="shared" si="425"/>
        <v>1457378.3820394338</v>
      </c>
      <c r="X877" s="63">
        <f t="shared" si="426"/>
        <v>0.4048273283442872</v>
      </c>
      <c r="Y877" s="64">
        <f t="shared" si="417"/>
        <v>7441.2106964757022</v>
      </c>
      <c r="Z877" s="64">
        <f t="shared" si="427"/>
        <v>7069.1501616519172</v>
      </c>
      <c r="AA877" s="65">
        <f t="shared" si="428"/>
        <v>6927.7671584188784</v>
      </c>
      <c r="AB877" s="65">
        <f t="shared" si="429"/>
        <v>6581.3788004979342</v>
      </c>
      <c r="AC877" s="65">
        <f t="shared" si="430"/>
        <v>5923.240920448141</v>
      </c>
      <c r="AD877" s="65">
        <f t="shared" si="431"/>
        <v>5330.9168284033267</v>
      </c>
      <c r="AE877" s="65">
        <f t="shared" si="432"/>
        <v>5064.37098698316</v>
      </c>
      <c r="AF877" s="65">
        <f t="shared" si="433"/>
        <v>4963.0835672434969</v>
      </c>
      <c r="AG877" s="65">
        <f t="shared" si="434"/>
        <v>4714.9293888813218</v>
      </c>
      <c r="AH877" s="65">
        <f t="shared" si="435"/>
        <v>4243.4364499931899</v>
      </c>
      <c r="AI877" s="65">
        <f t="shared" si="436"/>
        <v>1.1787323472203304E-3</v>
      </c>
      <c r="AJ877" s="65">
        <f t="shared" si="440"/>
        <v>0.22249004497847238</v>
      </c>
    </row>
    <row r="878" spans="2:36" x14ac:dyDescent="0.2">
      <c r="B878" s="55" t="s">
        <v>63</v>
      </c>
      <c r="C878" s="55">
        <v>868</v>
      </c>
      <c r="D878" s="55">
        <v>279</v>
      </c>
      <c r="E878" s="55">
        <f t="shared" si="418"/>
        <v>21.111111111111111</v>
      </c>
      <c r="F878" s="56">
        <v>76</v>
      </c>
      <c r="G878" s="57">
        <f t="shared" si="437"/>
        <v>0.27777777777777779</v>
      </c>
      <c r="H878" s="57">
        <f t="shared" si="438"/>
        <v>1</v>
      </c>
      <c r="I878" s="57">
        <f t="shared" si="410"/>
        <v>424899.22839506168</v>
      </c>
      <c r="J878" s="57">
        <f t="shared" si="419"/>
        <v>-15509.998842592584</v>
      </c>
      <c r="K878" s="58" t="str">
        <f t="shared" si="420"/>
        <v>No</v>
      </c>
      <c r="L878" s="57">
        <f t="shared" si="411"/>
        <v>159.69236111111115</v>
      </c>
      <c r="M878" s="57">
        <f t="shared" si="412"/>
        <v>187.05217500000001</v>
      </c>
      <c r="N878" s="59">
        <f t="shared" si="413"/>
        <v>529.65277777777783</v>
      </c>
      <c r="O878" s="57">
        <f t="shared" si="414"/>
        <v>876.39731388888902</v>
      </c>
      <c r="P878" s="57">
        <f t="shared" si="415"/>
        <v>18501.721070987656</v>
      </c>
      <c r="Q878" s="57">
        <f t="shared" si="416"/>
        <v>18501.721070987656</v>
      </c>
      <c r="R878" s="57">
        <f t="shared" si="421"/>
        <v>0</v>
      </c>
      <c r="S878" s="73">
        <f t="shared" si="439"/>
        <v>2991.7222283950723</v>
      </c>
      <c r="T878" s="76">
        <f t="shared" si="422"/>
        <v>0</v>
      </c>
      <c r="U878" s="60">
        <f t="shared" si="423"/>
        <v>3588501.9349132259</v>
      </c>
      <c r="V878" s="61">
        <f t="shared" si="424"/>
        <v>0.99680609303145162</v>
      </c>
      <c r="W878" s="62">
        <f t="shared" si="425"/>
        <v>1460370.1042678289</v>
      </c>
      <c r="X878" s="63">
        <f t="shared" si="426"/>
        <v>0.40565836229661911</v>
      </c>
      <c r="Y878" s="64">
        <f t="shared" si="417"/>
        <v>2692.5500055555653</v>
      </c>
      <c r="Z878" s="64">
        <f t="shared" si="427"/>
        <v>2557.922505277787</v>
      </c>
      <c r="AA878" s="65">
        <f t="shared" si="428"/>
        <v>2506.7640551722311</v>
      </c>
      <c r="AB878" s="65">
        <f t="shared" si="429"/>
        <v>2381.4258524136194</v>
      </c>
      <c r="AC878" s="65">
        <f t="shared" si="430"/>
        <v>2143.2832671722576</v>
      </c>
      <c r="AD878" s="65">
        <f t="shared" si="431"/>
        <v>1928.9549404550319</v>
      </c>
      <c r="AE878" s="65">
        <f t="shared" si="432"/>
        <v>1832.5071934322802</v>
      </c>
      <c r="AF878" s="65">
        <f t="shared" si="433"/>
        <v>1795.8570495636345</v>
      </c>
      <c r="AG878" s="65">
        <f t="shared" si="434"/>
        <v>1706.0641970854526</v>
      </c>
      <c r="AH878" s="65">
        <f t="shared" si="435"/>
        <v>1535.4577773769074</v>
      </c>
      <c r="AI878" s="65">
        <f t="shared" si="436"/>
        <v>4.2651604927136319E-4</v>
      </c>
      <c r="AJ878" s="65">
        <f t="shared" si="440"/>
        <v>0.22291656102774374</v>
      </c>
    </row>
    <row r="879" spans="2:36" x14ac:dyDescent="0.2">
      <c r="B879" s="55" t="s">
        <v>63</v>
      </c>
      <c r="C879" s="55">
        <v>869</v>
      </c>
      <c r="D879" s="55">
        <v>280</v>
      </c>
      <c r="E879" s="55">
        <f t="shared" si="418"/>
        <v>21.277777777777775</v>
      </c>
      <c r="F879" s="56">
        <v>76.599999999999994</v>
      </c>
      <c r="G879" s="57">
        <f t="shared" si="437"/>
        <v>6.9444444444444448E-2</v>
      </c>
      <c r="H879" s="57">
        <f t="shared" si="438"/>
        <v>0.25</v>
      </c>
      <c r="I879" s="57">
        <f t="shared" si="410"/>
        <v>431634.64621913567</v>
      </c>
      <c r="J879" s="57">
        <f t="shared" si="419"/>
        <v>-6735.4178240739857</v>
      </c>
      <c r="K879" s="58" t="str">
        <f t="shared" si="420"/>
        <v>No</v>
      </c>
      <c r="L879" s="57">
        <f t="shared" si="411"/>
        <v>162.22377256944444</v>
      </c>
      <c r="M879" s="57">
        <f t="shared" si="412"/>
        <v>187.05217500000001</v>
      </c>
      <c r="N879" s="59">
        <f t="shared" si="413"/>
        <v>132.41319444444446</v>
      </c>
      <c r="O879" s="57">
        <f t="shared" si="414"/>
        <v>481.68914201388895</v>
      </c>
      <c r="P879" s="57">
        <f t="shared" si="415"/>
        <v>10249.27452173997</v>
      </c>
      <c r="Q879" s="57">
        <f t="shared" si="416"/>
        <v>10249.27452173997</v>
      </c>
      <c r="R879" s="57">
        <f t="shared" si="421"/>
        <v>0</v>
      </c>
      <c r="S879" s="73">
        <f t="shared" si="439"/>
        <v>3513.856697665984</v>
      </c>
      <c r="T879" s="76">
        <f t="shared" si="422"/>
        <v>0</v>
      </c>
      <c r="U879" s="60">
        <f t="shared" si="423"/>
        <v>3598751.2094349661</v>
      </c>
      <c r="V879" s="61">
        <f t="shared" si="424"/>
        <v>0.99965311373193499</v>
      </c>
      <c r="W879" s="62">
        <f t="shared" si="425"/>
        <v>1463883.9609654949</v>
      </c>
      <c r="X879" s="63">
        <f t="shared" si="426"/>
        <v>0.40663443360152635</v>
      </c>
      <c r="Y879" s="64">
        <f t="shared" si="417"/>
        <v>3162.4710278993857</v>
      </c>
      <c r="Z879" s="64">
        <f t="shared" si="427"/>
        <v>3004.3474765044161</v>
      </c>
      <c r="AA879" s="65">
        <f t="shared" si="428"/>
        <v>2944.2605269743276</v>
      </c>
      <c r="AB879" s="65">
        <f t="shared" si="429"/>
        <v>2797.0475006256111</v>
      </c>
      <c r="AC879" s="65">
        <f t="shared" si="430"/>
        <v>2517.3427505630502</v>
      </c>
      <c r="AD879" s="65">
        <f t="shared" si="431"/>
        <v>2265.6084755067454</v>
      </c>
      <c r="AE879" s="65">
        <f t="shared" si="432"/>
        <v>2152.3280517314079</v>
      </c>
      <c r="AF879" s="65">
        <f t="shared" si="433"/>
        <v>2109.2814906967797</v>
      </c>
      <c r="AG879" s="65">
        <f t="shared" si="434"/>
        <v>2003.8174161619406</v>
      </c>
      <c r="AH879" s="65">
        <f t="shared" si="435"/>
        <v>1803.4356745457467</v>
      </c>
      <c r="AI879" s="65">
        <f t="shared" si="436"/>
        <v>5.0095435404048515E-4</v>
      </c>
      <c r="AJ879" s="65">
        <f t="shared" si="440"/>
        <v>0.22341751538178423</v>
      </c>
    </row>
    <row r="880" spans="2:36" x14ac:dyDescent="0.2">
      <c r="B880" s="55" t="s">
        <v>63</v>
      </c>
      <c r="C880" s="55">
        <v>870</v>
      </c>
      <c r="D880" s="55">
        <v>281</v>
      </c>
      <c r="E880" s="55">
        <f t="shared" si="418"/>
        <v>21.25</v>
      </c>
      <c r="F880" s="56">
        <v>76.5</v>
      </c>
      <c r="G880" s="57">
        <f t="shared" si="437"/>
        <v>-5.5555555555554373E-2</v>
      </c>
      <c r="H880" s="57">
        <f t="shared" si="438"/>
        <v>-0.19999999999999574</v>
      </c>
      <c r="I880" s="57">
        <f t="shared" si="410"/>
        <v>430508.3984375</v>
      </c>
      <c r="J880" s="57">
        <f t="shared" si="419"/>
        <v>1126.2477816356695</v>
      </c>
      <c r="K880" s="58" t="str">
        <f t="shared" si="420"/>
        <v>Yes</v>
      </c>
      <c r="L880" s="57">
        <f t="shared" si="411"/>
        <v>161.80048828125004</v>
      </c>
      <c r="M880" s="57">
        <f t="shared" si="412"/>
        <v>187.05217500000001</v>
      </c>
      <c r="N880" s="59">
        <f t="shared" si="413"/>
        <v>-105.9305555555533</v>
      </c>
      <c r="O880" s="57">
        <f t="shared" si="414"/>
        <v>242.92210772569675</v>
      </c>
      <c r="P880" s="57">
        <f t="shared" si="415"/>
        <v>5162.0947891710557</v>
      </c>
      <c r="Q880" s="57">
        <f t="shared" si="416"/>
        <v>5162.0947891710557</v>
      </c>
      <c r="R880" s="57">
        <f t="shared" si="421"/>
        <v>105.9305555555533</v>
      </c>
      <c r="S880" s="73">
        <f t="shared" si="439"/>
        <v>6288.3425708067252</v>
      </c>
      <c r="T880" s="76">
        <f t="shared" si="422"/>
        <v>2251.0243055555075</v>
      </c>
      <c r="U880" s="60">
        <f t="shared" si="423"/>
        <v>3603913.3042241372</v>
      </c>
      <c r="V880" s="61">
        <f t="shared" si="424"/>
        <v>1.0010870289511493</v>
      </c>
      <c r="W880" s="62">
        <f t="shared" si="425"/>
        <v>1470172.3035363015</v>
      </c>
      <c r="X880" s="63">
        <f t="shared" si="426"/>
        <v>0.40838119542675039</v>
      </c>
      <c r="Y880" s="64">
        <f t="shared" si="417"/>
        <v>5659.5083137260526</v>
      </c>
      <c r="Z880" s="64">
        <f t="shared" si="427"/>
        <v>5376.5328980397499</v>
      </c>
      <c r="AA880" s="65">
        <f t="shared" si="428"/>
        <v>5269.0022400789549</v>
      </c>
      <c r="AB880" s="65">
        <f t="shared" si="429"/>
        <v>5005.5521280750072</v>
      </c>
      <c r="AC880" s="65">
        <f t="shared" si="430"/>
        <v>4504.9969152675067</v>
      </c>
      <c r="AD880" s="65">
        <f t="shared" si="431"/>
        <v>4054.497223740756</v>
      </c>
      <c r="AE880" s="65">
        <f t="shared" si="432"/>
        <v>3851.7723625537178</v>
      </c>
      <c r="AF880" s="65">
        <f t="shared" si="433"/>
        <v>3774.7369153026434</v>
      </c>
      <c r="AG880" s="65">
        <f t="shared" si="434"/>
        <v>3586.0000695375111</v>
      </c>
      <c r="AH880" s="65">
        <f t="shared" si="435"/>
        <v>3227.4000625837602</v>
      </c>
      <c r="AI880" s="65">
        <f t="shared" si="436"/>
        <v>8.9650001738437784E-4</v>
      </c>
      <c r="AJ880" s="65">
        <f t="shared" si="440"/>
        <v>0.22431401539916859</v>
      </c>
    </row>
    <row r="881" spans="2:36" x14ac:dyDescent="0.2">
      <c r="B881" s="55" t="s">
        <v>63</v>
      </c>
      <c r="C881" s="55">
        <v>871</v>
      </c>
      <c r="D881" s="55">
        <v>282</v>
      </c>
      <c r="E881" s="55">
        <f t="shared" si="418"/>
        <v>21.166666666666668</v>
      </c>
      <c r="F881" s="56">
        <v>76.2</v>
      </c>
      <c r="G881" s="57">
        <f t="shared" si="437"/>
        <v>-9.7222222222222612E-2</v>
      </c>
      <c r="H881" s="57">
        <f t="shared" si="438"/>
        <v>-0.35000000000000142</v>
      </c>
      <c r="I881" s="57">
        <f t="shared" si="410"/>
        <v>427138.48263888893</v>
      </c>
      <c r="J881" s="57">
        <f t="shared" si="419"/>
        <v>3369.9157986110658</v>
      </c>
      <c r="K881" s="58" t="str">
        <f t="shared" si="420"/>
        <v>Yes</v>
      </c>
      <c r="L881" s="57">
        <f t="shared" si="411"/>
        <v>160.53395312500007</v>
      </c>
      <c r="M881" s="57">
        <f t="shared" si="412"/>
        <v>187.05217500000001</v>
      </c>
      <c r="N881" s="59">
        <f t="shared" si="413"/>
        <v>-185.37847222222297</v>
      </c>
      <c r="O881" s="57">
        <f t="shared" si="414"/>
        <v>162.20765590277711</v>
      </c>
      <c r="P881" s="57">
        <f t="shared" si="415"/>
        <v>3433.3953832754491</v>
      </c>
      <c r="Q881" s="57">
        <f t="shared" si="416"/>
        <v>3433.3953832754491</v>
      </c>
      <c r="R881" s="57">
        <f t="shared" si="421"/>
        <v>185.37847222222297</v>
      </c>
      <c r="S881" s="73">
        <f t="shared" si="439"/>
        <v>6803.3111818865145</v>
      </c>
      <c r="T881" s="76">
        <f t="shared" si="422"/>
        <v>3923.8443287037198</v>
      </c>
      <c r="U881" s="60">
        <f t="shared" si="423"/>
        <v>3607346.6996074128</v>
      </c>
      <c r="V881" s="61">
        <f t="shared" si="424"/>
        <v>1.002040749890948</v>
      </c>
      <c r="W881" s="62">
        <f t="shared" si="425"/>
        <v>1476975.6147181881</v>
      </c>
      <c r="X881" s="63">
        <f t="shared" si="426"/>
        <v>0.41027100408838557</v>
      </c>
      <c r="Y881" s="64">
        <f t="shared" si="417"/>
        <v>6122.9800636978634</v>
      </c>
      <c r="Z881" s="64">
        <f t="shared" si="427"/>
        <v>5816.83106051297</v>
      </c>
      <c r="AA881" s="65">
        <f t="shared" si="428"/>
        <v>5700.4944393027108</v>
      </c>
      <c r="AB881" s="65">
        <f t="shared" si="429"/>
        <v>5415.4697173375753</v>
      </c>
      <c r="AC881" s="65">
        <f t="shared" si="430"/>
        <v>4873.9227456038179</v>
      </c>
      <c r="AD881" s="65">
        <f t="shared" si="431"/>
        <v>4386.5304710434366</v>
      </c>
      <c r="AE881" s="65">
        <f t="shared" si="432"/>
        <v>4167.2039474912644</v>
      </c>
      <c r="AF881" s="65">
        <f t="shared" si="433"/>
        <v>4083.859868541439</v>
      </c>
      <c r="AG881" s="65">
        <f t="shared" si="434"/>
        <v>3879.666875114367</v>
      </c>
      <c r="AH881" s="65">
        <f t="shared" si="435"/>
        <v>3491.7001876029303</v>
      </c>
      <c r="AI881" s="65">
        <f t="shared" si="436"/>
        <v>9.699167187785918E-4</v>
      </c>
      <c r="AJ881" s="65">
        <f t="shared" si="440"/>
        <v>0.22528393211794717</v>
      </c>
    </row>
    <row r="882" spans="2:36" x14ac:dyDescent="0.2">
      <c r="B882" s="55" t="s">
        <v>63</v>
      </c>
      <c r="C882" s="55">
        <v>872</v>
      </c>
      <c r="D882" s="55">
        <v>283</v>
      </c>
      <c r="E882" s="55">
        <f t="shared" si="418"/>
        <v>21.055555555555554</v>
      </c>
      <c r="F882" s="56">
        <v>75.8</v>
      </c>
      <c r="G882" s="57">
        <f t="shared" si="437"/>
        <v>-0.11111111111111072</v>
      </c>
      <c r="H882" s="57">
        <f t="shared" si="438"/>
        <v>-0.39999999999999858</v>
      </c>
      <c r="I882" s="57">
        <f t="shared" si="410"/>
        <v>422665.85918209865</v>
      </c>
      <c r="J882" s="57">
        <f t="shared" si="419"/>
        <v>4472.6234567902866</v>
      </c>
      <c r="K882" s="58" t="str">
        <f t="shared" si="420"/>
        <v>Yes</v>
      </c>
      <c r="L882" s="57">
        <f t="shared" si="411"/>
        <v>158.85298090277777</v>
      </c>
      <c r="M882" s="57">
        <f t="shared" si="412"/>
        <v>187.05217500000001</v>
      </c>
      <c r="N882" s="59">
        <f t="shared" si="413"/>
        <v>-211.86111111111035</v>
      </c>
      <c r="O882" s="57">
        <f t="shared" si="414"/>
        <v>134.04404479166743</v>
      </c>
      <c r="P882" s="57">
        <f t="shared" si="415"/>
        <v>2822.3718320023308</v>
      </c>
      <c r="Q882" s="57">
        <f t="shared" si="416"/>
        <v>2822.3718320023308</v>
      </c>
      <c r="R882" s="57">
        <f t="shared" si="421"/>
        <v>211.86111111111035</v>
      </c>
      <c r="S882" s="73">
        <f t="shared" si="439"/>
        <v>7294.9952887926174</v>
      </c>
      <c r="T882" s="76">
        <f t="shared" si="422"/>
        <v>4460.853395061712</v>
      </c>
      <c r="U882" s="60">
        <f t="shared" si="423"/>
        <v>3610169.0714394152</v>
      </c>
      <c r="V882" s="61">
        <f t="shared" si="424"/>
        <v>1.0028247420665042</v>
      </c>
      <c r="W882" s="62">
        <f t="shared" si="425"/>
        <v>1484270.6100069806</v>
      </c>
      <c r="X882" s="63">
        <f t="shared" si="426"/>
        <v>0.41229739166860574</v>
      </c>
      <c r="Y882" s="64">
        <f t="shared" si="417"/>
        <v>6565.4957599133559</v>
      </c>
      <c r="Z882" s="64">
        <f t="shared" si="427"/>
        <v>6237.2209719176881</v>
      </c>
      <c r="AA882" s="65">
        <f t="shared" si="428"/>
        <v>6112.4765524793338</v>
      </c>
      <c r="AB882" s="65">
        <f t="shared" si="429"/>
        <v>5806.8527248553664</v>
      </c>
      <c r="AC882" s="65">
        <f t="shared" si="430"/>
        <v>5226.1674523698302</v>
      </c>
      <c r="AD882" s="65">
        <f t="shared" si="431"/>
        <v>4703.5507071328475</v>
      </c>
      <c r="AE882" s="65">
        <f t="shared" si="432"/>
        <v>4468.3731717762048</v>
      </c>
      <c r="AF882" s="65">
        <f t="shared" si="433"/>
        <v>4379.0057083406809</v>
      </c>
      <c r="AG882" s="65">
        <f t="shared" si="434"/>
        <v>4160.0554229236468</v>
      </c>
      <c r="AH882" s="65">
        <f t="shared" si="435"/>
        <v>3744.0498806312821</v>
      </c>
      <c r="AI882" s="65">
        <f t="shared" si="436"/>
        <v>1.0400138557309117E-3</v>
      </c>
      <c r="AJ882" s="65">
        <f t="shared" si="440"/>
        <v>0.22632394597367808</v>
      </c>
    </row>
    <row r="883" spans="2:36" x14ac:dyDescent="0.2">
      <c r="B883" s="55" t="s">
        <v>63</v>
      </c>
      <c r="C883" s="55">
        <v>873</v>
      </c>
      <c r="D883" s="55">
        <v>284</v>
      </c>
      <c r="E883" s="55">
        <f t="shared" si="418"/>
        <v>20.944444444444446</v>
      </c>
      <c r="F883" s="56">
        <v>75.400000000000006</v>
      </c>
      <c r="G883" s="57">
        <f t="shared" si="437"/>
        <v>-0.1388888888888889</v>
      </c>
      <c r="H883" s="57">
        <f t="shared" si="438"/>
        <v>-0.5</v>
      </c>
      <c r="I883" s="57">
        <f t="shared" si="410"/>
        <v>418216.77584876551</v>
      </c>
      <c r="J883" s="57">
        <f t="shared" si="419"/>
        <v>4449.0833333331393</v>
      </c>
      <c r="K883" s="58" t="str">
        <f t="shared" si="420"/>
        <v>Yes</v>
      </c>
      <c r="L883" s="57">
        <f t="shared" si="411"/>
        <v>157.18085590277786</v>
      </c>
      <c r="M883" s="57">
        <f t="shared" si="412"/>
        <v>187.05217500000001</v>
      </c>
      <c r="N883" s="59">
        <f t="shared" si="413"/>
        <v>-264.82638888888891</v>
      </c>
      <c r="O883" s="57">
        <f t="shared" si="414"/>
        <v>79.406642013888955</v>
      </c>
      <c r="P883" s="57">
        <f t="shared" si="415"/>
        <v>1663.1280021797854</v>
      </c>
      <c r="Q883" s="57">
        <f t="shared" si="416"/>
        <v>1663.1280021797854</v>
      </c>
      <c r="R883" s="57">
        <f t="shared" si="421"/>
        <v>264.82638888888891</v>
      </c>
      <c r="S883" s="73">
        <f t="shared" si="439"/>
        <v>6112.211335512925</v>
      </c>
      <c r="T883" s="76">
        <f t="shared" si="422"/>
        <v>5546.6415895061737</v>
      </c>
      <c r="U883" s="60">
        <f t="shared" si="423"/>
        <v>3611832.199441595</v>
      </c>
      <c r="V883" s="61">
        <f t="shared" si="424"/>
        <v>1.0032867220671098</v>
      </c>
      <c r="W883" s="62">
        <f t="shared" si="425"/>
        <v>1490382.8213424934</v>
      </c>
      <c r="X883" s="63">
        <f t="shared" si="426"/>
        <v>0.41399522815069262</v>
      </c>
      <c r="Y883" s="64">
        <f t="shared" si="417"/>
        <v>5500.9902019616329</v>
      </c>
      <c r="Z883" s="64">
        <f t="shared" si="427"/>
        <v>5225.9406918635514</v>
      </c>
      <c r="AA883" s="65">
        <f t="shared" si="428"/>
        <v>5121.42187802628</v>
      </c>
      <c r="AB883" s="65">
        <f t="shared" si="429"/>
        <v>4865.3507841249657</v>
      </c>
      <c r="AC883" s="65">
        <f t="shared" si="430"/>
        <v>4378.815705712469</v>
      </c>
      <c r="AD883" s="65">
        <f t="shared" si="431"/>
        <v>3940.9341351412222</v>
      </c>
      <c r="AE883" s="65">
        <f t="shared" si="432"/>
        <v>3743.887428384161</v>
      </c>
      <c r="AF883" s="65">
        <f t="shared" si="433"/>
        <v>3669.0096798164777</v>
      </c>
      <c r="AG883" s="65">
        <f t="shared" si="434"/>
        <v>3485.5591958256537</v>
      </c>
      <c r="AH883" s="65">
        <f t="shared" si="435"/>
        <v>3137.0032762430883</v>
      </c>
      <c r="AI883" s="65">
        <f t="shared" si="436"/>
        <v>8.7138979895641337E-4</v>
      </c>
      <c r="AJ883" s="65">
        <f t="shared" si="440"/>
        <v>0.22719533577263448</v>
      </c>
    </row>
    <row r="884" spans="2:36" x14ac:dyDescent="0.2">
      <c r="B884" s="55" t="s">
        <v>63</v>
      </c>
      <c r="C884" s="55">
        <v>874</v>
      </c>
      <c r="D884" s="55">
        <v>285</v>
      </c>
      <c r="E884" s="55">
        <f t="shared" si="418"/>
        <v>20.777777777777775</v>
      </c>
      <c r="F884" s="56">
        <v>74.8</v>
      </c>
      <c r="G884" s="57">
        <f t="shared" si="437"/>
        <v>-0.20833333333333331</v>
      </c>
      <c r="H884" s="57">
        <f t="shared" si="438"/>
        <v>-0.75</v>
      </c>
      <c r="I884" s="57">
        <f t="shared" si="410"/>
        <v>411587.28858024679</v>
      </c>
      <c r="J884" s="57">
        <f t="shared" si="419"/>
        <v>6629.4872685187147</v>
      </c>
      <c r="K884" s="58" t="str">
        <f t="shared" si="420"/>
        <v>Yes</v>
      </c>
      <c r="L884" s="57">
        <f t="shared" si="411"/>
        <v>154.68925694444445</v>
      </c>
      <c r="M884" s="57">
        <f t="shared" si="412"/>
        <v>187.05217500000001</v>
      </c>
      <c r="N884" s="59">
        <f t="shared" si="413"/>
        <v>-397.23958333333331</v>
      </c>
      <c r="O884" s="57">
        <f t="shared" si="414"/>
        <v>-55.498151388888857</v>
      </c>
      <c r="P884" s="57">
        <f t="shared" si="415"/>
        <v>-1153.1282566358016</v>
      </c>
      <c r="Q884" s="57">
        <f t="shared" si="416"/>
        <v>-1153.1282566358016</v>
      </c>
      <c r="R884" s="57">
        <f t="shared" si="421"/>
        <v>397.23958333333331</v>
      </c>
      <c r="S884" s="73">
        <f t="shared" si="439"/>
        <v>5476.3590118829134</v>
      </c>
      <c r="T884" s="76">
        <f t="shared" si="422"/>
        <v>8253.7557870370347</v>
      </c>
      <c r="U884" s="60">
        <f t="shared" si="423"/>
        <v>3611832.199441595</v>
      </c>
      <c r="V884" s="61">
        <f t="shared" si="424"/>
        <v>1.0032867220671098</v>
      </c>
      <c r="W884" s="62">
        <f t="shared" si="425"/>
        <v>1495859.1803543763</v>
      </c>
      <c r="X884" s="63">
        <f t="shared" si="426"/>
        <v>0.41551643898732676</v>
      </c>
      <c r="Y884" s="64">
        <f t="shared" si="417"/>
        <v>4928.7231106946219</v>
      </c>
      <c r="Z884" s="64">
        <f t="shared" si="427"/>
        <v>4682.2869551598906</v>
      </c>
      <c r="AA884" s="65">
        <f t="shared" si="428"/>
        <v>4588.6412160566924</v>
      </c>
      <c r="AB884" s="65">
        <f t="shared" si="429"/>
        <v>4359.2091552538577</v>
      </c>
      <c r="AC884" s="65">
        <f t="shared" si="430"/>
        <v>3923.288239728472</v>
      </c>
      <c r="AD884" s="65">
        <f t="shared" si="431"/>
        <v>3530.9594157556248</v>
      </c>
      <c r="AE884" s="65">
        <f t="shared" si="432"/>
        <v>3354.4114449678436</v>
      </c>
      <c r="AF884" s="65">
        <f t="shared" si="433"/>
        <v>3287.3232160684865</v>
      </c>
      <c r="AG884" s="65">
        <f t="shared" si="434"/>
        <v>3122.9570552650621</v>
      </c>
      <c r="AH884" s="65">
        <f t="shared" si="435"/>
        <v>2810.6613497385561</v>
      </c>
      <c r="AI884" s="65">
        <f t="shared" si="436"/>
        <v>7.8073926381626562E-4</v>
      </c>
      <c r="AJ884" s="65">
        <f t="shared" si="440"/>
        <v>0.22797607503645076</v>
      </c>
    </row>
    <row r="885" spans="2:36" x14ac:dyDescent="0.2">
      <c r="B885" s="55" t="s">
        <v>63</v>
      </c>
      <c r="C885" s="55">
        <v>875</v>
      </c>
      <c r="D885" s="55">
        <v>286</v>
      </c>
      <c r="E885" s="55">
        <f t="shared" si="418"/>
        <v>20.527777777777779</v>
      </c>
      <c r="F885" s="56">
        <v>73.900000000000006</v>
      </c>
      <c r="G885" s="57">
        <f t="shared" si="437"/>
        <v>-0.29166666666666585</v>
      </c>
      <c r="H885" s="57">
        <f t="shared" si="438"/>
        <v>-1.0499999999999972</v>
      </c>
      <c r="I885" s="57">
        <f t="shared" si="410"/>
        <v>401742.36757330247</v>
      </c>
      <c r="J885" s="57">
        <f t="shared" si="419"/>
        <v>9844.9210069443216</v>
      </c>
      <c r="K885" s="58" t="str">
        <f t="shared" si="420"/>
        <v>Yes</v>
      </c>
      <c r="L885" s="57">
        <f t="shared" si="411"/>
        <v>150.98918272569449</v>
      </c>
      <c r="M885" s="57">
        <f t="shared" si="412"/>
        <v>187.05217500000001</v>
      </c>
      <c r="N885" s="59">
        <f t="shared" si="413"/>
        <v>-556.13541666666515</v>
      </c>
      <c r="O885" s="57">
        <f t="shared" si="414"/>
        <v>-218.09405894097063</v>
      </c>
      <c r="P885" s="57">
        <f t="shared" si="415"/>
        <v>-4476.9863765938135</v>
      </c>
      <c r="Q885" s="57">
        <f t="shared" si="416"/>
        <v>-4476.9863765938135</v>
      </c>
      <c r="R885" s="57">
        <f t="shared" si="421"/>
        <v>556.13541666666515</v>
      </c>
      <c r="S885" s="73">
        <f t="shared" si="439"/>
        <v>5367.9346303505081</v>
      </c>
      <c r="T885" s="76">
        <f t="shared" si="422"/>
        <v>11416.224247685155</v>
      </c>
      <c r="U885" s="60">
        <f t="shared" si="423"/>
        <v>3611832.199441595</v>
      </c>
      <c r="V885" s="61">
        <f t="shared" si="424"/>
        <v>1.0032867220671098</v>
      </c>
      <c r="W885" s="62">
        <f t="shared" si="425"/>
        <v>1501227.1149847268</v>
      </c>
      <c r="X885" s="63">
        <f t="shared" si="426"/>
        <v>0.4170075319402019</v>
      </c>
      <c r="Y885" s="64">
        <f t="shared" si="417"/>
        <v>4831.1411673154571</v>
      </c>
      <c r="Z885" s="64">
        <f t="shared" si="427"/>
        <v>4589.5841089496844</v>
      </c>
      <c r="AA885" s="65">
        <f t="shared" si="428"/>
        <v>4497.7924267706903</v>
      </c>
      <c r="AB885" s="65">
        <f t="shared" si="429"/>
        <v>4272.9028054321552</v>
      </c>
      <c r="AC885" s="65">
        <f t="shared" si="430"/>
        <v>3845.6125248889398</v>
      </c>
      <c r="AD885" s="65">
        <f t="shared" si="431"/>
        <v>3461.0512724000459</v>
      </c>
      <c r="AE885" s="65">
        <f t="shared" si="432"/>
        <v>3287.9987087800437</v>
      </c>
      <c r="AF885" s="65">
        <f t="shared" si="433"/>
        <v>3222.2387346044429</v>
      </c>
      <c r="AG885" s="65">
        <f t="shared" si="434"/>
        <v>3061.1267978742208</v>
      </c>
      <c r="AH885" s="65">
        <f t="shared" si="435"/>
        <v>2755.0141180867986</v>
      </c>
      <c r="AI885" s="65">
        <f t="shared" si="436"/>
        <v>7.6528169946855516E-4</v>
      </c>
      <c r="AJ885" s="65">
        <f t="shared" si="440"/>
        <v>0.2287413567359193</v>
      </c>
    </row>
    <row r="886" spans="2:36" x14ac:dyDescent="0.2">
      <c r="B886" s="55" t="s">
        <v>63</v>
      </c>
      <c r="C886" s="55">
        <v>876</v>
      </c>
      <c r="D886" s="55">
        <v>287</v>
      </c>
      <c r="E886" s="55">
        <f t="shared" si="418"/>
        <v>20.194444444444446</v>
      </c>
      <c r="F886" s="56">
        <v>72.7</v>
      </c>
      <c r="G886" s="57">
        <f t="shared" si="437"/>
        <v>-0.36111111111111227</v>
      </c>
      <c r="H886" s="57">
        <f t="shared" si="438"/>
        <v>-1.3000000000000043</v>
      </c>
      <c r="I886" s="57">
        <f t="shared" si="410"/>
        <v>388801.18470293219</v>
      </c>
      <c r="J886" s="57">
        <f t="shared" si="419"/>
        <v>12941.182870370278</v>
      </c>
      <c r="K886" s="58" t="str">
        <f t="shared" si="420"/>
        <v>Yes</v>
      </c>
      <c r="L886" s="57">
        <f t="shared" si="411"/>
        <v>146.12542230902784</v>
      </c>
      <c r="M886" s="57">
        <f t="shared" si="412"/>
        <v>187.05217500000001</v>
      </c>
      <c r="N886" s="59">
        <f t="shared" si="413"/>
        <v>-688.54861111111336</v>
      </c>
      <c r="O886" s="57">
        <f t="shared" si="414"/>
        <v>-355.37101380208549</v>
      </c>
      <c r="P886" s="57">
        <f t="shared" si="415"/>
        <v>-7176.520195392116</v>
      </c>
      <c r="Q886" s="57">
        <f t="shared" si="416"/>
        <v>-7176.520195392116</v>
      </c>
      <c r="R886" s="57">
        <f t="shared" si="421"/>
        <v>688.54861111111336</v>
      </c>
      <c r="S886" s="73">
        <f t="shared" si="439"/>
        <v>5764.6626749781617</v>
      </c>
      <c r="T886" s="76">
        <f t="shared" si="422"/>
        <v>13904.856674382763</v>
      </c>
      <c r="U886" s="60">
        <f t="shared" si="423"/>
        <v>3611832.199441595</v>
      </c>
      <c r="V886" s="61">
        <f t="shared" si="424"/>
        <v>1.0032867220671098</v>
      </c>
      <c r="W886" s="62">
        <f t="shared" si="425"/>
        <v>1506991.7776597049</v>
      </c>
      <c r="X886" s="63">
        <f t="shared" si="426"/>
        <v>0.41860882712769582</v>
      </c>
      <c r="Y886" s="64">
        <f t="shared" si="417"/>
        <v>5188.1964074803454</v>
      </c>
      <c r="Z886" s="64">
        <f t="shared" si="427"/>
        <v>4928.7865871063277</v>
      </c>
      <c r="AA886" s="65">
        <f t="shared" si="428"/>
        <v>4830.2108553642011</v>
      </c>
      <c r="AB886" s="65">
        <f t="shared" si="429"/>
        <v>4588.7003125959909</v>
      </c>
      <c r="AC886" s="65">
        <f t="shared" si="430"/>
        <v>4129.8302813363916</v>
      </c>
      <c r="AD886" s="65">
        <f t="shared" si="431"/>
        <v>3716.8472532027527</v>
      </c>
      <c r="AE886" s="65">
        <f t="shared" si="432"/>
        <v>3531.0048905426147</v>
      </c>
      <c r="AF886" s="65">
        <f t="shared" si="433"/>
        <v>3460.3847927317624</v>
      </c>
      <c r="AG886" s="65">
        <f t="shared" si="434"/>
        <v>3287.3655530951742</v>
      </c>
      <c r="AH886" s="65">
        <f t="shared" si="435"/>
        <v>2958.6289977856568</v>
      </c>
      <c r="AI886" s="65">
        <f t="shared" si="436"/>
        <v>8.2184138827379356E-4</v>
      </c>
      <c r="AJ886" s="65">
        <f t="shared" si="440"/>
        <v>0.2295631981241931</v>
      </c>
    </row>
    <row r="887" spans="2:36" x14ac:dyDescent="0.2">
      <c r="B887" s="55" t="s">
        <v>63</v>
      </c>
      <c r="C887" s="55">
        <v>877</v>
      </c>
      <c r="D887" s="55">
        <v>288</v>
      </c>
      <c r="E887" s="55">
        <f t="shared" si="418"/>
        <v>19.805555555555554</v>
      </c>
      <c r="F887" s="56">
        <v>71.3</v>
      </c>
      <c r="G887" s="57">
        <f t="shared" si="437"/>
        <v>-0.31944444444444403</v>
      </c>
      <c r="H887" s="57">
        <f t="shared" si="438"/>
        <v>-1.1499999999999986</v>
      </c>
      <c r="I887" s="57">
        <f t="shared" si="410"/>
        <v>373970.90692515427</v>
      </c>
      <c r="J887" s="57">
        <f t="shared" si="419"/>
        <v>14830.277777777927</v>
      </c>
      <c r="K887" s="58" t="str">
        <f t="shared" si="420"/>
        <v>Yes</v>
      </c>
      <c r="L887" s="57">
        <f t="shared" si="411"/>
        <v>140.55167230902779</v>
      </c>
      <c r="M887" s="57">
        <f t="shared" si="412"/>
        <v>187.05217500000001</v>
      </c>
      <c r="N887" s="59">
        <f t="shared" si="413"/>
        <v>-609.10069444444366</v>
      </c>
      <c r="O887" s="57">
        <f t="shared" si="414"/>
        <v>-281.49684713541581</v>
      </c>
      <c r="P887" s="57">
        <f t="shared" si="415"/>
        <v>-5575.2014446542071</v>
      </c>
      <c r="Q887" s="57">
        <f t="shared" si="416"/>
        <v>-5575.2014446542071</v>
      </c>
      <c r="R887" s="57">
        <f t="shared" si="421"/>
        <v>609.10069444444366</v>
      </c>
      <c r="S887" s="73">
        <f t="shared" si="439"/>
        <v>9255.0763331237195</v>
      </c>
      <c r="T887" s="76">
        <f t="shared" si="422"/>
        <v>12063.577642746897</v>
      </c>
      <c r="U887" s="60">
        <f t="shared" si="423"/>
        <v>3611832.199441595</v>
      </c>
      <c r="V887" s="61">
        <f t="shared" si="424"/>
        <v>1.0032867220671098</v>
      </c>
      <c r="W887" s="62">
        <f t="shared" si="425"/>
        <v>1516246.8539928286</v>
      </c>
      <c r="X887" s="63">
        <f t="shared" si="426"/>
        <v>0.42117968166467462</v>
      </c>
      <c r="Y887" s="64">
        <f t="shared" si="417"/>
        <v>8329.568699811347</v>
      </c>
      <c r="Z887" s="64">
        <f t="shared" si="427"/>
        <v>7913.0902648207793</v>
      </c>
      <c r="AA887" s="65">
        <f t="shared" si="428"/>
        <v>7754.828459524364</v>
      </c>
      <c r="AB887" s="65">
        <f t="shared" si="429"/>
        <v>7367.0870365481451</v>
      </c>
      <c r="AC887" s="65">
        <f t="shared" si="430"/>
        <v>6630.3783328933305</v>
      </c>
      <c r="AD887" s="65">
        <f t="shared" si="431"/>
        <v>5967.3404996039972</v>
      </c>
      <c r="AE887" s="65">
        <f t="shared" si="432"/>
        <v>5668.9734746237973</v>
      </c>
      <c r="AF887" s="65">
        <f t="shared" si="433"/>
        <v>5555.594005131321</v>
      </c>
      <c r="AG887" s="65">
        <f t="shared" si="434"/>
        <v>5277.8143048747543</v>
      </c>
      <c r="AH887" s="65">
        <f t="shared" si="435"/>
        <v>4750.0328743872788</v>
      </c>
      <c r="AI887" s="65">
        <f t="shared" si="436"/>
        <v>1.3194535762186886E-3</v>
      </c>
      <c r="AJ887" s="65">
        <f t="shared" si="440"/>
        <v>0.23088265170041178</v>
      </c>
    </row>
    <row r="888" spans="2:36" x14ac:dyDescent="0.2">
      <c r="B888" s="55" t="s">
        <v>63</v>
      </c>
      <c r="C888" s="55">
        <v>878</v>
      </c>
      <c r="D888" s="55">
        <v>289</v>
      </c>
      <c r="E888" s="55">
        <f t="shared" si="418"/>
        <v>19.555555555555557</v>
      </c>
      <c r="F888" s="56">
        <v>70.400000000000006</v>
      </c>
      <c r="G888" s="57">
        <f t="shared" si="437"/>
        <v>-0.18055555555555516</v>
      </c>
      <c r="H888" s="57">
        <f t="shared" si="438"/>
        <v>-0.64999999999999858</v>
      </c>
      <c r="I888" s="57">
        <f t="shared" si="410"/>
        <v>364589.43209876551</v>
      </c>
      <c r="J888" s="57">
        <f t="shared" si="419"/>
        <v>9381.4748263887595</v>
      </c>
      <c r="K888" s="58" t="str">
        <f t="shared" si="420"/>
        <v>Yes</v>
      </c>
      <c r="L888" s="57">
        <f t="shared" si="411"/>
        <v>137.02577777777782</v>
      </c>
      <c r="M888" s="57">
        <f t="shared" si="412"/>
        <v>187.05217500000001</v>
      </c>
      <c r="N888" s="59">
        <f t="shared" si="413"/>
        <v>-344.2743055555548</v>
      </c>
      <c r="O888" s="57">
        <f t="shared" si="414"/>
        <v>-20.19635277777698</v>
      </c>
      <c r="P888" s="57">
        <f t="shared" si="415"/>
        <v>-394.95089876541653</v>
      </c>
      <c r="Q888" s="57">
        <f t="shared" si="416"/>
        <v>-394.95089876541653</v>
      </c>
      <c r="R888" s="57">
        <f t="shared" si="421"/>
        <v>344.2743055555548</v>
      </c>
      <c r="S888" s="73">
        <f t="shared" si="439"/>
        <v>8986.5239276233424</v>
      </c>
      <c r="T888" s="76">
        <f t="shared" si="422"/>
        <v>6732.4753086419614</v>
      </c>
      <c r="U888" s="60">
        <f t="shared" si="423"/>
        <v>3611832.199441595</v>
      </c>
      <c r="V888" s="61">
        <f t="shared" si="424"/>
        <v>1.0032867220671098</v>
      </c>
      <c r="W888" s="62">
        <f t="shared" si="425"/>
        <v>1525233.377920452</v>
      </c>
      <c r="X888" s="63">
        <f t="shared" si="426"/>
        <v>0.42367593831123668</v>
      </c>
      <c r="Y888" s="64">
        <f t="shared" si="417"/>
        <v>8087.8715348610085</v>
      </c>
      <c r="Z888" s="64">
        <f t="shared" si="427"/>
        <v>7683.4779581179573</v>
      </c>
      <c r="AA888" s="65">
        <f t="shared" si="428"/>
        <v>7529.808398955598</v>
      </c>
      <c r="AB888" s="65">
        <f t="shared" si="429"/>
        <v>7153.3179790078175</v>
      </c>
      <c r="AC888" s="65">
        <f t="shared" si="430"/>
        <v>6437.9861811070359</v>
      </c>
      <c r="AD888" s="65">
        <f t="shared" si="431"/>
        <v>5794.1875629963324</v>
      </c>
      <c r="AE888" s="65">
        <f t="shared" si="432"/>
        <v>5504.4781848465154</v>
      </c>
      <c r="AF888" s="65">
        <f t="shared" si="433"/>
        <v>5394.3886211495847</v>
      </c>
      <c r="AG888" s="65">
        <f t="shared" si="434"/>
        <v>5124.6691900921051</v>
      </c>
      <c r="AH888" s="65">
        <f t="shared" si="435"/>
        <v>4612.2022710828951</v>
      </c>
      <c r="AI888" s="65">
        <f t="shared" si="436"/>
        <v>1.2811672975230263E-3</v>
      </c>
      <c r="AJ888" s="65">
        <f t="shared" si="440"/>
        <v>0.23216381899793481</v>
      </c>
    </row>
    <row r="889" spans="2:36" x14ac:dyDescent="0.2">
      <c r="B889" s="55" t="s">
        <v>63</v>
      </c>
      <c r="C889" s="55">
        <v>879</v>
      </c>
      <c r="D889" s="55">
        <v>290</v>
      </c>
      <c r="E889" s="55">
        <f t="shared" si="418"/>
        <v>19.444444444444443</v>
      </c>
      <c r="F889" s="56">
        <v>70</v>
      </c>
      <c r="G889" s="57">
        <f t="shared" si="437"/>
        <v>-5.5555555555556344E-2</v>
      </c>
      <c r="H889" s="57">
        <f t="shared" si="438"/>
        <v>-0.20000000000000284</v>
      </c>
      <c r="I889" s="57">
        <f t="shared" si="410"/>
        <v>360458.14043209871</v>
      </c>
      <c r="J889" s="57">
        <f t="shared" si="419"/>
        <v>4131.2916666668025</v>
      </c>
      <c r="K889" s="58" t="str">
        <f t="shared" si="420"/>
        <v>Yes</v>
      </c>
      <c r="L889" s="57">
        <f t="shared" si="411"/>
        <v>135.4730902777778</v>
      </c>
      <c r="M889" s="57">
        <f t="shared" si="412"/>
        <v>187.05217500000001</v>
      </c>
      <c r="N889" s="59">
        <f t="shared" si="413"/>
        <v>-105.93055555555706</v>
      </c>
      <c r="O889" s="57">
        <f t="shared" si="414"/>
        <v>216.59470972222073</v>
      </c>
      <c r="P889" s="57">
        <f t="shared" si="415"/>
        <v>4211.5638001542911</v>
      </c>
      <c r="Q889" s="57">
        <f t="shared" si="416"/>
        <v>4211.5638001542911</v>
      </c>
      <c r="R889" s="57">
        <f t="shared" si="421"/>
        <v>105.93055555555706</v>
      </c>
      <c r="S889" s="73">
        <f t="shared" si="439"/>
        <v>8342.8554668210927</v>
      </c>
      <c r="T889" s="76">
        <f t="shared" si="422"/>
        <v>2059.7608024691649</v>
      </c>
      <c r="U889" s="60">
        <f t="shared" si="423"/>
        <v>3616043.7632417493</v>
      </c>
      <c r="V889" s="61">
        <f t="shared" si="424"/>
        <v>1.0044566009004858</v>
      </c>
      <c r="W889" s="62">
        <f t="shared" si="425"/>
        <v>1533576.233387273</v>
      </c>
      <c r="X889" s="63">
        <f t="shared" si="426"/>
        <v>0.42599339816313142</v>
      </c>
      <c r="Y889" s="64">
        <f t="shared" si="417"/>
        <v>7508.5699201389834</v>
      </c>
      <c r="Z889" s="64">
        <f t="shared" si="427"/>
        <v>7133.1414241320335</v>
      </c>
      <c r="AA889" s="65">
        <f t="shared" si="428"/>
        <v>6990.4785956493924</v>
      </c>
      <c r="AB889" s="65">
        <f t="shared" si="429"/>
        <v>6640.9546658669224</v>
      </c>
      <c r="AC889" s="65">
        <f t="shared" si="430"/>
        <v>5976.8591992802303</v>
      </c>
      <c r="AD889" s="65">
        <f t="shared" si="431"/>
        <v>5379.1732793522078</v>
      </c>
      <c r="AE889" s="65">
        <f t="shared" si="432"/>
        <v>5110.214615384597</v>
      </c>
      <c r="AF889" s="65">
        <f t="shared" si="433"/>
        <v>5008.0103230769046</v>
      </c>
      <c r="AG889" s="65">
        <f t="shared" si="434"/>
        <v>4757.6098069230593</v>
      </c>
      <c r="AH889" s="65">
        <f t="shared" si="435"/>
        <v>4281.8488262307537</v>
      </c>
      <c r="AI889" s="65">
        <f t="shared" si="436"/>
        <v>1.189402451730765E-3</v>
      </c>
      <c r="AJ889" s="65">
        <f t="shared" si="440"/>
        <v>0.23335322144966558</v>
      </c>
    </row>
    <row r="890" spans="2:36" x14ac:dyDescent="0.2">
      <c r="B890" s="55" t="s">
        <v>63</v>
      </c>
      <c r="C890" s="55">
        <v>880</v>
      </c>
      <c r="D890" s="55">
        <v>291</v>
      </c>
      <c r="E890" s="55">
        <f t="shared" si="418"/>
        <v>19.444444444444443</v>
      </c>
      <c r="F890" s="56">
        <v>70</v>
      </c>
      <c r="G890" s="57">
        <f t="shared" si="437"/>
        <v>-0.1388888888888889</v>
      </c>
      <c r="H890" s="57">
        <f t="shared" si="438"/>
        <v>-0.5</v>
      </c>
      <c r="I890" s="57">
        <f t="shared" si="410"/>
        <v>360458.14043209871</v>
      </c>
      <c r="J890" s="57">
        <f t="shared" si="419"/>
        <v>0</v>
      </c>
      <c r="K890" s="58" t="str">
        <f t="shared" si="420"/>
        <v>Yes</v>
      </c>
      <c r="L890" s="57">
        <f t="shared" si="411"/>
        <v>135.4730902777778</v>
      </c>
      <c r="M890" s="57">
        <f t="shared" si="412"/>
        <v>187.05217500000001</v>
      </c>
      <c r="N890" s="59">
        <f t="shared" si="413"/>
        <v>-264.82638888888891</v>
      </c>
      <c r="O890" s="57">
        <f t="shared" si="414"/>
        <v>57.698876388888891</v>
      </c>
      <c r="P890" s="57">
        <f t="shared" si="415"/>
        <v>1121.9225964506172</v>
      </c>
      <c r="Q890" s="57">
        <f t="shared" si="416"/>
        <v>1121.9225964506172</v>
      </c>
      <c r="R890" s="57">
        <f t="shared" si="421"/>
        <v>264.82638888888891</v>
      </c>
      <c r="S890" s="73">
        <f t="shared" si="439"/>
        <v>1121.9225964506172</v>
      </c>
      <c r="T890" s="76">
        <f t="shared" si="422"/>
        <v>5149.4020061728397</v>
      </c>
      <c r="U890" s="60">
        <f t="shared" si="423"/>
        <v>3617165.6858381997</v>
      </c>
      <c r="V890" s="61">
        <f t="shared" si="424"/>
        <v>1.0047682460661667</v>
      </c>
      <c r="W890" s="62">
        <f t="shared" si="425"/>
        <v>1534698.1559837237</v>
      </c>
      <c r="X890" s="63">
        <f t="shared" si="426"/>
        <v>0.42630504332881214</v>
      </c>
      <c r="Y890" s="64">
        <f t="shared" si="417"/>
        <v>1009.7303368055556</v>
      </c>
      <c r="Z890" s="64">
        <f t="shared" si="427"/>
        <v>959.24381996527779</v>
      </c>
      <c r="AA890" s="65">
        <f t="shared" si="428"/>
        <v>940.05894356597219</v>
      </c>
      <c r="AB890" s="65">
        <f t="shared" si="429"/>
        <v>893.05599638767353</v>
      </c>
      <c r="AC890" s="65">
        <f t="shared" si="430"/>
        <v>803.75039674890616</v>
      </c>
      <c r="AD890" s="65">
        <f t="shared" si="431"/>
        <v>723.3753570740156</v>
      </c>
      <c r="AE890" s="65">
        <f t="shared" si="432"/>
        <v>687.20658922031475</v>
      </c>
      <c r="AF890" s="65">
        <f t="shared" si="433"/>
        <v>673.46245743590839</v>
      </c>
      <c r="AG890" s="65">
        <f t="shared" si="434"/>
        <v>639.78933456411289</v>
      </c>
      <c r="AH890" s="65">
        <f t="shared" si="435"/>
        <v>575.81040110770164</v>
      </c>
      <c r="AI890" s="65">
        <f t="shared" si="436"/>
        <v>1.5994733364102824E-4</v>
      </c>
      <c r="AJ890" s="65">
        <f t="shared" si="440"/>
        <v>0.23351316878330661</v>
      </c>
    </row>
    <row r="891" spans="2:36" x14ac:dyDescent="0.2">
      <c r="B891" s="55" t="s">
        <v>63</v>
      </c>
      <c r="C891" s="55">
        <v>881</v>
      </c>
      <c r="D891" s="55">
        <v>292</v>
      </c>
      <c r="E891" s="55">
        <f t="shared" si="418"/>
        <v>19.166666666666668</v>
      </c>
      <c r="F891" s="56">
        <v>69</v>
      </c>
      <c r="G891" s="57">
        <f t="shared" si="437"/>
        <v>-0.27777777777777779</v>
      </c>
      <c r="H891" s="57">
        <f t="shared" si="438"/>
        <v>-1</v>
      </c>
      <c r="I891" s="57">
        <f t="shared" si="410"/>
        <v>350232.89930555556</v>
      </c>
      <c r="J891" s="57">
        <f t="shared" si="419"/>
        <v>10225.241126543144</v>
      </c>
      <c r="K891" s="58" t="str">
        <f t="shared" si="420"/>
        <v>Yes</v>
      </c>
      <c r="L891" s="57">
        <f t="shared" si="411"/>
        <v>131.63007812500004</v>
      </c>
      <c r="M891" s="57">
        <f t="shared" si="412"/>
        <v>187.05217500000001</v>
      </c>
      <c r="N891" s="59">
        <f t="shared" si="413"/>
        <v>-529.65277777777783</v>
      </c>
      <c r="O891" s="57">
        <f t="shared" si="414"/>
        <v>-210.97052465277775</v>
      </c>
      <c r="P891" s="57">
        <f t="shared" si="415"/>
        <v>-4043.6017225115738</v>
      </c>
      <c r="Q891" s="57">
        <f t="shared" si="416"/>
        <v>-4043.6017225115738</v>
      </c>
      <c r="R891" s="57">
        <f t="shared" si="421"/>
        <v>529.65277777777783</v>
      </c>
      <c r="S891" s="73">
        <f t="shared" si="439"/>
        <v>6181.6394040315699</v>
      </c>
      <c r="T891" s="76">
        <f t="shared" si="422"/>
        <v>10151.678240740743</v>
      </c>
      <c r="U891" s="60">
        <f t="shared" si="423"/>
        <v>3617165.6858381997</v>
      </c>
      <c r="V891" s="61">
        <f t="shared" si="424"/>
        <v>1.0047682460661667</v>
      </c>
      <c r="W891" s="62">
        <f t="shared" si="425"/>
        <v>1540879.7953877554</v>
      </c>
      <c r="X891" s="63">
        <f t="shared" si="426"/>
        <v>0.4280221653854876</v>
      </c>
      <c r="Y891" s="64">
        <f t="shared" si="417"/>
        <v>5563.4754636284133</v>
      </c>
      <c r="Z891" s="64">
        <f t="shared" si="427"/>
        <v>5285.3016904469923</v>
      </c>
      <c r="AA891" s="65">
        <f t="shared" si="428"/>
        <v>5179.5956566380528</v>
      </c>
      <c r="AB891" s="65">
        <f t="shared" si="429"/>
        <v>4920.6158738061495</v>
      </c>
      <c r="AC891" s="65">
        <f t="shared" si="430"/>
        <v>4428.5542864255349</v>
      </c>
      <c r="AD891" s="65">
        <f t="shared" si="431"/>
        <v>3985.6988577829816</v>
      </c>
      <c r="AE891" s="65">
        <f t="shared" si="432"/>
        <v>3786.4139148938325</v>
      </c>
      <c r="AF891" s="65">
        <f t="shared" si="433"/>
        <v>3710.6856365959557</v>
      </c>
      <c r="AG891" s="65">
        <f t="shared" si="434"/>
        <v>3525.1513547661575</v>
      </c>
      <c r="AH891" s="65">
        <f t="shared" si="435"/>
        <v>3172.6362192895417</v>
      </c>
      <c r="AI891" s="65">
        <f t="shared" si="436"/>
        <v>8.8128783869153942E-4</v>
      </c>
      <c r="AJ891" s="65">
        <f t="shared" si="440"/>
        <v>0.23439445662199815</v>
      </c>
    </row>
    <row r="892" spans="2:36" x14ac:dyDescent="0.2">
      <c r="B892" s="55" t="s">
        <v>63</v>
      </c>
      <c r="C892" s="55">
        <v>882</v>
      </c>
      <c r="D892" s="55">
        <v>293</v>
      </c>
      <c r="E892" s="55">
        <f t="shared" si="418"/>
        <v>18.888888888888889</v>
      </c>
      <c r="F892" s="56">
        <v>68</v>
      </c>
      <c r="G892" s="57">
        <f t="shared" si="437"/>
        <v>-0.1388888888888889</v>
      </c>
      <c r="H892" s="57">
        <f t="shared" si="438"/>
        <v>-0.5</v>
      </c>
      <c r="I892" s="57">
        <f t="shared" si="410"/>
        <v>340154.7839506173</v>
      </c>
      <c r="J892" s="57">
        <f t="shared" si="419"/>
        <v>10078.115354938258</v>
      </c>
      <c r="K892" s="58" t="str">
        <f t="shared" si="420"/>
        <v>Yes</v>
      </c>
      <c r="L892" s="57">
        <f t="shared" si="411"/>
        <v>127.84236111111115</v>
      </c>
      <c r="M892" s="57">
        <f t="shared" si="412"/>
        <v>187.05217500000001</v>
      </c>
      <c r="N892" s="59">
        <f t="shared" si="413"/>
        <v>-264.82638888888891</v>
      </c>
      <c r="O892" s="57">
        <f t="shared" si="414"/>
        <v>50.068147222222237</v>
      </c>
      <c r="P892" s="57">
        <f t="shared" si="415"/>
        <v>945.73166975308675</v>
      </c>
      <c r="Q892" s="57">
        <f t="shared" si="416"/>
        <v>945.73166975308675</v>
      </c>
      <c r="R892" s="57">
        <f t="shared" si="421"/>
        <v>264.82638888888891</v>
      </c>
      <c r="S892" s="73">
        <f t="shared" si="439"/>
        <v>11023.847024691344</v>
      </c>
      <c r="T892" s="76">
        <f t="shared" si="422"/>
        <v>5002.2762345679021</v>
      </c>
      <c r="U892" s="60">
        <f t="shared" si="423"/>
        <v>3618111.4175079525</v>
      </c>
      <c r="V892" s="61">
        <f t="shared" si="424"/>
        <v>1.0050309493077645</v>
      </c>
      <c r="W892" s="62">
        <f t="shared" si="425"/>
        <v>1551903.6424124467</v>
      </c>
      <c r="X892" s="63">
        <f t="shared" si="426"/>
        <v>0.4310843451145685</v>
      </c>
      <c r="Y892" s="64">
        <f t="shared" si="417"/>
        <v>9921.462322222209</v>
      </c>
      <c r="Z892" s="64">
        <f t="shared" si="427"/>
        <v>9425.3892061110982</v>
      </c>
      <c r="AA892" s="65">
        <f t="shared" si="428"/>
        <v>9236.8814219888754</v>
      </c>
      <c r="AB892" s="65">
        <f t="shared" si="429"/>
        <v>8775.0373508894318</v>
      </c>
      <c r="AC892" s="65">
        <f t="shared" si="430"/>
        <v>7897.5336158004884</v>
      </c>
      <c r="AD892" s="65">
        <f t="shared" si="431"/>
        <v>7107.7802542204399</v>
      </c>
      <c r="AE892" s="65">
        <f t="shared" si="432"/>
        <v>6752.3912415094173</v>
      </c>
      <c r="AF892" s="65">
        <f t="shared" si="433"/>
        <v>6617.3434166792285</v>
      </c>
      <c r="AG892" s="65">
        <f t="shared" si="434"/>
        <v>6286.4762458452669</v>
      </c>
      <c r="AH892" s="65">
        <f t="shared" si="435"/>
        <v>5657.82862126074</v>
      </c>
      <c r="AI892" s="65">
        <f t="shared" si="436"/>
        <v>1.5716190614613167E-3</v>
      </c>
      <c r="AJ892" s="65">
        <f t="shared" si="440"/>
        <v>0.23596607568345945</v>
      </c>
    </row>
    <row r="893" spans="2:36" x14ac:dyDescent="0.2">
      <c r="B893" s="55" t="s">
        <v>63</v>
      </c>
      <c r="C893" s="55">
        <v>883</v>
      </c>
      <c r="D893" s="55">
        <v>294</v>
      </c>
      <c r="E893" s="55">
        <f t="shared" si="418"/>
        <v>18.888888888888889</v>
      </c>
      <c r="F893" s="56">
        <v>68</v>
      </c>
      <c r="G893" s="57">
        <f t="shared" si="437"/>
        <v>0</v>
      </c>
      <c r="H893" s="57">
        <f t="shared" si="438"/>
        <v>0</v>
      </c>
      <c r="I893" s="57">
        <f t="shared" si="410"/>
        <v>340154.7839506173</v>
      </c>
      <c r="J893" s="57">
        <f t="shared" si="419"/>
        <v>0</v>
      </c>
      <c r="K893" s="58" t="str">
        <f t="shared" si="420"/>
        <v>No</v>
      </c>
      <c r="L893" s="57">
        <f t="shared" si="411"/>
        <v>127.84236111111115</v>
      </c>
      <c r="M893" s="57">
        <f t="shared" si="412"/>
        <v>187.05217500000001</v>
      </c>
      <c r="N893" s="59">
        <f t="shared" si="413"/>
        <v>0</v>
      </c>
      <c r="O893" s="57">
        <f t="shared" si="414"/>
        <v>314.89453611111117</v>
      </c>
      <c r="P893" s="57">
        <f t="shared" si="415"/>
        <v>5948.0079043209889</v>
      </c>
      <c r="Q893" s="57">
        <f t="shared" si="416"/>
        <v>5948.0079043209889</v>
      </c>
      <c r="R893" s="57">
        <f t="shared" si="421"/>
        <v>0</v>
      </c>
      <c r="S893" s="73">
        <f t="shared" si="439"/>
        <v>5948.0079043209889</v>
      </c>
      <c r="T893" s="76">
        <f t="shared" si="422"/>
        <v>0</v>
      </c>
      <c r="U893" s="60">
        <f t="shared" si="423"/>
        <v>3624059.4254122735</v>
      </c>
      <c r="V893" s="61">
        <f t="shared" si="424"/>
        <v>1.0066831737256314</v>
      </c>
      <c r="W893" s="62">
        <f t="shared" si="425"/>
        <v>1557851.6503167676</v>
      </c>
      <c r="X893" s="63">
        <f t="shared" si="426"/>
        <v>0.43273656953243544</v>
      </c>
      <c r="Y893" s="64">
        <f t="shared" si="417"/>
        <v>5353.2071138888905</v>
      </c>
      <c r="Z893" s="64">
        <f t="shared" si="427"/>
        <v>5085.5467581944458</v>
      </c>
      <c r="AA893" s="65">
        <f t="shared" si="428"/>
        <v>4983.8358230305566</v>
      </c>
      <c r="AB893" s="65">
        <f t="shared" si="429"/>
        <v>4734.6440318790283</v>
      </c>
      <c r="AC893" s="65">
        <f t="shared" si="430"/>
        <v>4261.1796286911258</v>
      </c>
      <c r="AD893" s="65">
        <f t="shared" si="431"/>
        <v>3835.0616658220133</v>
      </c>
      <c r="AE893" s="65">
        <f t="shared" si="432"/>
        <v>3643.3085825309126</v>
      </c>
      <c r="AF893" s="65">
        <f t="shared" si="433"/>
        <v>3570.4424108802941</v>
      </c>
      <c r="AG893" s="65">
        <f t="shared" si="434"/>
        <v>3391.9202903362793</v>
      </c>
      <c r="AH893" s="65">
        <f t="shared" si="435"/>
        <v>3052.7282613026514</v>
      </c>
      <c r="AI893" s="65">
        <f t="shared" si="436"/>
        <v>8.4798007258406985E-4</v>
      </c>
      <c r="AJ893" s="65">
        <f t="shared" si="440"/>
        <v>0.23681405575604353</v>
      </c>
    </row>
    <row r="894" spans="2:36" x14ac:dyDescent="0.2">
      <c r="B894" s="55" t="s">
        <v>63</v>
      </c>
      <c r="C894" s="55">
        <v>884</v>
      </c>
      <c r="D894" s="55">
        <v>295</v>
      </c>
      <c r="E894" s="55">
        <f t="shared" si="418"/>
        <v>18.888888888888889</v>
      </c>
      <c r="F894" s="56">
        <v>68</v>
      </c>
      <c r="G894" s="57">
        <f t="shared" si="437"/>
        <v>1.3888888888888099E-2</v>
      </c>
      <c r="H894" s="57">
        <f t="shared" si="438"/>
        <v>4.9999999999997158E-2</v>
      </c>
      <c r="I894" s="57">
        <f t="shared" si="410"/>
        <v>340154.7839506173</v>
      </c>
      <c r="J894" s="57">
        <f t="shared" si="419"/>
        <v>0</v>
      </c>
      <c r="K894" s="58" t="str">
        <f t="shared" si="420"/>
        <v>No</v>
      </c>
      <c r="L894" s="57">
        <f t="shared" si="411"/>
        <v>127.84236111111115</v>
      </c>
      <c r="M894" s="57">
        <f t="shared" si="412"/>
        <v>187.05217500000001</v>
      </c>
      <c r="N894" s="59">
        <f t="shared" si="413"/>
        <v>26.482638888887383</v>
      </c>
      <c r="O894" s="57">
        <f t="shared" si="414"/>
        <v>341.37717499999854</v>
      </c>
      <c r="P894" s="57">
        <f t="shared" si="415"/>
        <v>6448.2355277777506</v>
      </c>
      <c r="Q894" s="57">
        <f t="shared" si="416"/>
        <v>6448.2355277777506</v>
      </c>
      <c r="R894" s="57">
        <f t="shared" si="421"/>
        <v>0</v>
      </c>
      <c r="S894" s="73">
        <f t="shared" si="439"/>
        <v>6448.2355277777506</v>
      </c>
      <c r="T894" s="76">
        <f t="shared" si="422"/>
        <v>0</v>
      </c>
      <c r="U894" s="60">
        <f t="shared" si="423"/>
        <v>3630507.6609400511</v>
      </c>
      <c r="V894" s="61">
        <f t="shared" si="424"/>
        <v>1.0084743502611253</v>
      </c>
      <c r="W894" s="62">
        <f t="shared" si="425"/>
        <v>1564299.8858445454</v>
      </c>
      <c r="X894" s="63">
        <f t="shared" si="426"/>
        <v>0.43452774606792927</v>
      </c>
      <c r="Y894" s="64">
        <f t="shared" si="417"/>
        <v>5803.4119749999754</v>
      </c>
      <c r="Z894" s="64">
        <f t="shared" si="427"/>
        <v>5513.2413762499764</v>
      </c>
      <c r="AA894" s="65">
        <f t="shared" si="428"/>
        <v>5402.976548724977</v>
      </c>
      <c r="AB894" s="65">
        <f t="shared" si="429"/>
        <v>5132.8277212887278</v>
      </c>
      <c r="AC894" s="65">
        <f t="shared" si="430"/>
        <v>4619.5449491598556</v>
      </c>
      <c r="AD894" s="65">
        <f t="shared" si="431"/>
        <v>4157.5904542438702</v>
      </c>
      <c r="AE894" s="65">
        <f t="shared" si="432"/>
        <v>3949.7109315316766</v>
      </c>
      <c r="AF894" s="65">
        <f t="shared" si="433"/>
        <v>3870.7167129010431</v>
      </c>
      <c r="AG894" s="65">
        <f t="shared" si="434"/>
        <v>3677.1808772559907</v>
      </c>
      <c r="AH894" s="65">
        <f t="shared" si="435"/>
        <v>3309.4627895303915</v>
      </c>
      <c r="AI894" s="65">
        <f t="shared" si="436"/>
        <v>9.1929521931399761E-4</v>
      </c>
      <c r="AJ894" s="65">
        <f t="shared" si="440"/>
        <v>0.23773335097535753</v>
      </c>
    </row>
    <row r="895" spans="2:36" x14ac:dyDescent="0.2">
      <c r="B895" s="55" t="s">
        <v>63</v>
      </c>
      <c r="C895" s="55">
        <v>885</v>
      </c>
      <c r="D895" s="55">
        <v>296</v>
      </c>
      <c r="E895" s="55">
        <f t="shared" si="418"/>
        <v>18.916666666666664</v>
      </c>
      <c r="F895" s="56">
        <v>68.099999999999994</v>
      </c>
      <c r="G895" s="57">
        <f t="shared" si="437"/>
        <v>5.5555555555556344E-2</v>
      </c>
      <c r="H895" s="57">
        <f t="shared" si="438"/>
        <v>0.20000000000000284</v>
      </c>
      <c r="I895" s="57">
        <f t="shared" si="410"/>
        <v>341155.97482638882</v>
      </c>
      <c r="J895" s="57">
        <f t="shared" si="419"/>
        <v>-1001.1908757715137</v>
      </c>
      <c r="K895" s="58" t="str">
        <f t="shared" si="420"/>
        <v>No</v>
      </c>
      <c r="L895" s="57">
        <f t="shared" si="411"/>
        <v>128.21864453125002</v>
      </c>
      <c r="M895" s="57">
        <f t="shared" si="412"/>
        <v>187.05217500000001</v>
      </c>
      <c r="N895" s="59">
        <f t="shared" si="413"/>
        <v>105.93055555555706</v>
      </c>
      <c r="O895" s="57">
        <f t="shared" si="414"/>
        <v>421.20137508680705</v>
      </c>
      <c r="P895" s="57">
        <f t="shared" si="415"/>
        <v>7967.7260120587653</v>
      </c>
      <c r="Q895" s="57">
        <f t="shared" si="416"/>
        <v>7967.7260120587653</v>
      </c>
      <c r="R895" s="57">
        <f t="shared" si="421"/>
        <v>0</v>
      </c>
      <c r="S895" s="73">
        <f t="shared" si="439"/>
        <v>6966.5351362872516</v>
      </c>
      <c r="T895" s="76">
        <f t="shared" si="422"/>
        <v>0</v>
      </c>
      <c r="U895" s="60">
        <f t="shared" si="423"/>
        <v>3638475.3869521096</v>
      </c>
      <c r="V895" s="61">
        <f t="shared" si="424"/>
        <v>1.0106876074866971</v>
      </c>
      <c r="W895" s="62">
        <f t="shared" si="425"/>
        <v>1571266.4209808328</v>
      </c>
      <c r="X895" s="63">
        <f t="shared" si="426"/>
        <v>0.43646289471689798</v>
      </c>
      <c r="Y895" s="64">
        <f t="shared" si="417"/>
        <v>6269.8816226585268</v>
      </c>
      <c r="Z895" s="64">
        <f t="shared" si="427"/>
        <v>5956.3875415255998</v>
      </c>
      <c r="AA895" s="65">
        <f t="shared" si="428"/>
        <v>5837.2597906950878</v>
      </c>
      <c r="AB895" s="65">
        <f t="shared" si="429"/>
        <v>5545.3968011603329</v>
      </c>
      <c r="AC895" s="65">
        <f t="shared" si="430"/>
        <v>4990.8571210442997</v>
      </c>
      <c r="AD895" s="65">
        <f t="shared" si="431"/>
        <v>4491.7714089398696</v>
      </c>
      <c r="AE895" s="65">
        <f t="shared" si="432"/>
        <v>4267.1828384928758</v>
      </c>
      <c r="AF895" s="65">
        <f t="shared" si="433"/>
        <v>4181.8391817230186</v>
      </c>
      <c r="AG895" s="65">
        <f t="shared" si="434"/>
        <v>3972.7472226368673</v>
      </c>
      <c r="AH895" s="65">
        <f t="shared" si="435"/>
        <v>3575.4725003731805</v>
      </c>
      <c r="AI895" s="65">
        <f t="shared" si="436"/>
        <v>9.9318680565921671E-4</v>
      </c>
      <c r="AJ895" s="65">
        <f t="shared" si="440"/>
        <v>0.23872653778101674</v>
      </c>
    </row>
    <row r="896" spans="2:36" x14ac:dyDescent="0.2">
      <c r="B896" s="55" t="s">
        <v>63</v>
      </c>
      <c r="C896" s="55">
        <v>886</v>
      </c>
      <c r="D896" s="55">
        <v>297</v>
      </c>
      <c r="E896" s="55">
        <f t="shared" si="418"/>
        <v>19</v>
      </c>
      <c r="F896" s="56">
        <v>68.400000000000006</v>
      </c>
      <c r="G896" s="57">
        <f t="shared" si="437"/>
        <v>6.9444444444444448E-2</v>
      </c>
      <c r="H896" s="57">
        <f t="shared" si="438"/>
        <v>0.25</v>
      </c>
      <c r="I896" s="57">
        <f t="shared" si="410"/>
        <v>344168.375</v>
      </c>
      <c r="J896" s="57">
        <f t="shared" si="419"/>
        <v>-3012.4001736111823</v>
      </c>
      <c r="K896" s="58" t="str">
        <f t="shared" si="420"/>
        <v>No</v>
      </c>
      <c r="L896" s="57">
        <f t="shared" si="411"/>
        <v>129.35081250000005</v>
      </c>
      <c r="M896" s="57">
        <f t="shared" si="412"/>
        <v>187.05217500000001</v>
      </c>
      <c r="N896" s="59">
        <f t="shared" si="413"/>
        <v>132.41319444444446</v>
      </c>
      <c r="O896" s="57">
        <f t="shared" si="414"/>
        <v>448.81618194444457</v>
      </c>
      <c r="P896" s="57">
        <f t="shared" si="415"/>
        <v>8527.5074569444459</v>
      </c>
      <c r="Q896" s="57">
        <f t="shared" si="416"/>
        <v>8527.5074569444459</v>
      </c>
      <c r="R896" s="57">
        <f t="shared" si="421"/>
        <v>0</v>
      </c>
      <c r="S896" s="73">
        <f t="shared" si="439"/>
        <v>5515.1072833332637</v>
      </c>
      <c r="T896" s="76">
        <f t="shared" si="422"/>
        <v>0</v>
      </c>
      <c r="U896" s="60">
        <f t="shared" si="423"/>
        <v>3647002.894409054</v>
      </c>
      <c r="V896" s="61">
        <f t="shared" si="424"/>
        <v>1.0130563595580706</v>
      </c>
      <c r="W896" s="62">
        <f t="shared" si="425"/>
        <v>1576781.5282641661</v>
      </c>
      <c r="X896" s="63">
        <f t="shared" si="426"/>
        <v>0.43799486896226836</v>
      </c>
      <c r="Y896" s="64">
        <f t="shared" si="417"/>
        <v>4963.5965549999373</v>
      </c>
      <c r="Z896" s="64">
        <f t="shared" si="427"/>
        <v>4715.4167272499399</v>
      </c>
      <c r="AA896" s="65">
        <f t="shared" si="428"/>
        <v>4621.1083927049413</v>
      </c>
      <c r="AB896" s="65">
        <f t="shared" si="429"/>
        <v>4390.0529730696944</v>
      </c>
      <c r="AC896" s="65">
        <f t="shared" si="430"/>
        <v>3951.0476757627252</v>
      </c>
      <c r="AD896" s="65">
        <f t="shared" si="431"/>
        <v>3555.9429081864528</v>
      </c>
      <c r="AE896" s="65">
        <f t="shared" si="432"/>
        <v>3378.1457627771301</v>
      </c>
      <c r="AF896" s="65">
        <f t="shared" si="433"/>
        <v>3310.5828475215876</v>
      </c>
      <c r="AG896" s="65">
        <f t="shared" si="434"/>
        <v>3145.053705145508</v>
      </c>
      <c r="AH896" s="65">
        <f t="shared" si="435"/>
        <v>2830.5483346309575</v>
      </c>
      <c r="AI896" s="65">
        <f t="shared" si="436"/>
        <v>7.8626342628637712E-4</v>
      </c>
      <c r="AJ896" s="65">
        <f t="shared" si="440"/>
        <v>0.23951280120730312</v>
      </c>
    </row>
    <row r="897" spans="2:36" x14ac:dyDescent="0.2">
      <c r="B897" s="55" t="s">
        <v>63</v>
      </c>
      <c r="C897" s="55">
        <v>887</v>
      </c>
      <c r="D897" s="55">
        <v>298</v>
      </c>
      <c r="E897" s="55">
        <f t="shared" si="418"/>
        <v>19.055555555555554</v>
      </c>
      <c r="F897" s="56">
        <v>68.599999999999994</v>
      </c>
      <c r="G897" s="57">
        <f t="shared" si="437"/>
        <v>4.1666666666666269E-2</v>
      </c>
      <c r="H897" s="57">
        <f t="shared" si="438"/>
        <v>0.14999999999999858</v>
      </c>
      <c r="I897" s="57">
        <f t="shared" si="410"/>
        <v>346183.99807098758</v>
      </c>
      <c r="J897" s="57">
        <f t="shared" si="419"/>
        <v>-2015.6230709875817</v>
      </c>
      <c r="K897" s="58" t="str">
        <f t="shared" si="420"/>
        <v>No</v>
      </c>
      <c r="L897" s="57">
        <f t="shared" si="411"/>
        <v>130.10835590277779</v>
      </c>
      <c r="M897" s="57">
        <f t="shared" si="412"/>
        <v>187.05217500000001</v>
      </c>
      <c r="N897" s="59">
        <f t="shared" si="413"/>
        <v>79.447916666665904</v>
      </c>
      <c r="O897" s="57">
        <f t="shared" si="414"/>
        <v>396.60844756944368</v>
      </c>
      <c r="P897" s="57">
        <f t="shared" si="415"/>
        <v>7557.5943064621761</v>
      </c>
      <c r="Q897" s="57">
        <f t="shared" si="416"/>
        <v>7557.5943064621761</v>
      </c>
      <c r="R897" s="57">
        <f t="shared" si="421"/>
        <v>0</v>
      </c>
      <c r="S897" s="73">
        <f t="shared" si="439"/>
        <v>5541.9712354745943</v>
      </c>
      <c r="T897" s="76">
        <f t="shared" si="422"/>
        <v>0</v>
      </c>
      <c r="U897" s="60">
        <f t="shared" si="423"/>
        <v>3654560.4887155159</v>
      </c>
      <c r="V897" s="61">
        <f t="shared" si="424"/>
        <v>1.0151556913098656</v>
      </c>
      <c r="W897" s="62">
        <f t="shared" si="425"/>
        <v>1582323.4994996407</v>
      </c>
      <c r="X897" s="63">
        <f t="shared" si="426"/>
        <v>0.43953430541656685</v>
      </c>
      <c r="Y897" s="64">
        <f t="shared" si="417"/>
        <v>4987.774111927135</v>
      </c>
      <c r="Z897" s="64">
        <f t="shared" si="427"/>
        <v>4738.3854063307781</v>
      </c>
      <c r="AA897" s="65">
        <f t="shared" si="428"/>
        <v>4643.6176982041625</v>
      </c>
      <c r="AB897" s="65">
        <f t="shared" si="429"/>
        <v>4411.4368132939544</v>
      </c>
      <c r="AC897" s="65">
        <f t="shared" si="430"/>
        <v>3970.2931319645591</v>
      </c>
      <c r="AD897" s="65">
        <f t="shared" si="431"/>
        <v>3573.2638187681032</v>
      </c>
      <c r="AE897" s="65">
        <f t="shared" si="432"/>
        <v>3394.6006278296977</v>
      </c>
      <c r="AF897" s="65">
        <f t="shared" si="433"/>
        <v>3326.7086152731035</v>
      </c>
      <c r="AG897" s="65">
        <f t="shared" si="434"/>
        <v>3160.373184509448</v>
      </c>
      <c r="AH897" s="65">
        <f t="shared" si="435"/>
        <v>2844.3358660585031</v>
      </c>
      <c r="AI897" s="65">
        <f t="shared" si="436"/>
        <v>7.9009329612736196E-4</v>
      </c>
      <c r="AJ897" s="65">
        <f t="shared" si="440"/>
        <v>0.24030289450343048</v>
      </c>
    </row>
    <row r="898" spans="2:36" x14ac:dyDescent="0.2">
      <c r="B898" s="55" t="s">
        <v>63</v>
      </c>
      <c r="C898" s="55">
        <v>888</v>
      </c>
      <c r="D898" s="55">
        <v>299</v>
      </c>
      <c r="E898" s="55">
        <f t="shared" si="418"/>
        <v>19.083333333333332</v>
      </c>
      <c r="F898" s="56">
        <v>68.7</v>
      </c>
      <c r="G898" s="57">
        <f t="shared" si="437"/>
        <v>-1.3888888888888099E-2</v>
      </c>
      <c r="H898" s="57">
        <f t="shared" si="438"/>
        <v>-4.9999999999997158E-2</v>
      </c>
      <c r="I898" s="57">
        <f t="shared" si="410"/>
        <v>347194.0164930555</v>
      </c>
      <c r="J898" s="57">
        <f t="shared" si="419"/>
        <v>-1010.0184220679221</v>
      </c>
      <c r="K898" s="58" t="str">
        <f t="shared" si="420"/>
        <v>Yes</v>
      </c>
      <c r="L898" s="57">
        <f t="shared" si="411"/>
        <v>130.48795703125003</v>
      </c>
      <c r="M898" s="57">
        <f t="shared" si="412"/>
        <v>187.05217500000001</v>
      </c>
      <c r="N898" s="59">
        <f t="shared" si="413"/>
        <v>-26.482638888887383</v>
      </c>
      <c r="O898" s="57">
        <f t="shared" si="414"/>
        <v>291.05749314236266</v>
      </c>
      <c r="P898" s="57">
        <f t="shared" si="415"/>
        <v>5554.3471608000873</v>
      </c>
      <c r="Q898" s="57">
        <f t="shared" si="416"/>
        <v>5554.3471608000873</v>
      </c>
      <c r="R898" s="57">
        <f t="shared" si="421"/>
        <v>26.482638888887383</v>
      </c>
      <c r="S898" s="73">
        <f t="shared" si="439"/>
        <v>4544.3287387321652</v>
      </c>
      <c r="T898" s="76">
        <f t="shared" si="422"/>
        <v>505.37702546293417</v>
      </c>
      <c r="U898" s="60">
        <f t="shared" si="423"/>
        <v>3660114.8358763158</v>
      </c>
      <c r="V898" s="61">
        <f t="shared" si="424"/>
        <v>1.0166985655211989</v>
      </c>
      <c r="W898" s="62">
        <f t="shared" si="425"/>
        <v>1586867.8282383729</v>
      </c>
      <c r="X898" s="63">
        <f t="shared" si="426"/>
        <v>0.44079661895510358</v>
      </c>
      <c r="Y898" s="64">
        <f t="shared" si="417"/>
        <v>4089.8958648589487</v>
      </c>
      <c r="Z898" s="64">
        <f t="shared" si="427"/>
        <v>3885.401071616001</v>
      </c>
      <c r="AA898" s="65">
        <f t="shared" si="428"/>
        <v>3807.693050183681</v>
      </c>
      <c r="AB898" s="65">
        <f t="shared" si="429"/>
        <v>3617.3083976744965</v>
      </c>
      <c r="AC898" s="65">
        <f t="shared" si="430"/>
        <v>3255.5775579070469</v>
      </c>
      <c r="AD898" s="65">
        <f t="shared" si="431"/>
        <v>2930.0198021163424</v>
      </c>
      <c r="AE898" s="65">
        <f t="shared" si="432"/>
        <v>2783.5188120105249</v>
      </c>
      <c r="AF898" s="65">
        <f t="shared" si="433"/>
        <v>2727.8484357703142</v>
      </c>
      <c r="AG898" s="65">
        <f t="shared" si="434"/>
        <v>2591.4560139817982</v>
      </c>
      <c r="AH898" s="65">
        <f t="shared" si="435"/>
        <v>2332.3104125836185</v>
      </c>
      <c r="AI898" s="65">
        <f t="shared" si="436"/>
        <v>6.4786400349544954E-4</v>
      </c>
      <c r="AJ898" s="65">
        <f t="shared" si="440"/>
        <v>0.24095075850692593</v>
      </c>
    </row>
    <row r="899" spans="2:36" x14ac:dyDescent="0.2">
      <c r="B899" s="55" t="s">
        <v>63</v>
      </c>
      <c r="C899" s="55">
        <v>889</v>
      </c>
      <c r="D899" s="55">
        <v>300</v>
      </c>
      <c r="E899" s="55">
        <f t="shared" si="418"/>
        <v>19.027777777777779</v>
      </c>
      <c r="F899" s="56">
        <v>68.5</v>
      </c>
      <c r="G899" s="57">
        <f t="shared" si="437"/>
        <v>-8.3333333333334522E-2</v>
      </c>
      <c r="H899" s="57">
        <f t="shared" si="438"/>
        <v>-0.30000000000000426</v>
      </c>
      <c r="I899" s="57">
        <f t="shared" si="410"/>
        <v>345175.45090663584</v>
      </c>
      <c r="J899" s="57">
        <f t="shared" si="419"/>
        <v>2018.5655864196597</v>
      </c>
      <c r="K899" s="58" t="str">
        <f t="shared" si="420"/>
        <v>Yes</v>
      </c>
      <c r="L899" s="57">
        <f t="shared" si="411"/>
        <v>129.7293077256945</v>
      </c>
      <c r="M899" s="57">
        <f t="shared" si="412"/>
        <v>187.05217500000001</v>
      </c>
      <c r="N899" s="59">
        <f t="shared" si="413"/>
        <v>-158.89583333333559</v>
      </c>
      <c r="O899" s="57">
        <f t="shared" si="414"/>
        <v>157.88564939235891</v>
      </c>
      <c r="P899" s="57">
        <f t="shared" si="415"/>
        <v>3004.2130509379404</v>
      </c>
      <c r="Q899" s="57">
        <f t="shared" si="416"/>
        <v>3004.2130509379404</v>
      </c>
      <c r="R899" s="57">
        <f t="shared" si="421"/>
        <v>158.89583333333559</v>
      </c>
      <c r="S899" s="73">
        <f t="shared" si="439"/>
        <v>5022.7786373576</v>
      </c>
      <c r="T899" s="76">
        <f t="shared" si="422"/>
        <v>3023.4346064815245</v>
      </c>
      <c r="U899" s="60">
        <f t="shared" si="423"/>
        <v>3663119.0489272536</v>
      </c>
      <c r="V899" s="61">
        <f t="shared" si="424"/>
        <v>1.0175330691464592</v>
      </c>
      <c r="W899" s="62">
        <f t="shared" si="425"/>
        <v>1591890.6068757304</v>
      </c>
      <c r="X899" s="63">
        <f t="shared" si="426"/>
        <v>0.44219183524325845</v>
      </c>
      <c r="Y899" s="64">
        <f t="shared" si="417"/>
        <v>4520.5007736218404</v>
      </c>
      <c r="Z899" s="64">
        <f t="shared" si="427"/>
        <v>4294.4757349407482</v>
      </c>
      <c r="AA899" s="65">
        <f t="shared" si="428"/>
        <v>4208.586220241933</v>
      </c>
      <c r="AB899" s="65">
        <f t="shared" si="429"/>
        <v>3998.1569092298359</v>
      </c>
      <c r="AC899" s="65">
        <f t="shared" si="430"/>
        <v>3598.3412183068526</v>
      </c>
      <c r="AD899" s="65">
        <f t="shared" si="431"/>
        <v>3238.5070964761676</v>
      </c>
      <c r="AE899" s="65">
        <f t="shared" si="432"/>
        <v>3076.5817416523591</v>
      </c>
      <c r="AF899" s="65">
        <f t="shared" si="433"/>
        <v>3015.0501068193121</v>
      </c>
      <c r="AG899" s="65">
        <f t="shared" si="434"/>
        <v>2864.2976014783462</v>
      </c>
      <c r="AH899" s="65">
        <f t="shared" si="435"/>
        <v>2577.8678413305115</v>
      </c>
      <c r="AI899" s="65">
        <f t="shared" si="436"/>
        <v>7.1607440036958658E-4</v>
      </c>
      <c r="AJ899" s="65">
        <f t="shared" si="440"/>
        <v>0.24166683290729551</v>
      </c>
    </row>
    <row r="900" spans="2:36" x14ac:dyDescent="0.2">
      <c r="B900" s="55" t="s">
        <v>63</v>
      </c>
      <c r="C900" s="55">
        <v>890</v>
      </c>
      <c r="D900" s="55">
        <v>301</v>
      </c>
      <c r="E900" s="55">
        <f t="shared" si="418"/>
        <v>18.916666666666664</v>
      </c>
      <c r="F900" s="56">
        <v>68.099999999999994</v>
      </c>
      <c r="G900" s="57">
        <f t="shared" si="437"/>
        <v>-0.16666666666666705</v>
      </c>
      <c r="H900" s="57">
        <f t="shared" si="438"/>
        <v>-0.60000000000000142</v>
      </c>
      <c r="I900" s="57">
        <f t="shared" si="410"/>
        <v>341155.97482638882</v>
      </c>
      <c r="J900" s="57">
        <f t="shared" si="419"/>
        <v>4019.4760802470264</v>
      </c>
      <c r="K900" s="58" t="str">
        <f t="shared" si="420"/>
        <v>Yes</v>
      </c>
      <c r="L900" s="57">
        <f t="shared" si="411"/>
        <v>128.21864453125002</v>
      </c>
      <c r="M900" s="57">
        <f t="shared" si="412"/>
        <v>187.05217500000001</v>
      </c>
      <c r="N900" s="59">
        <f t="shared" si="413"/>
        <v>-317.79166666666737</v>
      </c>
      <c r="O900" s="57">
        <f t="shared" si="414"/>
        <v>-2.5208471354173412</v>
      </c>
      <c r="P900" s="57">
        <f t="shared" si="415"/>
        <v>-47.686024978311366</v>
      </c>
      <c r="Q900" s="57">
        <f t="shared" si="416"/>
        <v>-47.686024978311366</v>
      </c>
      <c r="R900" s="57">
        <f t="shared" si="421"/>
        <v>317.79166666666737</v>
      </c>
      <c r="S900" s="73">
        <f t="shared" si="439"/>
        <v>3971.7900552687152</v>
      </c>
      <c r="T900" s="76">
        <f t="shared" si="422"/>
        <v>6011.5590277777901</v>
      </c>
      <c r="U900" s="60">
        <f t="shared" si="423"/>
        <v>3663119.0489272536</v>
      </c>
      <c r="V900" s="61">
        <f t="shared" si="424"/>
        <v>1.0175330691464592</v>
      </c>
      <c r="W900" s="62">
        <f t="shared" si="425"/>
        <v>1595862.3969309991</v>
      </c>
      <c r="X900" s="63">
        <f t="shared" si="426"/>
        <v>0.44329511025861085</v>
      </c>
      <c r="Y900" s="64">
        <f t="shared" si="417"/>
        <v>3574.6110497418435</v>
      </c>
      <c r="Z900" s="64">
        <f t="shared" si="427"/>
        <v>3395.8804972547514</v>
      </c>
      <c r="AA900" s="65">
        <f t="shared" si="428"/>
        <v>3327.9628873096563</v>
      </c>
      <c r="AB900" s="65">
        <f t="shared" si="429"/>
        <v>3161.5647429441733</v>
      </c>
      <c r="AC900" s="65">
        <f t="shared" si="430"/>
        <v>2845.4082686497559</v>
      </c>
      <c r="AD900" s="65">
        <f t="shared" si="431"/>
        <v>2560.8674417847806</v>
      </c>
      <c r="AE900" s="65">
        <f t="shared" si="432"/>
        <v>2432.8240696955413</v>
      </c>
      <c r="AF900" s="65">
        <f t="shared" si="433"/>
        <v>2384.1675883016305</v>
      </c>
      <c r="AG900" s="65">
        <f t="shared" si="434"/>
        <v>2264.9592088865488</v>
      </c>
      <c r="AH900" s="65">
        <f t="shared" si="435"/>
        <v>2038.463287997894</v>
      </c>
      <c r="AI900" s="65">
        <f t="shared" si="436"/>
        <v>5.6623980222163717E-4</v>
      </c>
      <c r="AJ900" s="65">
        <f t="shared" si="440"/>
        <v>0.24223307270951716</v>
      </c>
    </row>
    <row r="901" spans="2:36" x14ac:dyDescent="0.2">
      <c r="B901" s="55" t="s">
        <v>63</v>
      </c>
      <c r="C901" s="55">
        <v>891</v>
      </c>
      <c r="D901" s="55">
        <v>302</v>
      </c>
      <c r="E901" s="55">
        <f t="shared" si="418"/>
        <v>18.694444444444443</v>
      </c>
      <c r="F901" s="56">
        <v>67.3</v>
      </c>
      <c r="G901" s="57">
        <f t="shared" si="437"/>
        <v>-0.26388888888888767</v>
      </c>
      <c r="H901" s="57">
        <f t="shared" si="438"/>
        <v>-0.94999999999999574</v>
      </c>
      <c r="I901" s="57">
        <f t="shared" si="410"/>
        <v>333187.64303626539</v>
      </c>
      <c r="J901" s="57">
        <f t="shared" si="419"/>
        <v>7968.3317901234259</v>
      </c>
      <c r="K901" s="58" t="str">
        <f t="shared" si="420"/>
        <v>Yes</v>
      </c>
      <c r="L901" s="57">
        <f t="shared" si="411"/>
        <v>125.22385980902779</v>
      </c>
      <c r="M901" s="57">
        <f t="shared" si="412"/>
        <v>187.05217500000001</v>
      </c>
      <c r="N901" s="59">
        <f t="shared" si="413"/>
        <v>-503.17013888888658</v>
      </c>
      <c r="O901" s="57">
        <f t="shared" si="414"/>
        <v>-190.89410407985883</v>
      </c>
      <c r="P901" s="57">
        <f t="shared" si="415"/>
        <v>-3568.6592234929162</v>
      </c>
      <c r="Q901" s="57">
        <f t="shared" si="416"/>
        <v>-3568.6592234929162</v>
      </c>
      <c r="R901" s="57">
        <f t="shared" si="421"/>
        <v>503.17013888888658</v>
      </c>
      <c r="S901" s="73">
        <f t="shared" si="439"/>
        <v>4399.6725666305101</v>
      </c>
      <c r="T901" s="76">
        <f t="shared" si="422"/>
        <v>9406.4862075616838</v>
      </c>
      <c r="U901" s="60">
        <f t="shared" si="423"/>
        <v>3663119.0489272536</v>
      </c>
      <c r="V901" s="61">
        <f t="shared" si="424"/>
        <v>1.0175330691464592</v>
      </c>
      <c r="W901" s="62">
        <f t="shared" si="425"/>
        <v>1600262.0694976295</v>
      </c>
      <c r="X901" s="63">
        <f t="shared" si="426"/>
        <v>0.4445172415271193</v>
      </c>
      <c r="Y901" s="64">
        <f t="shared" si="417"/>
        <v>3959.705309967459</v>
      </c>
      <c r="Z901" s="64">
        <f t="shared" si="427"/>
        <v>3761.7200444690857</v>
      </c>
      <c r="AA901" s="65">
        <f t="shared" si="428"/>
        <v>3686.4856435797037</v>
      </c>
      <c r="AB901" s="65">
        <f t="shared" si="429"/>
        <v>3502.1613614007183</v>
      </c>
      <c r="AC901" s="65">
        <f t="shared" si="430"/>
        <v>3151.9452252606466</v>
      </c>
      <c r="AD901" s="65">
        <f t="shared" si="431"/>
        <v>2836.7507027345819</v>
      </c>
      <c r="AE901" s="65">
        <f t="shared" si="432"/>
        <v>2694.9131675978529</v>
      </c>
      <c r="AF901" s="65">
        <f t="shared" si="433"/>
        <v>2641.0149042458957</v>
      </c>
      <c r="AG901" s="65">
        <f t="shared" si="434"/>
        <v>2508.9641590336009</v>
      </c>
      <c r="AH901" s="65">
        <f t="shared" si="435"/>
        <v>2258.0677431302411</v>
      </c>
      <c r="AI901" s="65">
        <f t="shared" si="436"/>
        <v>6.272410397584003E-4</v>
      </c>
      <c r="AJ901" s="65">
        <f t="shared" si="440"/>
        <v>0.24286031374927555</v>
      </c>
    </row>
    <row r="902" spans="2:36" x14ac:dyDescent="0.2">
      <c r="B902" s="55" t="s">
        <v>63</v>
      </c>
      <c r="C902" s="55">
        <v>892</v>
      </c>
      <c r="D902" s="55">
        <v>303</v>
      </c>
      <c r="E902" s="55">
        <f t="shared" si="418"/>
        <v>18.388888888888889</v>
      </c>
      <c r="F902" s="56">
        <v>66.2</v>
      </c>
      <c r="G902" s="57">
        <f t="shared" si="437"/>
        <v>-0.34722222222222221</v>
      </c>
      <c r="H902" s="57">
        <f t="shared" si="438"/>
        <v>-1.25</v>
      </c>
      <c r="I902" s="57">
        <f t="shared" si="410"/>
        <v>322384.93325617287</v>
      </c>
      <c r="J902" s="57">
        <f t="shared" si="419"/>
        <v>10802.709780092526</v>
      </c>
      <c r="K902" s="58" t="str">
        <f t="shared" si="420"/>
        <v>Yes</v>
      </c>
      <c r="L902" s="57">
        <f t="shared" si="411"/>
        <v>121.16381423611115</v>
      </c>
      <c r="M902" s="57">
        <f t="shared" si="412"/>
        <v>187.05217500000001</v>
      </c>
      <c r="N902" s="59">
        <f t="shared" si="413"/>
        <v>-662.06597222222217</v>
      </c>
      <c r="O902" s="57">
        <f t="shared" si="414"/>
        <v>-353.849982986111</v>
      </c>
      <c r="P902" s="57">
        <f t="shared" si="415"/>
        <v>-6506.9080204668189</v>
      </c>
      <c r="Q902" s="57">
        <f t="shared" si="416"/>
        <v>-6506.9080204668189</v>
      </c>
      <c r="R902" s="57">
        <f t="shared" si="421"/>
        <v>662.06597222222217</v>
      </c>
      <c r="S902" s="73">
        <f t="shared" si="439"/>
        <v>4295.8017596257068</v>
      </c>
      <c r="T902" s="76">
        <f t="shared" si="422"/>
        <v>12174.657600308641</v>
      </c>
      <c r="U902" s="60">
        <f t="shared" si="423"/>
        <v>3663119.0489272536</v>
      </c>
      <c r="V902" s="61">
        <f t="shared" si="424"/>
        <v>1.0175330691464592</v>
      </c>
      <c r="W902" s="62">
        <f t="shared" si="425"/>
        <v>1604557.8712572553</v>
      </c>
      <c r="X902" s="63">
        <f t="shared" si="426"/>
        <v>0.44571051979368204</v>
      </c>
      <c r="Y902" s="64">
        <f t="shared" si="417"/>
        <v>3866.2215836631362</v>
      </c>
      <c r="Z902" s="64">
        <f t="shared" si="427"/>
        <v>3672.9105044799794</v>
      </c>
      <c r="AA902" s="65">
        <f t="shared" si="428"/>
        <v>3599.4522943903798</v>
      </c>
      <c r="AB902" s="65">
        <f t="shared" si="429"/>
        <v>3419.4796796708606</v>
      </c>
      <c r="AC902" s="65">
        <f t="shared" si="430"/>
        <v>3077.5317117037748</v>
      </c>
      <c r="AD902" s="65">
        <f t="shared" si="431"/>
        <v>2769.7785405333975</v>
      </c>
      <c r="AE902" s="65">
        <f t="shared" si="432"/>
        <v>2631.2896135067276</v>
      </c>
      <c r="AF902" s="65">
        <f t="shared" si="433"/>
        <v>2578.6638212365929</v>
      </c>
      <c r="AG902" s="65">
        <f t="shared" si="434"/>
        <v>2449.7306301747631</v>
      </c>
      <c r="AH902" s="65">
        <f t="shared" si="435"/>
        <v>2204.7575671572868</v>
      </c>
      <c r="AI902" s="65">
        <f t="shared" si="436"/>
        <v>6.1243265754369071E-4</v>
      </c>
      <c r="AJ902" s="65">
        <f t="shared" si="440"/>
        <v>0.24347274640681923</v>
      </c>
    </row>
    <row r="903" spans="2:36" x14ac:dyDescent="0.2">
      <c r="B903" s="55" t="s">
        <v>63</v>
      </c>
      <c r="C903" s="55">
        <v>893</v>
      </c>
      <c r="D903" s="55">
        <v>304</v>
      </c>
      <c r="E903" s="55">
        <f t="shared" si="418"/>
        <v>18</v>
      </c>
      <c r="F903" s="56">
        <v>64.8</v>
      </c>
      <c r="G903" s="57">
        <f t="shared" si="437"/>
        <v>-0.36111111111111133</v>
      </c>
      <c r="H903" s="57">
        <f t="shared" si="438"/>
        <v>-1.3000000000000007</v>
      </c>
      <c r="I903" s="57">
        <f t="shared" si="410"/>
        <v>308893.5</v>
      </c>
      <c r="J903" s="57">
        <f t="shared" si="419"/>
        <v>13491.433256172866</v>
      </c>
      <c r="K903" s="58" t="str">
        <f t="shared" si="420"/>
        <v>Yes</v>
      </c>
      <c r="L903" s="57">
        <f t="shared" si="411"/>
        <v>116.09325000000003</v>
      </c>
      <c r="M903" s="57">
        <f t="shared" si="412"/>
        <v>187.05217500000001</v>
      </c>
      <c r="N903" s="59">
        <f t="shared" si="413"/>
        <v>-688.54861111111154</v>
      </c>
      <c r="O903" s="57">
        <f t="shared" si="414"/>
        <v>-385.40318611111149</v>
      </c>
      <c r="P903" s="57">
        <f t="shared" si="415"/>
        <v>-6937.2573500000071</v>
      </c>
      <c r="Q903" s="57">
        <f t="shared" si="416"/>
        <v>-6937.2573500000071</v>
      </c>
      <c r="R903" s="57">
        <f t="shared" si="421"/>
        <v>688.54861111111154</v>
      </c>
      <c r="S903" s="73">
        <f t="shared" si="439"/>
        <v>6554.175906172859</v>
      </c>
      <c r="T903" s="76">
        <f t="shared" si="422"/>
        <v>12393.875000000007</v>
      </c>
      <c r="U903" s="60">
        <f t="shared" si="423"/>
        <v>3663119.0489272536</v>
      </c>
      <c r="V903" s="61">
        <f t="shared" si="424"/>
        <v>1.0175330691464592</v>
      </c>
      <c r="W903" s="62">
        <f t="shared" si="425"/>
        <v>1611112.0471634283</v>
      </c>
      <c r="X903" s="63">
        <f t="shared" si="426"/>
        <v>0.44753112421206342</v>
      </c>
      <c r="Y903" s="64">
        <f t="shared" si="417"/>
        <v>5898.7583155555731</v>
      </c>
      <c r="Z903" s="64">
        <f t="shared" si="427"/>
        <v>5603.8203997777946</v>
      </c>
      <c r="AA903" s="65">
        <f t="shared" si="428"/>
        <v>5491.7439917822385</v>
      </c>
      <c r="AB903" s="65">
        <f t="shared" si="429"/>
        <v>5217.1567921931264</v>
      </c>
      <c r="AC903" s="65">
        <f t="shared" si="430"/>
        <v>4695.4411129738137</v>
      </c>
      <c r="AD903" s="65">
        <f t="shared" si="431"/>
        <v>4225.8970016764324</v>
      </c>
      <c r="AE903" s="65">
        <f t="shared" si="432"/>
        <v>4014.6021515926104</v>
      </c>
      <c r="AF903" s="65">
        <f t="shared" si="433"/>
        <v>3934.3101085607582</v>
      </c>
      <c r="AG903" s="65">
        <f t="shared" si="434"/>
        <v>3737.5946031327203</v>
      </c>
      <c r="AH903" s="65">
        <f t="shared" si="435"/>
        <v>3363.8351428194483</v>
      </c>
      <c r="AI903" s="65">
        <f t="shared" si="436"/>
        <v>9.3439865078318008E-4</v>
      </c>
      <c r="AJ903" s="65">
        <f t="shared" si="440"/>
        <v>0.24440714505760242</v>
      </c>
    </row>
    <row r="904" spans="2:36" x14ac:dyDescent="0.2">
      <c r="B904" s="55" t="s">
        <v>63</v>
      </c>
      <c r="C904" s="55">
        <v>894</v>
      </c>
      <c r="D904" s="55">
        <v>305</v>
      </c>
      <c r="E904" s="55">
        <f t="shared" si="418"/>
        <v>17.666666666666668</v>
      </c>
      <c r="F904" s="56">
        <v>63.6</v>
      </c>
      <c r="G904" s="57">
        <f t="shared" si="437"/>
        <v>-0.30555555555555497</v>
      </c>
      <c r="H904" s="57">
        <f t="shared" si="438"/>
        <v>-1.0999999999999979</v>
      </c>
      <c r="I904" s="57">
        <f t="shared" si="410"/>
        <v>297558.93055555556</v>
      </c>
      <c r="J904" s="57">
        <f t="shared" si="419"/>
        <v>11334.569444444438</v>
      </c>
      <c r="K904" s="58" t="str">
        <f t="shared" si="420"/>
        <v>Yes</v>
      </c>
      <c r="L904" s="57">
        <f t="shared" si="411"/>
        <v>111.83331250000003</v>
      </c>
      <c r="M904" s="57">
        <f t="shared" si="412"/>
        <v>187.05217500000001</v>
      </c>
      <c r="N904" s="59">
        <f t="shared" si="413"/>
        <v>-582.61805555555441</v>
      </c>
      <c r="O904" s="57">
        <f t="shared" si="414"/>
        <v>-283.73256805555434</v>
      </c>
      <c r="P904" s="57">
        <f t="shared" si="415"/>
        <v>-5012.6087023147938</v>
      </c>
      <c r="Q904" s="57">
        <f t="shared" si="416"/>
        <v>-5012.6087023147938</v>
      </c>
      <c r="R904" s="57">
        <f t="shared" si="421"/>
        <v>582.61805555555441</v>
      </c>
      <c r="S904" s="73">
        <f t="shared" si="439"/>
        <v>6321.9607421296441</v>
      </c>
      <c r="T904" s="76">
        <f t="shared" si="422"/>
        <v>10292.918981481462</v>
      </c>
      <c r="U904" s="60">
        <f t="shared" si="423"/>
        <v>3663119.0489272536</v>
      </c>
      <c r="V904" s="61">
        <f t="shared" si="424"/>
        <v>1.0175330691464592</v>
      </c>
      <c r="W904" s="62">
        <f t="shared" si="425"/>
        <v>1617434.007905558</v>
      </c>
      <c r="X904" s="63">
        <f t="shared" si="426"/>
        <v>0.44928722441821056</v>
      </c>
      <c r="Y904" s="64">
        <f t="shared" si="417"/>
        <v>5689.7646679166801</v>
      </c>
      <c r="Z904" s="64">
        <f t="shared" si="427"/>
        <v>5405.2764345208461</v>
      </c>
      <c r="AA904" s="65">
        <f t="shared" si="428"/>
        <v>5297.1709058304295</v>
      </c>
      <c r="AB904" s="65">
        <f t="shared" si="429"/>
        <v>5032.3123605389083</v>
      </c>
      <c r="AC904" s="65">
        <f t="shared" si="430"/>
        <v>4529.0811244850174</v>
      </c>
      <c r="AD904" s="65">
        <f t="shared" si="431"/>
        <v>4076.173012036516</v>
      </c>
      <c r="AE904" s="65">
        <f t="shared" si="432"/>
        <v>3872.3643614346902</v>
      </c>
      <c r="AF904" s="65">
        <f t="shared" si="433"/>
        <v>3794.9170742059964</v>
      </c>
      <c r="AG904" s="65">
        <f t="shared" si="434"/>
        <v>3605.1712204956966</v>
      </c>
      <c r="AH904" s="65">
        <f t="shared" si="435"/>
        <v>3244.6540984461271</v>
      </c>
      <c r="AI904" s="65">
        <f t="shared" si="436"/>
        <v>9.0129280512392417E-4</v>
      </c>
      <c r="AJ904" s="65">
        <f t="shared" si="440"/>
        <v>0.24530843786272635</v>
      </c>
    </row>
    <row r="905" spans="2:36" x14ac:dyDescent="0.2">
      <c r="B905" s="55" t="s">
        <v>63</v>
      </c>
      <c r="C905" s="55">
        <v>895</v>
      </c>
      <c r="D905" s="55">
        <v>306</v>
      </c>
      <c r="E905" s="55">
        <f t="shared" si="418"/>
        <v>17.388888888888889</v>
      </c>
      <c r="F905" s="56">
        <v>62.6</v>
      </c>
      <c r="G905" s="57">
        <f t="shared" si="437"/>
        <v>-0.20833333333333331</v>
      </c>
      <c r="H905" s="57">
        <f t="shared" si="438"/>
        <v>-0.75</v>
      </c>
      <c r="I905" s="57">
        <f t="shared" si="410"/>
        <v>288275.29436728399</v>
      </c>
      <c r="J905" s="57">
        <f t="shared" si="419"/>
        <v>9283.6361882715719</v>
      </c>
      <c r="K905" s="58" t="str">
        <f t="shared" si="420"/>
        <v>Yes</v>
      </c>
      <c r="L905" s="57">
        <f t="shared" si="411"/>
        <v>108.34418923611115</v>
      </c>
      <c r="M905" s="57">
        <f t="shared" si="412"/>
        <v>187.05217500000001</v>
      </c>
      <c r="N905" s="59">
        <f t="shared" si="413"/>
        <v>-397.23958333333331</v>
      </c>
      <c r="O905" s="57">
        <f t="shared" si="414"/>
        <v>-101.84321909722216</v>
      </c>
      <c r="P905" s="57">
        <f t="shared" si="415"/>
        <v>-1770.9404209683632</v>
      </c>
      <c r="Q905" s="57">
        <f t="shared" si="416"/>
        <v>-1770.9404209683632</v>
      </c>
      <c r="R905" s="57">
        <f t="shared" si="421"/>
        <v>397.23958333333331</v>
      </c>
      <c r="S905" s="73">
        <f t="shared" si="439"/>
        <v>7512.6957673032084</v>
      </c>
      <c r="T905" s="76">
        <f t="shared" si="422"/>
        <v>6907.5549768518513</v>
      </c>
      <c r="U905" s="60">
        <f t="shared" si="423"/>
        <v>3663119.0489272536</v>
      </c>
      <c r="V905" s="61">
        <f t="shared" si="424"/>
        <v>1.0175330691464592</v>
      </c>
      <c r="W905" s="62">
        <f t="shared" si="425"/>
        <v>1624946.7036728612</v>
      </c>
      <c r="X905" s="63">
        <f t="shared" si="426"/>
        <v>0.45137408435357257</v>
      </c>
      <c r="Y905" s="64">
        <f t="shared" si="417"/>
        <v>6761.4261905728881</v>
      </c>
      <c r="Z905" s="64">
        <f t="shared" si="427"/>
        <v>6423.3548810442435</v>
      </c>
      <c r="AA905" s="65">
        <f t="shared" si="428"/>
        <v>6294.8877834233581</v>
      </c>
      <c r="AB905" s="65">
        <f t="shared" si="429"/>
        <v>5980.1433942521899</v>
      </c>
      <c r="AC905" s="65">
        <f t="shared" si="430"/>
        <v>5382.1290548269708</v>
      </c>
      <c r="AD905" s="65">
        <f t="shared" si="431"/>
        <v>4843.9161493442734</v>
      </c>
      <c r="AE905" s="65">
        <f t="shared" si="432"/>
        <v>4601.7203418770596</v>
      </c>
      <c r="AF905" s="65">
        <f t="shared" si="433"/>
        <v>4509.685935039518</v>
      </c>
      <c r="AG905" s="65">
        <f t="shared" si="434"/>
        <v>4284.2016382875418</v>
      </c>
      <c r="AH905" s="65">
        <f t="shared" si="435"/>
        <v>3855.7814744587877</v>
      </c>
      <c r="AI905" s="65">
        <f t="shared" si="436"/>
        <v>1.0710504095718856E-3</v>
      </c>
      <c r="AJ905" s="65">
        <f t="shared" si="440"/>
        <v>0.24637948827229825</v>
      </c>
    </row>
    <row r="906" spans="2:36" x14ac:dyDescent="0.2">
      <c r="B906" s="55" t="s">
        <v>63</v>
      </c>
      <c r="C906" s="55">
        <v>896</v>
      </c>
      <c r="D906" s="55">
        <v>307</v>
      </c>
      <c r="E906" s="55">
        <f t="shared" si="418"/>
        <v>17.25</v>
      </c>
      <c r="F906" s="56">
        <v>62.1</v>
      </c>
      <c r="G906" s="57">
        <f t="shared" si="437"/>
        <v>-9.7222222222222612E-2</v>
      </c>
      <c r="H906" s="57">
        <f t="shared" si="438"/>
        <v>-0.35000000000000142</v>
      </c>
      <c r="I906" s="57">
        <f t="shared" ref="I906:I969" si="441">0.5*$F$4*(E906)^2</f>
        <v>283688.6484375</v>
      </c>
      <c r="J906" s="57">
        <f t="shared" si="419"/>
        <v>4586.6459297839901</v>
      </c>
      <c r="K906" s="58" t="str">
        <f t="shared" si="420"/>
        <v>Yes</v>
      </c>
      <c r="L906" s="57">
        <f t="shared" ref="L906:L969" si="442">0.5 * $F$1*$F$2*$F$3*E906^2</f>
        <v>106.62036328125002</v>
      </c>
      <c r="M906" s="57">
        <f t="shared" ref="M906:M969" si="443">$F$5*$F$4*$F$6</f>
        <v>187.05217500000001</v>
      </c>
      <c r="N906" s="59">
        <f t="shared" ref="N906:N969" si="444">$F$4*G906</f>
        <v>-185.37847222222297</v>
      </c>
      <c r="O906" s="57">
        <f t="shared" ref="O906:O969" si="445">N906+M906+L906</f>
        <v>108.29406605902706</v>
      </c>
      <c r="P906" s="57">
        <f t="shared" ref="P906:P969" si="446">O906*E906</f>
        <v>1868.0726395182169</v>
      </c>
      <c r="Q906" s="57">
        <f t="shared" ref="Q906:Q969" si="447">P906*1</f>
        <v>1868.0726395182169</v>
      </c>
      <c r="R906" s="57">
        <f t="shared" si="421"/>
        <v>185.37847222222297</v>
      </c>
      <c r="S906" s="73">
        <f t="shared" si="439"/>
        <v>6454.7185693022075</v>
      </c>
      <c r="T906" s="76">
        <f t="shared" si="422"/>
        <v>3197.7786458333462</v>
      </c>
      <c r="U906" s="60">
        <f t="shared" si="423"/>
        <v>3664987.121566772</v>
      </c>
      <c r="V906" s="61">
        <f t="shared" si="424"/>
        <v>1.0180519782129922</v>
      </c>
      <c r="W906" s="62">
        <f t="shared" si="425"/>
        <v>1631401.4222421634</v>
      </c>
      <c r="X906" s="63">
        <f t="shared" si="426"/>
        <v>0.45316706173393428</v>
      </c>
      <c r="Y906" s="64">
        <f t="shared" ref="Y906:Y969" si="448">S906*0.9</f>
        <v>5809.2467123719871</v>
      </c>
      <c r="Z906" s="64">
        <f t="shared" si="427"/>
        <v>5518.7843767533877</v>
      </c>
      <c r="AA906" s="65">
        <f t="shared" si="428"/>
        <v>5408.4086892183195</v>
      </c>
      <c r="AB906" s="65">
        <f t="shared" si="429"/>
        <v>5137.9882547574034</v>
      </c>
      <c r="AC906" s="65">
        <f t="shared" si="430"/>
        <v>4624.1894292816633</v>
      </c>
      <c r="AD906" s="65">
        <f t="shared" si="431"/>
        <v>4161.7704863534973</v>
      </c>
      <c r="AE906" s="65">
        <f t="shared" ref="AE906" si="449">AD906*0.95</f>
        <v>3953.6819620358224</v>
      </c>
      <c r="AF906" s="65">
        <f t="shared" si="433"/>
        <v>3874.6083227951058</v>
      </c>
      <c r="AG906" s="65">
        <f t="shared" si="434"/>
        <v>3680.8779066553502</v>
      </c>
      <c r="AH906" s="65">
        <f t="shared" si="435"/>
        <v>3312.7901159898151</v>
      </c>
      <c r="AI906" s="65">
        <f t="shared" si="436"/>
        <v>9.2021947666383753E-4</v>
      </c>
      <c r="AJ906" s="65">
        <f t="shared" si="440"/>
        <v>0.24729970774896209</v>
      </c>
    </row>
    <row r="907" spans="2:36" x14ac:dyDescent="0.2">
      <c r="B907" s="55" t="s">
        <v>63</v>
      </c>
      <c r="C907" s="55">
        <v>897</v>
      </c>
      <c r="D907" s="55">
        <v>308</v>
      </c>
      <c r="E907" s="55">
        <f t="shared" ref="E907:E970" si="450">F907/3.6</f>
        <v>17.194444444444443</v>
      </c>
      <c r="F907" s="56">
        <v>61.9</v>
      </c>
      <c r="G907" s="57">
        <f t="shared" si="437"/>
        <v>-2.7777777777778172E-2</v>
      </c>
      <c r="H907" s="57">
        <f t="shared" si="438"/>
        <v>-0.10000000000000142</v>
      </c>
      <c r="I907" s="57">
        <f t="shared" si="441"/>
        <v>281864.28886959871</v>
      </c>
      <c r="J907" s="57">
        <f t="shared" ref="J907:J970" si="451">I906-I907</f>
        <v>1824.3595679012942</v>
      </c>
      <c r="K907" s="58" t="str">
        <f t="shared" ref="K907:K970" si="452">IF((G907)&lt;0,"Yes","No")</f>
        <v>Yes</v>
      </c>
      <c r="L907" s="57">
        <f t="shared" si="442"/>
        <v>105.93470355902778</v>
      </c>
      <c r="M907" s="57">
        <f t="shared" si="443"/>
        <v>187.05217500000001</v>
      </c>
      <c r="N907" s="59">
        <f t="shared" si="444"/>
        <v>-52.965277777778532</v>
      </c>
      <c r="O907" s="57">
        <f t="shared" si="445"/>
        <v>240.02160078124925</v>
      </c>
      <c r="P907" s="57">
        <f t="shared" si="446"/>
        <v>4127.0380800998128</v>
      </c>
      <c r="Q907" s="57">
        <f t="shared" si="447"/>
        <v>4127.0380800998128</v>
      </c>
      <c r="R907" s="57">
        <f t="shared" ref="R907:R970" si="453">IF((G907&gt;0), 0, $F$4*G907)*-1</f>
        <v>52.965277777778532</v>
      </c>
      <c r="S907" s="73">
        <f t="shared" si="439"/>
        <v>5951.397648001107</v>
      </c>
      <c r="T907" s="76">
        <f t="shared" ref="T907:T970" si="454">R907*E907</f>
        <v>910.70852623458075</v>
      </c>
      <c r="U907" s="60">
        <f t="shared" ref="U907:U970" si="455">IF(Q907&gt;0, (Q907+U906),(U906))</f>
        <v>3669114.159646872</v>
      </c>
      <c r="V907" s="61">
        <f t="shared" ref="V907:V970" si="456">U907/3600000</f>
        <v>1.0191983776796867</v>
      </c>
      <c r="W907" s="62">
        <f t="shared" ref="W907:W970" si="457">W906+S907</f>
        <v>1637352.8198901645</v>
      </c>
      <c r="X907" s="63">
        <f t="shared" ref="X907:X970" si="458">W907/3600000</f>
        <v>0.45482022774726794</v>
      </c>
      <c r="Y907" s="64">
        <f t="shared" si="448"/>
        <v>5356.2578832009967</v>
      </c>
      <c r="Z907" s="64">
        <f t="shared" ref="Z907:Z970" si="459">Y907*0.95</f>
        <v>5088.4449890409469</v>
      </c>
      <c r="AA907" s="65">
        <f t="shared" ref="AA907:AA970" si="460">Z907*0.98</f>
        <v>4986.6760892601278</v>
      </c>
      <c r="AB907" s="65">
        <f t="shared" ref="AB907:AB970" si="461">AA907*0.95</f>
        <v>4737.3422847971215</v>
      </c>
      <c r="AC907" s="65">
        <f t="shared" ref="AC907:AC970" si="462">AB907*0.9</f>
        <v>4263.6080563174091</v>
      </c>
      <c r="AD907" s="65">
        <f t="shared" ref="AD907:AD970" si="463">AC907*0.9</f>
        <v>3837.2472506856684</v>
      </c>
      <c r="AE907" s="65">
        <f t="shared" ref="AE907:AE970" si="464">AD907*0.95</f>
        <v>3645.384888151385</v>
      </c>
      <c r="AF907" s="65">
        <f t="shared" ref="AF907:AF970" si="465">AE907*0.98</f>
        <v>3572.477190388357</v>
      </c>
      <c r="AG907" s="65">
        <f t="shared" ref="AG907:AG970" si="466">AF907*0.95</f>
        <v>3393.8533308689389</v>
      </c>
      <c r="AH907" s="65">
        <f t="shared" ref="AH907:AH970" si="467">AG907*0.9</f>
        <v>3054.4679977820451</v>
      </c>
      <c r="AI907" s="65">
        <f t="shared" ref="AI907:AI970" si="468">AH907/3600000</f>
        <v>8.4846333271723477E-4</v>
      </c>
      <c r="AJ907" s="65">
        <f t="shared" si="440"/>
        <v>0.24814817108167933</v>
      </c>
    </row>
    <row r="908" spans="2:36" x14ac:dyDescent="0.2">
      <c r="B908" s="55" t="s">
        <v>63</v>
      </c>
      <c r="C908" s="55">
        <v>898</v>
      </c>
      <c r="D908" s="55">
        <v>309</v>
      </c>
      <c r="E908" s="55">
        <f t="shared" si="450"/>
        <v>17.194444444444443</v>
      </c>
      <c r="F908" s="56">
        <v>61.9</v>
      </c>
      <c r="G908" s="57">
        <f t="shared" ref="G908:G971" si="469">($F909-$F907)/2/3.6</f>
        <v>-1.3888888888889086E-2</v>
      </c>
      <c r="H908" s="57">
        <f t="shared" ref="H908:H971" si="470">($F909-$F907)/2</f>
        <v>-5.0000000000000711E-2</v>
      </c>
      <c r="I908" s="57">
        <f t="shared" si="441"/>
        <v>281864.28886959871</v>
      </c>
      <c r="J908" s="57">
        <f t="shared" si="451"/>
        <v>0</v>
      </c>
      <c r="K908" s="58" t="str">
        <f t="shared" si="452"/>
        <v>Yes</v>
      </c>
      <c r="L908" s="57">
        <f t="shared" si="442"/>
        <v>105.93470355902778</v>
      </c>
      <c r="M908" s="57">
        <f t="shared" si="443"/>
        <v>187.05217500000001</v>
      </c>
      <c r="N908" s="59">
        <f t="shared" si="444"/>
        <v>-26.482638888889266</v>
      </c>
      <c r="O908" s="57">
        <f t="shared" si="445"/>
        <v>266.50423967013853</v>
      </c>
      <c r="P908" s="57">
        <f t="shared" si="446"/>
        <v>4582.3923432171041</v>
      </c>
      <c r="Q908" s="57">
        <f t="shared" si="447"/>
        <v>4582.3923432171041</v>
      </c>
      <c r="R908" s="57">
        <f t="shared" si="453"/>
        <v>26.482638888889266</v>
      </c>
      <c r="S908" s="73">
        <f t="shared" ref="S908:S971" si="471">J908-Q908*-1</f>
        <v>4582.3923432171041</v>
      </c>
      <c r="T908" s="76">
        <f t="shared" si="454"/>
        <v>455.35426311729037</v>
      </c>
      <c r="U908" s="60">
        <f t="shared" si="455"/>
        <v>3673696.551990089</v>
      </c>
      <c r="V908" s="61">
        <f t="shared" si="456"/>
        <v>1.0204712644416913</v>
      </c>
      <c r="W908" s="62">
        <f t="shared" si="457"/>
        <v>1641935.2122333816</v>
      </c>
      <c r="X908" s="63">
        <f t="shared" si="458"/>
        <v>0.45609311450927265</v>
      </c>
      <c r="Y908" s="64">
        <f t="shared" si="448"/>
        <v>4124.1531088953934</v>
      </c>
      <c r="Z908" s="64">
        <f t="shared" si="459"/>
        <v>3917.9454534506235</v>
      </c>
      <c r="AA908" s="65">
        <f t="shared" si="460"/>
        <v>3839.586544381611</v>
      </c>
      <c r="AB908" s="65">
        <f t="shared" si="461"/>
        <v>3647.6072171625301</v>
      </c>
      <c r="AC908" s="65">
        <f t="shared" si="462"/>
        <v>3282.846495446277</v>
      </c>
      <c r="AD908" s="65">
        <f t="shared" si="463"/>
        <v>2954.5618459016496</v>
      </c>
      <c r="AE908" s="65">
        <f t="shared" si="464"/>
        <v>2806.8337536065669</v>
      </c>
      <c r="AF908" s="65">
        <f t="shared" si="465"/>
        <v>2750.6970785344356</v>
      </c>
      <c r="AG908" s="65">
        <f t="shared" si="466"/>
        <v>2613.1622246077136</v>
      </c>
      <c r="AH908" s="65">
        <f t="shared" si="467"/>
        <v>2351.8460021469423</v>
      </c>
      <c r="AI908" s="65">
        <f t="shared" si="468"/>
        <v>6.5329055615192839E-4</v>
      </c>
      <c r="AJ908" s="65">
        <f t="shared" ref="AJ908:AJ971" si="472">IF((AI908)&lt;0, AJ907, AI908+AJ907)</f>
        <v>0.24880146163783126</v>
      </c>
    </row>
    <row r="909" spans="2:36" x14ac:dyDescent="0.2">
      <c r="B909" s="55" t="s">
        <v>63</v>
      </c>
      <c r="C909" s="55">
        <v>899</v>
      </c>
      <c r="D909" s="55">
        <v>310</v>
      </c>
      <c r="E909" s="55">
        <f t="shared" si="450"/>
        <v>17.166666666666664</v>
      </c>
      <c r="F909" s="56">
        <v>61.8</v>
      </c>
      <c r="G909" s="57">
        <f t="shared" si="469"/>
        <v>-5.5555555555555358E-2</v>
      </c>
      <c r="H909" s="57">
        <f t="shared" si="470"/>
        <v>-0.19999999999999929</v>
      </c>
      <c r="I909" s="57">
        <f t="shared" si="441"/>
        <v>280954.31597222213</v>
      </c>
      <c r="J909" s="57">
        <f t="shared" si="451"/>
        <v>909.97289737657411</v>
      </c>
      <c r="K909" s="58" t="str">
        <f t="shared" si="452"/>
        <v>Yes</v>
      </c>
      <c r="L909" s="57">
        <f t="shared" si="442"/>
        <v>105.59270312499999</v>
      </c>
      <c r="M909" s="57">
        <f t="shared" si="443"/>
        <v>187.05217500000001</v>
      </c>
      <c r="N909" s="59">
        <f t="shared" si="444"/>
        <v>-105.93055555555517</v>
      </c>
      <c r="O909" s="57">
        <f t="shared" si="445"/>
        <v>186.71432256944482</v>
      </c>
      <c r="P909" s="57">
        <f t="shared" si="446"/>
        <v>3205.2625374421355</v>
      </c>
      <c r="Q909" s="57">
        <f t="shared" si="447"/>
        <v>3205.2625374421355</v>
      </c>
      <c r="R909" s="57">
        <f t="shared" si="453"/>
        <v>105.93055555555517</v>
      </c>
      <c r="S909" s="73">
        <f t="shared" si="471"/>
        <v>4115.2354348187091</v>
      </c>
      <c r="T909" s="76">
        <f t="shared" si="454"/>
        <v>1818.4745370370301</v>
      </c>
      <c r="U909" s="60">
        <f t="shared" si="455"/>
        <v>3676901.8145275312</v>
      </c>
      <c r="V909" s="61">
        <f t="shared" si="456"/>
        <v>1.0213616151465363</v>
      </c>
      <c r="W909" s="62">
        <f t="shared" si="457"/>
        <v>1646050.4476682004</v>
      </c>
      <c r="X909" s="63">
        <f t="shared" si="458"/>
        <v>0.45723623546338898</v>
      </c>
      <c r="Y909" s="64">
        <f t="shared" si="448"/>
        <v>3703.7118913368381</v>
      </c>
      <c r="Z909" s="64">
        <f t="shared" si="459"/>
        <v>3518.526296769996</v>
      </c>
      <c r="AA909" s="65">
        <f t="shared" si="460"/>
        <v>3448.1557708345958</v>
      </c>
      <c r="AB909" s="65">
        <f t="shared" si="461"/>
        <v>3275.7479822928658</v>
      </c>
      <c r="AC909" s="65">
        <f t="shared" si="462"/>
        <v>2948.1731840635794</v>
      </c>
      <c r="AD909" s="65">
        <f t="shared" si="463"/>
        <v>2653.3558656572213</v>
      </c>
      <c r="AE909" s="65">
        <f t="shared" si="464"/>
        <v>2520.6880723743602</v>
      </c>
      <c r="AF909" s="65">
        <f t="shared" si="465"/>
        <v>2470.2743109268731</v>
      </c>
      <c r="AG909" s="65">
        <f t="shared" si="466"/>
        <v>2346.7605953805291</v>
      </c>
      <c r="AH909" s="65">
        <f t="shared" si="467"/>
        <v>2112.0845358424763</v>
      </c>
      <c r="AI909" s="65">
        <f t="shared" si="468"/>
        <v>5.8669014884513225E-4</v>
      </c>
      <c r="AJ909" s="65">
        <f t="shared" si="472"/>
        <v>0.24938815178667639</v>
      </c>
    </row>
    <row r="910" spans="2:36" x14ac:dyDescent="0.2">
      <c r="B910" s="55" t="s">
        <v>63</v>
      </c>
      <c r="C910" s="55">
        <v>900</v>
      </c>
      <c r="D910" s="55">
        <v>311</v>
      </c>
      <c r="E910" s="55">
        <f t="shared" si="450"/>
        <v>17.083333333333332</v>
      </c>
      <c r="F910" s="56">
        <v>61.5</v>
      </c>
      <c r="G910" s="57">
        <f t="shared" si="469"/>
        <v>-0.12499999999999981</v>
      </c>
      <c r="H910" s="57">
        <f t="shared" si="470"/>
        <v>-0.44999999999999929</v>
      </c>
      <c r="I910" s="57">
        <f t="shared" si="441"/>
        <v>278233.22482638882</v>
      </c>
      <c r="J910" s="57">
        <f t="shared" si="451"/>
        <v>2721.0911458333139</v>
      </c>
      <c r="K910" s="58" t="str">
        <f t="shared" si="452"/>
        <v>Yes</v>
      </c>
      <c r="L910" s="57">
        <f t="shared" si="442"/>
        <v>104.57001953125</v>
      </c>
      <c r="M910" s="57">
        <f t="shared" si="443"/>
        <v>187.05217500000001</v>
      </c>
      <c r="N910" s="59">
        <f t="shared" si="444"/>
        <v>-238.34374999999963</v>
      </c>
      <c r="O910" s="57">
        <f t="shared" si="445"/>
        <v>53.278444531250372</v>
      </c>
      <c r="P910" s="57">
        <f t="shared" si="446"/>
        <v>910.17342740886045</v>
      </c>
      <c r="Q910" s="57">
        <f t="shared" si="447"/>
        <v>910.17342740886045</v>
      </c>
      <c r="R910" s="57">
        <f t="shared" si="453"/>
        <v>238.34374999999963</v>
      </c>
      <c r="S910" s="73">
        <f t="shared" si="471"/>
        <v>3631.2645732421743</v>
      </c>
      <c r="T910" s="76">
        <f t="shared" si="454"/>
        <v>4071.7057291666601</v>
      </c>
      <c r="U910" s="60">
        <f t="shared" si="455"/>
        <v>3677811.9879549402</v>
      </c>
      <c r="V910" s="61">
        <f t="shared" si="456"/>
        <v>1.0216144410985946</v>
      </c>
      <c r="W910" s="62">
        <f t="shared" si="457"/>
        <v>1649681.7122414426</v>
      </c>
      <c r="X910" s="63">
        <f t="shared" si="458"/>
        <v>0.45824492006706741</v>
      </c>
      <c r="Y910" s="64">
        <f t="shared" si="448"/>
        <v>3268.1381159179568</v>
      </c>
      <c r="Z910" s="64">
        <f t="shared" si="459"/>
        <v>3104.7312101220587</v>
      </c>
      <c r="AA910" s="65">
        <f t="shared" si="460"/>
        <v>3042.6365859196176</v>
      </c>
      <c r="AB910" s="65">
        <f t="shared" si="461"/>
        <v>2890.5047566236367</v>
      </c>
      <c r="AC910" s="65">
        <f t="shared" si="462"/>
        <v>2601.4542809612731</v>
      </c>
      <c r="AD910" s="65">
        <f t="shared" si="463"/>
        <v>2341.308852865146</v>
      </c>
      <c r="AE910" s="65">
        <f t="shared" si="464"/>
        <v>2224.2434102218886</v>
      </c>
      <c r="AF910" s="65">
        <f t="shared" si="465"/>
        <v>2179.758542017451</v>
      </c>
      <c r="AG910" s="65">
        <f t="shared" si="466"/>
        <v>2070.7706149165783</v>
      </c>
      <c r="AH910" s="65">
        <f t="shared" si="467"/>
        <v>1863.6935534249205</v>
      </c>
      <c r="AI910" s="65">
        <f t="shared" si="468"/>
        <v>5.1769265372914465E-4</v>
      </c>
      <c r="AJ910" s="65">
        <f t="shared" si="472"/>
        <v>0.24990584444040553</v>
      </c>
    </row>
    <row r="911" spans="2:36" x14ac:dyDescent="0.2">
      <c r="B911" s="55" t="s">
        <v>63</v>
      </c>
      <c r="C911" s="55">
        <v>901</v>
      </c>
      <c r="D911" s="55">
        <v>312</v>
      </c>
      <c r="E911" s="55">
        <f t="shared" si="450"/>
        <v>16.916666666666664</v>
      </c>
      <c r="F911" s="56">
        <v>60.9</v>
      </c>
      <c r="G911" s="57">
        <f t="shared" si="469"/>
        <v>-0.24999999999999961</v>
      </c>
      <c r="H911" s="57">
        <f t="shared" si="470"/>
        <v>-0.89999999999999858</v>
      </c>
      <c r="I911" s="57">
        <f t="shared" si="441"/>
        <v>272830.7664930555</v>
      </c>
      <c r="J911" s="57">
        <f t="shared" si="451"/>
        <v>5402.4583333333139</v>
      </c>
      <c r="K911" s="58" t="str">
        <f t="shared" si="452"/>
        <v>Yes</v>
      </c>
      <c r="L911" s="57">
        <f t="shared" si="442"/>
        <v>102.53958203124999</v>
      </c>
      <c r="M911" s="57">
        <f t="shared" si="443"/>
        <v>187.05217500000001</v>
      </c>
      <c r="N911" s="59">
        <f t="shared" si="444"/>
        <v>-476.68749999999926</v>
      </c>
      <c r="O911" s="57">
        <f t="shared" si="445"/>
        <v>-187.09574296874928</v>
      </c>
      <c r="P911" s="57">
        <f t="shared" si="446"/>
        <v>-3165.0363185546748</v>
      </c>
      <c r="Q911" s="57">
        <f t="shared" si="447"/>
        <v>-3165.0363185546748</v>
      </c>
      <c r="R911" s="57">
        <f t="shared" si="453"/>
        <v>476.68749999999926</v>
      </c>
      <c r="S911" s="73">
        <f t="shared" si="471"/>
        <v>2237.4220147786391</v>
      </c>
      <c r="T911" s="76">
        <f t="shared" si="454"/>
        <v>8063.9635416666533</v>
      </c>
      <c r="U911" s="60">
        <f t="shared" si="455"/>
        <v>3677811.9879549402</v>
      </c>
      <c r="V911" s="61">
        <f t="shared" si="456"/>
        <v>1.0216144410985946</v>
      </c>
      <c r="W911" s="62">
        <f t="shared" si="457"/>
        <v>1651919.1342562214</v>
      </c>
      <c r="X911" s="63">
        <f t="shared" si="458"/>
        <v>0.45886642618228368</v>
      </c>
      <c r="Y911" s="64">
        <f t="shared" si="448"/>
        <v>2013.6798133007753</v>
      </c>
      <c r="Z911" s="64">
        <f t="shared" si="459"/>
        <v>1912.9958226357364</v>
      </c>
      <c r="AA911" s="65">
        <f t="shared" si="460"/>
        <v>1874.7359061830216</v>
      </c>
      <c r="AB911" s="65">
        <f t="shared" si="461"/>
        <v>1780.9991108738704</v>
      </c>
      <c r="AC911" s="65">
        <f t="shared" si="462"/>
        <v>1602.8991997864835</v>
      </c>
      <c r="AD911" s="65">
        <f t="shared" si="463"/>
        <v>1442.609279807835</v>
      </c>
      <c r="AE911" s="65">
        <f t="shared" si="464"/>
        <v>1370.4788158174433</v>
      </c>
      <c r="AF911" s="65">
        <f t="shared" si="465"/>
        <v>1343.0692395010944</v>
      </c>
      <c r="AG911" s="65">
        <f t="shared" si="466"/>
        <v>1275.9157775260396</v>
      </c>
      <c r="AH911" s="65">
        <f t="shared" si="467"/>
        <v>1148.3241997734358</v>
      </c>
      <c r="AI911" s="65">
        <f t="shared" si="468"/>
        <v>3.1897894438150993E-4</v>
      </c>
      <c r="AJ911" s="65">
        <f t="shared" si="472"/>
        <v>0.25022482338478702</v>
      </c>
    </row>
    <row r="912" spans="2:36" x14ac:dyDescent="0.2">
      <c r="B912" s="55" t="s">
        <v>63</v>
      </c>
      <c r="C912" s="55">
        <v>902</v>
      </c>
      <c r="D912" s="55">
        <v>313</v>
      </c>
      <c r="E912" s="55">
        <f t="shared" si="450"/>
        <v>16.583333333333332</v>
      </c>
      <c r="F912" s="56">
        <v>59.7</v>
      </c>
      <c r="G912" s="57">
        <f t="shared" si="469"/>
        <v>-0.87499999999999956</v>
      </c>
      <c r="H912" s="57">
        <f t="shared" si="470"/>
        <v>-3.1499999999999986</v>
      </c>
      <c r="I912" s="57">
        <f t="shared" si="441"/>
        <v>262184.74565972219</v>
      </c>
      <c r="J912" s="57">
        <f t="shared" si="451"/>
        <v>10646.020833333314</v>
      </c>
      <c r="K912" s="58" t="str">
        <f t="shared" si="452"/>
        <v>Yes</v>
      </c>
      <c r="L912" s="57">
        <f t="shared" si="442"/>
        <v>98.538425781250012</v>
      </c>
      <c r="M912" s="57">
        <f t="shared" si="443"/>
        <v>187.05217500000001</v>
      </c>
      <c r="N912" s="59">
        <f t="shared" si="444"/>
        <v>-1668.4062499999991</v>
      </c>
      <c r="O912" s="57">
        <f t="shared" si="445"/>
        <v>-1382.8156492187491</v>
      </c>
      <c r="P912" s="57">
        <f t="shared" si="446"/>
        <v>-22931.692849544255</v>
      </c>
      <c r="Q912" s="57">
        <f t="shared" si="447"/>
        <v>-22931.692849544255</v>
      </c>
      <c r="R912" s="57">
        <f t="shared" si="453"/>
        <v>1668.4062499999991</v>
      </c>
      <c r="S912" s="73">
        <f t="shared" si="471"/>
        <v>-12285.672016210941</v>
      </c>
      <c r="T912" s="76">
        <f t="shared" si="454"/>
        <v>27667.73697916665</v>
      </c>
      <c r="U912" s="60">
        <f t="shared" si="455"/>
        <v>3677811.9879549402</v>
      </c>
      <c r="V912" s="61">
        <f t="shared" si="456"/>
        <v>1.0216144410985946</v>
      </c>
      <c r="W912" s="62">
        <f t="shared" si="457"/>
        <v>1639633.4622400105</v>
      </c>
      <c r="X912" s="63">
        <f t="shared" si="458"/>
        <v>0.45545373951111401</v>
      </c>
      <c r="Y912" s="64">
        <f t="shared" si="448"/>
        <v>-11057.104814589848</v>
      </c>
      <c r="Z912" s="64">
        <f t="shared" si="459"/>
        <v>-10504.249573860354</v>
      </c>
      <c r="AA912" s="65">
        <f t="shared" si="460"/>
        <v>-10294.164582383146</v>
      </c>
      <c r="AB912" s="65">
        <f t="shared" si="461"/>
        <v>-9779.4563532639877</v>
      </c>
      <c r="AC912" s="65">
        <f t="shared" si="462"/>
        <v>-8801.51071793759</v>
      </c>
      <c r="AD912" s="65">
        <f t="shared" si="463"/>
        <v>-7921.359646143831</v>
      </c>
      <c r="AE912" s="65">
        <f t="shared" si="464"/>
        <v>-7525.2916638366387</v>
      </c>
      <c r="AF912" s="65">
        <f t="shared" si="465"/>
        <v>-7374.7858305599057</v>
      </c>
      <c r="AG912" s="65">
        <f t="shared" si="466"/>
        <v>-7006.0465390319105</v>
      </c>
      <c r="AH912" s="65">
        <f t="shared" si="467"/>
        <v>-6305.4418851287192</v>
      </c>
      <c r="AI912" s="65">
        <f t="shared" si="468"/>
        <v>-1.7515116347579776E-3</v>
      </c>
      <c r="AJ912" s="65">
        <f t="shared" si="472"/>
        <v>0.25022482338478702</v>
      </c>
    </row>
    <row r="913" spans="2:36" x14ac:dyDescent="0.2">
      <c r="B913" s="55" t="s">
        <v>63</v>
      </c>
      <c r="C913" s="55">
        <v>903</v>
      </c>
      <c r="D913" s="55">
        <v>314</v>
      </c>
      <c r="E913" s="55">
        <f t="shared" si="450"/>
        <v>15.166666666666666</v>
      </c>
      <c r="F913" s="56">
        <v>54.6</v>
      </c>
      <c r="G913" s="57">
        <f t="shared" si="469"/>
        <v>-1.4444444444444453</v>
      </c>
      <c r="H913" s="57">
        <f t="shared" si="470"/>
        <v>-5.2000000000000028</v>
      </c>
      <c r="I913" s="57">
        <f t="shared" si="441"/>
        <v>219302.73263888888</v>
      </c>
      <c r="J913" s="57">
        <f t="shared" si="451"/>
        <v>42882.013020833314</v>
      </c>
      <c r="K913" s="58" t="str">
        <f t="shared" si="452"/>
        <v>Yes</v>
      </c>
      <c r="L913" s="57">
        <f t="shared" si="442"/>
        <v>82.421828125000019</v>
      </c>
      <c r="M913" s="57">
        <f t="shared" si="443"/>
        <v>187.05217500000001</v>
      </c>
      <c r="N913" s="59">
        <f t="shared" si="444"/>
        <v>-2754.1944444444462</v>
      </c>
      <c r="O913" s="57">
        <f t="shared" si="445"/>
        <v>-2484.7204413194463</v>
      </c>
      <c r="P913" s="57">
        <f t="shared" si="446"/>
        <v>-37684.926693344933</v>
      </c>
      <c r="Q913" s="57">
        <f t="shared" si="447"/>
        <v>-37684.926693344933</v>
      </c>
      <c r="R913" s="57">
        <f t="shared" si="453"/>
        <v>2754.1944444444462</v>
      </c>
      <c r="S913" s="73">
        <f t="shared" si="471"/>
        <v>5197.0863274883814</v>
      </c>
      <c r="T913" s="76">
        <f t="shared" si="454"/>
        <v>41771.949074074102</v>
      </c>
      <c r="U913" s="60">
        <f t="shared" si="455"/>
        <v>3677811.9879549402</v>
      </c>
      <c r="V913" s="61">
        <f t="shared" si="456"/>
        <v>1.0216144410985946</v>
      </c>
      <c r="W913" s="62">
        <f t="shared" si="457"/>
        <v>1644830.5485674988</v>
      </c>
      <c r="X913" s="63">
        <f t="shared" si="458"/>
        <v>0.45689737460208302</v>
      </c>
      <c r="Y913" s="64">
        <f t="shared" si="448"/>
        <v>4677.3776947395436</v>
      </c>
      <c r="Z913" s="64">
        <f t="shared" si="459"/>
        <v>4443.508810002566</v>
      </c>
      <c r="AA913" s="65">
        <f t="shared" si="460"/>
        <v>4354.638633802515</v>
      </c>
      <c r="AB913" s="65">
        <f t="shared" si="461"/>
        <v>4136.9067021123892</v>
      </c>
      <c r="AC913" s="65">
        <f t="shared" si="462"/>
        <v>3723.2160319011505</v>
      </c>
      <c r="AD913" s="65">
        <f t="shared" si="463"/>
        <v>3350.8944287110353</v>
      </c>
      <c r="AE913" s="65">
        <f t="shared" si="464"/>
        <v>3183.3497072754835</v>
      </c>
      <c r="AF913" s="65">
        <f t="shared" si="465"/>
        <v>3119.6827131299738</v>
      </c>
      <c r="AG913" s="65">
        <f t="shared" si="466"/>
        <v>2963.6985774734749</v>
      </c>
      <c r="AH913" s="65">
        <f t="shared" si="467"/>
        <v>2667.3287197261275</v>
      </c>
      <c r="AI913" s="65">
        <f t="shared" si="468"/>
        <v>7.4092464436836879E-4</v>
      </c>
      <c r="AJ913" s="65">
        <f t="shared" si="472"/>
        <v>0.25096574802915539</v>
      </c>
    </row>
    <row r="914" spans="2:36" x14ac:dyDescent="0.2">
      <c r="B914" s="55" t="s">
        <v>63</v>
      </c>
      <c r="C914" s="55">
        <v>904</v>
      </c>
      <c r="D914" s="55">
        <v>315</v>
      </c>
      <c r="E914" s="55">
        <f t="shared" si="450"/>
        <v>13.694444444444443</v>
      </c>
      <c r="F914" s="56">
        <v>49.3</v>
      </c>
      <c r="G914" s="57">
        <f t="shared" si="469"/>
        <v>-1.3472222222222225</v>
      </c>
      <c r="H914" s="57">
        <f t="shared" si="470"/>
        <v>-4.8500000000000014</v>
      </c>
      <c r="I914" s="57">
        <f t="shared" si="441"/>
        <v>178793.85831404317</v>
      </c>
      <c r="J914" s="57">
        <f t="shared" si="451"/>
        <v>40508.874324845703</v>
      </c>
      <c r="K914" s="58" t="str">
        <f t="shared" si="452"/>
        <v>Yes</v>
      </c>
      <c r="L914" s="57">
        <f t="shared" si="442"/>
        <v>67.197141059027771</v>
      </c>
      <c r="M914" s="57">
        <f t="shared" si="443"/>
        <v>187.05217500000001</v>
      </c>
      <c r="N914" s="59">
        <f t="shared" si="444"/>
        <v>-2568.8159722222226</v>
      </c>
      <c r="O914" s="57">
        <f t="shared" si="445"/>
        <v>-2314.5666561631951</v>
      </c>
      <c r="P914" s="57">
        <f t="shared" si="446"/>
        <v>-31696.704485790418</v>
      </c>
      <c r="Q914" s="57">
        <f t="shared" si="447"/>
        <v>-31696.704485790418</v>
      </c>
      <c r="R914" s="57">
        <f t="shared" si="453"/>
        <v>2568.8159722222226</v>
      </c>
      <c r="S914" s="73">
        <f t="shared" si="471"/>
        <v>8812.1698390552847</v>
      </c>
      <c r="T914" s="76">
        <f t="shared" si="454"/>
        <v>35178.507619598764</v>
      </c>
      <c r="U914" s="60">
        <f t="shared" si="455"/>
        <v>3677811.9879549402</v>
      </c>
      <c r="V914" s="61">
        <f t="shared" si="456"/>
        <v>1.0216144410985946</v>
      </c>
      <c r="W914" s="62">
        <f t="shared" si="457"/>
        <v>1653642.7184065541</v>
      </c>
      <c r="X914" s="63">
        <f t="shared" si="458"/>
        <v>0.45934519955737613</v>
      </c>
      <c r="Y914" s="64">
        <f t="shared" si="448"/>
        <v>7930.952855149756</v>
      </c>
      <c r="Z914" s="64">
        <f t="shared" si="459"/>
        <v>7534.4052123922675</v>
      </c>
      <c r="AA914" s="65">
        <f t="shared" si="460"/>
        <v>7383.7171081444221</v>
      </c>
      <c r="AB914" s="65">
        <f t="shared" si="461"/>
        <v>7014.5312527372007</v>
      </c>
      <c r="AC914" s="65">
        <f t="shared" si="462"/>
        <v>6313.078127463481</v>
      </c>
      <c r="AD914" s="65">
        <f t="shared" si="463"/>
        <v>5681.7703147171333</v>
      </c>
      <c r="AE914" s="65">
        <f t="shared" si="464"/>
        <v>5397.6817989812762</v>
      </c>
      <c r="AF914" s="65">
        <f t="shared" si="465"/>
        <v>5289.7281630016505</v>
      </c>
      <c r="AG914" s="65">
        <f t="shared" si="466"/>
        <v>5025.2417548515677</v>
      </c>
      <c r="AH914" s="65">
        <f t="shared" si="467"/>
        <v>4522.717579366411</v>
      </c>
      <c r="AI914" s="65">
        <f t="shared" si="468"/>
        <v>1.256310438712892E-3</v>
      </c>
      <c r="AJ914" s="65">
        <f t="shared" si="472"/>
        <v>0.25222205846786827</v>
      </c>
    </row>
    <row r="915" spans="2:36" x14ac:dyDescent="0.2">
      <c r="B915" s="55" t="s">
        <v>63</v>
      </c>
      <c r="C915" s="55">
        <v>905</v>
      </c>
      <c r="D915" s="55">
        <v>316</v>
      </c>
      <c r="E915" s="55">
        <f t="shared" si="450"/>
        <v>12.472222222222221</v>
      </c>
      <c r="F915" s="56">
        <v>44.9</v>
      </c>
      <c r="G915" s="57">
        <f t="shared" si="469"/>
        <v>-0.97222222222222221</v>
      </c>
      <c r="H915" s="57">
        <f t="shared" si="470"/>
        <v>-3.5</v>
      </c>
      <c r="I915" s="57">
        <f t="shared" si="441"/>
        <v>148303.51340663576</v>
      </c>
      <c r="J915" s="57">
        <f t="shared" si="451"/>
        <v>30490.344907407416</v>
      </c>
      <c r="K915" s="58" t="str">
        <f t="shared" si="452"/>
        <v>Yes</v>
      </c>
      <c r="L915" s="57">
        <f t="shared" si="442"/>
        <v>55.737776475694446</v>
      </c>
      <c r="M915" s="57">
        <f t="shared" si="443"/>
        <v>187.05217500000001</v>
      </c>
      <c r="N915" s="59">
        <f t="shared" si="444"/>
        <v>-1853.7847222222222</v>
      </c>
      <c r="O915" s="57">
        <f t="shared" si="445"/>
        <v>-1610.9947707465276</v>
      </c>
      <c r="P915" s="57">
        <f t="shared" si="446"/>
        <v>-20092.684779588635</v>
      </c>
      <c r="Q915" s="57">
        <f t="shared" si="447"/>
        <v>-20092.684779588635</v>
      </c>
      <c r="R915" s="57">
        <f t="shared" si="453"/>
        <v>1853.7847222222222</v>
      </c>
      <c r="S915" s="73">
        <f t="shared" si="471"/>
        <v>10397.660127818781</v>
      </c>
      <c r="T915" s="76">
        <f t="shared" si="454"/>
        <v>23120.815007716046</v>
      </c>
      <c r="U915" s="60">
        <f t="shared" si="455"/>
        <v>3677811.9879549402</v>
      </c>
      <c r="V915" s="61">
        <f t="shared" si="456"/>
        <v>1.0216144410985946</v>
      </c>
      <c r="W915" s="62">
        <f t="shared" si="457"/>
        <v>1664040.3785343729</v>
      </c>
      <c r="X915" s="63">
        <f t="shared" si="458"/>
        <v>0.46223343848177023</v>
      </c>
      <c r="Y915" s="64">
        <f t="shared" si="448"/>
        <v>9357.8941150369028</v>
      </c>
      <c r="Z915" s="64">
        <f t="shared" si="459"/>
        <v>8889.9994092850575</v>
      </c>
      <c r="AA915" s="65">
        <f t="shared" si="460"/>
        <v>8712.1994210993562</v>
      </c>
      <c r="AB915" s="65">
        <f t="shared" si="461"/>
        <v>8276.5894500443883</v>
      </c>
      <c r="AC915" s="65">
        <f t="shared" si="462"/>
        <v>7448.9305050399498</v>
      </c>
      <c r="AD915" s="65">
        <f t="shared" si="463"/>
        <v>6704.0374545359546</v>
      </c>
      <c r="AE915" s="65">
        <f t="shared" si="464"/>
        <v>6368.8355818091568</v>
      </c>
      <c r="AF915" s="65">
        <f t="shared" si="465"/>
        <v>6241.4588701729735</v>
      </c>
      <c r="AG915" s="65">
        <f t="shared" si="466"/>
        <v>5929.3859266643249</v>
      </c>
      <c r="AH915" s="65">
        <f t="shared" si="467"/>
        <v>5336.4473339978922</v>
      </c>
      <c r="AI915" s="65">
        <f t="shared" si="468"/>
        <v>1.4823464816660812E-3</v>
      </c>
      <c r="AJ915" s="65">
        <f t="shared" si="472"/>
        <v>0.25370440494953433</v>
      </c>
    </row>
    <row r="916" spans="2:36" x14ac:dyDescent="0.2">
      <c r="B916" s="55" t="s">
        <v>63</v>
      </c>
      <c r="C916" s="55">
        <v>906</v>
      </c>
      <c r="D916" s="55">
        <v>317</v>
      </c>
      <c r="E916" s="55">
        <f t="shared" si="450"/>
        <v>11.749999999999998</v>
      </c>
      <c r="F916" s="56">
        <v>42.3</v>
      </c>
      <c r="G916" s="57">
        <f t="shared" si="469"/>
        <v>-0.4861111111111111</v>
      </c>
      <c r="H916" s="57">
        <f t="shared" si="470"/>
        <v>-1.75</v>
      </c>
      <c r="I916" s="57">
        <f t="shared" si="441"/>
        <v>131625.33593749997</v>
      </c>
      <c r="J916" s="57">
        <f t="shared" si="451"/>
        <v>16678.177469135786</v>
      </c>
      <c r="K916" s="58" t="str">
        <f t="shared" si="452"/>
        <v>Yes</v>
      </c>
      <c r="L916" s="57">
        <f t="shared" si="442"/>
        <v>49.46951953125</v>
      </c>
      <c r="M916" s="57">
        <f t="shared" si="443"/>
        <v>187.05217500000001</v>
      </c>
      <c r="N916" s="59">
        <f t="shared" si="444"/>
        <v>-926.89236111111109</v>
      </c>
      <c r="O916" s="57">
        <f t="shared" si="445"/>
        <v>-690.37066657986111</v>
      </c>
      <c r="P916" s="57">
        <f t="shared" si="446"/>
        <v>-8111.8553323133665</v>
      </c>
      <c r="Q916" s="57">
        <f t="shared" si="447"/>
        <v>-8111.8553323133665</v>
      </c>
      <c r="R916" s="57">
        <f t="shared" si="453"/>
        <v>926.89236111111109</v>
      </c>
      <c r="S916" s="73">
        <f t="shared" si="471"/>
        <v>8566.3221368224185</v>
      </c>
      <c r="T916" s="76">
        <f t="shared" si="454"/>
        <v>10890.985243055553</v>
      </c>
      <c r="U916" s="60">
        <f t="shared" si="455"/>
        <v>3677811.9879549402</v>
      </c>
      <c r="V916" s="61">
        <f t="shared" si="456"/>
        <v>1.0216144410985946</v>
      </c>
      <c r="W916" s="62">
        <f t="shared" si="457"/>
        <v>1672606.7006711953</v>
      </c>
      <c r="X916" s="63">
        <f t="shared" si="458"/>
        <v>0.46461297240866534</v>
      </c>
      <c r="Y916" s="64">
        <f t="shared" si="448"/>
        <v>7709.6899231401767</v>
      </c>
      <c r="Z916" s="64">
        <f t="shared" si="459"/>
        <v>7324.2054269831679</v>
      </c>
      <c r="AA916" s="65">
        <f t="shared" si="460"/>
        <v>7177.7213184435041</v>
      </c>
      <c r="AB916" s="65">
        <f t="shared" si="461"/>
        <v>6818.8352525213286</v>
      </c>
      <c r="AC916" s="65">
        <f t="shared" si="462"/>
        <v>6136.9517272691955</v>
      </c>
      <c r="AD916" s="65">
        <f t="shared" si="463"/>
        <v>5523.2565545422758</v>
      </c>
      <c r="AE916" s="65">
        <f t="shared" si="464"/>
        <v>5247.093726815162</v>
      </c>
      <c r="AF916" s="65">
        <f t="shared" si="465"/>
        <v>5142.1518522788583</v>
      </c>
      <c r="AG916" s="65">
        <f t="shared" si="466"/>
        <v>4885.0442596649154</v>
      </c>
      <c r="AH916" s="65">
        <f t="shared" si="467"/>
        <v>4396.5398336984244</v>
      </c>
      <c r="AI916" s="65">
        <f t="shared" si="468"/>
        <v>1.221261064916229E-3</v>
      </c>
      <c r="AJ916" s="65">
        <f t="shared" si="472"/>
        <v>0.25492566601445055</v>
      </c>
    </row>
    <row r="917" spans="2:36" x14ac:dyDescent="0.2">
      <c r="B917" s="55" t="s">
        <v>63</v>
      </c>
      <c r="C917" s="55">
        <v>907</v>
      </c>
      <c r="D917" s="55">
        <v>318</v>
      </c>
      <c r="E917" s="55">
        <f t="shared" si="450"/>
        <v>11.5</v>
      </c>
      <c r="F917" s="56">
        <v>41.4</v>
      </c>
      <c r="G917" s="57">
        <f t="shared" si="469"/>
        <v>-0.1388888888888889</v>
      </c>
      <c r="H917" s="57">
        <f t="shared" si="470"/>
        <v>-0.5</v>
      </c>
      <c r="I917" s="57">
        <f t="shared" si="441"/>
        <v>126083.84375</v>
      </c>
      <c r="J917" s="57">
        <f t="shared" si="451"/>
        <v>5541.4921874999709</v>
      </c>
      <c r="K917" s="58" t="str">
        <f t="shared" si="452"/>
        <v>Yes</v>
      </c>
      <c r="L917" s="57">
        <f t="shared" si="442"/>
        <v>47.386828125000015</v>
      </c>
      <c r="M917" s="57">
        <f t="shared" si="443"/>
        <v>187.05217500000001</v>
      </c>
      <c r="N917" s="59">
        <f t="shared" si="444"/>
        <v>-264.82638888888891</v>
      </c>
      <c r="O917" s="57">
        <f t="shared" si="445"/>
        <v>-30.387385763888894</v>
      </c>
      <c r="P917" s="57">
        <f t="shared" si="446"/>
        <v>-349.45493628472229</v>
      </c>
      <c r="Q917" s="57">
        <f t="shared" si="447"/>
        <v>-349.45493628472229</v>
      </c>
      <c r="R917" s="57">
        <f t="shared" si="453"/>
        <v>264.82638888888891</v>
      </c>
      <c r="S917" s="73">
        <f t="shared" si="471"/>
        <v>5192.0372512152489</v>
      </c>
      <c r="T917" s="76">
        <f t="shared" si="454"/>
        <v>3045.5034722222226</v>
      </c>
      <c r="U917" s="60">
        <f t="shared" si="455"/>
        <v>3677811.9879549402</v>
      </c>
      <c r="V917" s="61">
        <f t="shared" si="456"/>
        <v>1.0216144410985946</v>
      </c>
      <c r="W917" s="62">
        <f t="shared" si="457"/>
        <v>1677798.7379224105</v>
      </c>
      <c r="X917" s="63">
        <f t="shared" si="458"/>
        <v>0.46605520497844738</v>
      </c>
      <c r="Y917" s="64">
        <f t="shared" si="448"/>
        <v>4672.8335260937238</v>
      </c>
      <c r="Z917" s="64">
        <f t="shared" si="459"/>
        <v>4439.1918497890374</v>
      </c>
      <c r="AA917" s="65">
        <f t="shared" si="460"/>
        <v>4350.4080127932566</v>
      </c>
      <c r="AB917" s="65">
        <f t="shared" si="461"/>
        <v>4132.8876121535932</v>
      </c>
      <c r="AC917" s="65">
        <f t="shared" si="462"/>
        <v>3719.5988509382341</v>
      </c>
      <c r="AD917" s="65">
        <f t="shared" si="463"/>
        <v>3347.6389658444109</v>
      </c>
      <c r="AE917" s="65">
        <f t="shared" si="464"/>
        <v>3180.2570175521901</v>
      </c>
      <c r="AF917" s="65">
        <f t="shared" si="465"/>
        <v>3116.6518772011464</v>
      </c>
      <c r="AG917" s="65">
        <f t="shared" si="466"/>
        <v>2960.819283341089</v>
      </c>
      <c r="AH917" s="65">
        <f t="shared" si="467"/>
        <v>2664.7373550069801</v>
      </c>
      <c r="AI917" s="65">
        <f t="shared" si="468"/>
        <v>7.4020482083527221E-4</v>
      </c>
      <c r="AJ917" s="65">
        <f t="shared" si="472"/>
        <v>0.2556658708352858</v>
      </c>
    </row>
    <row r="918" spans="2:36" x14ac:dyDescent="0.2">
      <c r="B918" s="55" t="s">
        <v>63</v>
      </c>
      <c r="C918" s="55">
        <v>908</v>
      </c>
      <c r="D918" s="55">
        <v>319</v>
      </c>
      <c r="E918" s="55">
        <f t="shared" si="450"/>
        <v>11.472222222222221</v>
      </c>
      <c r="F918" s="56">
        <v>41.3</v>
      </c>
      <c r="G918" s="57">
        <f t="shared" si="469"/>
        <v>9.7222222222222612E-2</v>
      </c>
      <c r="H918" s="57">
        <f t="shared" si="470"/>
        <v>0.35000000000000142</v>
      </c>
      <c r="I918" s="57">
        <f t="shared" si="441"/>
        <v>125475.47868441357</v>
      </c>
      <c r="J918" s="57">
        <f t="shared" si="451"/>
        <v>608.36506558643305</v>
      </c>
      <c r="K918" s="58" t="str">
        <f t="shared" si="452"/>
        <v>No</v>
      </c>
      <c r="L918" s="57">
        <f t="shared" si="442"/>
        <v>47.158182725694452</v>
      </c>
      <c r="M918" s="57">
        <f t="shared" si="443"/>
        <v>187.05217500000001</v>
      </c>
      <c r="N918" s="59">
        <f t="shared" si="444"/>
        <v>185.37847222222297</v>
      </c>
      <c r="O918" s="57">
        <f t="shared" si="445"/>
        <v>419.58882994791747</v>
      </c>
      <c r="P918" s="57">
        <f t="shared" si="446"/>
        <v>4813.6162991247193</v>
      </c>
      <c r="Q918" s="57">
        <f t="shared" si="447"/>
        <v>4813.6162991247193</v>
      </c>
      <c r="R918" s="57">
        <f t="shared" si="453"/>
        <v>0</v>
      </c>
      <c r="S918" s="73">
        <f t="shared" si="471"/>
        <v>5421.9813647111523</v>
      </c>
      <c r="T918" s="76">
        <f t="shared" si="454"/>
        <v>0</v>
      </c>
      <c r="U918" s="60">
        <f t="shared" si="455"/>
        <v>3682625.6042540651</v>
      </c>
      <c r="V918" s="61">
        <f t="shared" si="456"/>
        <v>1.0229515567372403</v>
      </c>
      <c r="W918" s="62">
        <f t="shared" si="457"/>
        <v>1683220.7192871217</v>
      </c>
      <c r="X918" s="63">
        <f t="shared" si="458"/>
        <v>0.46756131091308933</v>
      </c>
      <c r="Y918" s="64">
        <f t="shared" si="448"/>
        <v>4879.7832282400368</v>
      </c>
      <c r="Z918" s="64">
        <f t="shared" si="459"/>
        <v>4635.7940668280344</v>
      </c>
      <c r="AA918" s="65">
        <f t="shared" si="460"/>
        <v>4543.078185491474</v>
      </c>
      <c r="AB918" s="65">
        <f t="shared" si="461"/>
        <v>4315.9242762168997</v>
      </c>
      <c r="AC918" s="65">
        <f t="shared" si="462"/>
        <v>3884.33184859521</v>
      </c>
      <c r="AD918" s="65">
        <f t="shared" si="463"/>
        <v>3495.8986637356888</v>
      </c>
      <c r="AE918" s="65">
        <f t="shared" si="464"/>
        <v>3321.1037305489044</v>
      </c>
      <c r="AF918" s="65">
        <f t="shared" si="465"/>
        <v>3254.6816559379263</v>
      </c>
      <c r="AG918" s="65">
        <f t="shared" si="466"/>
        <v>3091.9475731410298</v>
      </c>
      <c r="AH918" s="65">
        <f t="shared" si="467"/>
        <v>2782.752815826927</v>
      </c>
      <c r="AI918" s="65">
        <f t="shared" si="468"/>
        <v>7.7298689328525753E-4</v>
      </c>
      <c r="AJ918" s="65">
        <f t="shared" si="472"/>
        <v>0.25643885772857106</v>
      </c>
    </row>
    <row r="919" spans="2:36" x14ac:dyDescent="0.2">
      <c r="B919" s="55" t="s">
        <v>63</v>
      </c>
      <c r="C919" s="55">
        <v>909</v>
      </c>
      <c r="D919" s="55">
        <v>320</v>
      </c>
      <c r="E919" s="55">
        <f t="shared" si="450"/>
        <v>11.694444444444445</v>
      </c>
      <c r="F919" s="56">
        <v>42.1</v>
      </c>
      <c r="G919" s="57">
        <f t="shared" si="469"/>
        <v>0.47222222222222299</v>
      </c>
      <c r="H919" s="57">
        <f t="shared" si="470"/>
        <v>1.7000000000000028</v>
      </c>
      <c r="I919" s="57">
        <f t="shared" si="441"/>
        <v>130383.59442515434</v>
      </c>
      <c r="J919" s="57">
        <f t="shared" si="451"/>
        <v>-4908.1157407407736</v>
      </c>
      <c r="K919" s="58" t="str">
        <f t="shared" si="452"/>
        <v>No</v>
      </c>
      <c r="L919" s="57">
        <f t="shared" si="442"/>
        <v>49.002828559027797</v>
      </c>
      <c r="M919" s="57">
        <f t="shared" si="443"/>
        <v>187.05217500000001</v>
      </c>
      <c r="N919" s="59">
        <f t="shared" si="444"/>
        <v>900.40972222222365</v>
      </c>
      <c r="O919" s="57">
        <f t="shared" si="445"/>
        <v>1136.4647257812514</v>
      </c>
      <c r="P919" s="57">
        <f t="shared" si="446"/>
        <v>13290.323598719635</v>
      </c>
      <c r="Q919" s="57">
        <f t="shared" si="447"/>
        <v>13290.323598719635</v>
      </c>
      <c r="R919" s="57">
        <f t="shared" si="453"/>
        <v>0</v>
      </c>
      <c r="S919" s="73">
        <f t="shared" si="471"/>
        <v>8382.2078579788613</v>
      </c>
      <c r="T919" s="76">
        <f t="shared" si="454"/>
        <v>0</v>
      </c>
      <c r="U919" s="60">
        <f t="shared" si="455"/>
        <v>3695915.9278527847</v>
      </c>
      <c r="V919" s="61">
        <f t="shared" si="456"/>
        <v>1.0266433132924402</v>
      </c>
      <c r="W919" s="62">
        <f t="shared" si="457"/>
        <v>1691602.9271451004</v>
      </c>
      <c r="X919" s="63">
        <f t="shared" si="458"/>
        <v>0.46988970198475011</v>
      </c>
      <c r="Y919" s="64">
        <f t="shared" si="448"/>
        <v>7543.9870721809757</v>
      </c>
      <c r="Z919" s="64">
        <f t="shared" si="459"/>
        <v>7166.7877185719262</v>
      </c>
      <c r="AA919" s="65">
        <f t="shared" si="460"/>
        <v>7023.451964200488</v>
      </c>
      <c r="AB919" s="65">
        <f t="shared" si="461"/>
        <v>6672.2793659904637</v>
      </c>
      <c r="AC919" s="65">
        <f t="shared" si="462"/>
        <v>6005.0514293914175</v>
      </c>
      <c r="AD919" s="65">
        <f t="shared" si="463"/>
        <v>5404.546286452276</v>
      </c>
      <c r="AE919" s="65">
        <f t="shared" si="464"/>
        <v>5134.3189721296621</v>
      </c>
      <c r="AF919" s="65">
        <f t="shared" si="465"/>
        <v>5031.6325926870686</v>
      </c>
      <c r="AG919" s="65">
        <f t="shared" si="466"/>
        <v>4780.0509630527149</v>
      </c>
      <c r="AH919" s="65">
        <f t="shared" si="467"/>
        <v>4302.0458667474431</v>
      </c>
      <c r="AI919" s="65">
        <f t="shared" si="468"/>
        <v>1.1950127407631787E-3</v>
      </c>
      <c r="AJ919" s="65">
        <f t="shared" si="472"/>
        <v>0.25763387046933423</v>
      </c>
    </row>
    <row r="920" spans="2:36" x14ac:dyDescent="0.2">
      <c r="B920" s="55" t="s">
        <v>63</v>
      </c>
      <c r="C920" s="55">
        <v>910</v>
      </c>
      <c r="D920" s="55">
        <v>321</v>
      </c>
      <c r="E920" s="55">
        <f t="shared" si="450"/>
        <v>12.416666666666668</v>
      </c>
      <c r="F920" s="56">
        <v>44.7</v>
      </c>
      <c r="G920" s="57">
        <f t="shared" si="469"/>
        <v>0.87499999999999956</v>
      </c>
      <c r="H920" s="57">
        <f t="shared" si="470"/>
        <v>3.1499999999999986</v>
      </c>
      <c r="I920" s="57">
        <f t="shared" si="441"/>
        <v>146985.26649305559</v>
      </c>
      <c r="J920" s="57">
        <f t="shared" si="451"/>
        <v>-16601.672067901251</v>
      </c>
      <c r="K920" s="58" t="str">
        <f t="shared" si="452"/>
        <v>No</v>
      </c>
      <c r="L920" s="57">
        <f t="shared" si="442"/>
        <v>55.242332031250022</v>
      </c>
      <c r="M920" s="57">
        <f t="shared" si="443"/>
        <v>187.05217500000001</v>
      </c>
      <c r="N920" s="59">
        <f t="shared" si="444"/>
        <v>1668.4062499999991</v>
      </c>
      <c r="O920" s="57">
        <f t="shared" si="445"/>
        <v>1910.7007570312492</v>
      </c>
      <c r="P920" s="57">
        <f t="shared" si="446"/>
        <v>23724.534399804681</v>
      </c>
      <c r="Q920" s="57">
        <f t="shared" si="447"/>
        <v>23724.534399804681</v>
      </c>
      <c r="R920" s="57">
        <f t="shared" si="453"/>
        <v>0</v>
      </c>
      <c r="S920" s="73">
        <f t="shared" si="471"/>
        <v>7122.8623319034305</v>
      </c>
      <c r="T920" s="76">
        <f t="shared" si="454"/>
        <v>0</v>
      </c>
      <c r="U920" s="60">
        <f t="shared" si="455"/>
        <v>3719640.4622525894</v>
      </c>
      <c r="V920" s="61">
        <f t="shared" si="456"/>
        <v>1.0332334617368304</v>
      </c>
      <c r="W920" s="62">
        <f t="shared" si="457"/>
        <v>1698725.789477004</v>
      </c>
      <c r="X920" s="63">
        <f t="shared" si="458"/>
        <v>0.47186827485472332</v>
      </c>
      <c r="Y920" s="64">
        <f t="shared" si="448"/>
        <v>6410.576098713088</v>
      </c>
      <c r="Z920" s="64">
        <f t="shared" si="459"/>
        <v>6090.047293777433</v>
      </c>
      <c r="AA920" s="65">
        <f t="shared" si="460"/>
        <v>5968.2463479018843</v>
      </c>
      <c r="AB920" s="65">
        <f t="shared" si="461"/>
        <v>5669.8340305067895</v>
      </c>
      <c r="AC920" s="65">
        <f t="shared" si="462"/>
        <v>5102.8506274561105</v>
      </c>
      <c r="AD920" s="65">
        <f t="shared" si="463"/>
        <v>4592.5655647104995</v>
      </c>
      <c r="AE920" s="65">
        <f t="shared" si="464"/>
        <v>4362.9372864749739</v>
      </c>
      <c r="AF920" s="65">
        <f t="shared" si="465"/>
        <v>4275.6785407454745</v>
      </c>
      <c r="AG920" s="65">
        <f t="shared" si="466"/>
        <v>4061.8946137082007</v>
      </c>
      <c r="AH920" s="65">
        <f t="shared" si="467"/>
        <v>3655.7051523373807</v>
      </c>
      <c r="AI920" s="65">
        <f t="shared" si="468"/>
        <v>1.0154736534270501E-3</v>
      </c>
      <c r="AJ920" s="65">
        <f t="shared" si="472"/>
        <v>0.25864934412276125</v>
      </c>
    </row>
    <row r="921" spans="2:36" x14ac:dyDescent="0.2">
      <c r="B921" s="55" t="s">
        <v>63</v>
      </c>
      <c r="C921" s="55">
        <v>911</v>
      </c>
      <c r="D921" s="55">
        <v>322</v>
      </c>
      <c r="E921" s="55">
        <f t="shared" si="450"/>
        <v>13.444444444444443</v>
      </c>
      <c r="F921" s="56">
        <v>48.4</v>
      </c>
      <c r="G921" s="57">
        <f t="shared" si="469"/>
        <v>0.93055555555555491</v>
      </c>
      <c r="H921" s="57">
        <f t="shared" si="470"/>
        <v>3.3499999999999979</v>
      </c>
      <c r="I921" s="57">
        <f t="shared" si="441"/>
        <v>172325.47376543205</v>
      </c>
      <c r="J921" s="57">
        <f t="shared" si="451"/>
        <v>-25340.207272376458</v>
      </c>
      <c r="K921" s="58" t="str">
        <f t="shared" si="452"/>
        <v>No</v>
      </c>
      <c r="L921" s="57">
        <f t="shared" si="442"/>
        <v>64.766090277777778</v>
      </c>
      <c r="M921" s="57">
        <f t="shared" si="443"/>
        <v>187.05217500000001</v>
      </c>
      <c r="N921" s="59">
        <f t="shared" si="444"/>
        <v>1774.3368055555543</v>
      </c>
      <c r="O921" s="57">
        <f t="shared" si="445"/>
        <v>2026.155070833332</v>
      </c>
      <c r="P921" s="57">
        <f t="shared" si="446"/>
        <v>27240.529285648128</v>
      </c>
      <c r="Q921" s="57">
        <f t="shared" si="447"/>
        <v>27240.529285648128</v>
      </c>
      <c r="R921" s="57">
        <f t="shared" si="453"/>
        <v>0</v>
      </c>
      <c r="S921" s="73">
        <f t="shared" si="471"/>
        <v>1900.3220132716706</v>
      </c>
      <c r="T921" s="76">
        <f t="shared" si="454"/>
        <v>0</v>
      </c>
      <c r="U921" s="60">
        <f t="shared" si="455"/>
        <v>3746880.9915382373</v>
      </c>
      <c r="V921" s="61">
        <f t="shared" si="456"/>
        <v>1.040800275427288</v>
      </c>
      <c r="W921" s="62">
        <f t="shared" si="457"/>
        <v>1700626.1114902757</v>
      </c>
      <c r="X921" s="63">
        <f t="shared" si="458"/>
        <v>0.47239614208063213</v>
      </c>
      <c r="Y921" s="64">
        <f t="shared" si="448"/>
        <v>1710.2898119445035</v>
      </c>
      <c r="Z921" s="64">
        <f t="shared" si="459"/>
        <v>1624.7753213472784</v>
      </c>
      <c r="AA921" s="65">
        <f t="shared" si="460"/>
        <v>1592.2798149203327</v>
      </c>
      <c r="AB921" s="65">
        <f t="shared" si="461"/>
        <v>1512.665824174316</v>
      </c>
      <c r="AC921" s="65">
        <f t="shared" si="462"/>
        <v>1361.3992417568843</v>
      </c>
      <c r="AD921" s="65">
        <f t="shared" si="463"/>
        <v>1225.259317581196</v>
      </c>
      <c r="AE921" s="65">
        <f t="shared" si="464"/>
        <v>1163.9963517021361</v>
      </c>
      <c r="AF921" s="65">
        <f t="shared" si="465"/>
        <v>1140.7164246680934</v>
      </c>
      <c r="AG921" s="65">
        <f t="shared" si="466"/>
        <v>1083.6806034346887</v>
      </c>
      <c r="AH921" s="65">
        <f t="shared" si="467"/>
        <v>975.31254309121982</v>
      </c>
      <c r="AI921" s="65">
        <f t="shared" si="468"/>
        <v>2.7092015085867219E-4</v>
      </c>
      <c r="AJ921" s="65">
        <f t="shared" si="472"/>
        <v>0.25892026427361992</v>
      </c>
    </row>
    <row r="922" spans="2:36" x14ac:dyDescent="0.2">
      <c r="B922" s="55" t="s">
        <v>63</v>
      </c>
      <c r="C922" s="55">
        <v>912</v>
      </c>
      <c r="D922" s="55">
        <v>323</v>
      </c>
      <c r="E922" s="55">
        <f t="shared" si="450"/>
        <v>14.277777777777777</v>
      </c>
      <c r="F922" s="56">
        <v>51.4</v>
      </c>
      <c r="G922" s="57">
        <f t="shared" si="469"/>
        <v>0.59722222222222276</v>
      </c>
      <c r="H922" s="57">
        <f t="shared" si="470"/>
        <v>2.1500000000000021</v>
      </c>
      <c r="I922" s="57">
        <f t="shared" si="441"/>
        <v>194350.20177469132</v>
      </c>
      <c r="J922" s="57">
        <f t="shared" si="451"/>
        <v>-22024.72800925927</v>
      </c>
      <c r="K922" s="58" t="str">
        <f t="shared" si="452"/>
        <v>No</v>
      </c>
      <c r="L922" s="57">
        <f t="shared" si="442"/>
        <v>73.043772569444457</v>
      </c>
      <c r="M922" s="57">
        <f t="shared" si="443"/>
        <v>187.05217500000001</v>
      </c>
      <c r="N922" s="59">
        <f t="shared" si="444"/>
        <v>1138.7534722222233</v>
      </c>
      <c r="O922" s="57">
        <f t="shared" si="445"/>
        <v>1398.8494197916677</v>
      </c>
      <c r="P922" s="57">
        <f t="shared" si="446"/>
        <v>19972.461160358809</v>
      </c>
      <c r="Q922" s="57">
        <f t="shared" si="447"/>
        <v>19972.461160358809</v>
      </c>
      <c r="R922" s="57">
        <f t="shared" si="453"/>
        <v>0</v>
      </c>
      <c r="S922" s="73">
        <f t="shared" si="471"/>
        <v>-2052.2668489004609</v>
      </c>
      <c r="T922" s="76">
        <f t="shared" si="454"/>
        <v>0</v>
      </c>
      <c r="U922" s="60">
        <f t="shared" si="455"/>
        <v>3766853.4526985963</v>
      </c>
      <c r="V922" s="61">
        <f t="shared" si="456"/>
        <v>1.0463481813051656</v>
      </c>
      <c r="W922" s="62">
        <f t="shared" si="457"/>
        <v>1698573.8446413754</v>
      </c>
      <c r="X922" s="63">
        <f t="shared" si="458"/>
        <v>0.47182606795593762</v>
      </c>
      <c r="Y922" s="64">
        <f t="shared" si="448"/>
        <v>-1847.0401640104149</v>
      </c>
      <c r="Z922" s="64">
        <f t="shared" si="459"/>
        <v>-1754.6881558098939</v>
      </c>
      <c r="AA922" s="65">
        <f t="shared" si="460"/>
        <v>-1719.5943926936961</v>
      </c>
      <c r="AB922" s="65">
        <f t="shared" si="461"/>
        <v>-1633.6146730590112</v>
      </c>
      <c r="AC922" s="65">
        <f t="shared" si="462"/>
        <v>-1470.2532057531103</v>
      </c>
      <c r="AD922" s="65">
        <f t="shared" si="463"/>
        <v>-1323.2278851777992</v>
      </c>
      <c r="AE922" s="65">
        <f t="shared" si="464"/>
        <v>-1257.0664909189093</v>
      </c>
      <c r="AF922" s="65">
        <f t="shared" si="465"/>
        <v>-1231.9251611005311</v>
      </c>
      <c r="AG922" s="65">
        <f t="shared" si="466"/>
        <v>-1170.3289030455046</v>
      </c>
      <c r="AH922" s="65">
        <f t="shared" si="467"/>
        <v>-1053.2960127409542</v>
      </c>
      <c r="AI922" s="65">
        <f t="shared" si="468"/>
        <v>-2.9258222576137617E-4</v>
      </c>
      <c r="AJ922" s="65">
        <f t="shared" si="472"/>
        <v>0.25892026427361992</v>
      </c>
    </row>
    <row r="923" spans="2:36" x14ac:dyDescent="0.2">
      <c r="B923" s="55" t="s">
        <v>63</v>
      </c>
      <c r="C923" s="55">
        <v>913</v>
      </c>
      <c r="D923" s="55">
        <v>324</v>
      </c>
      <c r="E923" s="55">
        <f t="shared" si="450"/>
        <v>14.638888888888889</v>
      </c>
      <c r="F923" s="56">
        <v>52.7</v>
      </c>
      <c r="G923" s="57">
        <f t="shared" si="469"/>
        <v>0.36111111111111133</v>
      </c>
      <c r="H923" s="57">
        <f t="shared" si="470"/>
        <v>1.3000000000000007</v>
      </c>
      <c r="I923" s="57">
        <f t="shared" si="441"/>
        <v>204305.46711033952</v>
      </c>
      <c r="J923" s="57">
        <f t="shared" si="451"/>
        <v>-9955.2653356482042</v>
      </c>
      <c r="K923" s="58" t="str">
        <f t="shared" si="452"/>
        <v>No</v>
      </c>
      <c r="L923" s="57">
        <f t="shared" si="442"/>
        <v>76.785318142361135</v>
      </c>
      <c r="M923" s="57">
        <f t="shared" si="443"/>
        <v>187.05217500000001</v>
      </c>
      <c r="N923" s="59">
        <f t="shared" si="444"/>
        <v>688.54861111111154</v>
      </c>
      <c r="O923" s="57">
        <f t="shared" si="445"/>
        <v>952.38610425347269</v>
      </c>
      <c r="P923" s="57">
        <f t="shared" si="446"/>
        <v>13941.874359488336</v>
      </c>
      <c r="Q923" s="57">
        <f t="shared" si="447"/>
        <v>13941.874359488336</v>
      </c>
      <c r="R923" s="57">
        <f t="shared" si="453"/>
        <v>0</v>
      </c>
      <c r="S923" s="73">
        <f t="shared" si="471"/>
        <v>3986.6090238401321</v>
      </c>
      <c r="T923" s="76">
        <f t="shared" si="454"/>
        <v>0</v>
      </c>
      <c r="U923" s="60">
        <f t="shared" si="455"/>
        <v>3780795.3270580848</v>
      </c>
      <c r="V923" s="61">
        <f t="shared" si="456"/>
        <v>1.0502209241828013</v>
      </c>
      <c r="W923" s="62">
        <f t="shared" si="457"/>
        <v>1702560.4536652155</v>
      </c>
      <c r="X923" s="63">
        <f t="shared" si="458"/>
        <v>0.47293345935144876</v>
      </c>
      <c r="Y923" s="64">
        <f t="shared" si="448"/>
        <v>3587.9481214561188</v>
      </c>
      <c r="Z923" s="64">
        <f t="shared" si="459"/>
        <v>3408.5507153833128</v>
      </c>
      <c r="AA923" s="65">
        <f t="shared" si="460"/>
        <v>3340.3797010756466</v>
      </c>
      <c r="AB923" s="65">
        <f t="shared" si="461"/>
        <v>3173.3607160218639</v>
      </c>
      <c r="AC923" s="65">
        <f t="shared" si="462"/>
        <v>2856.0246444196778</v>
      </c>
      <c r="AD923" s="65">
        <f t="shared" si="463"/>
        <v>2570.4221799777101</v>
      </c>
      <c r="AE923" s="65">
        <f t="shared" si="464"/>
        <v>2441.9010709788245</v>
      </c>
      <c r="AF923" s="65">
        <f t="shared" si="465"/>
        <v>2393.0630495592482</v>
      </c>
      <c r="AG923" s="65">
        <f t="shared" si="466"/>
        <v>2273.4098970812856</v>
      </c>
      <c r="AH923" s="65">
        <f t="shared" si="467"/>
        <v>2046.0689073731571</v>
      </c>
      <c r="AI923" s="65">
        <f t="shared" si="468"/>
        <v>5.6835247427032142E-4</v>
      </c>
      <c r="AJ923" s="65">
        <f t="shared" si="472"/>
        <v>0.25948861674789025</v>
      </c>
    </row>
    <row r="924" spans="2:36" x14ac:dyDescent="0.2">
      <c r="B924" s="55" t="s">
        <v>63</v>
      </c>
      <c r="C924" s="55">
        <v>914</v>
      </c>
      <c r="D924" s="55">
        <v>325</v>
      </c>
      <c r="E924" s="55">
        <f t="shared" si="450"/>
        <v>15</v>
      </c>
      <c r="F924" s="56">
        <v>54</v>
      </c>
      <c r="G924" s="57">
        <f t="shared" si="469"/>
        <v>0.59722222222222177</v>
      </c>
      <c r="H924" s="57">
        <f t="shared" si="470"/>
        <v>2.1499999999999986</v>
      </c>
      <c r="I924" s="57">
        <f t="shared" si="441"/>
        <v>214509.375</v>
      </c>
      <c r="J924" s="57">
        <f t="shared" si="451"/>
        <v>-10203.907889660477</v>
      </c>
      <c r="K924" s="58" t="str">
        <f t="shared" si="452"/>
        <v>No</v>
      </c>
      <c r="L924" s="57">
        <f t="shared" si="442"/>
        <v>80.620312500000026</v>
      </c>
      <c r="M924" s="57">
        <f t="shared" si="443"/>
        <v>187.05217500000001</v>
      </c>
      <c r="N924" s="59">
        <f t="shared" si="444"/>
        <v>1138.7534722222213</v>
      </c>
      <c r="O924" s="57">
        <f t="shared" si="445"/>
        <v>1406.4259597222213</v>
      </c>
      <c r="P924" s="57">
        <f t="shared" si="446"/>
        <v>21096.389395833317</v>
      </c>
      <c r="Q924" s="57">
        <f t="shared" si="447"/>
        <v>21096.389395833317</v>
      </c>
      <c r="R924" s="57">
        <f t="shared" si="453"/>
        <v>0</v>
      </c>
      <c r="S924" s="73">
        <f t="shared" si="471"/>
        <v>10892.48150617284</v>
      </c>
      <c r="T924" s="76">
        <f t="shared" si="454"/>
        <v>0</v>
      </c>
      <c r="U924" s="60">
        <f t="shared" si="455"/>
        <v>3801891.7164539183</v>
      </c>
      <c r="V924" s="61">
        <f t="shared" si="456"/>
        <v>1.0560810323483105</v>
      </c>
      <c r="W924" s="62">
        <f t="shared" si="457"/>
        <v>1713452.9351713883</v>
      </c>
      <c r="X924" s="63">
        <f t="shared" si="458"/>
        <v>0.47595914865871897</v>
      </c>
      <c r="Y924" s="64">
        <f t="shared" si="448"/>
        <v>9803.233355555556</v>
      </c>
      <c r="Z924" s="64">
        <f t="shared" si="459"/>
        <v>9313.0716877777777</v>
      </c>
      <c r="AA924" s="65">
        <f t="shared" si="460"/>
        <v>9126.8102540222226</v>
      </c>
      <c r="AB924" s="65">
        <f t="shared" si="461"/>
        <v>8670.4697413211106</v>
      </c>
      <c r="AC924" s="65">
        <f t="shared" si="462"/>
        <v>7803.4227671889994</v>
      </c>
      <c r="AD924" s="65">
        <f t="shared" si="463"/>
        <v>7023.0804904700999</v>
      </c>
      <c r="AE924" s="65">
        <f t="shared" si="464"/>
        <v>6671.9264659465944</v>
      </c>
      <c r="AF924" s="65">
        <f t="shared" si="465"/>
        <v>6538.4879366276627</v>
      </c>
      <c r="AG924" s="65">
        <f t="shared" si="466"/>
        <v>6211.5635397962797</v>
      </c>
      <c r="AH924" s="65">
        <f t="shared" si="467"/>
        <v>5590.4071858166517</v>
      </c>
      <c r="AI924" s="65">
        <f t="shared" si="468"/>
        <v>1.5528908849490699E-3</v>
      </c>
      <c r="AJ924" s="65">
        <f t="shared" si="472"/>
        <v>0.26104150763283934</v>
      </c>
    </row>
    <row r="925" spans="2:36" x14ac:dyDescent="0.2">
      <c r="B925" s="55" t="s">
        <v>63</v>
      </c>
      <c r="C925" s="55">
        <v>915</v>
      </c>
      <c r="D925" s="55">
        <v>326</v>
      </c>
      <c r="E925" s="55">
        <f t="shared" si="450"/>
        <v>15.833333333333332</v>
      </c>
      <c r="F925" s="56">
        <v>57</v>
      </c>
      <c r="G925" s="57">
        <f t="shared" si="469"/>
        <v>0.56944444444444464</v>
      </c>
      <c r="H925" s="57">
        <f t="shared" si="470"/>
        <v>2.0500000000000007</v>
      </c>
      <c r="I925" s="57">
        <f t="shared" si="441"/>
        <v>239005.81597222219</v>
      </c>
      <c r="J925" s="57">
        <f t="shared" si="451"/>
        <v>-24496.44097222219</v>
      </c>
      <c r="K925" s="58" t="str">
        <f t="shared" si="452"/>
        <v>No</v>
      </c>
      <c r="L925" s="57">
        <f t="shared" si="442"/>
        <v>89.826953125000003</v>
      </c>
      <c r="M925" s="57">
        <f t="shared" si="443"/>
        <v>187.05217500000001</v>
      </c>
      <c r="N925" s="59">
        <f t="shared" si="444"/>
        <v>1085.7881944444448</v>
      </c>
      <c r="O925" s="57">
        <f t="shared" si="445"/>
        <v>1362.6673225694449</v>
      </c>
      <c r="P925" s="57">
        <f t="shared" si="446"/>
        <v>21575.565940682874</v>
      </c>
      <c r="Q925" s="57">
        <f t="shared" si="447"/>
        <v>21575.565940682874</v>
      </c>
      <c r="R925" s="57">
        <f t="shared" si="453"/>
        <v>0</v>
      </c>
      <c r="S925" s="73">
        <f t="shared" si="471"/>
        <v>-2920.8750315393154</v>
      </c>
      <c r="T925" s="76">
        <f t="shared" si="454"/>
        <v>0</v>
      </c>
      <c r="U925" s="60">
        <f t="shared" si="455"/>
        <v>3823467.282394601</v>
      </c>
      <c r="V925" s="61">
        <f t="shared" si="456"/>
        <v>1.0620742451096115</v>
      </c>
      <c r="W925" s="62">
        <f t="shared" si="457"/>
        <v>1710532.0601398491</v>
      </c>
      <c r="X925" s="63">
        <f t="shared" si="458"/>
        <v>0.47514779448329142</v>
      </c>
      <c r="Y925" s="64">
        <f t="shared" si="448"/>
        <v>-2628.7875283853841</v>
      </c>
      <c r="Z925" s="64">
        <f t="shared" si="459"/>
        <v>-2497.348151966115</v>
      </c>
      <c r="AA925" s="65">
        <f t="shared" si="460"/>
        <v>-2447.4011889267927</v>
      </c>
      <c r="AB925" s="65">
        <f t="shared" si="461"/>
        <v>-2325.0311294804528</v>
      </c>
      <c r="AC925" s="65">
        <f t="shared" si="462"/>
        <v>-2092.5280165324075</v>
      </c>
      <c r="AD925" s="65">
        <f t="shared" si="463"/>
        <v>-1883.2752148791667</v>
      </c>
      <c r="AE925" s="65">
        <f t="shared" si="464"/>
        <v>-1789.1114541352083</v>
      </c>
      <c r="AF925" s="65">
        <f t="shared" si="465"/>
        <v>-1753.3292250525042</v>
      </c>
      <c r="AG925" s="65">
        <f t="shared" si="466"/>
        <v>-1665.6627637998788</v>
      </c>
      <c r="AH925" s="65">
        <f t="shared" si="467"/>
        <v>-1499.096487419891</v>
      </c>
      <c r="AI925" s="65">
        <f t="shared" si="468"/>
        <v>-4.1641569094996971E-4</v>
      </c>
      <c r="AJ925" s="65">
        <f t="shared" si="472"/>
        <v>0.26104150763283934</v>
      </c>
    </row>
    <row r="926" spans="2:36" x14ac:dyDescent="0.2">
      <c r="B926" s="55" t="s">
        <v>63</v>
      </c>
      <c r="C926" s="55">
        <v>916</v>
      </c>
      <c r="D926" s="55">
        <v>327</v>
      </c>
      <c r="E926" s="55">
        <f t="shared" si="450"/>
        <v>16.138888888888889</v>
      </c>
      <c r="F926" s="56">
        <v>58.1</v>
      </c>
      <c r="G926" s="57">
        <f t="shared" si="469"/>
        <v>0.30555555555555597</v>
      </c>
      <c r="H926" s="57">
        <f t="shared" si="470"/>
        <v>1.1000000000000014</v>
      </c>
      <c r="I926" s="57">
        <f t="shared" si="441"/>
        <v>248319.61294367287</v>
      </c>
      <c r="J926" s="57">
        <f t="shared" si="451"/>
        <v>-9313.7969714506762</v>
      </c>
      <c r="K926" s="58" t="str">
        <f t="shared" si="452"/>
        <v>No</v>
      </c>
      <c r="L926" s="57">
        <f t="shared" si="442"/>
        <v>93.327411892361141</v>
      </c>
      <c r="M926" s="57">
        <f t="shared" si="443"/>
        <v>187.05217500000001</v>
      </c>
      <c r="N926" s="59">
        <f t="shared" si="444"/>
        <v>582.61805555555634</v>
      </c>
      <c r="O926" s="57">
        <f t="shared" si="445"/>
        <v>862.99764244791754</v>
      </c>
      <c r="P926" s="57">
        <f t="shared" si="446"/>
        <v>13927.823062840003</v>
      </c>
      <c r="Q926" s="57">
        <f t="shared" si="447"/>
        <v>13927.823062840003</v>
      </c>
      <c r="R926" s="57">
        <f t="shared" si="453"/>
        <v>0</v>
      </c>
      <c r="S926" s="73">
        <f t="shared" si="471"/>
        <v>4614.0260913893271</v>
      </c>
      <c r="T926" s="76">
        <f t="shared" si="454"/>
        <v>0</v>
      </c>
      <c r="U926" s="60">
        <f t="shared" si="455"/>
        <v>3837395.1054574409</v>
      </c>
      <c r="V926" s="61">
        <f t="shared" si="456"/>
        <v>1.0659430848492892</v>
      </c>
      <c r="W926" s="62">
        <f t="shared" si="457"/>
        <v>1715146.0862312384</v>
      </c>
      <c r="X926" s="63">
        <f t="shared" si="458"/>
        <v>0.47642946839756622</v>
      </c>
      <c r="Y926" s="64">
        <f t="shared" si="448"/>
        <v>4152.6234822503948</v>
      </c>
      <c r="Z926" s="64">
        <f t="shared" si="459"/>
        <v>3944.9923081378747</v>
      </c>
      <c r="AA926" s="65">
        <f t="shared" si="460"/>
        <v>3866.0924619751172</v>
      </c>
      <c r="AB926" s="65">
        <f t="shared" si="461"/>
        <v>3672.7878388763611</v>
      </c>
      <c r="AC926" s="65">
        <f t="shared" si="462"/>
        <v>3305.509054988725</v>
      </c>
      <c r="AD926" s="65">
        <f t="shared" si="463"/>
        <v>2974.9581494898525</v>
      </c>
      <c r="AE926" s="65">
        <f t="shared" si="464"/>
        <v>2826.2102420153597</v>
      </c>
      <c r="AF926" s="65">
        <f t="shared" si="465"/>
        <v>2769.6860371750522</v>
      </c>
      <c r="AG926" s="65">
        <f t="shared" si="466"/>
        <v>2631.2017353162996</v>
      </c>
      <c r="AH926" s="65">
        <f t="shared" si="467"/>
        <v>2368.0815617846697</v>
      </c>
      <c r="AI926" s="65">
        <f t="shared" si="468"/>
        <v>6.5780043382907493E-4</v>
      </c>
      <c r="AJ926" s="65">
        <f t="shared" si="472"/>
        <v>0.26169930806666841</v>
      </c>
    </row>
    <row r="927" spans="2:36" x14ac:dyDescent="0.2">
      <c r="B927" s="55" t="s">
        <v>63</v>
      </c>
      <c r="C927" s="55">
        <v>917</v>
      </c>
      <c r="D927" s="55">
        <v>328</v>
      </c>
      <c r="E927" s="55">
        <f t="shared" si="450"/>
        <v>16.444444444444446</v>
      </c>
      <c r="F927" s="56">
        <v>59.2</v>
      </c>
      <c r="G927" s="57">
        <f t="shared" si="469"/>
        <v>0.12499999999999981</v>
      </c>
      <c r="H927" s="57">
        <f t="shared" si="470"/>
        <v>0.44999999999999929</v>
      </c>
      <c r="I927" s="57">
        <f t="shared" si="441"/>
        <v>257811.43209876548</v>
      </c>
      <c r="J927" s="57">
        <f t="shared" si="451"/>
        <v>-9491.8191550926131</v>
      </c>
      <c r="K927" s="58" t="str">
        <f t="shared" si="452"/>
        <v>No</v>
      </c>
      <c r="L927" s="57">
        <f t="shared" si="442"/>
        <v>96.894777777777819</v>
      </c>
      <c r="M927" s="57">
        <f t="shared" si="443"/>
        <v>187.05217500000001</v>
      </c>
      <c r="N927" s="59">
        <f t="shared" si="444"/>
        <v>238.34374999999963</v>
      </c>
      <c r="O927" s="57">
        <f t="shared" si="445"/>
        <v>522.29070277777748</v>
      </c>
      <c r="P927" s="57">
        <f t="shared" si="446"/>
        <v>8588.7804456790091</v>
      </c>
      <c r="Q927" s="57">
        <f t="shared" si="447"/>
        <v>8588.7804456790091</v>
      </c>
      <c r="R927" s="57">
        <f t="shared" si="453"/>
        <v>0</v>
      </c>
      <c r="S927" s="73">
        <f t="shared" si="471"/>
        <v>-903.03870941360401</v>
      </c>
      <c r="T927" s="76">
        <f t="shared" si="454"/>
        <v>0</v>
      </c>
      <c r="U927" s="60">
        <f t="shared" si="455"/>
        <v>3845983.88590312</v>
      </c>
      <c r="V927" s="61">
        <f t="shared" si="456"/>
        <v>1.0683288571953111</v>
      </c>
      <c r="W927" s="62">
        <f t="shared" si="457"/>
        <v>1714243.0475218249</v>
      </c>
      <c r="X927" s="63">
        <f t="shared" si="458"/>
        <v>0.47617862431161806</v>
      </c>
      <c r="Y927" s="64">
        <f t="shared" si="448"/>
        <v>-812.73483847224361</v>
      </c>
      <c r="Z927" s="64">
        <f t="shared" si="459"/>
        <v>-772.09809654863136</v>
      </c>
      <c r="AA927" s="65">
        <f t="shared" si="460"/>
        <v>-756.65613461765872</v>
      </c>
      <c r="AB927" s="65">
        <f t="shared" si="461"/>
        <v>-718.8233278867757</v>
      </c>
      <c r="AC927" s="65">
        <f t="shared" si="462"/>
        <v>-646.94099509809814</v>
      </c>
      <c r="AD927" s="65">
        <f t="shared" si="463"/>
        <v>-582.24689558828834</v>
      </c>
      <c r="AE927" s="65">
        <f t="shared" si="464"/>
        <v>-553.13455080887388</v>
      </c>
      <c r="AF927" s="65">
        <f t="shared" si="465"/>
        <v>-542.07185979269639</v>
      </c>
      <c r="AG927" s="65">
        <f t="shared" si="466"/>
        <v>-514.96826680306151</v>
      </c>
      <c r="AH927" s="65">
        <f t="shared" si="467"/>
        <v>-463.47144012275538</v>
      </c>
      <c r="AI927" s="65">
        <f t="shared" si="468"/>
        <v>-1.2874206670076538E-4</v>
      </c>
      <c r="AJ927" s="65">
        <f t="shared" si="472"/>
        <v>0.26169930806666841</v>
      </c>
    </row>
    <row r="928" spans="2:36" x14ac:dyDescent="0.2">
      <c r="B928" s="55" t="s">
        <v>63</v>
      </c>
      <c r="C928" s="55">
        <v>918</v>
      </c>
      <c r="D928" s="55">
        <v>329</v>
      </c>
      <c r="E928" s="55">
        <f t="shared" si="450"/>
        <v>16.388888888888889</v>
      </c>
      <c r="F928" s="56">
        <v>59</v>
      </c>
      <c r="G928" s="57">
        <f t="shared" si="469"/>
        <v>-1.3888888888889086E-2</v>
      </c>
      <c r="H928" s="57">
        <f t="shared" si="470"/>
        <v>-5.0000000000000711E-2</v>
      </c>
      <c r="I928" s="57">
        <f t="shared" si="441"/>
        <v>256072.40547839506</v>
      </c>
      <c r="J928" s="57">
        <f t="shared" si="451"/>
        <v>1739.0266203704232</v>
      </c>
      <c r="K928" s="58" t="str">
        <f t="shared" si="452"/>
        <v>Yes</v>
      </c>
      <c r="L928" s="57">
        <f t="shared" si="442"/>
        <v>96.241189236111126</v>
      </c>
      <c r="M928" s="57">
        <f t="shared" si="443"/>
        <v>187.05217500000001</v>
      </c>
      <c r="N928" s="59">
        <f t="shared" si="444"/>
        <v>-26.482638888889266</v>
      </c>
      <c r="O928" s="57">
        <f t="shared" si="445"/>
        <v>256.81072534722188</v>
      </c>
      <c r="P928" s="57">
        <f t="shared" si="446"/>
        <v>4208.8424431905805</v>
      </c>
      <c r="Q928" s="57">
        <f t="shared" si="447"/>
        <v>4208.8424431905805</v>
      </c>
      <c r="R928" s="57">
        <f t="shared" si="453"/>
        <v>26.482638888889266</v>
      </c>
      <c r="S928" s="73">
        <f t="shared" si="471"/>
        <v>5947.8690635610037</v>
      </c>
      <c r="T928" s="76">
        <f t="shared" si="454"/>
        <v>434.02102623457409</v>
      </c>
      <c r="U928" s="60">
        <f t="shared" si="455"/>
        <v>3850192.7283463106</v>
      </c>
      <c r="V928" s="61">
        <f t="shared" si="456"/>
        <v>1.0694979800961975</v>
      </c>
      <c r="W928" s="62">
        <f t="shared" si="457"/>
        <v>1720190.916585386</v>
      </c>
      <c r="X928" s="63">
        <f t="shared" si="458"/>
        <v>0.47783081016260726</v>
      </c>
      <c r="Y928" s="64">
        <f t="shared" si="448"/>
        <v>5353.0821572049035</v>
      </c>
      <c r="Z928" s="64">
        <f t="shared" si="459"/>
        <v>5085.4280493446577</v>
      </c>
      <c r="AA928" s="65">
        <f t="shared" si="460"/>
        <v>4983.719488357764</v>
      </c>
      <c r="AB928" s="65">
        <f t="shared" si="461"/>
        <v>4734.5335139398758</v>
      </c>
      <c r="AC928" s="65">
        <f t="shared" si="462"/>
        <v>4261.080162545888</v>
      </c>
      <c r="AD928" s="65">
        <f t="shared" si="463"/>
        <v>3834.9721462912994</v>
      </c>
      <c r="AE928" s="65">
        <f t="shared" si="464"/>
        <v>3643.2235389767343</v>
      </c>
      <c r="AF928" s="65">
        <f t="shared" si="465"/>
        <v>3570.3590681971996</v>
      </c>
      <c r="AG928" s="65">
        <f t="shared" si="466"/>
        <v>3391.8411147873394</v>
      </c>
      <c r="AH928" s="65">
        <f t="shared" si="467"/>
        <v>3052.6570033086055</v>
      </c>
      <c r="AI928" s="65">
        <f t="shared" si="468"/>
        <v>8.4796027869683485E-4</v>
      </c>
      <c r="AJ928" s="65">
        <f t="shared" si="472"/>
        <v>0.26254726834536524</v>
      </c>
    </row>
    <row r="929" spans="2:36" x14ac:dyDescent="0.2">
      <c r="B929" s="55" t="s">
        <v>63</v>
      </c>
      <c r="C929" s="55">
        <v>919</v>
      </c>
      <c r="D929" s="55">
        <v>330</v>
      </c>
      <c r="E929" s="55">
        <f t="shared" si="450"/>
        <v>16.416666666666668</v>
      </c>
      <c r="F929" s="56">
        <v>59.1</v>
      </c>
      <c r="G929" s="57">
        <f t="shared" si="469"/>
        <v>6.9444444444444448E-2</v>
      </c>
      <c r="H929" s="57">
        <f t="shared" si="470"/>
        <v>0.25</v>
      </c>
      <c r="I929" s="57">
        <f t="shared" si="441"/>
        <v>256941.18315972225</v>
      </c>
      <c r="J929" s="57">
        <f t="shared" si="451"/>
        <v>-868.77768132719211</v>
      </c>
      <c r="K929" s="58" t="str">
        <f t="shared" si="452"/>
        <v>No</v>
      </c>
      <c r="L929" s="57">
        <f t="shared" si="442"/>
        <v>96.567707031250023</v>
      </c>
      <c r="M929" s="57">
        <f t="shared" si="443"/>
        <v>187.05217500000001</v>
      </c>
      <c r="N929" s="59">
        <f t="shared" si="444"/>
        <v>132.41319444444446</v>
      </c>
      <c r="O929" s="57">
        <f t="shared" si="445"/>
        <v>416.03307647569454</v>
      </c>
      <c r="P929" s="57">
        <f t="shared" si="446"/>
        <v>6829.8763388093193</v>
      </c>
      <c r="Q929" s="57">
        <f t="shared" si="447"/>
        <v>6829.8763388093193</v>
      </c>
      <c r="R929" s="57">
        <f t="shared" si="453"/>
        <v>0</v>
      </c>
      <c r="S929" s="73">
        <f t="shared" si="471"/>
        <v>5961.0986574821272</v>
      </c>
      <c r="T929" s="76">
        <f t="shared" si="454"/>
        <v>0</v>
      </c>
      <c r="U929" s="60">
        <f t="shared" si="455"/>
        <v>3857022.6046851198</v>
      </c>
      <c r="V929" s="61">
        <f t="shared" si="456"/>
        <v>1.0713951679680889</v>
      </c>
      <c r="W929" s="62">
        <f t="shared" si="457"/>
        <v>1726152.0152428681</v>
      </c>
      <c r="X929" s="63">
        <f t="shared" si="458"/>
        <v>0.47948667090079672</v>
      </c>
      <c r="Y929" s="64">
        <f t="shared" si="448"/>
        <v>5364.9887917339147</v>
      </c>
      <c r="Z929" s="64">
        <f t="shared" si="459"/>
        <v>5096.7393521472186</v>
      </c>
      <c r="AA929" s="65">
        <f t="shared" si="460"/>
        <v>4994.8045651042739</v>
      </c>
      <c r="AB929" s="65">
        <f t="shared" si="461"/>
        <v>4745.0643368490601</v>
      </c>
      <c r="AC929" s="65">
        <f t="shared" si="462"/>
        <v>4270.5579031641546</v>
      </c>
      <c r="AD929" s="65">
        <f t="shared" si="463"/>
        <v>3843.5021128477392</v>
      </c>
      <c r="AE929" s="65">
        <f t="shared" si="464"/>
        <v>3651.3270072053519</v>
      </c>
      <c r="AF929" s="65">
        <f t="shared" si="465"/>
        <v>3578.3004670612449</v>
      </c>
      <c r="AG929" s="65">
        <f t="shared" si="466"/>
        <v>3399.3854437081827</v>
      </c>
      <c r="AH929" s="65">
        <f t="shared" si="467"/>
        <v>3059.4468993373644</v>
      </c>
      <c r="AI929" s="65">
        <f t="shared" si="468"/>
        <v>8.4984636092704565E-4</v>
      </c>
      <c r="AJ929" s="65">
        <f t="shared" si="472"/>
        <v>0.26339711470629229</v>
      </c>
    </row>
    <row r="930" spans="2:36" x14ac:dyDescent="0.2">
      <c r="B930" s="55" t="s">
        <v>63</v>
      </c>
      <c r="C930" s="55">
        <v>920</v>
      </c>
      <c r="D930" s="55">
        <v>331</v>
      </c>
      <c r="E930" s="55">
        <f t="shared" si="450"/>
        <v>16.527777777777779</v>
      </c>
      <c r="F930" s="56">
        <v>59.5</v>
      </c>
      <c r="G930" s="57">
        <f t="shared" si="469"/>
        <v>0.19444444444444425</v>
      </c>
      <c r="H930" s="57">
        <f t="shared" si="470"/>
        <v>0.69999999999999929</v>
      </c>
      <c r="I930" s="57">
        <f t="shared" si="441"/>
        <v>260431.00646219138</v>
      </c>
      <c r="J930" s="57">
        <f t="shared" si="451"/>
        <v>-3489.823302469129</v>
      </c>
      <c r="K930" s="58" t="str">
        <f t="shared" si="452"/>
        <v>No</v>
      </c>
      <c r="L930" s="57">
        <f t="shared" si="442"/>
        <v>97.879307725694474</v>
      </c>
      <c r="M930" s="57">
        <f t="shared" si="443"/>
        <v>187.05217500000001</v>
      </c>
      <c r="N930" s="59">
        <f t="shared" si="444"/>
        <v>370.75694444444406</v>
      </c>
      <c r="O930" s="57">
        <f t="shared" si="445"/>
        <v>655.68842717013854</v>
      </c>
      <c r="P930" s="57">
        <f t="shared" si="446"/>
        <v>10837.072615728679</v>
      </c>
      <c r="Q930" s="57">
        <f t="shared" si="447"/>
        <v>10837.072615728679</v>
      </c>
      <c r="R930" s="57">
        <f t="shared" si="453"/>
        <v>0</v>
      </c>
      <c r="S930" s="73">
        <f t="shared" si="471"/>
        <v>7347.24931325955</v>
      </c>
      <c r="T930" s="76">
        <f t="shared" si="454"/>
        <v>0</v>
      </c>
      <c r="U930" s="60">
        <f t="shared" si="455"/>
        <v>3867859.6773008485</v>
      </c>
      <c r="V930" s="61">
        <f t="shared" si="456"/>
        <v>1.0744054659169024</v>
      </c>
      <c r="W930" s="62">
        <f t="shared" si="457"/>
        <v>1733499.2645561276</v>
      </c>
      <c r="X930" s="63">
        <f t="shared" si="458"/>
        <v>0.48152757348781322</v>
      </c>
      <c r="Y930" s="64">
        <f t="shared" si="448"/>
        <v>6612.5243819335956</v>
      </c>
      <c r="Z930" s="64">
        <f t="shared" si="459"/>
        <v>6281.8981628369156</v>
      </c>
      <c r="AA930" s="65">
        <f t="shared" si="460"/>
        <v>6156.260199580177</v>
      </c>
      <c r="AB930" s="65">
        <f t="shared" si="461"/>
        <v>5848.4471896011682</v>
      </c>
      <c r="AC930" s="65">
        <f t="shared" si="462"/>
        <v>5263.6024706410517</v>
      </c>
      <c r="AD930" s="65">
        <f t="shared" si="463"/>
        <v>4737.2422235769463</v>
      </c>
      <c r="AE930" s="65">
        <f t="shared" si="464"/>
        <v>4500.3801123980984</v>
      </c>
      <c r="AF930" s="65">
        <f t="shared" si="465"/>
        <v>4410.3725101501359</v>
      </c>
      <c r="AG930" s="65">
        <f t="shared" si="466"/>
        <v>4189.8538846426291</v>
      </c>
      <c r="AH930" s="65">
        <f t="shared" si="467"/>
        <v>3770.8684961783661</v>
      </c>
      <c r="AI930" s="65">
        <f t="shared" si="468"/>
        <v>1.0474634711606571E-3</v>
      </c>
      <c r="AJ930" s="65">
        <f t="shared" si="472"/>
        <v>0.26444457817745293</v>
      </c>
    </row>
    <row r="931" spans="2:36" x14ac:dyDescent="0.2">
      <c r="B931" s="55" t="s">
        <v>63</v>
      </c>
      <c r="C931" s="55">
        <v>921</v>
      </c>
      <c r="D931" s="55">
        <v>332</v>
      </c>
      <c r="E931" s="55">
        <f t="shared" si="450"/>
        <v>16.805555555555554</v>
      </c>
      <c r="F931" s="56">
        <v>60.5</v>
      </c>
      <c r="G931" s="57">
        <f t="shared" si="469"/>
        <v>0.38888888888888851</v>
      </c>
      <c r="H931" s="57">
        <f t="shared" si="470"/>
        <v>1.3999999999999986</v>
      </c>
      <c r="I931" s="57">
        <f t="shared" si="441"/>
        <v>269258.55275848758</v>
      </c>
      <c r="J931" s="57">
        <f t="shared" si="451"/>
        <v>-8827.5462962962047</v>
      </c>
      <c r="K931" s="58" t="str">
        <f t="shared" si="452"/>
        <v>No</v>
      </c>
      <c r="L931" s="57">
        <f t="shared" si="442"/>
        <v>101.19701605902779</v>
      </c>
      <c r="M931" s="57">
        <f t="shared" si="443"/>
        <v>187.05217500000001</v>
      </c>
      <c r="N931" s="59">
        <f t="shared" si="444"/>
        <v>741.51388888888812</v>
      </c>
      <c r="O931" s="57">
        <f t="shared" si="445"/>
        <v>1029.7630799479159</v>
      </c>
      <c r="P931" s="57">
        <f t="shared" si="446"/>
        <v>17305.740649124695</v>
      </c>
      <c r="Q931" s="57">
        <f t="shared" si="447"/>
        <v>17305.740649124695</v>
      </c>
      <c r="R931" s="57">
        <f t="shared" si="453"/>
        <v>0</v>
      </c>
      <c r="S931" s="73">
        <f t="shared" si="471"/>
        <v>8478.1943528284901</v>
      </c>
      <c r="T931" s="76">
        <f t="shared" si="454"/>
        <v>0</v>
      </c>
      <c r="U931" s="60">
        <f t="shared" si="455"/>
        <v>3885165.4179499731</v>
      </c>
      <c r="V931" s="61">
        <f t="shared" si="456"/>
        <v>1.0792126160972149</v>
      </c>
      <c r="W931" s="62">
        <f t="shared" si="457"/>
        <v>1741977.458908956</v>
      </c>
      <c r="X931" s="63">
        <f t="shared" si="458"/>
        <v>0.48388262747471</v>
      </c>
      <c r="Y931" s="64">
        <f t="shared" si="448"/>
        <v>7630.3749175456414</v>
      </c>
      <c r="Z931" s="64">
        <f t="shared" si="459"/>
        <v>7248.8561716683589</v>
      </c>
      <c r="AA931" s="65">
        <f t="shared" si="460"/>
        <v>7103.8790482349914</v>
      </c>
      <c r="AB931" s="65">
        <f t="shared" si="461"/>
        <v>6748.6850958232417</v>
      </c>
      <c r="AC931" s="65">
        <f t="shared" si="462"/>
        <v>6073.8165862409178</v>
      </c>
      <c r="AD931" s="65">
        <f t="shared" si="463"/>
        <v>5466.4349276168259</v>
      </c>
      <c r="AE931" s="65">
        <f t="shared" si="464"/>
        <v>5193.1131812359845</v>
      </c>
      <c r="AF931" s="65">
        <f t="shared" si="465"/>
        <v>5089.2509176112644</v>
      </c>
      <c r="AG931" s="65">
        <f t="shared" si="466"/>
        <v>4834.7883717307013</v>
      </c>
      <c r="AH931" s="65">
        <f t="shared" si="467"/>
        <v>4351.3095345576312</v>
      </c>
      <c r="AI931" s="65">
        <f t="shared" si="468"/>
        <v>1.2086970929326753E-3</v>
      </c>
      <c r="AJ931" s="65">
        <f t="shared" si="472"/>
        <v>0.26565327527038562</v>
      </c>
    </row>
    <row r="932" spans="2:36" x14ac:dyDescent="0.2">
      <c r="B932" s="55" t="s">
        <v>63</v>
      </c>
      <c r="C932" s="55">
        <v>922</v>
      </c>
      <c r="D932" s="55">
        <v>333</v>
      </c>
      <c r="E932" s="55">
        <f t="shared" si="450"/>
        <v>17.305555555555554</v>
      </c>
      <c r="F932" s="56">
        <v>62.3</v>
      </c>
      <c r="G932" s="57">
        <f t="shared" si="469"/>
        <v>0.47222222222222199</v>
      </c>
      <c r="H932" s="57">
        <f t="shared" si="470"/>
        <v>1.6999999999999993</v>
      </c>
      <c r="I932" s="57">
        <f t="shared" si="441"/>
        <v>285518.89303626539</v>
      </c>
      <c r="J932" s="57">
        <f t="shared" si="451"/>
        <v>-16260.34027777781</v>
      </c>
      <c r="K932" s="58" t="str">
        <f t="shared" si="452"/>
        <v>No</v>
      </c>
      <c r="L932" s="57">
        <f t="shared" si="442"/>
        <v>107.30823480902778</v>
      </c>
      <c r="M932" s="57">
        <f t="shared" si="443"/>
        <v>187.05217500000001</v>
      </c>
      <c r="N932" s="59">
        <f t="shared" si="444"/>
        <v>900.40972222222183</v>
      </c>
      <c r="O932" s="57">
        <f t="shared" si="445"/>
        <v>1194.7701320312494</v>
      </c>
      <c r="P932" s="57">
        <f t="shared" si="446"/>
        <v>20676.160895985231</v>
      </c>
      <c r="Q932" s="57">
        <f t="shared" si="447"/>
        <v>20676.160895985231</v>
      </c>
      <c r="R932" s="57">
        <f t="shared" si="453"/>
        <v>0</v>
      </c>
      <c r="S932" s="73">
        <f t="shared" si="471"/>
        <v>4415.8206182074209</v>
      </c>
      <c r="T932" s="76">
        <f t="shared" si="454"/>
        <v>0</v>
      </c>
      <c r="U932" s="60">
        <f t="shared" si="455"/>
        <v>3905841.5788459582</v>
      </c>
      <c r="V932" s="61">
        <f t="shared" si="456"/>
        <v>1.0849559941238773</v>
      </c>
      <c r="W932" s="62">
        <f t="shared" si="457"/>
        <v>1746393.2795271634</v>
      </c>
      <c r="X932" s="63">
        <f t="shared" si="458"/>
        <v>0.48510924431310093</v>
      </c>
      <c r="Y932" s="64">
        <f t="shared" si="448"/>
        <v>3974.2385563866787</v>
      </c>
      <c r="Z932" s="64">
        <f t="shared" si="459"/>
        <v>3775.5266285673447</v>
      </c>
      <c r="AA932" s="65">
        <f t="shared" si="460"/>
        <v>3700.0160959959976</v>
      </c>
      <c r="AB932" s="65">
        <f t="shared" si="461"/>
        <v>3515.0152911961977</v>
      </c>
      <c r="AC932" s="65">
        <f t="shared" si="462"/>
        <v>3163.5137620765781</v>
      </c>
      <c r="AD932" s="65">
        <f t="shared" si="463"/>
        <v>2847.1623858689204</v>
      </c>
      <c r="AE932" s="65">
        <f t="shared" si="464"/>
        <v>2704.8042665754742</v>
      </c>
      <c r="AF932" s="65">
        <f t="shared" si="465"/>
        <v>2650.7081812439646</v>
      </c>
      <c r="AG932" s="65">
        <f t="shared" si="466"/>
        <v>2518.1727721817665</v>
      </c>
      <c r="AH932" s="65">
        <f t="shared" si="467"/>
        <v>2266.35549496359</v>
      </c>
      <c r="AI932" s="65">
        <f t="shared" si="468"/>
        <v>6.2954319304544171E-4</v>
      </c>
      <c r="AJ932" s="65">
        <f t="shared" si="472"/>
        <v>0.26628281846343105</v>
      </c>
    </row>
    <row r="933" spans="2:36" x14ac:dyDescent="0.2">
      <c r="B933" s="55" t="s">
        <v>63</v>
      </c>
      <c r="C933" s="55">
        <v>923</v>
      </c>
      <c r="D933" s="55">
        <v>334</v>
      </c>
      <c r="E933" s="55">
        <f t="shared" si="450"/>
        <v>17.75</v>
      </c>
      <c r="F933" s="56">
        <v>63.9</v>
      </c>
      <c r="G933" s="57">
        <f t="shared" si="469"/>
        <v>0.38888888888888851</v>
      </c>
      <c r="H933" s="57">
        <f t="shared" si="470"/>
        <v>1.3999999999999986</v>
      </c>
      <c r="I933" s="57">
        <f t="shared" si="441"/>
        <v>300372.7109375</v>
      </c>
      <c r="J933" s="57">
        <f t="shared" si="451"/>
        <v>-14853.817901234608</v>
      </c>
      <c r="K933" s="58" t="str">
        <f t="shared" si="452"/>
        <v>No</v>
      </c>
      <c r="L933" s="57">
        <f t="shared" si="442"/>
        <v>112.89083203125003</v>
      </c>
      <c r="M933" s="57">
        <f t="shared" si="443"/>
        <v>187.05217500000001</v>
      </c>
      <c r="N933" s="59">
        <f t="shared" si="444"/>
        <v>741.51388888888812</v>
      </c>
      <c r="O933" s="57">
        <f t="shared" si="445"/>
        <v>1041.4568959201381</v>
      </c>
      <c r="P933" s="57">
        <f t="shared" si="446"/>
        <v>18485.859902582451</v>
      </c>
      <c r="Q933" s="57">
        <f t="shared" si="447"/>
        <v>18485.859902582451</v>
      </c>
      <c r="R933" s="57">
        <f t="shared" si="453"/>
        <v>0</v>
      </c>
      <c r="S933" s="73">
        <f t="shared" si="471"/>
        <v>3632.0420013478433</v>
      </c>
      <c r="T933" s="76">
        <f t="shared" si="454"/>
        <v>0</v>
      </c>
      <c r="U933" s="60">
        <f t="shared" si="455"/>
        <v>3924327.4387485408</v>
      </c>
      <c r="V933" s="61">
        <f t="shared" si="456"/>
        <v>1.0900909552079281</v>
      </c>
      <c r="W933" s="62">
        <f t="shared" si="457"/>
        <v>1750025.3215285111</v>
      </c>
      <c r="X933" s="63">
        <f t="shared" si="458"/>
        <v>0.48611814486903088</v>
      </c>
      <c r="Y933" s="64">
        <f t="shared" si="448"/>
        <v>3268.8378012130593</v>
      </c>
      <c r="Z933" s="64">
        <f t="shared" si="459"/>
        <v>3105.3959111524064</v>
      </c>
      <c r="AA933" s="65">
        <f t="shared" si="460"/>
        <v>3043.2879929293581</v>
      </c>
      <c r="AB933" s="65">
        <f t="shared" si="461"/>
        <v>2891.1235932828899</v>
      </c>
      <c r="AC933" s="65">
        <f t="shared" si="462"/>
        <v>2602.0112339546008</v>
      </c>
      <c r="AD933" s="65">
        <f t="shared" si="463"/>
        <v>2341.8101105591409</v>
      </c>
      <c r="AE933" s="65">
        <f t="shared" si="464"/>
        <v>2224.7196050311836</v>
      </c>
      <c r="AF933" s="65">
        <f t="shared" si="465"/>
        <v>2180.2252129305598</v>
      </c>
      <c r="AG933" s="65">
        <f t="shared" si="466"/>
        <v>2071.2139522840316</v>
      </c>
      <c r="AH933" s="65">
        <f t="shared" si="467"/>
        <v>1864.0925570556285</v>
      </c>
      <c r="AI933" s="65">
        <f t="shared" si="468"/>
        <v>5.1780348807100793E-4</v>
      </c>
      <c r="AJ933" s="65">
        <f t="shared" si="472"/>
        <v>0.26680062195150206</v>
      </c>
    </row>
    <row r="934" spans="2:36" x14ac:dyDescent="0.2">
      <c r="B934" s="55" t="s">
        <v>63</v>
      </c>
      <c r="C934" s="55">
        <v>924</v>
      </c>
      <c r="D934" s="55">
        <v>335</v>
      </c>
      <c r="E934" s="55">
        <f t="shared" si="450"/>
        <v>18.083333333333332</v>
      </c>
      <c r="F934" s="56">
        <v>65.099999999999994</v>
      </c>
      <c r="G934" s="57">
        <f t="shared" si="469"/>
        <v>2.7777777777777186E-2</v>
      </c>
      <c r="H934" s="57">
        <f t="shared" si="470"/>
        <v>9.9999999999997868E-2</v>
      </c>
      <c r="I934" s="57">
        <f t="shared" si="441"/>
        <v>311760.24565972219</v>
      </c>
      <c r="J934" s="57">
        <f t="shared" si="451"/>
        <v>-11387.53472222219</v>
      </c>
      <c r="K934" s="58" t="str">
        <f t="shared" si="452"/>
        <v>No</v>
      </c>
      <c r="L934" s="57">
        <f t="shared" si="442"/>
        <v>117.17067578125001</v>
      </c>
      <c r="M934" s="57">
        <f t="shared" si="443"/>
        <v>187.05217500000001</v>
      </c>
      <c r="N934" s="59">
        <f t="shared" si="444"/>
        <v>52.965277777776649</v>
      </c>
      <c r="O934" s="57">
        <f t="shared" si="445"/>
        <v>357.18812855902667</v>
      </c>
      <c r="P934" s="57">
        <f t="shared" si="446"/>
        <v>6459.1519914423989</v>
      </c>
      <c r="Q934" s="57">
        <f t="shared" si="447"/>
        <v>6459.1519914423989</v>
      </c>
      <c r="R934" s="57">
        <f t="shared" si="453"/>
        <v>0</v>
      </c>
      <c r="S934" s="73">
        <f t="shared" si="471"/>
        <v>-4928.382730779791</v>
      </c>
      <c r="T934" s="76">
        <f t="shared" si="454"/>
        <v>0</v>
      </c>
      <c r="U934" s="60">
        <f t="shared" si="455"/>
        <v>3930786.5907399831</v>
      </c>
      <c r="V934" s="61">
        <f t="shared" si="456"/>
        <v>1.0918851640944398</v>
      </c>
      <c r="W934" s="62">
        <f t="shared" si="457"/>
        <v>1745096.9387977314</v>
      </c>
      <c r="X934" s="63">
        <f t="shared" si="458"/>
        <v>0.48474914966603649</v>
      </c>
      <c r="Y934" s="64">
        <f t="shared" si="448"/>
        <v>-4435.5444577018125</v>
      </c>
      <c r="Z934" s="64">
        <f t="shared" si="459"/>
        <v>-4213.7672348167216</v>
      </c>
      <c r="AA934" s="65">
        <f t="shared" si="460"/>
        <v>-4129.4918901203873</v>
      </c>
      <c r="AB934" s="65">
        <f t="shared" si="461"/>
        <v>-3923.0172956143679</v>
      </c>
      <c r="AC934" s="65">
        <f t="shared" si="462"/>
        <v>-3530.7155660529311</v>
      </c>
      <c r="AD934" s="65">
        <f t="shared" si="463"/>
        <v>-3177.6440094476379</v>
      </c>
      <c r="AE934" s="65">
        <f t="shared" si="464"/>
        <v>-3018.7618089752559</v>
      </c>
      <c r="AF934" s="65">
        <f t="shared" si="465"/>
        <v>-2958.3865727957509</v>
      </c>
      <c r="AG934" s="65">
        <f t="shared" si="466"/>
        <v>-2810.4672441559633</v>
      </c>
      <c r="AH934" s="65">
        <f t="shared" si="467"/>
        <v>-2529.4205197403671</v>
      </c>
      <c r="AI934" s="65">
        <f t="shared" si="468"/>
        <v>-7.0261681103899083E-4</v>
      </c>
      <c r="AJ934" s="65">
        <f t="shared" si="472"/>
        <v>0.26680062195150206</v>
      </c>
    </row>
    <row r="935" spans="2:36" x14ac:dyDescent="0.2">
      <c r="B935" s="55" t="s">
        <v>63</v>
      </c>
      <c r="C935" s="55">
        <v>925</v>
      </c>
      <c r="D935" s="55">
        <v>336</v>
      </c>
      <c r="E935" s="55">
        <f t="shared" si="450"/>
        <v>17.805555555555554</v>
      </c>
      <c r="F935" s="56">
        <v>64.099999999999994</v>
      </c>
      <c r="G935" s="57">
        <f t="shared" si="469"/>
        <v>-0.33333333333333215</v>
      </c>
      <c r="H935" s="57">
        <f t="shared" si="470"/>
        <v>-1.1999999999999957</v>
      </c>
      <c r="I935" s="57">
        <f t="shared" si="441"/>
        <v>302255.92081404314</v>
      </c>
      <c r="J935" s="57">
        <f t="shared" si="451"/>
        <v>9504.3248456790461</v>
      </c>
      <c r="K935" s="58" t="str">
        <f t="shared" si="452"/>
        <v>Yes</v>
      </c>
      <c r="L935" s="57">
        <f t="shared" si="442"/>
        <v>113.59860980902778</v>
      </c>
      <c r="M935" s="57">
        <f t="shared" si="443"/>
        <v>187.05217500000001</v>
      </c>
      <c r="N935" s="59">
        <f t="shared" si="444"/>
        <v>-635.5833333333311</v>
      </c>
      <c r="O935" s="57">
        <f t="shared" si="445"/>
        <v>-334.93254852430329</v>
      </c>
      <c r="P935" s="57">
        <f t="shared" si="446"/>
        <v>-5963.6601001132885</v>
      </c>
      <c r="Q935" s="57">
        <f t="shared" si="447"/>
        <v>-5963.6601001132885</v>
      </c>
      <c r="R935" s="57">
        <f t="shared" si="453"/>
        <v>635.5833333333311</v>
      </c>
      <c r="S935" s="73">
        <f t="shared" si="471"/>
        <v>3540.6647455657576</v>
      </c>
      <c r="T935" s="76">
        <f t="shared" si="454"/>
        <v>11316.91435185181</v>
      </c>
      <c r="U935" s="60">
        <f t="shared" si="455"/>
        <v>3930786.5907399831</v>
      </c>
      <c r="V935" s="61">
        <f t="shared" si="456"/>
        <v>1.0918851640944398</v>
      </c>
      <c r="W935" s="62">
        <f t="shared" si="457"/>
        <v>1748637.6035432972</v>
      </c>
      <c r="X935" s="63">
        <f t="shared" si="458"/>
        <v>0.48573266765091588</v>
      </c>
      <c r="Y935" s="64">
        <f t="shared" si="448"/>
        <v>3186.5982710091821</v>
      </c>
      <c r="Z935" s="64">
        <f t="shared" si="459"/>
        <v>3027.2683574587227</v>
      </c>
      <c r="AA935" s="65">
        <f t="shared" si="460"/>
        <v>2966.7229903095481</v>
      </c>
      <c r="AB935" s="65">
        <f t="shared" si="461"/>
        <v>2818.3868407940704</v>
      </c>
      <c r="AC935" s="65">
        <f t="shared" si="462"/>
        <v>2536.5481567146635</v>
      </c>
      <c r="AD935" s="65">
        <f t="shared" si="463"/>
        <v>2282.8933410431973</v>
      </c>
      <c r="AE935" s="65">
        <f t="shared" si="464"/>
        <v>2168.7486739910373</v>
      </c>
      <c r="AF935" s="65">
        <f t="shared" si="465"/>
        <v>2125.3737005112166</v>
      </c>
      <c r="AG935" s="65">
        <f t="shared" si="466"/>
        <v>2019.1050154856557</v>
      </c>
      <c r="AH935" s="65">
        <f t="shared" si="467"/>
        <v>1817.1945139370903</v>
      </c>
      <c r="AI935" s="65">
        <f t="shared" si="468"/>
        <v>5.0477625387141398E-4</v>
      </c>
      <c r="AJ935" s="65">
        <f t="shared" si="472"/>
        <v>0.26730539820537347</v>
      </c>
    </row>
    <row r="936" spans="2:36" x14ac:dyDescent="0.2">
      <c r="B936" s="55" t="s">
        <v>63</v>
      </c>
      <c r="C936" s="55">
        <v>926</v>
      </c>
      <c r="D936" s="55">
        <v>337</v>
      </c>
      <c r="E936" s="55">
        <f t="shared" si="450"/>
        <v>17.416666666666668</v>
      </c>
      <c r="F936" s="56">
        <v>62.7</v>
      </c>
      <c r="G936" s="57">
        <f t="shared" si="469"/>
        <v>-0.29166666666666585</v>
      </c>
      <c r="H936" s="57">
        <f t="shared" si="470"/>
        <v>-1.0499999999999972</v>
      </c>
      <c r="I936" s="57">
        <f t="shared" si="441"/>
        <v>289197.03732638893</v>
      </c>
      <c r="J936" s="57">
        <f t="shared" si="451"/>
        <v>13058.88348765421</v>
      </c>
      <c r="K936" s="58" t="str">
        <f t="shared" si="452"/>
        <v>Yes</v>
      </c>
      <c r="L936" s="57">
        <f t="shared" si="442"/>
        <v>108.69061328125005</v>
      </c>
      <c r="M936" s="57">
        <f t="shared" si="443"/>
        <v>187.05217500000001</v>
      </c>
      <c r="N936" s="59">
        <f t="shared" si="444"/>
        <v>-556.13541666666515</v>
      </c>
      <c r="O936" s="57">
        <f t="shared" si="445"/>
        <v>-260.39262838541504</v>
      </c>
      <c r="P936" s="57">
        <f t="shared" si="446"/>
        <v>-4535.1716110459793</v>
      </c>
      <c r="Q936" s="57">
        <f t="shared" si="447"/>
        <v>-4535.1716110459793</v>
      </c>
      <c r="R936" s="57">
        <f t="shared" si="453"/>
        <v>556.13541666666515</v>
      </c>
      <c r="S936" s="73">
        <f t="shared" si="471"/>
        <v>8523.7118766082313</v>
      </c>
      <c r="T936" s="76">
        <f t="shared" si="454"/>
        <v>9686.0251736110858</v>
      </c>
      <c r="U936" s="60">
        <f t="shared" si="455"/>
        <v>3930786.5907399831</v>
      </c>
      <c r="V936" s="61">
        <f t="shared" si="456"/>
        <v>1.0918851640944398</v>
      </c>
      <c r="W936" s="62">
        <f t="shared" si="457"/>
        <v>1757161.3154199054</v>
      </c>
      <c r="X936" s="63">
        <f t="shared" si="458"/>
        <v>0.48810036539441815</v>
      </c>
      <c r="Y936" s="64">
        <f t="shared" si="448"/>
        <v>7671.3406889474081</v>
      </c>
      <c r="Z936" s="64">
        <f t="shared" si="459"/>
        <v>7287.7736545000371</v>
      </c>
      <c r="AA936" s="65">
        <f t="shared" si="460"/>
        <v>7142.018181410036</v>
      </c>
      <c r="AB936" s="65">
        <f t="shared" si="461"/>
        <v>6784.9172723395341</v>
      </c>
      <c r="AC936" s="65">
        <f t="shared" si="462"/>
        <v>6106.4255451055806</v>
      </c>
      <c r="AD936" s="65">
        <f t="shared" si="463"/>
        <v>5495.782990595023</v>
      </c>
      <c r="AE936" s="65">
        <f t="shared" si="464"/>
        <v>5220.9938410652712</v>
      </c>
      <c r="AF936" s="65">
        <f t="shared" si="465"/>
        <v>5116.5739642439657</v>
      </c>
      <c r="AG936" s="65">
        <f t="shared" si="466"/>
        <v>4860.7452660317676</v>
      </c>
      <c r="AH936" s="65">
        <f t="shared" si="467"/>
        <v>4374.6707394285913</v>
      </c>
      <c r="AI936" s="65">
        <f t="shared" si="468"/>
        <v>1.2151863165079421E-3</v>
      </c>
      <c r="AJ936" s="65">
        <f t="shared" si="472"/>
        <v>0.26852058452188143</v>
      </c>
    </row>
    <row r="937" spans="2:36" x14ac:dyDescent="0.2">
      <c r="B937" s="55" t="s">
        <v>63</v>
      </c>
      <c r="C937" s="55">
        <v>927</v>
      </c>
      <c r="D937" s="55">
        <v>338</v>
      </c>
      <c r="E937" s="55">
        <f t="shared" si="450"/>
        <v>17.222222222222221</v>
      </c>
      <c r="F937" s="56">
        <v>62</v>
      </c>
      <c r="G937" s="57">
        <f t="shared" si="469"/>
        <v>-0.19444444444444522</v>
      </c>
      <c r="H937" s="57">
        <f t="shared" si="470"/>
        <v>-0.70000000000000284</v>
      </c>
      <c r="I937" s="57">
        <f t="shared" si="441"/>
        <v>282775.73302469135</v>
      </c>
      <c r="J937" s="57">
        <f t="shared" si="451"/>
        <v>6421.3043016975862</v>
      </c>
      <c r="K937" s="58" t="str">
        <f t="shared" si="452"/>
        <v>Yes</v>
      </c>
      <c r="L937" s="57">
        <f t="shared" si="442"/>
        <v>106.27725694444446</v>
      </c>
      <c r="M937" s="57">
        <f t="shared" si="443"/>
        <v>187.05217500000001</v>
      </c>
      <c r="N937" s="59">
        <f t="shared" si="444"/>
        <v>-370.75694444444594</v>
      </c>
      <c r="O937" s="57">
        <f t="shared" si="445"/>
        <v>-77.42751250000147</v>
      </c>
      <c r="P937" s="57">
        <f t="shared" si="446"/>
        <v>-1333.4738263889142</v>
      </c>
      <c r="Q937" s="57">
        <f t="shared" si="447"/>
        <v>-1333.4738263889142</v>
      </c>
      <c r="R937" s="57">
        <f t="shared" si="453"/>
        <v>370.75694444444594</v>
      </c>
      <c r="S937" s="73">
        <f t="shared" si="471"/>
        <v>5087.8304753086722</v>
      </c>
      <c r="T937" s="76">
        <f t="shared" si="454"/>
        <v>6385.258487654346</v>
      </c>
      <c r="U937" s="60">
        <f t="shared" si="455"/>
        <v>3930786.5907399831</v>
      </c>
      <c r="V937" s="61">
        <f t="shared" si="456"/>
        <v>1.0918851640944398</v>
      </c>
      <c r="W937" s="62">
        <f t="shared" si="457"/>
        <v>1762249.1458952141</v>
      </c>
      <c r="X937" s="63">
        <f t="shared" si="458"/>
        <v>0.48951365163755944</v>
      </c>
      <c r="Y937" s="64">
        <f t="shared" si="448"/>
        <v>4579.0474277778048</v>
      </c>
      <c r="Z937" s="64">
        <f t="shared" si="459"/>
        <v>4350.0950563889146</v>
      </c>
      <c r="AA937" s="65">
        <f t="shared" si="460"/>
        <v>4263.0931552611364</v>
      </c>
      <c r="AB937" s="65">
        <f t="shared" si="461"/>
        <v>4049.9384974980794</v>
      </c>
      <c r="AC937" s="65">
        <f t="shared" si="462"/>
        <v>3644.9446477482716</v>
      </c>
      <c r="AD937" s="65">
        <f t="shared" si="463"/>
        <v>3280.4501829734445</v>
      </c>
      <c r="AE937" s="65">
        <f t="shared" si="464"/>
        <v>3116.4276738247722</v>
      </c>
      <c r="AF937" s="65">
        <f t="shared" si="465"/>
        <v>3054.0991203482768</v>
      </c>
      <c r="AG937" s="65">
        <f t="shared" si="466"/>
        <v>2901.3941643308626</v>
      </c>
      <c r="AH937" s="65">
        <f t="shared" si="467"/>
        <v>2611.2547478977763</v>
      </c>
      <c r="AI937" s="65">
        <f t="shared" si="468"/>
        <v>7.2534854108271564E-4</v>
      </c>
      <c r="AJ937" s="65">
        <f t="shared" si="472"/>
        <v>0.26924593306296413</v>
      </c>
    </row>
    <row r="938" spans="2:36" x14ac:dyDescent="0.2">
      <c r="B938" s="55" t="s">
        <v>63</v>
      </c>
      <c r="C938" s="55">
        <v>928</v>
      </c>
      <c r="D938" s="55">
        <v>339</v>
      </c>
      <c r="E938" s="55">
        <f t="shared" si="450"/>
        <v>17.027777777777775</v>
      </c>
      <c r="F938" s="56">
        <v>61.3</v>
      </c>
      <c r="G938" s="57">
        <f t="shared" si="469"/>
        <v>-0.15277777777777798</v>
      </c>
      <c r="H938" s="57">
        <f t="shared" si="470"/>
        <v>-0.55000000000000071</v>
      </c>
      <c r="I938" s="57">
        <f t="shared" si="441"/>
        <v>276426.52035108017</v>
      </c>
      <c r="J938" s="57">
        <f t="shared" si="451"/>
        <v>6349.2126736111823</v>
      </c>
      <c r="K938" s="58" t="str">
        <f t="shared" si="452"/>
        <v>Yes</v>
      </c>
      <c r="L938" s="57">
        <f t="shared" si="442"/>
        <v>103.89099522569444</v>
      </c>
      <c r="M938" s="57">
        <f t="shared" si="443"/>
        <v>187.05217500000001</v>
      </c>
      <c r="N938" s="59">
        <f t="shared" si="444"/>
        <v>-291.30902777777817</v>
      </c>
      <c r="O938" s="57">
        <f t="shared" si="445"/>
        <v>-0.36585755208372461</v>
      </c>
      <c r="P938" s="57">
        <f t="shared" si="446"/>
        <v>-6.2297410952034209</v>
      </c>
      <c r="Q938" s="57">
        <f t="shared" si="447"/>
        <v>-6.2297410952034209</v>
      </c>
      <c r="R938" s="57">
        <f t="shared" si="453"/>
        <v>291.30902777777817</v>
      </c>
      <c r="S938" s="73">
        <f t="shared" si="471"/>
        <v>6342.982932515979</v>
      </c>
      <c r="T938" s="76">
        <f t="shared" si="454"/>
        <v>4960.3453896604997</v>
      </c>
      <c r="U938" s="60">
        <f t="shared" si="455"/>
        <v>3930786.5907399831</v>
      </c>
      <c r="V938" s="61">
        <f t="shared" si="456"/>
        <v>1.0918851640944398</v>
      </c>
      <c r="W938" s="62">
        <f t="shared" si="457"/>
        <v>1768592.12882773</v>
      </c>
      <c r="X938" s="63">
        <f t="shared" si="458"/>
        <v>0.4912755913410361</v>
      </c>
      <c r="Y938" s="64">
        <f t="shared" si="448"/>
        <v>5708.6846392643811</v>
      </c>
      <c r="Z938" s="64">
        <f t="shared" si="459"/>
        <v>5423.2504073011614</v>
      </c>
      <c r="AA938" s="65">
        <f t="shared" si="460"/>
        <v>5314.7853991551383</v>
      </c>
      <c r="AB938" s="65">
        <f t="shared" si="461"/>
        <v>5049.0461291973816</v>
      </c>
      <c r="AC938" s="65">
        <f t="shared" si="462"/>
        <v>4544.1415162776439</v>
      </c>
      <c r="AD938" s="65">
        <f t="shared" si="463"/>
        <v>4089.7273646498797</v>
      </c>
      <c r="AE938" s="65">
        <f t="shared" si="464"/>
        <v>3885.2409964173858</v>
      </c>
      <c r="AF938" s="65">
        <f t="shared" si="465"/>
        <v>3807.5361764890381</v>
      </c>
      <c r="AG938" s="65">
        <f t="shared" si="466"/>
        <v>3617.1593676645862</v>
      </c>
      <c r="AH938" s="65">
        <f t="shared" si="467"/>
        <v>3255.4434308981276</v>
      </c>
      <c r="AI938" s="65">
        <f t="shared" si="468"/>
        <v>9.0428984191614657E-4</v>
      </c>
      <c r="AJ938" s="65">
        <f t="shared" si="472"/>
        <v>0.27015022290488028</v>
      </c>
    </row>
    <row r="939" spans="2:36" x14ac:dyDescent="0.2">
      <c r="B939" s="55" t="s">
        <v>63</v>
      </c>
      <c r="C939" s="55">
        <v>929</v>
      </c>
      <c r="D939" s="55">
        <v>340</v>
      </c>
      <c r="E939" s="55">
        <f t="shared" si="450"/>
        <v>16.916666666666664</v>
      </c>
      <c r="F939" s="56">
        <v>60.9</v>
      </c>
      <c r="G939" s="57">
        <f t="shared" si="469"/>
        <v>-0.11111111111111072</v>
      </c>
      <c r="H939" s="57">
        <f t="shared" si="470"/>
        <v>-0.39999999999999858</v>
      </c>
      <c r="I939" s="57">
        <f t="shared" si="441"/>
        <v>272830.7664930555</v>
      </c>
      <c r="J939" s="57">
        <f t="shared" si="451"/>
        <v>3595.7538580246619</v>
      </c>
      <c r="K939" s="58" t="str">
        <f t="shared" si="452"/>
        <v>Yes</v>
      </c>
      <c r="L939" s="57">
        <f t="shared" si="442"/>
        <v>102.53958203124999</v>
      </c>
      <c r="M939" s="57">
        <f t="shared" si="443"/>
        <v>187.05217500000001</v>
      </c>
      <c r="N939" s="59">
        <f t="shared" si="444"/>
        <v>-211.86111111111035</v>
      </c>
      <c r="O939" s="57">
        <f t="shared" si="445"/>
        <v>77.730645920139651</v>
      </c>
      <c r="P939" s="57">
        <f t="shared" si="446"/>
        <v>1314.9434268156956</v>
      </c>
      <c r="Q939" s="57">
        <f t="shared" si="447"/>
        <v>1314.9434268156956</v>
      </c>
      <c r="R939" s="57">
        <f t="shared" si="453"/>
        <v>211.86111111111035</v>
      </c>
      <c r="S939" s="73">
        <f t="shared" si="471"/>
        <v>4910.6972848403575</v>
      </c>
      <c r="T939" s="76">
        <f t="shared" si="454"/>
        <v>3583.9837962962829</v>
      </c>
      <c r="U939" s="60">
        <f t="shared" si="455"/>
        <v>3932101.5341667989</v>
      </c>
      <c r="V939" s="61">
        <f t="shared" si="456"/>
        <v>1.0922504261574442</v>
      </c>
      <c r="W939" s="62">
        <f t="shared" si="457"/>
        <v>1773502.8261125702</v>
      </c>
      <c r="X939" s="63">
        <f t="shared" si="458"/>
        <v>0.49263967392015839</v>
      </c>
      <c r="Y939" s="64">
        <f t="shared" si="448"/>
        <v>4419.6275563563222</v>
      </c>
      <c r="Z939" s="64">
        <f t="shared" si="459"/>
        <v>4198.6461785385063</v>
      </c>
      <c r="AA939" s="65">
        <f t="shared" si="460"/>
        <v>4114.6732549677363</v>
      </c>
      <c r="AB939" s="65">
        <f t="shared" si="461"/>
        <v>3908.9395922193494</v>
      </c>
      <c r="AC939" s="65">
        <f t="shared" si="462"/>
        <v>3518.0456329974145</v>
      </c>
      <c r="AD939" s="65">
        <f t="shared" si="463"/>
        <v>3166.2410696976731</v>
      </c>
      <c r="AE939" s="65">
        <f t="shared" si="464"/>
        <v>3007.9290162127891</v>
      </c>
      <c r="AF939" s="65">
        <f t="shared" si="465"/>
        <v>2947.770435888533</v>
      </c>
      <c r="AG939" s="65">
        <f t="shared" si="466"/>
        <v>2800.3819140941064</v>
      </c>
      <c r="AH939" s="65">
        <f t="shared" si="467"/>
        <v>2520.3437226846959</v>
      </c>
      <c r="AI939" s="65">
        <f t="shared" si="468"/>
        <v>7.0009547852352666E-4</v>
      </c>
      <c r="AJ939" s="65">
        <f t="shared" si="472"/>
        <v>0.27085031838340379</v>
      </c>
    </row>
    <row r="940" spans="2:36" x14ac:dyDescent="0.2">
      <c r="B940" s="55" t="s">
        <v>63</v>
      </c>
      <c r="C940" s="55">
        <v>930</v>
      </c>
      <c r="D940" s="55">
        <v>341</v>
      </c>
      <c r="E940" s="55">
        <f t="shared" si="450"/>
        <v>16.805555555555554</v>
      </c>
      <c r="F940" s="56">
        <v>60.5</v>
      </c>
      <c r="G940" s="57">
        <f t="shared" si="469"/>
        <v>-9.7222222222221627E-2</v>
      </c>
      <c r="H940" s="57">
        <f t="shared" si="470"/>
        <v>-0.34999999999999787</v>
      </c>
      <c r="I940" s="57">
        <f t="shared" si="441"/>
        <v>269258.55275848758</v>
      </c>
      <c r="J940" s="57">
        <f t="shared" si="451"/>
        <v>3572.2137345679221</v>
      </c>
      <c r="K940" s="58" t="str">
        <f t="shared" si="452"/>
        <v>Yes</v>
      </c>
      <c r="L940" s="57">
        <f t="shared" si="442"/>
        <v>101.19701605902779</v>
      </c>
      <c r="M940" s="57">
        <f t="shared" si="443"/>
        <v>187.05217500000001</v>
      </c>
      <c r="N940" s="59">
        <f t="shared" si="444"/>
        <v>-185.37847222222109</v>
      </c>
      <c r="O940" s="57">
        <f t="shared" si="445"/>
        <v>102.8707188368067</v>
      </c>
      <c r="P940" s="57">
        <f t="shared" si="446"/>
        <v>1728.7995804518903</v>
      </c>
      <c r="Q940" s="57">
        <f t="shared" si="447"/>
        <v>1728.7995804518903</v>
      </c>
      <c r="R940" s="57">
        <f t="shared" si="453"/>
        <v>185.37847222222109</v>
      </c>
      <c r="S940" s="73">
        <f t="shared" si="471"/>
        <v>5301.0133150198126</v>
      </c>
      <c r="T940" s="76">
        <f t="shared" si="454"/>
        <v>3115.3882137345486</v>
      </c>
      <c r="U940" s="60">
        <f t="shared" si="455"/>
        <v>3933830.333747251</v>
      </c>
      <c r="V940" s="61">
        <f t="shared" si="456"/>
        <v>1.0927306482631252</v>
      </c>
      <c r="W940" s="62">
        <f t="shared" si="457"/>
        <v>1778803.8394275901</v>
      </c>
      <c r="X940" s="63">
        <f t="shared" si="458"/>
        <v>0.49411217761877502</v>
      </c>
      <c r="Y940" s="64">
        <f t="shared" si="448"/>
        <v>4770.9119835178317</v>
      </c>
      <c r="Z940" s="64">
        <f t="shared" si="459"/>
        <v>4532.3663843419399</v>
      </c>
      <c r="AA940" s="65">
        <f t="shared" si="460"/>
        <v>4441.7190566551008</v>
      </c>
      <c r="AB940" s="65">
        <f t="shared" si="461"/>
        <v>4219.6331038223452</v>
      </c>
      <c r="AC940" s="65">
        <f t="shared" si="462"/>
        <v>3797.6697934401109</v>
      </c>
      <c r="AD940" s="65">
        <f t="shared" si="463"/>
        <v>3417.9028140961</v>
      </c>
      <c r="AE940" s="65">
        <f t="shared" si="464"/>
        <v>3247.0076733912947</v>
      </c>
      <c r="AF940" s="65">
        <f t="shared" si="465"/>
        <v>3182.0675199234688</v>
      </c>
      <c r="AG940" s="65">
        <f t="shared" si="466"/>
        <v>3022.964143927295</v>
      </c>
      <c r="AH940" s="65">
        <f t="shared" si="467"/>
        <v>2720.6677295345658</v>
      </c>
      <c r="AI940" s="65">
        <f t="shared" si="468"/>
        <v>7.5574103598182384E-4</v>
      </c>
      <c r="AJ940" s="65">
        <f t="shared" si="472"/>
        <v>0.27160605941938559</v>
      </c>
    </row>
    <row r="941" spans="2:36" x14ac:dyDescent="0.2">
      <c r="B941" s="55" t="s">
        <v>63</v>
      </c>
      <c r="C941" s="55">
        <v>931</v>
      </c>
      <c r="D941" s="55">
        <v>342</v>
      </c>
      <c r="E941" s="55">
        <f t="shared" si="450"/>
        <v>16.722222222222221</v>
      </c>
      <c r="F941" s="56">
        <v>60.2</v>
      </c>
      <c r="G941" s="57">
        <f t="shared" si="469"/>
        <v>-9.7222222222222612E-2</v>
      </c>
      <c r="H941" s="57">
        <f t="shared" si="470"/>
        <v>-0.35000000000000142</v>
      </c>
      <c r="I941" s="57">
        <f t="shared" si="441"/>
        <v>266594.84066358022</v>
      </c>
      <c r="J941" s="57">
        <f t="shared" si="451"/>
        <v>2663.7120949073578</v>
      </c>
      <c r="K941" s="58" t="str">
        <f t="shared" si="452"/>
        <v>Yes</v>
      </c>
      <c r="L941" s="57">
        <f t="shared" si="442"/>
        <v>100.19589756944445</v>
      </c>
      <c r="M941" s="57">
        <f t="shared" si="443"/>
        <v>187.05217500000001</v>
      </c>
      <c r="N941" s="59">
        <f t="shared" si="444"/>
        <v>-185.37847222222297</v>
      </c>
      <c r="O941" s="57">
        <f t="shared" si="445"/>
        <v>101.86960034722149</v>
      </c>
      <c r="P941" s="57">
        <f t="shared" si="446"/>
        <v>1703.4860946952037</v>
      </c>
      <c r="Q941" s="57">
        <f t="shared" si="447"/>
        <v>1703.4860946952037</v>
      </c>
      <c r="R941" s="57">
        <f t="shared" si="453"/>
        <v>185.37847222222297</v>
      </c>
      <c r="S941" s="73">
        <f t="shared" si="471"/>
        <v>4367.1981896025618</v>
      </c>
      <c r="T941" s="76">
        <f t="shared" si="454"/>
        <v>3099.9400077160617</v>
      </c>
      <c r="U941" s="60">
        <f t="shared" si="455"/>
        <v>3935533.819841946</v>
      </c>
      <c r="V941" s="61">
        <f t="shared" si="456"/>
        <v>1.093203838844985</v>
      </c>
      <c r="W941" s="62">
        <f t="shared" si="457"/>
        <v>1783171.0376171926</v>
      </c>
      <c r="X941" s="63">
        <f t="shared" si="458"/>
        <v>0.49532528822699795</v>
      </c>
      <c r="Y941" s="64">
        <f t="shared" si="448"/>
        <v>3930.4783706423059</v>
      </c>
      <c r="Z941" s="64">
        <f t="shared" si="459"/>
        <v>3733.9544521101902</v>
      </c>
      <c r="AA941" s="65">
        <f t="shared" si="460"/>
        <v>3659.2753630679863</v>
      </c>
      <c r="AB941" s="65">
        <f t="shared" si="461"/>
        <v>3476.3115949145867</v>
      </c>
      <c r="AC941" s="65">
        <f t="shared" si="462"/>
        <v>3128.6804354231281</v>
      </c>
      <c r="AD941" s="65">
        <f t="shared" si="463"/>
        <v>2815.8123918808155</v>
      </c>
      <c r="AE941" s="65">
        <f t="shared" si="464"/>
        <v>2675.0217722867746</v>
      </c>
      <c r="AF941" s="65">
        <f t="shared" si="465"/>
        <v>2621.5213368410391</v>
      </c>
      <c r="AG941" s="65">
        <f t="shared" si="466"/>
        <v>2490.445269998987</v>
      </c>
      <c r="AH941" s="65">
        <f t="shared" si="467"/>
        <v>2241.4007429990884</v>
      </c>
      <c r="AI941" s="65">
        <f t="shared" si="468"/>
        <v>6.2261131749974678E-4</v>
      </c>
      <c r="AJ941" s="65">
        <f t="shared" si="472"/>
        <v>0.27222867073688534</v>
      </c>
    </row>
    <row r="942" spans="2:36" x14ac:dyDescent="0.2">
      <c r="B942" s="55" t="s">
        <v>63</v>
      </c>
      <c r="C942" s="55">
        <v>932</v>
      </c>
      <c r="D942" s="55">
        <v>343</v>
      </c>
      <c r="E942" s="55">
        <f t="shared" si="450"/>
        <v>16.611111111111111</v>
      </c>
      <c r="F942" s="56">
        <v>59.8</v>
      </c>
      <c r="G942" s="57">
        <f t="shared" si="469"/>
        <v>-0.1111111111111117</v>
      </c>
      <c r="H942" s="57">
        <f t="shared" si="470"/>
        <v>-0.40000000000000213</v>
      </c>
      <c r="I942" s="57">
        <f t="shared" si="441"/>
        <v>263063.82214506168</v>
      </c>
      <c r="J942" s="57">
        <f t="shared" si="451"/>
        <v>3531.0185185185401</v>
      </c>
      <c r="K942" s="58" t="str">
        <f t="shared" si="452"/>
        <v>Yes</v>
      </c>
      <c r="L942" s="57">
        <f t="shared" si="442"/>
        <v>98.86881423611112</v>
      </c>
      <c r="M942" s="57">
        <f t="shared" si="443"/>
        <v>187.05217500000001</v>
      </c>
      <c r="N942" s="59">
        <f t="shared" si="444"/>
        <v>-211.86111111111225</v>
      </c>
      <c r="O942" s="57">
        <f t="shared" si="445"/>
        <v>74.059878124998875</v>
      </c>
      <c r="P942" s="57">
        <f t="shared" si="446"/>
        <v>1230.2168644097035</v>
      </c>
      <c r="Q942" s="57">
        <f t="shared" si="447"/>
        <v>1230.2168644097035</v>
      </c>
      <c r="R942" s="57">
        <f t="shared" si="453"/>
        <v>211.86111111111225</v>
      </c>
      <c r="S942" s="73">
        <f t="shared" si="471"/>
        <v>4761.2353829282438</v>
      </c>
      <c r="T942" s="76">
        <f t="shared" si="454"/>
        <v>3519.2484567901424</v>
      </c>
      <c r="U942" s="60">
        <f t="shared" si="455"/>
        <v>3936764.0367063559</v>
      </c>
      <c r="V942" s="61">
        <f t="shared" si="456"/>
        <v>1.0935455657517654</v>
      </c>
      <c r="W942" s="62">
        <f t="shared" si="457"/>
        <v>1787932.2730001209</v>
      </c>
      <c r="X942" s="63">
        <f t="shared" si="458"/>
        <v>0.49664785361114466</v>
      </c>
      <c r="Y942" s="64">
        <f t="shared" si="448"/>
        <v>4285.1118446354194</v>
      </c>
      <c r="Z942" s="64">
        <f t="shared" si="459"/>
        <v>4070.8562524036483</v>
      </c>
      <c r="AA942" s="65">
        <f t="shared" si="460"/>
        <v>3989.4391273555752</v>
      </c>
      <c r="AB942" s="65">
        <f t="shared" si="461"/>
        <v>3789.9671709877962</v>
      </c>
      <c r="AC942" s="65">
        <f t="shared" si="462"/>
        <v>3410.9704538890164</v>
      </c>
      <c r="AD942" s="65">
        <f t="shared" si="463"/>
        <v>3069.8734085001147</v>
      </c>
      <c r="AE942" s="65">
        <f t="shared" si="464"/>
        <v>2916.3797380751089</v>
      </c>
      <c r="AF942" s="65">
        <f t="shared" si="465"/>
        <v>2858.0521433136068</v>
      </c>
      <c r="AG942" s="65">
        <f t="shared" si="466"/>
        <v>2715.1495361479265</v>
      </c>
      <c r="AH942" s="65">
        <f t="shared" si="467"/>
        <v>2443.6345825331341</v>
      </c>
      <c r="AI942" s="65">
        <f t="shared" si="468"/>
        <v>6.7878738403698172E-4</v>
      </c>
      <c r="AJ942" s="65">
        <f t="shared" si="472"/>
        <v>0.27290745812092232</v>
      </c>
    </row>
    <row r="943" spans="2:36" x14ac:dyDescent="0.2">
      <c r="B943" s="55" t="s">
        <v>63</v>
      </c>
      <c r="C943" s="55">
        <v>933</v>
      </c>
      <c r="D943" s="55">
        <v>344</v>
      </c>
      <c r="E943" s="55">
        <f t="shared" si="450"/>
        <v>16.5</v>
      </c>
      <c r="F943" s="56">
        <v>59.4</v>
      </c>
      <c r="G943" s="57">
        <f t="shared" si="469"/>
        <v>-0.16666666666666607</v>
      </c>
      <c r="H943" s="57">
        <f t="shared" si="470"/>
        <v>-0.59999999999999787</v>
      </c>
      <c r="I943" s="57">
        <f t="shared" si="441"/>
        <v>259556.34375</v>
      </c>
      <c r="J943" s="57">
        <f t="shared" si="451"/>
        <v>3507.4783950616838</v>
      </c>
      <c r="K943" s="58" t="str">
        <f t="shared" si="452"/>
        <v>Yes</v>
      </c>
      <c r="L943" s="57">
        <f t="shared" si="442"/>
        <v>97.55057812500003</v>
      </c>
      <c r="M943" s="57">
        <f t="shared" si="443"/>
        <v>187.05217500000001</v>
      </c>
      <c r="N943" s="59">
        <f t="shared" si="444"/>
        <v>-317.79166666666555</v>
      </c>
      <c r="O943" s="57">
        <f t="shared" si="445"/>
        <v>-33.188913541665514</v>
      </c>
      <c r="P943" s="57">
        <f t="shared" si="446"/>
        <v>-547.61707343748094</v>
      </c>
      <c r="Q943" s="57">
        <f t="shared" si="447"/>
        <v>-547.61707343748094</v>
      </c>
      <c r="R943" s="57">
        <f t="shared" si="453"/>
        <v>317.79166666666555</v>
      </c>
      <c r="S943" s="73">
        <f t="shared" si="471"/>
        <v>2959.8613216242029</v>
      </c>
      <c r="T943" s="76">
        <f t="shared" si="454"/>
        <v>5243.5624999999818</v>
      </c>
      <c r="U943" s="60">
        <f t="shared" si="455"/>
        <v>3936764.0367063559</v>
      </c>
      <c r="V943" s="61">
        <f t="shared" si="456"/>
        <v>1.0935455657517654</v>
      </c>
      <c r="W943" s="62">
        <f t="shared" si="457"/>
        <v>1790892.134321745</v>
      </c>
      <c r="X943" s="63">
        <f t="shared" si="458"/>
        <v>0.49747003731159584</v>
      </c>
      <c r="Y943" s="64">
        <f t="shared" si="448"/>
        <v>2663.8751894617826</v>
      </c>
      <c r="Z943" s="64">
        <f t="shared" si="459"/>
        <v>2530.6814299886933</v>
      </c>
      <c r="AA943" s="65">
        <f t="shared" si="460"/>
        <v>2480.0678013889192</v>
      </c>
      <c r="AB943" s="65">
        <f t="shared" si="461"/>
        <v>2356.064411319473</v>
      </c>
      <c r="AC943" s="65">
        <f t="shared" si="462"/>
        <v>2120.4579701875259</v>
      </c>
      <c r="AD943" s="65">
        <f t="shared" si="463"/>
        <v>1908.4121731687733</v>
      </c>
      <c r="AE943" s="65">
        <f t="shared" si="464"/>
        <v>1812.9915645103345</v>
      </c>
      <c r="AF943" s="65">
        <f t="shared" si="465"/>
        <v>1776.7317332201278</v>
      </c>
      <c r="AG943" s="65">
        <f t="shared" si="466"/>
        <v>1687.8951465591213</v>
      </c>
      <c r="AH943" s="65">
        <f t="shared" si="467"/>
        <v>1519.1056319032091</v>
      </c>
      <c r="AI943" s="65">
        <f t="shared" si="468"/>
        <v>4.219737866397803E-4</v>
      </c>
      <c r="AJ943" s="65">
        <f t="shared" si="472"/>
        <v>0.27332943190756209</v>
      </c>
    </row>
    <row r="944" spans="2:36" x14ac:dyDescent="0.2">
      <c r="B944" s="55" t="s">
        <v>63</v>
      </c>
      <c r="C944" s="55">
        <v>934</v>
      </c>
      <c r="D944" s="55">
        <v>345</v>
      </c>
      <c r="E944" s="55">
        <f t="shared" si="450"/>
        <v>16.277777777777779</v>
      </c>
      <c r="F944" s="56">
        <v>58.6</v>
      </c>
      <c r="G944" s="57">
        <f t="shared" si="469"/>
        <v>-0.26388888888888867</v>
      </c>
      <c r="H944" s="57">
        <f t="shared" si="470"/>
        <v>-0.94999999999999929</v>
      </c>
      <c r="I944" s="57">
        <f t="shared" si="441"/>
        <v>252612.00733024691</v>
      </c>
      <c r="J944" s="57">
        <f t="shared" si="451"/>
        <v>6944.33641975309</v>
      </c>
      <c r="K944" s="58" t="str">
        <f t="shared" si="452"/>
        <v>Yes</v>
      </c>
      <c r="L944" s="57">
        <f t="shared" si="442"/>
        <v>94.940647569444465</v>
      </c>
      <c r="M944" s="57">
        <f t="shared" si="443"/>
        <v>187.05217500000001</v>
      </c>
      <c r="N944" s="59">
        <f t="shared" si="444"/>
        <v>-503.17013888888846</v>
      </c>
      <c r="O944" s="57">
        <f t="shared" si="445"/>
        <v>-221.17731631944395</v>
      </c>
      <c r="P944" s="57">
        <f t="shared" si="446"/>
        <v>-3600.2752045331713</v>
      </c>
      <c r="Q944" s="57">
        <f t="shared" si="447"/>
        <v>-3600.2752045331713</v>
      </c>
      <c r="R944" s="57">
        <f t="shared" si="453"/>
        <v>503.17013888888846</v>
      </c>
      <c r="S944" s="73">
        <f t="shared" si="471"/>
        <v>3344.0612152199187</v>
      </c>
      <c r="T944" s="76">
        <f t="shared" si="454"/>
        <v>8190.4917052469073</v>
      </c>
      <c r="U944" s="60">
        <f t="shared" si="455"/>
        <v>3936764.0367063559</v>
      </c>
      <c r="V944" s="61">
        <f t="shared" si="456"/>
        <v>1.0935455657517654</v>
      </c>
      <c r="W944" s="62">
        <f t="shared" si="457"/>
        <v>1794236.195536965</v>
      </c>
      <c r="X944" s="63">
        <f t="shared" si="458"/>
        <v>0.49839894320471251</v>
      </c>
      <c r="Y944" s="64">
        <f t="shared" si="448"/>
        <v>3009.655093697927</v>
      </c>
      <c r="Z944" s="64">
        <f t="shared" si="459"/>
        <v>2859.1723390130305</v>
      </c>
      <c r="AA944" s="65">
        <f t="shared" si="460"/>
        <v>2801.98889223277</v>
      </c>
      <c r="AB944" s="65">
        <f t="shared" si="461"/>
        <v>2661.8894476211312</v>
      </c>
      <c r="AC944" s="65">
        <f t="shared" si="462"/>
        <v>2395.7005028590183</v>
      </c>
      <c r="AD944" s="65">
        <f t="shared" si="463"/>
        <v>2156.1304525731166</v>
      </c>
      <c r="AE944" s="65">
        <f t="shared" si="464"/>
        <v>2048.3239299444608</v>
      </c>
      <c r="AF944" s="65">
        <f t="shared" si="465"/>
        <v>2007.3574513455715</v>
      </c>
      <c r="AG944" s="65">
        <f t="shared" si="466"/>
        <v>1906.9895787782928</v>
      </c>
      <c r="AH944" s="65">
        <f t="shared" si="467"/>
        <v>1716.2906209004634</v>
      </c>
      <c r="AI944" s="65">
        <f t="shared" si="468"/>
        <v>4.7674739469457316E-4</v>
      </c>
      <c r="AJ944" s="65">
        <f t="shared" si="472"/>
        <v>0.27380617930225665</v>
      </c>
    </row>
    <row r="945" spans="2:36" x14ac:dyDescent="0.2">
      <c r="B945" s="55" t="s">
        <v>63</v>
      </c>
      <c r="C945" s="55">
        <v>935</v>
      </c>
      <c r="D945" s="55">
        <v>346</v>
      </c>
      <c r="E945" s="55">
        <f t="shared" si="450"/>
        <v>15.972222222222221</v>
      </c>
      <c r="F945" s="56">
        <v>57.5</v>
      </c>
      <c r="G945" s="57">
        <f t="shared" si="469"/>
        <v>-0.27777777777777779</v>
      </c>
      <c r="H945" s="57">
        <f t="shared" si="470"/>
        <v>-1</v>
      </c>
      <c r="I945" s="57">
        <f t="shared" si="441"/>
        <v>243217.29118441357</v>
      </c>
      <c r="J945" s="57">
        <f t="shared" si="451"/>
        <v>9394.716145833343</v>
      </c>
      <c r="K945" s="58" t="str">
        <f t="shared" si="452"/>
        <v>Yes</v>
      </c>
      <c r="L945" s="57">
        <f t="shared" si="442"/>
        <v>91.409776475694457</v>
      </c>
      <c r="M945" s="57">
        <f t="shared" si="443"/>
        <v>187.05217500000001</v>
      </c>
      <c r="N945" s="59">
        <f t="shared" si="444"/>
        <v>-529.65277777777783</v>
      </c>
      <c r="O945" s="57">
        <f t="shared" si="445"/>
        <v>-251.19082630208334</v>
      </c>
      <c r="P945" s="57">
        <f t="shared" si="446"/>
        <v>-4012.0756978804975</v>
      </c>
      <c r="Q945" s="57">
        <f t="shared" si="447"/>
        <v>-4012.0756978804975</v>
      </c>
      <c r="R945" s="57">
        <f t="shared" si="453"/>
        <v>529.65277777777783</v>
      </c>
      <c r="S945" s="73">
        <f t="shared" si="471"/>
        <v>5382.6404479528455</v>
      </c>
      <c r="T945" s="76">
        <f t="shared" si="454"/>
        <v>8459.7318672839501</v>
      </c>
      <c r="U945" s="60">
        <f t="shared" si="455"/>
        <v>3936764.0367063559</v>
      </c>
      <c r="V945" s="61">
        <f t="shared" si="456"/>
        <v>1.0935455657517654</v>
      </c>
      <c r="W945" s="62">
        <f t="shared" si="457"/>
        <v>1799618.8359849178</v>
      </c>
      <c r="X945" s="63">
        <f t="shared" si="458"/>
        <v>0.49989412110692161</v>
      </c>
      <c r="Y945" s="64">
        <f t="shared" si="448"/>
        <v>4844.3764031575611</v>
      </c>
      <c r="Z945" s="64">
        <f t="shared" si="459"/>
        <v>4602.1575829996827</v>
      </c>
      <c r="AA945" s="65">
        <f t="shared" si="460"/>
        <v>4510.114431339689</v>
      </c>
      <c r="AB945" s="65">
        <f t="shared" si="461"/>
        <v>4284.6087097727041</v>
      </c>
      <c r="AC945" s="65">
        <f t="shared" si="462"/>
        <v>3856.1478387954339</v>
      </c>
      <c r="AD945" s="65">
        <f t="shared" si="463"/>
        <v>3470.5330549158907</v>
      </c>
      <c r="AE945" s="65">
        <f t="shared" si="464"/>
        <v>3297.006402170096</v>
      </c>
      <c r="AF945" s="65">
        <f t="shared" si="465"/>
        <v>3231.0662741266938</v>
      </c>
      <c r="AG945" s="65">
        <f t="shared" si="466"/>
        <v>3069.5129604203589</v>
      </c>
      <c r="AH945" s="65">
        <f t="shared" si="467"/>
        <v>2762.5616643783233</v>
      </c>
      <c r="AI945" s="65">
        <f t="shared" si="468"/>
        <v>7.6737824010508977E-4</v>
      </c>
      <c r="AJ945" s="65">
        <f t="shared" si="472"/>
        <v>0.27457355754236173</v>
      </c>
    </row>
    <row r="946" spans="2:36" x14ac:dyDescent="0.2">
      <c r="B946" s="55" t="s">
        <v>63</v>
      </c>
      <c r="C946" s="55">
        <v>936</v>
      </c>
      <c r="D946" s="55">
        <v>347</v>
      </c>
      <c r="E946" s="55">
        <f t="shared" si="450"/>
        <v>15.722222222222221</v>
      </c>
      <c r="F946" s="56">
        <v>56.6</v>
      </c>
      <c r="G946" s="57">
        <f t="shared" si="469"/>
        <v>-0.20833333333333331</v>
      </c>
      <c r="H946" s="57">
        <f t="shared" si="470"/>
        <v>-0.75</v>
      </c>
      <c r="I946" s="57">
        <f t="shared" si="441"/>
        <v>235663.118441358</v>
      </c>
      <c r="J946" s="57">
        <f t="shared" si="451"/>
        <v>7554.172743055562</v>
      </c>
      <c r="K946" s="58" t="str">
        <f t="shared" si="452"/>
        <v>Yes</v>
      </c>
      <c r="L946" s="57">
        <f t="shared" si="442"/>
        <v>88.570647569444461</v>
      </c>
      <c r="M946" s="57">
        <f t="shared" si="443"/>
        <v>187.05217500000001</v>
      </c>
      <c r="N946" s="59">
        <f t="shared" si="444"/>
        <v>-397.23958333333331</v>
      </c>
      <c r="O946" s="57">
        <f t="shared" si="445"/>
        <v>-121.61676076388885</v>
      </c>
      <c r="P946" s="57">
        <f t="shared" si="446"/>
        <v>-1912.0857386766968</v>
      </c>
      <c r="Q946" s="57">
        <f t="shared" si="447"/>
        <v>-1912.0857386766968</v>
      </c>
      <c r="R946" s="57">
        <f t="shared" si="453"/>
        <v>397.23958333333331</v>
      </c>
      <c r="S946" s="73">
        <f t="shared" si="471"/>
        <v>5642.0870043788655</v>
      </c>
      <c r="T946" s="76">
        <f t="shared" si="454"/>
        <v>6245.4890046296287</v>
      </c>
      <c r="U946" s="60">
        <f t="shared" si="455"/>
        <v>3936764.0367063559</v>
      </c>
      <c r="V946" s="61">
        <f t="shared" si="456"/>
        <v>1.0935455657517654</v>
      </c>
      <c r="W946" s="62">
        <f t="shared" si="457"/>
        <v>1805260.9229892967</v>
      </c>
      <c r="X946" s="63">
        <f t="shared" si="458"/>
        <v>0.50146136749702686</v>
      </c>
      <c r="Y946" s="64">
        <f t="shared" si="448"/>
        <v>5077.8783039409791</v>
      </c>
      <c r="Z946" s="64">
        <f t="shared" si="459"/>
        <v>4823.9843887439301</v>
      </c>
      <c r="AA946" s="65">
        <f t="shared" si="460"/>
        <v>4727.5047009690516</v>
      </c>
      <c r="AB946" s="65">
        <f t="shared" si="461"/>
        <v>4491.1294659205987</v>
      </c>
      <c r="AC946" s="65">
        <f t="shared" si="462"/>
        <v>4042.0165193285388</v>
      </c>
      <c r="AD946" s="65">
        <f t="shared" si="463"/>
        <v>3637.8148673956848</v>
      </c>
      <c r="AE946" s="65">
        <f t="shared" si="464"/>
        <v>3455.9241240259003</v>
      </c>
      <c r="AF946" s="65">
        <f t="shared" si="465"/>
        <v>3386.8056415453821</v>
      </c>
      <c r="AG946" s="65">
        <f t="shared" si="466"/>
        <v>3217.4653594681126</v>
      </c>
      <c r="AH946" s="65">
        <f t="shared" si="467"/>
        <v>2895.7188235213016</v>
      </c>
      <c r="AI946" s="65">
        <f t="shared" si="468"/>
        <v>8.0436633986702823E-4</v>
      </c>
      <c r="AJ946" s="65">
        <f t="shared" si="472"/>
        <v>0.27537792388222876</v>
      </c>
    </row>
    <row r="947" spans="2:36" x14ac:dyDescent="0.2">
      <c r="B947" s="55" t="s">
        <v>63</v>
      </c>
      <c r="C947" s="55">
        <v>937</v>
      </c>
      <c r="D947" s="55">
        <v>348</v>
      </c>
      <c r="E947" s="55">
        <f t="shared" si="450"/>
        <v>15.555555555555555</v>
      </c>
      <c r="F947" s="56">
        <v>56</v>
      </c>
      <c r="G947" s="57">
        <f t="shared" si="469"/>
        <v>-0.15277777777777798</v>
      </c>
      <c r="H947" s="57">
        <f t="shared" si="470"/>
        <v>-0.55000000000000071</v>
      </c>
      <c r="I947" s="57">
        <f t="shared" si="441"/>
        <v>230693.2098765432</v>
      </c>
      <c r="J947" s="57">
        <f t="shared" si="451"/>
        <v>4969.908564814803</v>
      </c>
      <c r="K947" s="58" t="str">
        <f t="shared" si="452"/>
        <v>Yes</v>
      </c>
      <c r="L947" s="57">
        <f t="shared" si="442"/>
        <v>86.702777777777797</v>
      </c>
      <c r="M947" s="57">
        <f t="shared" si="443"/>
        <v>187.05217500000001</v>
      </c>
      <c r="N947" s="59">
        <f t="shared" si="444"/>
        <v>-291.30902777777817</v>
      </c>
      <c r="O947" s="57">
        <f t="shared" si="445"/>
        <v>-17.554075000000367</v>
      </c>
      <c r="P947" s="57">
        <f t="shared" si="446"/>
        <v>-273.06338888889456</v>
      </c>
      <c r="Q947" s="57">
        <f t="shared" si="447"/>
        <v>-273.06338888889456</v>
      </c>
      <c r="R947" s="57">
        <f t="shared" si="453"/>
        <v>291.30902777777817</v>
      </c>
      <c r="S947" s="73">
        <f t="shared" si="471"/>
        <v>4696.8451759259087</v>
      </c>
      <c r="T947" s="76">
        <f t="shared" si="454"/>
        <v>4531.4737654321052</v>
      </c>
      <c r="U947" s="60">
        <f t="shared" si="455"/>
        <v>3936764.0367063559</v>
      </c>
      <c r="V947" s="61">
        <f t="shared" si="456"/>
        <v>1.0935455657517654</v>
      </c>
      <c r="W947" s="62">
        <f t="shared" si="457"/>
        <v>1809957.7681652226</v>
      </c>
      <c r="X947" s="63">
        <f t="shared" si="458"/>
        <v>0.50276604671256186</v>
      </c>
      <c r="Y947" s="64">
        <f t="shared" si="448"/>
        <v>4227.1606583333178</v>
      </c>
      <c r="Z947" s="64">
        <f t="shared" si="459"/>
        <v>4015.8026254166516</v>
      </c>
      <c r="AA947" s="65">
        <f t="shared" si="460"/>
        <v>3935.4865729083185</v>
      </c>
      <c r="AB947" s="65">
        <f t="shared" si="461"/>
        <v>3738.7122442629025</v>
      </c>
      <c r="AC947" s="65">
        <f t="shared" si="462"/>
        <v>3364.8410198366123</v>
      </c>
      <c r="AD947" s="65">
        <f t="shared" si="463"/>
        <v>3028.356917852951</v>
      </c>
      <c r="AE947" s="65">
        <f t="shared" si="464"/>
        <v>2876.9390719603034</v>
      </c>
      <c r="AF947" s="65">
        <f t="shared" si="465"/>
        <v>2819.4002905210973</v>
      </c>
      <c r="AG947" s="65">
        <f t="shared" si="466"/>
        <v>2678.4302759950424</v>
      </c>
      <c r="AH947" s="65">
        <f t="shared" si="467"/>
        <v>2410.5872483955382</v>
      </c>
      <c r="AI947" s="65">
        <f t="shared" si="468"/>
        <v>6.6960756899876056E-4</v>
      </c>
      <c r="AJ947" s="65">
        <f t="shared" si="472"/>
        <v>0.27604753145122751</v>
      </c>
    </row>
    <row r="948" spans="2:36" x14ac:dyDescent="0.2">
      <c r="B948" s="55" t="s">
        <v>63</v>
      </c>
      <c r="C948" s="55">
        <v>938</v>
      </c>
      <c r="D948" s="55">
        <v>349</v>
      </c>
      <c r="E948" s="55">
        <f t="shared" si="450"/>
        <v>15.416666666666666</v>
      </c>
      <c r="F948" s="56">
        <v>55.5</v>
      </c>
      <c r="G948" s="57">
        <f t="shared" si="469"/>
        <v>-0.1388888888888889</v>
      </c>
      <c r="H948" s="57">
        <f t="shared" si="470"/>
        <v>-0.5</v>
      </c>
      <c r="I948" s="57">
        <f t="shared" si="441"/>
        <v>226592.07899305553</v>
      </c>
      <c r="J948" s="57">
        <f t="shared" si="451"/>
        <v>4101.1308834876691</v>
      </c>
      <c r="K948" s="58" t="str">
        <f t="shared" si="452"/>
        <v>Yes</v>
      </c>
      <c r="L948" s="57">
        <f t="shared" si="442"/>
        <v>85.161425781250017</v>
      </c>
      <c r="M948" s="57">
        <f t="shared" si="443"/>
        <v>187.05217500000001</v>
      </c>
      <c r="N948" s="59">
        <f t="shared" si="444"/>
        <v>-264.82638888888891</v>
      </c>
      <c r="O948" s="57">
        <f t="shared" si="445"/>
        <v>7.3872118923611083</v>
      </c>
      <c r="P948" s="57">
        <f t="shared" si="446"/>
        <v>113.88618334056709</v>
      </c>
      <c r="Q948" s="57">
        <f t="shared" si="447"/>
        <v>113.88618334056709</v>
      </c>
      <c r="R948" s="57">
        <f t="shared" si="453"/>
        <v>264.82638888888891</v>
      </c>
      <c r="S948" s="73">
        <f t="shared" si="471"/>
        <v>4215.0170668282362</v>
      </c>
      <c r="T948" s="76">
        <f t="shared" si="454"/>
        <v>4082.7401620370374</v>
      </c>
      <c r="U948" s="60">
        <f t="shared" si="455"/>
        <v>3936877.9228896964</v>
      </c>
      <c r="V948" s="61">
        <f t="shared" si="456"/>
        <v>1.0935772008026934</v>
      </c>
      <c r="W948" s="62">
        <f t="shared" si="457"/>
        <v>1814172.7852320508</v>
      </c>
      <c r="X948" s="63">
        <f t="shared" si="458"/>
        <v>0.50393688478668075</v>
      </c>
      <c r="Y948" s="64">
        <f t="shared" si="448"/>
        <v>3793.5153601454126</v>
      </c>
      <c r="Z948" s="64">
        <f t="shared" si="459"/>
        <v>3603.8395921381416</v>
      </c>
      <c r="AA948" s="65">
        <f t="shared" si="460"/>
        <v>3531.7628002953788</v>
      </c>
      <c r="AB948" s="65">
        <f t="shared" si="461"/>
        <v>3355.1746602806097</v>
      </c>
      <c r="AC948" s="65">
        <f t="shared" si="462"/>
        <v>3019.6571942525488</v>
      </c>
      <c r="AD948" s="65">
        <f t="shared" si="463"/>
        <v>2717.6914748272939</v>
      </c>
      <c r="AE948" s="65">
        <f t="shared" si="464"/>
        <v>2581.806901085929</v>
      </c>
      <c r="AF948" s="65">
        <f t="shared" si="465"/>
        <v>2530.1707630642104</v>
      </c>
      <c r="AG948" s="65">
        <f t="shared" si="466"/>
        <v>2403.6622249109996</v>
      </c>
      <c r="AH948" s="65">
        <f t="shared" si="467"/>
        <v>2163.2960024198997</v>
      </c>
      <c r="AI948" s="65">
        <f t="shared" si="468"/>
        <v>6.0091555622774988E-4</v>
      </c>
      <c r="AJ948" s="65">
        <f t="shared" si="472"/>
        <v>0.27664844700745528</v>
      </c>
    </row>
    <row r="949" spans="2:36" x14ac:dyDescent="0.2">
      <c r="B949" s="55" t="s">
        <v>63</v>
      </c>
      <c r="C949" s="55">
        <v>939</v>
      </c>
      <c r="D949" s="55">
        <v>350</v>
      </c>
      <c r="E949" s="55">
        <f t="shared" si="450"/>
        <v>15.277777777777777</v>
      </c>
      <c r="F949" s="56">
        <v>55</v>
      </c>
      <c r="G949" s="57">
        <f t="shared" si="469"/>
        <v>-0.15277777777777798</v>
      </c>
      <c r="H949" s="57">
        <f t="shared" si="470"/>
        <v>-0.55000000000000071</v>
      </c>
      <c r="I949" s="57">
        <f t="shared" si="441"/>
        <v>222527.7295524691</v>
      </c>
      <c r="J949" s="57">
        <f t="shared" si="451"/>
        <v>4064.349440586433</v>
      </c>
      <c r="K949" s="58" t="str">
        <f t="shared" si="452"/>
        <v>Yes</v>
      </c>
      <c r="L949" s="57">
        <f t="shared" si="442"/>
        <v>83.633897569444443</v>
      </c>
      <c r="M949" s="57">
        <f t="shared" si="443"/>
        <v>187.05217500000001</v>
      </c>
      <c r="N949" s="59">
        <f t="shared" si="444"/>
        <v>-291.30902777777817</v>
      </c>
      <c r="O949" s="57">
        <f t="shared" si="445"/>
        <v>-20.622955208333721</v>
      </c>
      <c r="P949" s="57">
        <f t="shared" si="446"/>
        <v>-315.07292679398739</v>
      </c>
      <c r="Q949" s="57">
        <f t="shared" si="447"/>
        <v>-315.07292679398739</v>
      </c>
      <c r="R949" s="57">
        <f t="shared" si="453"/>
        <v>291.30902777777817</v>
      </c>
      <c r="S949" s="73">
        <f t="shared" si="471"/>
        <v>3749.2765137924457</v>
      </c>
      <c r="T949" s="76">
        <f t="shared" si="454"/>
        <v>4450.5545910493884</v>
      </c>
      <c r="U949" s="60">
        <f t="shared" si="455"/>
        <v>3936877.9228896964</v>
      </c>
      <c r="V949" s="61">
        <f t="shared" si="456"/>
        <v>1.0935772008026934</v>
      </c>
      <c r="W949" s="62">
        <f t="shared" si="457"/>
        <v>1817922.0617458432</v>
      </c>
      <c r="X949" s="63">
        <f t="shared" si="458"/>
        <v>0.50497835048495643</v>
      </c>
      <c r="Y949" s="64">
        <f t="shared" si="448"/>
        <v>3374.348862413201</v>
      </c>
      <c r="Z949" s="64">
        <f t="shared" si="459"/>
        <v>3205.6314192925406</v>
      </c>
      <c r="AA949" s="65">
        <f t="shared" si="460"/>
        <v>3141.5187909066899</v>
      </c>
      <c r="AB949" s="65">
        <f t="shared" si="461"/>
        <v>2984.4428513613552</v>
      </c>
      <c r="AC949" s="65">
        <f t="shared" si="462"/>
        <v>2685.9985662252197</v>
      </c>
      <c r="AD949" s="65">
        <f t="shared" si="463"/>
        <v>2417.3987096026976</v>
      </c>
      <c r="AE949" s="65">
        <f t="shared" si="464"/>
        <v>2296.5287741225625</v>
      </c>
      <c r="AF949" s="65">
        <f t="shared" si="465"/>
        <v>2250.5981986401111</v>
      </c>
      <c r="AG949" s="65">
        <f t="shared" si="466"/>
        <v>2138.0682887081057</v>
      </c>
      <c r="AH949" s="65">
        <f t="shared" si="467"/>
        <v>1924.2614598372952</v>
      </c>
      <c r="AI949" s="65">
        <f t="shared" si="468"/>
        <v>5.3451707217702649E-4</v>
      </c>
      <c r="AJ949" s="65">
        <f t="shared" si="472"/>
        <v>0.27718296407963228</v>
      </c>
    </row>
    <row r="950" spans="2:36" x14ac:dyDescent="0.2">
      <c r="B950" s="55" t="s">
        <v>63</v>
      </c>
      <c r="C950" s="55">
        <v>940</v>
      </c>
      <c r="D950" s="55">
        <v>351</v>
      </c>
      <c r="E950" s="55">
        <f t="shared" si="450"/>
        <v>15.111111111111111</v>
      </c>
      <c r="F950" s="56">
        <v>54.4</v>
      </c>
      <c r="G950" s="57">
        <f t="shared" si="469"/>
        <v>-0.12499999999999981</v>
      </c>
      <c r="H950" s="57">
        <f t="shared" si="470"/>
        <v>-0.44999999999999929</v>
      </c>
      <c r="I950" s="57">
        <f t="shared" si="441"/>
        <v>217699.06172839506</v>
      </c>
      <c r="J950" s="57">
        <f t="shared" si="451"/>
        <v>4828.6678240740439</v>
      </c>
      <c r="K950" s="58" t="str">
        <f t="shared" si="452"/>
        <v>Yes</v>
      </c>
      <c r="L950" s="57">
        <f t="shared" si="442"/>
        <v>81.819111111111127</v>
      </c>
      <c r="M950" s="57">
        <f t="shared" si="443"/>
        <v>187.05217500000001</v>
      </c>
      <c r="N950" s="59">
        <f t="shared" si="444"/>
        <v>-238.34374999999963</v>
      </c>
      <c r="O950" s="57">
        <f t="shared" si="445"/>
        <v>30.527536111111502</v>
      </c>
      <c r="P950" s="57">
        <f t="shared" si="446"/>
        <v>461.30499012346269</v>
      </c>
      <c r="Q950" s="57">
        <f t="shared" si="447"/>
        <v>461.30499012346269</v>
      </c>
      <c r="R950" s="57">
        <f t="shared" si="453"/>
        <v>238.34374999999963</v>
      </c>
      <c r="S950" s="73">
        <f t="shared" si="471"/>
        <v>5289.9728141975065</v>
      </c>
      <c r="T950" s="76">
        <f t="shared" si="454"/>
        <v>3601.6388888888832</v>
      </c>
      <c r="U950" s="60">
        <f t="shared" si="455"/>
        <v>3937339.2278798199</v>
      </c>
      <c r="V950" s="61">
        <f t="shared" si="456"/>
        <v>1.0937053410777278</v>
      </c>
      <c r="W950" s="62">
        <f t="shared" si="457"/>
        <v>1823212.0345600406</v>
      </c>
      <c r="X950" s="63">
        <f t="shared" si="458"/>
        <v>0.50644778737778906</v>
      </c>
      <c r="Y950" s="64">
        <f t="shared" si="448"/>
        <v>4760.9755327777557</v>
      </c>
      <c r="Z950" s="64">
        <f t="shared" si="459"/>
        <v>4522.9267561388679</v>
      </c>
      <c r="AA950" s="65">
        <f t="shared" si="460"/>
        <v>4432.4682210160909</v>
      </c>
      <c r="AB950" s="65">
        <f t="shared" si="461"/>
        <v>4210.844809965286</v>
      </c>
      <c r="AC950" s="65">
        <f t="shared" si="462"/>
        <v>3789.7603289687577</v>
      </c>
      <c r="AD950" s="65">
        <f t="shared" si="463"/>
        <v>3410.7842960718822</v>
      </c>
      <c r="AE950" s="65">
        <f t="shared" si="464"/>
        <v>3240.2450812682878</v>
      </c>
      <c r="AF950" s="65">
        <f t="shared" si="465"/>
        <v>3175.440179642922</v>
      </c>
      <c r="AG950" s="65">
        <f t="shared" si="466"/>
        <v>3016.6681706607756</v>
      </c>
      <c r="AH950" s="65">
        <f t="shared" si="467"/>
        <v>2715.0013535946982</v>
      </c>
      <c r="AI950" s="65">
        <f t="shared" si="468"/>
        <v>7.54167042665194E-4</v>
      </c>
      <c r="AJ950" s="65">
        <f t="shared" si="472"/>
        <v>0.27793713112229745</v>
      </c>
    </row>
    <row r="951" spans="2:36" x14ac:dyDescent="0.2">
      <c r="B951" s="55" t="s">
        <v>63</v>
      </c>
      <c r="C951" s="55">
        <v>941</v>
      </c>
      <c r="D951" s="55">
        <v>352</v>
      </c>
      <c r="E951" s="55">
        <f t="shared" si="450"/>
        <v>15.027777777777779</v>
      </c>
      <c r="F951" s="56">
        <v>54.1</v>
      </c>
      <c r="G951" s="57">
        <f t="shared" si="469"/>
        <v>-5.5555555555555358E-2</v>
      </c>
      <c r="H951" s="57">
        <f t="shared" si="470"/>
        <v>-0.19999999999999929</v>
      </c>
      <c r="I951" s="57">
        <f t="shared" si="441"/>
        <v>215304.58979552472</v>
      </c>
      <c r="J951" s="57">
        <f t="shared" si="451"/>
        <v>2394.4719328703359</v>
      </c>
      <c r="K951" s="58" t="str">
        <f t="shared" si="452"/>
        <v>Yes</v>
      </c>
      <c r="L951" s="57">
        <f t="shared" si="442"/>
        <v>80.919182725694469</v>
      </c>
      <c r="M951" s="57">
        <f t="shared" si="443"/>
        <v>187.05217500000001</v>
      </c>
      <c r="N951" s="59">
        <f t="shared" si="444"/>
        <v>-105.93055555555517</v>
      </c>
      <c r="O951" s="57">
        <f t="shared" si="445"/>
        <v>162.0408021701393</v>
      </c>
      <c r="P951" s="57">
        <f t="shared" si="446"/>
        <v>2435.1131659457046</v>
      </c>
      <c r="Q951" s="57">
        <f t="shared" si="447"/>
        <v>2435.1131659457046</v>
      </c>
      <c r="R951" s="57">
        <f t="shared" si="453"/>
        <v>105.93055555555517</v>
      </c>
      <c r="S951" s="73">
        <f t="shared" si="471"/>
        <v>4829.58509881604</v>
      </c>
      <c r="T951" s="76">
        <f t="shared" si="454"/>
        <v>1591.9008487654264</v>
      </c>
      <c r="U951" s="60">
        <f t="shared" si="455"/>
        <v>3939774.3410457657</v>
      </c>
      <c r="V951" s="61">
        <f t="shared" si="456"/>
        <v>1.0943817614016016</v>
      </c>
      <c r="W951" s="62">
        <f t="shared" si="457"/>
        <v>1828041.6196588567</v>
      </c>
      <c r="X951" s="63">
        <f t="shared" si="458"/>
        <v>0.5077893387941268</v>
      </c>
      <c r="Y951" s="64">
        <f t="shared" si="448"/>
        <v>4346.6265889344359</v>
      </c>
      <c r="Z951" s="64">
        <f t="shared" si="459"/>
        <v>4129.2952594877142</v>
      </c>
      <c r="AA951" s="65">
        <f t="shared" si="460"/>
        <v>4046.7093542979601</v>
      </c>
      <c r="AB951" s="65">
        <f t="shared" si="461"/>
        <v>3844.3738865830619</v>
      </c>
      <c r="AC951" s="65">
        <f t="shared" si="462"/>
        <v>3459.9364979247557</v>
      </c>
      <c r="AD951" s="65">
        <f t="shared" si="463"/>
        <v>3113.9428481322802</v>
      </c>
      <c r="AE951" s="65">
        <f t="shared" si="464"/>
        <v>2958.2457057256661</v>
      </c>
      <c r="AF951" s="65">
        <f t="shared" si="465"/>
        <v>2899.0807916111526</v>
      </c>
      <c r="AG951" s="65">
        <f t="shared" si="466"/>
        <v>2754.1267520305946</v>
      </c>
      <c r="AH951" s="65">
        <f t="shared" si="467"/>
        <v>2478.7140768275353</v>
      </c>
      <c r="AI951" s="65">
        <f t="shared" si="468"/>
        <v>6.8853168800764872E-4</v>
      </c>
      <c r="AJ951" s="65">
        <f t="shared" si="472"/>
        <v>0.2786256628103051</v>
      </c>
    </row>
    <row r="952" spans="2:36" x14ac:dyDescent="0.2">
      <c r="B952" s="55" t="s">
        <v>63</v>
      </c>
      <c r="C952" s="55">
        <v>942</v>
      </c>
      <c r="D952" s="55">
        <v>353</v>
      </c>
      <c r="E952" s="55">
        <f t="shared" si="450"/>
        <v>15</v>
      </c>
      <c r="F952" s="56">
        <v>54</v>
      </c>
      <c r="G952" s="57">
        <f t="shared" si="469"/>
        <v>-2.7777777777778172E-2</v>
      </c>
      <c r="H952" s="57">
        <f t="shared" si="470"/>
        <v>-0.10000000000000142</v>
      </c>
      <c r="I952" s="57">
        <f t="shared" si="441"/>
        <v>214509.375</v>
      </c>
      <c r="J952" s="57">
        <f t="shared" si="451"/>
        <v>795.2147955247201</v>
      </c>
      <c r="K952" s="58" t="str">
        <f t="shared" si="452"/>
        <v>Yes</v>
      </c>
      <c r="L952" s="57">
        <f t="shared" si="442"/>
        <v>80.620312500000026</v>
      </c>
      <c r="M952" s="57">
        <f t="shared" si="443"/>
        <v>187.05217500000001</v>
      </c>
      <c r="N952" s="59">
        <f t="shared" si="444"/>
        <v>-52.965277777778532</v>
      </c>
      <c r="O952" s="57">
        <f t="shared" si="445"/>
        <v>214.70720972222148</v>
      </c>
      <c r="P952" s="57">
        <f t="shared" si="446"/>
        <v>3220.6081458333219</v>
      </c>
      <c r="Q952" s="57">
        <f t="shared" si="447"/>
        <v>3220.6081458333219</v>
      </c>
      <c r="R952" s="57">
        <f t="shared" si="453"/>
        <v>52.965277777778532</v>
      </c>
      <c r="S952" s="73">
        <f t="shared" si="471"/>
        <v>4015.822941358042</v>
      </c>
      <c r="T952" s="76">
        <f t="shared" si="454"/>
        <v>794.479166666678</v>
      </c>
      <c r="U952" s="60">
        <f t="shared" si="455"/>
        <v>3942994.9491915992</v>
      </c>
      <c r="V952" s="61">
        <f t="shared" si="456"/>
        <v>1.0952763747754442</v>
      </c>
      <c r="W952" s="62">
        <f t="shared" si="457"/>
        <v>1832057.4426002146</v>
      </c>
      <c r="X952" s="63">
        <f t="shared" si="458"/>
        <v>0.50890484516672629</v>
      </c>
      <c r="Y952" s="64">
        <f t="shared" si="448"/>
        <v>3614.2406472222378</v>
      </c>
      <c r="Z952" s="64">
        <f t="shared" si="459"/>
        <v>3433.5286148611258</v>
      </c>
      <c r="AA952" s="65">
        <f t="shared" si="460"/>
        <v>3364.8580425639034</v>
      </c>
      <c r="AB952" s="65">
        <f t="shared" si="461"/>
        <v>3196.6151404357079</v>
      </c>
      <c r="AC952" s="65">
        <f t="shared" si="462"/>
        <v>2876.9536263921373</v>
      </c>
      <c r="AD952" s="65">
        <f t="shared" si="463"/>
        <v>2589.2582637529235</v>
      </c>
      <c r="AE952" s="65">
        <f t="shared" si="464"/>
        <v>2459.7953505652772</v>
      </c>
      <c r="AF952" s="65">
        <f t="shared" si="465"/>
        <v>2410.5994435539715</v>
      </c>
      <c r="AG952" s="65">
        <f t="shared" si="466"/>
        <v>2290.0694713762728</v>
      </c>
      <c r="AH952" s="65">
        <f t="shared" si="467"/>
        <v>2061.0625242386454</v>
      </c>
      <c r="AI952" s="65">
        <f t="shared" si="468"/>
        <v>5.7251736784406817E-4</v>
      </c>
      <c r="AJ952" s="65">
        <f t="shared" si="472"/>
        <v>0.27919818017814918</v>
      </c>
    </row>
    <row r="953" spans="2:36" x14ac:dyDescent="0.2">
      <c r="B953" s="55" t="s">
        <v>63</v>
      </c>
      <c r="C953" s="55">
        <v>943</v>
      </c>
      <c r="D953" s="55">
        <v>354</v>
      </c>
      <c r="E953" s="55">
        <f t="shared" si="450"/>
        <v>14.972222222222221</v>
      </c>
      <c r="F953" s="56">
        <v>53.9</v>
      </c>
      <c r="G953" s="57">
        <f t="shared" si="469"/>
        <v>-1.3888888888889086E-2</v>
      </c>
      <c r="H953" s="57">
        <f t="shared" si="470"/>
        <v>-5.0000000000000711E-2</v>
      </c>
      <c r="I953" s="57">
        <f t="shared" si="441"/>
        <v>213715.63146219132</v>
      </c>
      <c r="J953" s="57">
        <f t="shared" si="451"/>
        <v>793.74353780868114</v>
      </c>
      <c r="K953" s="58" t="str">
        <f t="shared" si="452"/>
        <v>Yes</v>
      </c>
      <c r="L953" s="57">
        <f t="shared" si="442"/>
        <v>80.321995225694451</v>
      </c>
      <c r="M953" s="57">
        <f t="shared" si="443"/>
        <v>187.05217500000001</v>
      </c>
      <c r="N953" s="59">
        <f t="shared" si="444"/>
        <v>-26.482638888889266</v>
      </c>
      <c r="O953" s="57">
        <f t="shared" si="445"/>
        <v>240.8915313368052</v>
      </c>
      <c r="P953" s="57">
        <f t="shared" si="446"/>
        <v>3606.6815386260555</v>
      </c>
      <c r="Q953" s="57">
        <f t="shared" si="447"/>
        <v>3606.6815386260555</v>
      </c>
      <c r="R953" s="57">
        <f t="shared" si="453"/>
        <v>26.482638888889266</v>
      </c>
      <c r="S953" s="73">
        <f t="shared" si="471"/>
        <v>4400.4250764347362</v>
      </c>
      <c r="T953" s="76">
        <f t="shared" si="454"/>
        <v>396.50395447531429</v>
      </c>
      <c r="U953" s="60">
        <f t="shared" si="455"/>
        <v>3946601.6307302252</v>
      </c>
      <c r="V953" s="61">
        <f t="shared" si="456"/>
        <v>1.0962782307583958</v>
      </c>
      <c r="W953" s="62">
        <f t="shared" si="457"/>
        <v>1836457.8676766492</v>
      </c>
      <c r="X953" s="63">
        <f t="shared" si="458"/>
        <v>0.51012718546573588</v>
      </c>
      <c r="Y953" s="64">
        <f t="shared" si="448"/>
        <v>3960.3825687912627</v>
      </c>
      <c r="Z953" s="64">
        <f t="shared" si="459"/>
        <v>3762.3634403516994</v>
      </c>
      <c r="AA953" s="65">
        <f t="shared" si="460"/>
        <v>3687.1161715446656</v>
      </c>
      <c r="AB953" s="65">
        <f t="shared" si="461"/>
        <v>3502.7603629674322</v>
      </c>
      <c r="AC953" s="65">
        <f t="shared" si="462"/>
        <v>3152.4843266706889</v>
      </c>
      <c r="AD953" s="65">
        <f t="shared" si="463"/>
        <v>2837.2358940036202</v>
      </c>
      <c r="AE953" s="65">
        <f t="shared" si="464"/>
        <v>2695.3740993034389</v>
      </c>
      <c r="AF953" s="65">
        <f t="shared" si="465"/>
        <v>2641.46661731737</v>
      </c>
      <c r="AG953" s="65">
        <f t="shared" si="466"/>
        <v>2509.3932864515014</v>
      </c>
      <c r="AH953" s="65">
        <f t="shared" si="467"/>
        <v>2258.4539578063514</v>
      </c>
      <c r="AI953" s="65">
        <f t="shared" si="468"/>
        <v>6.2734832161287534E-4</v>
      </c>
      <c r="AJ953" s="65">
        <f t="shared" si="472"/>
        <v>0.27982552849976206</v>
      </c>
    </row>
    <row r="954" spans="2:36" x14ac:dyDescent="0.2">
      <c r="B954" s="55" t="s">
        <v>63</v>
      </c>
      <c r="C954" s="55">
        <v>944</v>
      </c>
      <c r="D954" s="55">
        <v>355</v>
      </c>
      <c r="E954" s="55">
        <f t="shared" si="450"/>
        <v>14.972222222222221</v>
      </c>
      <c r="F954" s="56">
        <v>53.9</v>
      </c>
      <c r="G954" s="57">
        <f t="shared" si="469"/>
        <v>1.3888888888889086E-2</v>
      </c>
      <c r="H954" s="57">
        <f t="shared" si="470"/>
        <v>5.0000000000000711E-2</v>
      </c>
      <c r="I954" s="57">
        <f t="shared" si="441"/>
        <v>213715.63146219132</v>
      </c>
      <c r="J954" s="57">
        <f t="shared" si="451"/>
        <v>0</v>
      </c>
      <c r="K954" s="58" t="str">
        <f t="shared" si="452"/>
        <v>No</v>
      </c>
      <c r="L954" s="57">
        <f t="shared" si="442"/>
        <v>80.321995225694451</v>
      </c>
      <c r="M954" s="57">
        <f t="shared" si="443"/>
        <v>187.05217500000001</v>
      </c>
      <c r="N954" s="59">
        <f t="shared" si="444"/>
        <v>26.482638888889266</v>
      </c>
      <c r="O954" s="57">
        <f t="shared" si="445"/>
        <v>293.85680911458371</v>
      </c>
      <c r="P954" s="57">
        <f t="shared" si="446"/>
        <v>4399.689447576684</v>
      </c>
      <c r="Q954" s="57">
        <f t="shared" si="447"/>
        <v>4399.689447576684</v>
      </c>
      <c r="R954" s="57">
        <f t="shared" si="453"/>
        <v>0</v>
      </c>
      <c r="S954" s="73">
        <f t="shared" si="471"/>
        <v>4399.689447576684</v>
      </c>
      <c r="T954" s="76">
        <f t="shared" si="454"/>
        <v>0</v>
      </c>
      <c r="U954" s="60">
        <f t="shared" si="455"/>
        <v>3951001.3201778019</v>
      </c>
      <c r="V954" s="61">
        <f t="shared" si="456"/>
        <v>1.0975003667160561</v>
      </c>
      <c r="W954" s="62">
        <f t="shared" si="457"/>
        <v>1840857.5571242259</v>
      </c>
      <c r="X954" s="63">
        <f t="shared" si="458"/>
        <v>0.51134932142339606</v>
      </c>
      <c r="Y954" s="64">
        <f t="shared" si="448"/>
        <v>3959.7205028190156</v>
      </c>
      <c r="Z954" s="64">
        <f t="shared" si="459"/>
        <v>3761.7344776780646</v>
      </c>
      <c r="AA954" s="65">
        <f t="shared" si="460"/>
        <v>3686.4997881245031</v>
      </c>
      <c r="AB954" s="65">
        <f t="shared" si="461"/>
        <v>3502.1747987182775</v>
      </c>
      <c r="AC954" s="65">
        <f t="shared" si="462"/>
        <v>3151.9573188464497</v>
      </c>
      <c r="AD954" s="65">
        <f t="shared" si="463"/>
        <v>2836.7615869618048</v>
      </c>
      <c r="AE954" s="65">
        <f t="shared" si="464"/>
        <v>2694.9235076137143</v>
      </c>
      <c r="AF954" s="65">
        <f t="shared" si="465"/>
        <v>2641.0250374614398</v>
      </c>
      <c r="AG954" s="65">
        <f t="shared" si="466"/>
        <v>2508.9737855883677</v>
      </c>
      <c r="AH954" s="65">
        <f t="shared" si="467"/>
        <v>2258.0764070295309</v>
      </c>
      <c r="AI954" s="65">
        <f t="shared" si="468"/>
        <v>6.2724344639709191E-4</v>
      </c>
      <c r="AJ954" s="65">
        <f t="shared" si="472"/>
        <v>0.28045277194615914</v>
      </c>
    </row>
    <row r="955" spans="2:36" x14ac:dyDescent="0.2">
      <c r="B955" s="55" t="s">
        <v>63</v>
      </c>
      <c r="C955" s="55">
        <v>945</v>
      </c>
      <c r="D955" s="55">
        <v>356</v>
      </c>
      <c r="E955" s="55">
        <f t="shared" si="450"/>
        <v>15</v>
      </c>
      <c r="F955" s="56">
        <v>54</v>
      </c>
      <c r="G955" s="57">
        <f t="shared" si="469"/>
        <v>4.1666666666667261E-2</v>
      </c>
      <c r="H955" s="57">
        <f t="shared" si="470"/>
        <v>0.15000000000000213</v>
      </c>
      <c r="I955" s="57">
        <f t="shared" si="441"/>
        <v>214509.375</v>
      </c>
      <c r="J955" s="57">
        <f t="shared" si="451"/>
        <v>-793.74353780868114</v>
      </c>
      <c r="K955" s="58" t="str">
        <f t="shared" si="452"/>
        <v>No</v>
      </c>
      <c r="L955" s="57">
        <f t="shared" si="442"/>
        <v>80.620312500000026</v>
      </c>
      <c r="M955" s="57">
        <f t="shared" si="443"/>
        <v>187.05217500000001</v>
      </c>
      <c r="N955" s="59">
        <f t="shared" si="444"/>
        <v>79.447916666667794</v>
      </c>
      <c r="O955" s="57">
        <f t="shared" si="445"/>
        <v>347.12040416666781</v>
      </c>
      <c r="P955" s="57">
        <f t="shared" si="446"/>
        <v>5206.8060625000171</v>
      </c>
      <c r="Q955" s="57">
        <f t="shared" si="447"/>
        <v>5206.8060625000171</v>
      </c>
      <c r="R955" s="57">
        <f t="shared" si="453"/>
        <v>0</v>
      </c>
      <c r="S955" s="73">
        <f t="shared" si="471"/>
        <v>4413.062524691336</v>
      </c>
      <c r="T955" s="76">
        <f t="shared" si="454"/>
        <v>0</v>
      </c>
      <c r="U955" s="60">
        <f t="shared" si="455"/>
        <v>3956208.1262403019</v>
      </c>
      <c r="V955" s="61">
        <f t="shared" si="456"/>
        <v>1.0989467017334171</v>
      </c>
      <c r="W955" s="62">
        <f t="shared" si="457"/>
        <v>1845270.6196489171</v>
      </c>
      <c r="X955" s="63">
        <f t="shared" si="458"/>
        <v>0.51257517212469916</v>
      </c>
      <c r="Y955" s="64">
        <f t="shared" si="448"/>
        <v>3971.7562722222024</v>
      </c>
      <c r="Z955" s="64">
        <f t="shared" si="459"/>
        <v>3773.1684586110919</v>
      </c>
      <c r="AA955" s="65">
        <f t="shared" si="460"/>
        <v>3697.7050894388699</v>
      </c>
      <c r="AB955" s="65">
        <f t="shared" si="461"/>
        <v>3512.819834966926</v>
      </c>
      <c r="AC955" s="65">
        <f t="shared" si="462"/>
        <v>3161.5378514702334</v>
      </c>
      <c r="AD955" s="65">
        <f t="shared" si="463"/>
        <v>2845.3840663232099</v>
      </c>
      <c r="AE955" s="65">
        <f t="shared" si="464"/>
        <v>2703.1148630070493</v>
      </c>
      <c r="AF955" s="65">
        <f t="shared" si="465"/>
        <v>2649.0525657469084</v>
      </c>
      <c r="AG955" s="65">
        <f t="shared" si="466"/>
        <v>2516.5999374595626</v>
      </c>
      <c r="AH955" s="65">
        <f t="shared" si="467"/>
        <v>2264.9399437136062</v>
      </c>
      <c r="AI955" s="65">
        <f t="shared" si="468"/>
        <v>6.2914998436489067E-4</v>
      </c>
      <c r="AJ955" s="65">
        <f t="shared" si="472"/>
        <v>0.28108192193052406</v>
      </c>
    </row>
    <row r="956" spans="2:36" x14ac:dyDescent="0.2">
      <c r="B956" s="55" t="s">
        <v>63</v>
      </c>
      <c r="C956" s="55">
        <v>946</v>
      </c>
      <c r="D956" s="55">
        <v>357</v>
      </c>
      <c r="E956" s="55">
        <f t="shared" si="450"/>
        <v>15.055555555555555</v>
      </c>
      <c r="F956" s="56">
        <v>54.2</v>
      </c>
      <c r="G956" s="57">
        <f t="shared" si="469"/>
        <v>0.1388888888888889</v>
      </c>
      <c r="H956" s="57">
        <f t="shared" si="470"/>
        <v>0.5</v>
      </c>
      <c r="I956" s="57">
        <f t="shared" si="441"/>
        <v>216101.27584876542</v>
      </c>
      <c r="J956" s="57">
        <f t="shared" si="451"/>
        <v>-1591.900848765421</v>
      </c>
      <c r="K956" s="58" t="str">
        <f t="shared" si="452"/>
        <v>No</v>
      </c>
      <c r="L956" s="57">
        <f t="shared" si="442"/>
        <v>81.218605902777796</v>
      </c>
      <c r="M956" s="57">
        <f t="shared" si="443"/>
        <v>187.05217500000001</v>
      </c>
      <c r="N956" s="59">
        <f t="shared" si="444"/>
        <v>264.82638888888891</v>
      </c>
      <c r="O956" s="57">
        <f t="shared" si="445"/>
        <v>533.09716979166672</v>
      </c>
      <c r="P956" s="57">
        <f t="shared" si="446"/>
        <v>8026.0740563078707</v>
      </c>
      <c r="Q956" s="57">
        <f t="shared" si="447"/>
        <v>8026.0740563078707</v>
      </c>
      <c r="R956" s="57">
        <f t="shared" si="453"/>
        <v>0</v>
      </c>
      <c r="S956" s="73">
        <f t="shared" si="471"/>
        <v>6434.1732075424497</v>
      </c>
      <c r="T956" s="76">
        <f t="shared" si="454"/>
        <v>0</v>
      </c>
      <c r="U956" s="60">
        <f t="shared" si="455"/>
        <v>3964234.2002966097</v>
      </c>
      <c r="V956" s="61">
        <f t="shared" si="456"/>
        <v>1.1011761667490583</v>
      </c>
      <c r="W956" s="62">
        <f t="shared" si="457"/>
        <v>1851704.7928564595</v>
      </c>
      <c r="X956" s="63">
        <f t="shared" si="458"/>
        <v>0.51436244246012763</v>
      </c>
      <c r="Y956" s="64">
        <f t="shared" si="448"/>
        <v>5790.7558867882053</v>
      </c>
      <c r="Z956" s="64">
        <f t="shared" si="459"/>
        <v>5501.2180924487948</v>
      </c>
      <c r="AA956" s="65">
        <f t="shared" si="460"/>
        <v>5391.193730599819</v>
      </c>
      <c r="AB956" s="65">
        <f t="shared" si="461"/>
        <v>5121.6340440698277</v>
      </c>
      <c r="AC956" s="65">
        <f t="shared" si="462"/>
        <v>4609.4706396628453</v>
      </c>
      <c r="AD956" s="65">
        <f t="shared" si="463"/>
        <v>4148.5235756965612</v>
      </c>
      <c r="AE956" s="65">
        <f t="shared" si="464"/>
        <v>3941.0973969117331</v>
      </c>
      <c r="AF956" s="65">
        <f t="shared" si="465"/>
        <v>3862.2754489734984</v>
      </c>
      <c r="AG956" s="65">
        <f t="shared" si="466"/>
        <v>3669.1616765248232</v>
      </c>
      <c r="AH956" s="65">
        <f t="shared" si="467"/>
        <v>3302.2455088723409</v>
      </c>
      <c r="AI956" s="65">
        <f t="shared" si="468"/>
        <v>9.1729041913120584E-4</v>
      </c>
      <c r="AJ956" s="65">
        <f t="shared" si="472"/>
        <v>0.28199921234965525</v>
      </c>
    </row>
    <row r="957" spans="2:36" x14ac:dyDescent="0.2">
      <c r="B957" s="55" t="s">
        <v>63</v>
      </c>
      <c r="C957" s="55">
        <v>947</v>
      </c>
      <c r="D957" s="55">
        <v>358</v>
      </c>
      <c r="E957" s="55">
        <f t="shared" si="450"/>
        <v>15.277777777777777</v>
      </c>
      <c r="F957" s="56">
        <v>55</v>
      </c>
      <c r="G957" s="57">
        <f t="shared" si="469"/>
        <v>0.22222222222222143</v>
      </c>
      <c r="H957" s="57">
        <f t="shared" si="470"/>
        <v>0.79999999999999716</v>
      </c>
      <c r="I957" s="57">
        <f t="shared" si="441"/>
        <v>222527.7295524691</v>
      </c>
      <c r="J957" s="57">
        <f t="shared" si="451"/>
        <v>-6426.4537037036789</v>
      </c>
      <c r="K957" s="58" t="str">
        <f t="shared" si="452"/>
        <v>No</v>
      </c>
      <c r="L957" s="57">
        <f t="shared" si="442"/>
        <v>83.633897569444443</v>
      </c>
      <c r="M957" s="57">
        <f t="shared" si="443"/>
        <v>187.05217500000001</v>
      </c>
      <c r="N957" s="59">
        <f t="shared" si="444"/>
        <v>423.72222222222069</v>
      </c>
      <c r="O957" s="57">
        <f t="shared" si="445"/>
        <v>694.40829479166518</v>
      </c>
      <c r="P957" s="57">
        <f t="shared" si="446"/>
        <v>10609.015614872662</v>
      </c>
      <c r="Q957" s="57">
        <f t="shared" si="447"/>
        <v>10609.015614872662</v>
      </c>
      <c r="R957" s="57">
        <f t="shared" si="453"/>
        <v>0</v>
      </c>
      <c r="S957" s="73">
        <f t="shared" si="471"/>
        <v>4182.561911168983</v>
      </c>
      <c r="T957" s="76">
        <f t="shared" si="454"/>
        <v>0</v>
      </c>
      <c r="U957" s="60">
        <f t="shared" si="455"/>
        <v>3974843.2159114825</v>
      </c>
      <c r="V957" s="61">
        <f t="shared" si="456"/>
        <v>1.1041231155309674</v>
      </c>
      <c r="W957" s="62">
        <f t="shared" si="457"/>
        <v>1855887.3547676285</v>
      </c>
      <c r="X957" s="63">
        <f t="shared" si="458"/>
        <v>0.51552426521323014</v>
      </c>
      <c r="Y957" s="64">
        <f t="shared" si="448"/>
        <v>3764.3057200520848</v>
      </c>
      <c r="Z957" s="64">
        <f t="shared" si="459"/>
        <v>3576.0904340494803</v>
      </c>
      <c r="AA957" s="65">
        <f t="shared" si="460"/>
        <v>3504.5686253684908</v>
      </c>
      <c r="AB957" s="65">
        <f t="shared" si="461"/>
        <v>3329.3401941000661</v>
      </c>
      <c r="AC957" s="65">
        <f t="shared" si="462"/>
        <v>2996.4061746900597</v>
      </c>
      <c r="AD957" s="65">
        <f t="shared" si="463"/>
        <v>2696.7655572210538</v>
      </c>
      <c r="AE957" s="65">
        <f t="shared" si="464"/>
        <v>2561.9272793600007</v>
      </c>
      <c r="AF957" s="65">
        <f t="shared" si="465"/>
        <v>2510.6887337728008</v>
      </c>
      <c r="AG957" s="65">
        <f t="shared" si="466"/>
        <v>2385.1542970841606</v>
      </c>
      <c r="AH957" s="65">
        <f t="shared" si="467"/>
        <v>2146.6388673757447</v>
      </c>
      <c r="AI957" s="65">
        <f t="shared" si="468"/>
        <v>5.9628857427104017E-4</v>
      </c>
      <c r="AJ957" s="65">
        <f t="shared" si="472"/>
        <v>0.28259550092392627</v>
      </c>
    </row>
    <row r="958" spans="2:36" x14ac:dyDescent="0.2">
      <c r="B958" s="55" t="s">
        <v>63</v>
      </c>
      <c r="C958" s="55">
        <v>948</v>
      </c>
      <c r="D958" s="55">
        <v>359</v>
      </c>
      <c r="E958" s="55">
        <f t="shared" si="450"/>
        <v>15.499999999999998</v>
      </c>
      <c r="F958" s="56">
        <v>55.8</v>
      </c>
      <c r="G958" s="57">
        <f t="shared" si="469"/>
        <v>0.16666666666666705</v>
      </c>
      <c r="H958" s="57">
        <f t="shared" si="470"/>
        <v>0.60000000000000142</v>
      </c>
      <c r="I958" s="57">
        <f t="shared" si="441"/>
        <v>229048.34374999994</v>
      </c>
      <c r="J958" s="57">
        <f t="shared" si="451"/>
        <v>-6520.6141975308419</v>
      </c>
      <c r="K958" s="58" t="str">
        <f t="shared" si="452"/>
        <v>No</v>
      </c>
      <c r="L958" s="57">
        <f t="shared" si="442"/>
        <v>86.084578125000007</v>
      </c>
      <c r="M958" s="57">
        <f t="shared" si="443"/>
        <v>187.05217500000001</v>
      </c>
      <c r="N958" s="59">
        <f t="shared" si="444"/>
        <v>317.79166666666737</v>
      </c>
      <c r="O958" s="57">
        <f t="shared" si="445"/>
        <v>590.92841979166735</v>
      </c>
      <c r="P958" s="57">
        <f t="shared" si="446"/>
        <v>9159.3905067708438</v>
      </c>
      <c r="Q958" s="57">
        <f t="shared" si="447"/>
        <v>9159.3905067708438</v>
      </c>
      <c r="R958" s="57">
        <f t="shared" si="453"/>
        <v>0</v>
      </c>
      <c r="S958" s="73">
        <f t="shared" si="471"/>
        <v>2638.7763092400019</v>
      </c>
      <c r="T958" s="76">
        <f t="shared" si="454"/>
        <v>0</v>
      </c>
      <c r="U958" s="60">
        <f t="shared" si="455"/>
        <v>3984002.6064182534</v>
      </c>
      <c r="V958" s="61">
        <f t="shared" si="456"/>
        <v>1.106667390671737</v>
      </c>
      <c r="W958" s="62">
        <f t="shared" si="457"/>
        <v>1858526.1310768684</v>
      </c>
      <c r="X958" s="63">
        <f t="shared" si="458"/>
        <v>0.51625725863246341</v>
      </c>
      <c r="Y958" s="64">
        <f t="shared" si="448"/>
        <v>2374.8986783160017</v>
      </c>
      <c r="Z958" s="64">
        <f t="shared" si="459"/>
        <v>2256.1537444002015</v>
      </c>
      <c r="AA958" s="65">
        <f t="shared" si="460"/>
        <v>2211.0306695121976</v>
      </c>
      <c r="AB958" s="65">
        <f t="shared" si="461"/>
        <v>2100.4791360365875</v>
      </c>
      <c r="AC958" s="65">
        <f t="shared" si="462"/>
        <v>1890.4312224329287</v>
      </c>
      <c r="AD958" s="65">
        <f t="shared" si="463"/>
        <v>1701.3881001896359</v>
      </c>
      <c r="AE958" s="65">
        <f t="shared" si="464"/>
        <v>1616.318695180154</v>
      </c>
      <c r="AF958" s="65">
        <f t="shared" si="465"/>
        <v>1583.9923212765509</v>
      </c>
      <c r="AG958" s="65">
        <f t="shared" si="466"/>
        <v>1504.7927052127234</v>
      </c>
      <c r="AH958" s="65">
        <f t="shared" si="467"/>
        <v>1354.313434691451</v>
      </c>
      <c r="AI958" s="65">
        <f t="shared" si="468"/>
        <v>3.7619817630318083E-4</v>
      </c>
      <c r="AJ958" s="65">
        <f t="shared" si="472"/>
        <v>0.28297169910022946</v>
      </c>
    </row>
    <row r="959" spans="2:36" x14ac:dyDescent="0.2">
      <c r="B959" s="55" t="s">
        <v>63</v>
      </c>
      <c r="C959" s="55">
        <v>949</v>
      </c>
      <c r="D959" s="55">
        <v>360</v>
      </c>
      <c r="E959" s="55">
        <f t="shared" si="450"/>
        <v>15.611111111111111</v>
      </c>
      <c r="F959" s="56">
        <v>56.2</v>
      </c>
      <c r="G959" s="57">
        <f t="shared" si="469"/>
        <v>4.1666666666667261E-2</v>
      </c>
      <c r="H959" s="57">
        <f t="shared" si="470"/>
        <v>0.15000000000000213</v>
      </c>
      <c r="I959" s="57">
        <f t="shared" si="441"/>
        <v>232343.96103395062</v>
      </c>
      <c r="J959" s="57">
        <f t="shared" si="451"/>
        <v>-3295.6172839506762</v>
      </c>
      <c r="K959" s="58" t="str">
        <f t="shared" si="452"/>
        <v>No</v>
      </c>
      <c r="L959" s="57">
        <f t="shared" si="442"/>
        <v>87.323189236111133</v>
      </c>
      <c r="M959" s="57">
        <f t="shared" si="443"/>
        <v>187.05217500000001</v>
      </c>
      <c r="N959" s="59">
        <f t="shared" si="444"/>
        <v>79.447916666667794</v>
      </c>
      <c r="O959" s="57">
        <f t="shared" si="445"/>
        <v>353.82328090277895</v>
      </c>
      <c r="P959" s="57">
        <f t="shared" si="446"/>
        <v>5523.5745518711601</v>
      </c>
      <c r="Q959" s="57">
        <f t="shared" si="447"/>
        <v>5523.5745518711601</v>
      </c>
      <c r="R959" s="57">
        <f t="shared" si="453"/>
        <v>0</v>
      </c>
      <c r="S959" s="73">
        <f t="shared" si="471"/>
        <v>2227.9572679204839</v>
      </c>
      <c r="T959" s="76">
        <f t="shared" si="454"/>
        <v>0</v>
      </c>
      <c r="U959" s="60">
        <f t="shared" si="455"/>
        <v>3989526.1809701244</v>
      </c>
      <c r="V959" s="61">
        <f t="shared" si="456"/>
        <v>1.1082017169361458</v>
      </c>
      <c r="W959" s="62">
        <f t="shared" si="457"/>
        <v>1860754.0883447889</v>
      </c>
      <c r="X959" s="63">
        <f t="shared" si="458"/>
        <v>0.51687613565133028</v>
      </c>
      <c r="Y959" s="64">
        <f t="shared" si="448"/>
        <v>2005.1615411284356</v>
      </c>
      <c r="Z959" s="64">
        <f t="shared" si="459"/>
        <v>1904.9034640720138</v>
      </c>
      <c r="AA959" s="65">
        <f t="shared" si="460"/>
        <v>1866.8053947905735</v>
      </c>
      <c r="AB959" s="65">
        <f t="shared" si="461"/>
        <v>1773.4651250510447</v>
      </c>
      <c r="AC959" s="65">
        <f t="shared" si="462"/>
        <v>1596.1186125459403</v>
      </c>
      <c r="AD959" s="65">
        <f t="shared" si="463"/>
        <v>1436.5067512913463</v>
      </c>
      <c r="AE959" s="65">
        <f t="shared" si="464"/>
        <v>1364.6814137267788</v>
      </c>
      <c r="AF959" s="65">
        <f t="shared" si="465"/>
        <v>1337.3877854522432</v>
      </c>
      <c r="AG959" s="65">
        <f t="shared" si="466"/>
        <v>1270.5183961796311</v>
      </c>
      <c r="AH959" s="65">
        <f t="shared" si="467"/>
        <v>1143.4665565616681</v>
      </c>
      <c r="AI959" s="65">
        <f t="shared" si="468"/>
        <v>3.176295990449078E-4</v>
      </c>
      <c r="AJ959" s="65">
        <f t="shared" si="472"/>
        <v>0.28328932869927437</v>
      </c>
    </row>
    <row r="960" spans="2:36" x14ac:dyDescent="0.2">
      <c r="B960" s="55" t="s">
        <v>63</v>
      </c>
      <c r="C960" s="55">
        <v>950</v>
      </c>
      <c r="D960" s="55">
        <v>361</v>
      </c>
      <c r="E960" s="55">
        <f t="shared" si="450"/>
        <v>15.583333333333334</v>
      </c>
      <c r="F960" s="56">
        <v>56.1</v>
      </c>
      <c r="G960" s="57">
        <f t="shared" si="469"/>
        <v>-0.15277777777777798</v>
      </c>
      <c r="H960" s="57">
        <f t="shared" si="470"/>
        <v>-0.55000000000000071</v>
      </c>
      <c r="I960" s="57">
        <f t="shared" si="441"/>
        <v>231517.84982638891</v>
      </c>
      <c r="J960" s="57">
        <f t="shared" si="451"/>
        <v>826.11120756171294</v>
      </c>
      <c r="K960" s="58" t="str">
        <f t="shared" si="452"/>
        <v>Yes</v>
      </c>
      <c r="L960" s="57">
        <f t="shared" si="442"/>
        <v>87.012707031250031</v>
      </c>
      <c r="M960" s="57">
        <f t="shared" si="443"/>
        <v>187.05217500000001</v>
      </c>
      <c r="N960" s="59">
        <f t="shared" si="444"/>
        <v>-291.30902777777817</v>
      </c>
      <c r="O960" s="57">
        <f t="shared" si="445"/>
        <v>-17.244145746528133</v>
      </c>
      <c r="P960" s="57">
        <f t="shared" si="446"/>
        <v>-268.72127121673009</v>
      </c>
      <c r="Q960" s="57">
        <f t="shared" si="447"/>
        <v>-268.72127121673009</v>
      </c>
      <c r="R960" s="57">
        <f t="shared" si="453"/>
        <v>291.30902777777817</v>
      </c>
      <c r="S960" s="73">
        <f t="shared" si="471"/>
        <v>557.38993634498286</v>
      </c>
      <c r="T960" s="76">
        <f t="shared" si="454"/>
        <v>4539.5656828703768</v>
      </c>
      <c r="U960" s="60">
        <f t="shared" si="455"/>
        <v>3989526.1809701244</v>
      </c>
      <c r="V960" s="61">
        <f t="shared" si="456"/>
        <v>1.1082017169361458</v>
      </c>
      <c r="W960" s="62">
        <f t="shared" si="457"/>
        <v>1861311.4782811338</v>
      </c>
      <c r="X960" s="63">
        <f t="shared" si="458"/>
        <v>0.51703096618920386</v>
      </c>
      <c r="Y960" s="64">
        <f t="shared" si="448"/>
        <v>501.65094271048457</v>
      </c>
      <c r="Z960" s="64">
        <f t="shared" si="459"/>
        <v>476.56839557496033</v>
      </c>
      <c r="AA960" s="65">
        <f t="shared" si="460"/>
        <v>467.03702766346112</v>
      </c>
      <c r="AB960" s="65">
        <f t="shared" si="461"/>
        <v>443.68517628028803</v>
      </c>
      <c r="AC960" s="65">
        <f t="shared" si="462"/>
        <v>399.31665865225926</v>
      </c>
      <c r="AD960" s="65">
        <f t="shared" si="463"/>
        <v>359.38499278703335</v>
      </c>
      <c r="AE960" s="65">
        <f t="shared" si="464"/>
        <v>341.41574314768167</v>
      </c>
      <c r="AF960" s="65">
        <f t="shared" si="465"/>
        <v>334.58742828472805</v>
      </c>
      <c r="AG960" s="65">
        <f t="shared" si="466"/>
        <v>317.85805687049162</v>
      </c>
      <c r="AH960" s="65">
        <f t="shared" si="467"/>
        <v>286.07225118344246</v>
      </c>
      <c r="AI960" s="65">
        <f t="shared" si="468"/>
        <v>7.9464514217622906E-5</v>
      </c>
      <c r="AJ960" s="65">
        <f t="shared" si="472"/>
        <v>0.28336879321349201</v>
      </c>
    </row>
    <row r="961" spans="2:36" x14ac:dyDescent="0.2">
      <c r="B961" s="55" t="s">
        <v>63</v>
      </c>
      <c r="C961" s="55">
        <v>951</v>
      </c>
      <c r="D961" s="55">
        <v>362</v>
      </c>
      <c r="E961" s="55">
        <f t="shared" si="450"/>
        <v>15.305555555555555</v>
      </c>
      <c r="F961" s="56">
        <v>55.1</v>
      </c>
      <c r="G961" s="57">
        <f t="shared" si="469"/>
        <v>-0.47222222222222199</v>
      </c>
      <c r="H961" s="57">
        <f t="shared" si="470"/>
        <v>-1.6999999999999993</v>
      </c>
      <c r="I961" s="57">
        <f t="shared" si="441"/>
        <v>223337.6569251543</v>
      </c>
      <c r="J961" s="57">
        <f t="shared" si="451"/>
        <v>8180.1929012346081</v>
      </c>
      <c r="K961" s="58" t="str">
        <f t="shared" si="452"/>
        <v>Yes</v>
      </c>
      <c r="L961" s="57">
        <f t="shared" si="442"/>
        <v>83.938297309027789</v>
      </c>
      <c r="M961" s="57">
        <f t="shared" si="443"/>
        <v>187.05217500000001</v>
      </c>
      <c r="N961" s="59">
        <f t="shared" si="444"/>
        <v>-900.40972222222183</v>
      </c>
      <c r="O961" s="57">
        <f t="shared" si="445"/>
        <v>-629.41924991319399</v>
      </c>
      <c r="P961" s="57">
        <f t="shared" si="446"/>
        <v>-9633.6112972824976</v>
      </c>
      <c r="Q961" s="57">
        <f t="shared" si="447"/>
        <v>-9633.6112972824976</v>
      </c>
      <c r="R961" s="57">
        <f t="shared" si="453"/>
        <v>900.40972222222183</v>
      </c>
      <c r="S961" s="73">
        <f t="shared" si="471"/>
        <v>-1453.4183960478895</v>
      </c>
      <c r="T961" s="76">
        <f t="shared" si="454"/>
        <v>13781.271026234561</v>
      </c>
      <c r="U961" s="60">
        <f t="shared" si="455"/>
        <v>3989526.1809701244</v>
      </c>
      <c r="V961" s="61">
        <f t="shared" si="456"/>
        <v>1.1082017169361458</v>
      </c>
      <c r="W961" s="62">
        <f t="shared" si="457"/>
        <v>1859858.059885086</v>
      </c>
      <c r="X961" s="63">
        <f t="shared" si="458"/>
        <v>0.51662723885696837</v>
      </c>
      <c r="Y961" s="64">
        <f t="shared" si="448"/>
        <v>-1308.0765564431006</v>
      </c>
      <c r="Z961" s="64">
        <f t="shared" si="459"/>
        <v>-1242.6727286209455</v>
      </c>
      <c r="AA961" s="65">
        <f t="shared" si="460"/>
        <v>-1217.8192740485265</v>
      </c>
      <c r="AB961" s="65">
        <f t="shared" si="461"/>
        <v>-1156.9283103461</v>
      </c>
      <c r="AC961" s="65">
        <f t="shared" si="462"/>
        <v>-1041.2354793114901</v>
      </c>
      <c r="AD961" s="65">
        <f t="shared" si="463"/>
        <v>-937.11193138034105</v>
      </c>
      <c r="AE961" s="65">
        <f t="shared" si="464"/>
        <v>-890.256334811324</v>
      </c>
      <c r="AF961" s="65">
        <f t="shared" si="465"/>
        <v>-872.45120811509753</v>
      </c>
      <c r="AG961" s="65">
        <f t="shared" si="466"/>
        <v>-828.82864770934259</v>
      </c>
      <c r="AH961" s="65">
        <f t="shared" si="467"/>
        <v>-745.94578293840834</v>
      </c>
      <c r="AI961" s="65">
        <f t="shared" si="468"/>
        <v>-2.0720716192733566E-4</v>
      </c>
      <c r="AJ961" s="65">
        <f t="shared" si="472"/>
        <v>0.28336879321349201</v>
      </c>
    </row>
    <row r="962" spans="2:36" x14ac:dyDescent="0.2">
      <c r="B962" s="55" t="s">
        <v>63</v>
      </c>
      <c r="C962" s="55">
        <v>952</v>
      </c>
      <c r="D962" s="55">
        <v>363</v>
      </c>
      <c r="E962" s="55">
        <f t="shared" si="450"/>
        <v>14.638888888888889</v>
      </c>
      <c r="F962" s="56">
        <v>52.7</v>
      </c>
      <c r="G962" s="57">
        <f t="shared" si="469"/>
        <v>-0.93055555555555591</v>
      </c>
      <c r="H962" s="57">
        <f t="shared" si="470"/>
        <v>-3.3500000000000014</v>
      </c>
      <c r="I962" s="57">
        <f t="shared" si="441"/>
        <v>204305.46711033952</v>
      </c>
      <c r="J962" s="57">
        <f t="shared" si="451"/>
        <v>19032.189814814774</v>
      </c>
      <c r="K962" s="58" t="str">
        <f t="shared" si="452"/>
        <v>Yes</v>
      </c>
      <c r="L962" s="57">
        <f t="shared" si="442"/>
        <v>76.785318142361135</v>
      </c>
      <c r="M962" s="57">
        <f t="shared" si="443"/>
        <v>187.05217500000001</v>
      </c>
      <c r="N962" s="59">
        <f t="shared" si="444"/>
        <v>-1774.3368055555563</v>
      </c>
      <c r="O962" s="57">
        <f t="shared" si="445"/>
        <v>-1510.4993124131952</v>
      </c>
      <c r="P962" s="57">
        <f t="shared" si="446"/>
        <v>-22112.03160115983</v>
      </c>
      <c r="Q962" s="57">
        <f t="shared" si="447"/>
        <v>-22112.03160115983</v>
      </c>
      <c r="R962" s="57">
        <f t="shared" si="453"/>
        <v>1774.3368055555563</v>
      </c>
      <c r="S962" s="73">
        <f t="shared" si="471"/>
        <v>-3079.8417863450559</v>
      </c>
      <c r="T962" s="76">
        <f t="shared" si="454"/>
        <v>25974.319347993838</v>
      </c>
      <c r="U962" s="60">
        <f t="shared" si="455"/>
        <v>3989526.1809701244</v>
      </c>
      <c r="V962" s="61">
        <f t="shared" si="456"/>
        <v>1.1082017169361458</v>
      </c>
      <c r="W962" s="62">
        <f t="shared" si="457"/>
        <v>1856778.218098741</v>
      </c>
      <c r="X962" s="63">
        <f t="shared" si="458"/>
        <v>0.51577172724965026</v>
      </c>
      <c r="Y962" s="64">
        <f t="shared" si="448"/>
        <v>-2771.8576077105504</v>
      </c>
      <c r="Z962" s="64">
        <f t="shared" si="459"/>
        <v>-2633.2647273250227</v>
      </c>
      <c r="AA962" s="65">
        <f t="shared" si="460"/>
        <v>-2580.599432778522</v>
      </c>
      <c r="AB962" s="65">
        <f t="shared" si="461"/>
        <v>-2451.5694611395957</v>
      </c>
      <c r="AC962" s="65">
        <f t="shared" si="462"/>
        <v>-2206.4125150256364</v>
      </c>
      <c r="AD962" s="65">
        <f t="shared" si="463"/>
        <v>-1985.7712635230728</v>
      </c>
      <c r="AE962" s="65">
        <f t="shared" si="464"/>
        <v>-1886.482700346919</v>
      </c>
      <c r="AF962" s="65">
        <f t="shared" si="465"/>
        <v>-1848.7530463399805</v>
      </c>
      <c r="AG962" s="65">
        <f t="shared" si="466"/>
        <v>-1756.3153940229813</v>
      </c>
      <c r="AH962" s="65">
        <f t="shared" si="467"/>
        <v>-1580.6838546206832</v>
      </c>
      <c r="AI962" s="65">
        <f t="shared" si="468"/>
        <v>-4.3907884850574535E-4</v>
      </c>
      <c r="AJ962" s="65">
        <f t="shared" si="472"/>
        <v>0.28336879321349201</v>
      </c>
    </row>
    <row r="963" spans="2:36" x14ac:dyDescent="0.2">
      <c r="B963" s="55" t="s">
        <v>63</v>
      </c>
      <c r="C963" s="55">
        <v>953</v>
      </c>
      <c r="D963" s="55">
        <v>364</v>
      </c>
      <c r="E963" s="55">
        <f t="shared" si="450"/>
        <v>13.444444444444443</v>
      </c>
      <c r="F963" s="56">
        <v>48.4</v>
      </c>
      <c r="G963" s="57">
        <f t="shared" si="469"/>
        <v>-1.3333333333333335</v>
      </c>
      <c r="H963" s="57">
        <f t="shared" si="470"/>
        <v>-4.8000000000000007</v>
      </c>
      <c r="I963" s="57">
        <f t="shared" si="441"/>
        <v>172325.47376543205</v>
      </c>
      <c r="J963" s="57">
        <f t="shared" si="451"/>
        <v>31979.993344907474</v>
      </c>
      <c r="K963" s="58" t="str">
        <f t="shared" si="452"/>
        <v>Yes</v>
      </c>
      <c r="L963" s="57">
        <f t="shared" si="442"/>
        <v>64.766090277777778</v>
      </c>
      <c r="M963" s="57">
        <f t="shared" si="443"/>
        <v>187.05217500000001</v>
      </c>
      <c r="N963" s="59">
        <f t="shared" si="444"/>
        <v>-2542.3333333333335</v>
      </c>
      <c r="O963" s="57">
        <f t="shared" si="445"/>
        <v>-2290.5150680555557</v>
      </c>
      <c r="P963" s="57">
        <f t="shared" si="446"/>
        <v>-30794.7025816358</v>
      </c>
      <c r="Q963" s="57">
        <f t="shared" si="447"/>
        <v>-30794.7025816358</v>
      </c>
      <c r="R963" s="57">
        <f t="shared" si="453"/>
        <v>2542.3333333333335</v>
      </c>
      <c r="S963" s="73">
        <f t="shared" si="471"/>
        <v>1185.2907632716742</v>
      </c>
      <c r="T963" s="76">
        <f t="shared" si="454"/>
        <v>34180.259259259255</v>
      </c>
      <c r="U963" s="60">
        <f t="shared" si="455"/>
        <v>3989526.1809701244</v>
      </c>
      <c r="V963" s="61">
        <f t="shared" si="456"/>
        <v>1.1082017169361458</v>
      </c>
      <c r="W963" s="62">
        <f t="shared" si="457"/>
        <v>1857963.5088620128</v>
      </c>
      <c r="X963" s="63">
        <f t="shared" si="458"/>
        <v>0.51610097468389249</v>
      </c>
      <c r="Y963" s="64">
        <f t="shared" si="448"/>
        <v>1066.7616869445069</v>
      </c>
      <c r="Z963" s="64">
        <f t="shared" si="459"/>
        <v>1013.4236025972815</v>
      </c>
      <c r="AA963" s="65">
        <f t="shared" si="460"/>
        <v>993.15513054533585</v>
      </c>
      <c r="AB963" s="65">
        <f t="shared" si="461"/>
        <v>943.49737401806897</v>
      </c>
      <c r="AC963" s="65">
        <f t="shared" si="462"/>
        <v>849.14763661626205</v>
      </c>
      <c r="AD963" s="65">
        <f t="shared" si="463"/>
        <v>764.23287295463581</v>
      </c>
      <c r="AE963" s="65">
        <f t="shared" si="464"/>
        <v>726.02122930690393</v>
      </c>
      <c r="AF963" s="65">
        <f t="shared" si="465"/>
        <v>711.50080472076581</v>
      </c>
      <c r="AG963" s="65">
        <f t="shared" si="466"/>
        <v>675.92576448472744</v>
      </c>
      <c r="AH963" s="65">
        <f t="shared" si="467"/>
        <v>608.33318803625468</v>
      </c>
      <c r="AI963" s="65">
        <f t="shared" si="468"/>
        <v>1.6898144112118186E-4</v>
      </c>
      <c r="AJ963" s="65">
        <f t="shared" si="472"/>
        <v>0.28353777465461322</v>
      </c>
    </row>
    <row r="964" spans="2:36" x14ac:dyDescent="0.2">
      <c r="B964" s="55" t="s">
        <v>63</v>
      </c>
      <c r="C964" s="55">
        <v>954</v>
      </c>
      <c r="D964" s="55">
        <v>365</v>
      </c>
      <c r="E964" s="55">
        <f t="shared" si="450"/>
        <v>11.972222222222223</v>
      </c>
      <c r="F964" s="56">
        <v>43.1</v>
      </c>
      <c r="G964" s="57">
        <f t="shared" si="469"/>
        <v>-1.4722222222222223</v>
      </c>
      <c r="H964" s="57">
        <f t="shared" si="470"/>
        <v>-5.3000000000000007</v>
      </c>
      <c r="I964" s="57">
        <f t="shared" si="441"/>
        <v>136651.15229552472</v>
      </c>
      <c r="J964" s="57">
        <f t="shared" si="451"/>
        <v>35674.321469907329</v>
      </c>
      <c r="K964" s="58" t="str">
        <f t="shared" si="452"/>
        <v>Yes</v>
      </c>
      <c r="L964" s="57">
        <f t="shared" si="442"/>
        <v>51.358401475694464</v>
      </c>
      <c r="M964" s="57">
        <f t="shared" si="443"/>
        <v>187.05217500000001</v>
      </c>
      <c r="N964" s="59">
        <f t="shared" si="444"/>
        <v>-2807.1597222222226</v>
      </c>
      <c r="O964" s="57">
        <f t="shared" si="445"/>
        <v>-2568.7491457465285</v>
      </c>
      <c r="P964" s="57">
        <f t="shared" si="446"/>
        <v>-30753.63560602094</v>
      </c>
      <c r="Q964" s="57">
        <f t="shared" si="447"/>
        <v>-30753.63560602094</v>
      </c>
      <c r="R964" s="57">
        <f t="shared" si="453"/>
        <v>2807.1597222222226</v>
      </c>
      <c r="S964" s="73">
        <f t="shared" si="471"/>
        <v>4920.6858638863887</v>
      </c>
      <c r="T964" s="76">
        <f t="shared" si="454"/>
        <v>33607.940007716054</v>
      </c>
      <c r="U964" s="60">
        <f t="shared" si="455"/>
        <v>3989526.1809701244</v>
      </c>
      <c r="V964" s="61">
        <f t="shared" si="456"/>
        <v>1.1082017169361458</v>
      </c>
      <c r="W964" s="62">
        <f t="shared" si="457"/>
        <v>1862884.1947258993</v>
      </c>
      <c r="X964" s="63">
        <f t="shared" si="458"/>
        <v>0.51746783186830536</v>
      </c>
      <c r="Y964" s="64">
        <f t="shared" si="448"/>
        <v>4428.6172774977504</v>
      </c>
      <c r="Z964" s="64">
        <f t="shared" si="459"/>
        <v>4207.1864136228623</v>
      </c>
      <c r="AA964" s="65">
        <f t="shared" si="460"/>
        <v>4123.042685350405</v>
      </c>
      <c r="AB964" s="65">
        <f t="shared" si="461"/>
        <v>3916.8905510828845</v>
      </c>
      <c r="AC964" s="65">
        <f t="shared" si="462"/>
        <v>3525.2014959745961</v>
      </c>
      <c r="AD964" s="65">
        <f t="shared" si="463"/>
        <v>3172.6813463771364</v>
      </c>
      <c r="AE964" s="65">
        <f t="shared" si="464"/>
        <v>3014.0472790582794</v>
      </c>
      <c r="AF964" s="65">
        <f t="shared" si="465"/>
        <v>2953.7663334771137</v>
      </c>
      <c r="AG964" s="65">
        <f t="shared" si="466"/>
        <v>2806.0780168032579</v>
      </c>
      <c r="AH964" s="65">
        <f t="shared" si="467"/>
        <v>2525.4702151229321</v>
      </c>
      <c r="AI964" s="65">
        <f t="shared" si="468"/>
        <v>7.0151950420081451E-4</v>
      </c>
      <c r="AJ964" s="65">
        <f t="shared" si="472"/>
        <v>0.28423929415881405</v>
      </c>
    </row>
    <row r="965" spans="2:36" x14ac:dyDescent="0.2">
      <c r="B965" s="55" t="s">
        <v>63</v>
      </c>
      <c r="C965" s="55">
        <v>955</v>
      </c>
      <c r="D965" s="55">
        <v>366</v>
      </c>
      <c r="E965" s="55">
        <f t="shared" si="450"/>
        <v>10.499999999999998</v>
      </c>
      <c r="F965" s="56">
        <v>37.799999999999997</v>
      </c>
      <c r="G965" s="57">
        <f t="shared" si="469"/>
        <v>-1.4722222222222223</v>
      </c>
      <c r="H965" s="57">
        <f t="shared" si="470"/>
        <v>-5.3000000000000007</v>
      </c>
      <c r="I965" s="57">
        <f t="shared" si="441"/>
        <v>105109.59374999996</v>
      </c>
      <c r="J965" s="57">
        <f t="shared" si="451"/>
        <v>31541.558545524764</v>
      </c>
      <c r="K965" s="58" t="str">
        <f t="shared" si="452"/>
        <v>Yes</v>
      </c>
      <c r="L965" s="57">
        <f t="shared" si="442"/>
        <v>39.503953124999995</v>
      </c>
      <c r="M965" s="57">
        <f t="shared" si="443"/>
        <v>187.05217500000001</v>
      </c>
      <c r="N965" s="59">
        <f t="shared" si="444"/>
        <v>-2807.1597222222226</v>
      </c>
      <c r="O965" s="57">
        <f t="shared" si="445"/>
        <v>-2580.6035940972229</v>
      </c>
      <c r="P965" s="57">
        <f t="shared" si="446"/>
        <v>-27096.337738020837</v>
      </c>
      <c r="Q965" s="57">
        <f t="shared" si="447"/>
        <v>-27096.337738020837</v>
      </c>
      <c r="R965" s="57">
        <f t="shared" si="453"/>
        <v>2807.1597222222226</v>
      </c>
      <c r="S965" s="73">
        <f t="shared" si="471"/>
        <v>4445.2208075039271</v>
      </c>
      <c r="T965" s="76">
        <f t="shared" si="454"/>
        <v>29475.177083333332</v>
      </c>
      <c r="U965" s="60">
        <f t="shared" si="455"/>
        <v>3989526.1809701244</v>
      </c>
      <c r="V965" s="61">
        <f t="shared" si="456"/>
        <v>1.1082017169361458</v>
      </c>
      <c r="W965" s="62">
        <f t="shared" si="457"/>
        <v>1867329.4155334032</v>
      </c>
      <c r="X965" s="63">
        <f t="shared" si="458"/>
        <v>0.51870261542594531</v>
      </c>
      <c r="Y965" s="64">
        <f t="shared" si="448"/>
        <v>4000.6987267535346</v>
      </c>
      <c r="Z965" s="64">
        <f t="shared" si="459"/>
        <v>3800.6637904158579</v>
      </c>
      <c r="AA965" s="65">
        <f t="shared" si="460"/>
        <v>3724.6505146075406</v>
      </c>
      <c r="AB965" s="65">
        <f t="shared" si="461"/>
        <v>3538.4179888771632</v>
      </c>
      <c r="AC965" s="65">
        <f t="shared" si="462"/>
        <v>3184.5761899894469</v>
      </c>
      <c r="AD965" s="65">
        <f t="shared" si="463"/>
        <v>2866.1185709905021</v>
      </c>
      <c r="AE965" s="65">
        <f t="shared" si="464"/>
        <v>2722.812642440977</v>
      </c>
      <c r="AF965" s="65">
        <f t="shared" si="465"/>
        <v>2668.3563895921575</v>
      </c>
      <c r="AG965" s="65">
        <f t="shared" si="466"/>
        <v>2534.9385701125493</v>
      </c>
      <c r="AH965" s="65">
        <f t="shared" si="467"/>
        <v>2281.4447131012944</v>
      </c>
      <c r="AI965" s="65">
        <f t="shared" si="468"/>
        <v>6.337346425281373E-4</v>
      </c>
      <c r="AJ965" s="65">
        <f t="shared" si="472"/>
        <v>0.28487302880134219</v>
      </c>
    </row>
    <row r="966" spans="2:36" x14ac:dyDescent="0.2">
      <c r="B966" s="55" t="s">
        <v>63</v>
      </c>
      <c r="C966" s="55">
        <v>956</v>
      </c>
      <c r="D966" s="55">
        <v>367</v>
      </c>
      <c r="E966" s="55">
        <f t="shared" si="450"/>
        <v>9.0277777777777768</v>
      </c>
      <c r="F966" s="56">
        <v>32.5</v>
      </c>
      <c r="G966" s="57">
        <f t="shared" si="469"/>
        <v>-1.4722222222222219</v>
      </c>
      <c r="H966" s="57">
        <f t="shared" si="470"/>
        <v>-5.2999999999999989</v>
      </c>
      <c r="I966" s="57">
        <f t="shared" si="441"/>
        <v>77700.798128858005</v>
      </c>
      <c r="J966" s="57">
        <f t="shared" si="451"/>
        <v>27408.795621141951</v>
      </c>
      <c r="K966" s="58" t="str">
        <f t="shared" si="452"/>
        <v>Yes</v>
      </c>
      <c r="L966" s="57">
        <f t="shared" si="442"/>
        <v>29.202745225694443</v>
      </c>
      <c r="M966" s="57">
        <f t="shared" si="443"/>
        <v>187.05217500000001</v>
      </c>
      <c r="N966" s="59">
        <f t="shared" si="444"/>
        <v>-2807.1597222222217</v>
      </c>
      <c r="O966" s="57">
        <f t="shared" si="445"/>
        <v>-2590.9048019965276</v>
      </c>
      <c r="P966" s="57">
        <f t="shared" si="446"/>
        <v>-23390.112795801982</v>
      </c>
      <c r="Q966" s="57">
        <f t="shared" si="447"/>
        <v>-23390.112795801982</v>
      </c>
      <c r="R966" s="57">
        <f t="shared" si="453"/>
        <v>2807.1597222222217</v>
      </c>
      <c r="S966" s="73">
        <f t="shared" si="471"/>
        <v>4018.682825339969</v>
      </c>
      <c r="T966" s="76">
        <f t="shared" si="454"/>
        <v>25342.414158950611</v>
      </c>
      <c r="U966" s="60">
        <f t="shared" si="455"/>
        <v>3989526.1809701244</v>
      </c>
      <c r="V966" s="61">
        <f t="shared" si="456"/>
        <v>1.1082017169361458</v>
      </c>
      <c r="W966" s="62">
        <f t="shared" si="457"/>
        <v>1871348.0983587431</v>
      </c>
      <c r="X966" s="63">
        <f t="shared" si="458"/>
        <v>0.51981891621076193</v>
      </c>
      <c r="Y966" s="64">
        <f t="shared" si="448"/>
        <v>3616.814542805972</v>
      </c>
      <c r="Z966" s="64">
        <f t="shared" si="459"/>
        <v>3435.9738156656731</v>
      </c>
      <c r="AA966" s="65">
        <f t="shared" si="460"/>
        <v>3367.2543393523597</v>
      </c>
      <c r="AB966" s="65">
        <f t="shared" si="461"/>
        <v>3198.8916223847414</v>
      </c>
      <c r="AC966" s="65">
        <f t="shared" si="462"/>
        <v>2879.0024601462674</v>
      </c>
      <c r="AD966" s="65">
        <f t="shared" si="463"/>
        <v>2591.1022141316407</v>
      </c>
      <c r="AE966" s="65">
        <f t="shared" si="464"/>
        <v>2461.5471034250586</v>
      </c>
      <c r="AF966" s="65">
        <f t="shared" si="465"/>
        <v>2412.3161613565576</v>
      </c>
      <c r="AG966" s="65">
        <f t="shared" si="466"/>
        <v>2291.7003532887297</v>
      </c>
      <c r="AH966" s="65">
        <f t="shared" si="467"/>
        <v>2062.5303179598568</v>
      </c>
      <c r="AI966" s="65">
        <f t="shared" si="468"/>
        <v>5.7292508832218242E-4</v>
      </c>
      <c r="AJ966" s="65">
        <f t="shared" si="472"/>
        <v>0.28544595388966437</v>
      </c>
    </row>
    <row r="967" spans="2:36" x14ac:dyDescent="0.2">
      <c r="B967" s="55" t="s">
        <v>63</v>
      </c>
      <c r="C967" s="55">
        <v>957</v>
      </c>
      <c r="D967" s="55">
        <v>368</v>
      </c>
      <c r="E967" s="55">
        <f t="shared" si="450"/>
        <v>7.5555555555555554</v>
      </c>
      <c r="F967" s="56">
        <v>27.2</v>
      </c>
      <c r="G967" s="57">
        <f t="shared" si="469"/>
        <v>-1.0277777777777775</v>
      </c>
      <c r="H967" s="57">
        <f t="shared" si="470"/>
        <v>-3.6999999999999993</v>
      </c>
      <c r="I967" s="57">
        <f t="shared" si="441"/>
        <v>54424.765432098764</v>
      </c>
      <c r="J967" s="57">
        <f t="shared" si="451"/>
        <v>23276.032696759241</v>
      </c>
      <c r="K967" s="58" t="str">
        <f t="shared" si="452"/>
        <v>Yes</v>
      </c>
      <c r="L967" s="57">
        <f t="shared" si="442"/>
        <v>20.454777777777782</v>
      </c>
      <c r="M967" s="57">
        <f t="shared" si="443"/>
        <v>187.05217500000001</v>
      </c>
      <c r="N967" s="59">
        <f t="shared" si="444"/>
        <v>-1959.7152777777771</v>
      </c>
      <c r="O967" s="57">
        <f t="shared" si="445"/>
        <v>-1752.2083249999994</v>
      </c>
      <c r="P967" s="57">
        <f t="shared" si="446"/>
        <v>-13238.90734444444</v>
      </c>
      <c r="Q967" s="57">
        <f t="shared" si="447"/>
        <v>-13238.90734444444</v>
      </c>
      <c r="R967" s="57">
        <f t="shared" si="453"/>
        <v>1959.7152777777771</v>
      </c>
      <c r="S967" s="73">
        <f t="shared" si="471"/>
        <v>10037.125352314801</v>
      </c>
      <c r="T967" s="76">
        <f t="shared" si="454"/>
        <v>14806.737654320983</v>
      </c>
      <c r="U967" s="60">
        <f t="shared" si="455"/>
        <v>3989526.1809701244</v>
      </c>
      <c r="V967" s="61">
        <f t="shared" si="456"/>
        <v>1.1082017169361458</v>
      </c>
      <c r="W967" s="62">
        <f t="shared" si="457"/>
        <v>1881385.223711058</v>
      </c>
      <c r="X967" s="63">
        <f t="shared" si="458"/>
        <v>0.52260700658640502</v>
      </c>
      <c r="Y967" s="64">
        <f t="shared" si="448"/>
        <v>9033.412817083321</v>
      </c>
      <c r="Z967" s="64">
        <f t="shared" si="459"/>
        <v>8581.7421762291542</v>
      </c>
      <c r="AA967" s="65">
        <f t="shared" si="460"/>
        <v>8410.1073327045706</v>
      </c>
      <c r="AB967" s="65">
        <f t="shared" si="461"/>
        <v>7989.6019660693419</v>
      </c>
      <c r="AC967" s="65">
        <f t="shared" si="462"/>
        <v>7190.6417694624079</v>
      </c>
      <c r="AD967" s="65">
        <f t="shared" si="463"/>
        <v>6471.577592516167</v>
      </c>
      <c r="AE967" s="65">
        <f t="shared" si="464"/>
        <v>6147.9987128903585</v>
      </c>
      <c r="AF967" s="65">
        <f t="shared" si="465"/>
        <v>6025.038738632551</v>
      </c>
      <c r="AG967" s="65">
        <f t="shared" si="466"/>
        <v>5723.7868017009232</v>
      </c>
      <c r="AH967" s="65">
        <f t="shared" si="467"/>
        <v>5151.4081215308306</v>
      </c>
      <c r="AI967" s="65">
        <f t="shared" si="468"/>
        <v>1.4309467004252308E-3</v>
      </c>
      <c r="AJ967" s="65">
        <f t="shared" si="472"/>
        <v>0.28687690059008958</v>
      </c>
    </row>
    <row r="968" spans="2:36" x14ac:dyDescent="0.2">
      <c r="B968" s="55" t="s">
        <v>63</v>
      </c>
      <c r="C968" s="55">
        <v>958</v>
      </c>
      <c r="D968" s="55">
        <v>369</v>
      </c>
      <c r="E968" s="55">
        <f t="shared" si="450"/>
        <v>6.9722222222222223</v>
      </c>
      <c r="F968" s="56">
        <v>25.1</v>
      </c>
      <c r="G968" s="57">
        <f t="shared" si="469"/>
        <v>-0.16666666666666657</v>
      </c>
      <c r="H968" s="57">
        <f t="shared" si="470"/>
        <v>-0.59999999999999964</v>
      </c>
      <c r="I968" s="57">
        <f t="shared" si="441"/>
        <v>46345.353684413582</v>
      </c>
      <c r="J968" s="57">
        <f t="shared" si="451"/>
        <v>8079.4117476851825</v>
      </c>
      <c r="K968" s="58" t="str">
        <f t="shared" si="452"/>
        <v>Yes</v>
      </c>
      <c r="L968" s="57">
        <f t="shared" si="442"/>
        <v>17.418245225694449</v>
      </c>
      <c r="M968" s="57">
        <f t="shared" si="443"/>
        <v>187.05217500000001</v>
      </c>
      <c r="N968" s="59">
        <f t="shared" si="444"/>
        <v>-317.79166666666652</v>
      </c>
      <c r="O968" s="57">
        <f t="shared" si="445"/>
        <v>-113.32124644097206</v>
      </c>
      <c r="P968" s="57">
        <f t="shared" si="446"/>
        <v>-790.10091268566634</v>
      </c>
      <c r="Q968" s="57">
        <f t="shared" si="447"/>
        <v>-790.10091268566634</v>
      </c>
      <c r="R968" s="57">
        <f t="shared" si="453"/>
        <v>317.79166666666652</v>
      </c>
      <c r="S968" s="73">
        <f t="shared" si="471"/>
        <v>7289.3108349995164</v>
      </c>
      <c r="T968" s="76">
        <f t="shared" si="454"/>
        <v>2215.7141203703695</v>
      </c>
      <c r="U968" s="60">
        <f t="shared" si="455"/>
        <v>3989526.1809701244</v>
      </c>
      <c r="V968" s="61">
        <f t="shared" si="456"/>
        <v>1.1082017169361458</v>
      </c>
      <c r="W968" s="62">
        <f t="shared" si="457"/>
        <v>1888674.5345460575</v>
      </c>
      <c r="X968" s="63">
        <f t="shared" si="458"/>
        <v>0.52463181515168267</v>
      </c>
      <c r="Y968" s="64">
        <f t="shared" si="448"/>
        <v>6560.3797514995649</v>
      </c>
      <c r="Z968" s="64">
        <f t="shared" si="459"/>
        <v>6232.3607639245865</v>
      </c>
      <c r="AA968" s="65">
        <f t="shared" si="460"/>
        <v>6107.7135486460948</v>
      </c>
      <c r="AB968" s="65">
        <f t="shared" si="461"/>
        <v>5802.3278712137899</v>
      </c>
      <c r="AC968" s="65">
        <f t="shared" si="462"/>
        <v>5222.0950840924106</v>
      </c>
      <c r="AD968" s="65">
        <f t="shared" si="463"/>
        <v>4699.8855756831699</v>
      </c>
      <c r="AE968" s="65">
        <f t="shared" si="464"/>
        <v>4464.8912968990116</v>
      </c>
      <c r="AF968" s="65">
        <f t="shared" si="465"/>
        <v>4375.593470961031</v>
      </c>
      <c r="AG968" s="65">
        <f t="shared" si="466"/>
        <v>4156.8137974129795</v>
      </c>
      <c r="AH968" s="65">
        <f t="shared" si="467"/>
        <v>3741.1324176716817</v>
      </c>
      <c r="AI968" s="65">
        <f t="shared" si="468"/>
        <v>1.039203449353245E-3</v>
      </c>
      <c r="AJ968" s="65">
        <f t="shared" si="472"/>
        <v>0.28791610403944284</v>
      </c>
    </row>
    <row r="969" spans="2:36" x14ac:dyDescent="0.2">
      <c r="B969" s="55" t="s">
        <v>63</v>
      </c>
      <c r="C969" s="55">
        <v>959</v>
      </c>
      <c r="D969" s="55">
        <v>370</v>
      </c>
      <c r="E969" s="55">
        <f t="shared" si="450"/>
        <v>7.2222222222222223</v>
      </c>
      <c r="F969" s="56">
        <v>26</v>
      </c>
      <c r="G969" s="57">
        <f t="shared" si="469"/>
        <v>0.58333333333333326</v>
      </c>
      <c r="H969" s="57">
        <f t="shared" si="470"/>
        <v>2.0999999999999996</v>
      </c>
      <c r="I969" s="57">
        <f t="shared" si="441"/>
        <v>49728.510802469136</v>
      </c>
      <c r="J969" s="57">
        <f t="shared" si="451"/>
        <v>-3383.1571180555547</v>
      </c>
      <c r="K969" s="58" t="str">
        <f t="shared" si="452"/>
        <v>No</v>
      </c>
      <c r="L969" s="57">
        <f t="shared" si="442"/>
        <v>18.689756944444451</v>
      </c>
      <c r="M969" s="57">
        <f t="shared" si="443"/>
        <v>187.05217500000001</v>
      </c>
      <c r="N969" s="59">
        <f t="shared" si="444"/>
        <v>1112.2708333333333</v>
      </c>
      <c r="O969" s="57">
        <f t="shared" si="445"/>
        <v>1318.0127652777778</v>
      </c>
      <c r="P969" s="57">
        <f t="shared" si="446"/>
        <v>9518.9810825617296</v>
      </c>
      <c r="Q969" s="57">
        <f t="shared" si="447"/>
        <v>9518.9810825617296</v>
      </c>
      <c r="R969" s="57">
        <f t="shared" si="453"/>
        <v>0</v>
      </c>
      <c r="S969" s="73">
        <f t="shared" si="471"/>
        <v>6135.8239645061749</v>
      </c>
      <c r="T969" s="76">
        <f t="shared" si="454"/>
        <v>0</v>
      </c>
      <c r="U969" s="60">
        <f t="shared" si="455"/>
        <v>3999045.1620526863</v>
      </c>
      <c r="V969" s="61">
        <f t="shared" si="456"/>
        <v>1.1108458783479684</v>
      </c>
      <c r="W969" s="62">
        <f t="shared" si="457"/>
        <v>1894810.3585105636</v>
      </c>
      <c r="X969" s="63">
        <f t="shared" si="458"/>
        <v>0.52633621069737879</v>
      </c>
      <c r="Y969" s="64">
        <f t="shared" si="448"/>
        <v>5522.2415680555578</v>
      </c>
      <c r="Z969" s="64">
        <f t="shared" si="459"/>
        <v>5246.1294896527797</v>
      </c>
      <c r="AA969" s="65">
        <f t="shared" si="460"/>
        <v>5141.2068998597242</v>
      </c>
      <c r="AB969" s="65">
        <f t="shared" si="461"/>
        <v>4884.1465548667375</v>
      </c>
      <c r="AC969" s="65">
        <f t="shared" si="462"/>
        <v>4395.7318993800636</v>
      </c>
      <c r="AD969" s="65">
        <f t="shared" si="463"/>
        <v>3956.1587094420574</v>
      </c>
      <c r="AE969" s="65">
        <f t="shared" si="464"/>
        <v>3758.3507739699544</v>
      </c>
      <c r="AF969" s="65">
        <f t="shared" si="465"/>
        <v>3683.1837584905552</v>
      </c>
      <c r="AG969" s="65">
        <f t="shared" si="466"/>
        <v>3499.0245705660273</v>
      </c>
      <c r="AH969" s="65">
        <f t="shared" si="467"/>
        <v>3149.1221135094247</v>
      </c>
      <c r="AI969" s="65">
        <f t="shared" si="468"/>
        <v>8.7475614264150687E-4</v>
      </c>
      <c r="AJ969" s="65">
        <f t="shared" si="472"/>
        <v>0.28879086018208433</v>
      </c>
    </row>
    <row r="970" spans="2:36" x14ac:dyDescent="0.2">
      <c r="B970" s="55" t="s">
        <v>63</v>
      </c>
      <c r="C970" s="55">
        <v>960</v>
      </c>
      <c r="D970" s="55">
        <v>371</v>
      </c>
      <c r="E970" s="55">
        <f t="shared" si="450"/>
        <v>8.1388888888888893</v>
      </c>
      <c r="F970" s="56">
        <v>29.3</v>
      </c>
      <c r="G970" s="57">
        <f t="shared" si="469"/>
        <v>1.1944444444444446</v>
      </c>
      <c r="H970" s="57">
        <f t="shared" si="470"/>
        <v>4.3000000000000007</v>
      </c>
      <c r="I970" s="57">
        <f t="shared" ref="I970:I1033" si="473">0.5*$F$4*(E970)^2</f>
        <v>63153.001832561727</v>
      </c>
      <c r="J970" s="57">
        <f t="shared" si="451"/>
        <v>-13424.491030092591</v>
      </c>
      <c r="K970" s="58" t="str">
        <f t="shared" si="452"/>
        <v>No</v>
      </c>
      <c r="L970" s="57">
        <f t="shared" ref="L970:L1033" si="474">0.5 * $F$1*$F$2*$F$3*E970^2</f>
        <v>23.735161892361116</v>
      </c>
      <c r="M970" s="57">
        <f t="shared" ref="M970:M1033" si="475">$F$5*$F$4*$F$6</f>
        <v>187.05217500000001</v>
      </c>
      <c r="N970" s="59">
        <f t="shared" ref="N970:N1033" si="476">$F$4*G970</f>
        <v>2277.5069444444448</v>
      </c>
      <c r="O970" s="57">
        <f t="shared" ref="O970:O1033" si="477">N970+M970+L970</f>
        <v>2488.2942813368059</v>
      </c>
      <c r="P970" s="57">
        <f t="shared" ref="P970:P1033" si="478">O970*E970</f>
        <v>20251.950678657893</v>
      </c>
      <c r="Q970" s="57">
        <f t="shared" ref="Q970:Q1033" si="479">P970*1</f>
        <v>20251.950678657893</v>
      </c>
      <c r="R970" s="57">
        <f t="shared" si="453"/>
        <v>0</v>
      </c>
      <c r="S970" s="73">
        <f t="shared" si="471"/>
        <v>6827.4596485653019</v>
      </c>
      <c r="T970" s="76">
        <f t="shared" si="454"/>
        <v>0</v>
      </c>
      <c r="U970" s="60">
        <f t="shared" si="455"/>
        <v>4019297.1127313441</v>
      </c>
      <c r="V970" s="61">
        <f t="shared" si="456"/>
        <v>1.1164714202031512</v>
      </c>
      <c r="W970" s="62">
        <f t="shared" si="457"/>
        <v>1901637.818159129</v>
      </c>
      <c r="X970" s="63">
        <f t="shared" si="458"/>
        <v>0.52823272726642467</v>
      </c>
      <c r="Y970" s="64">
        <f t="shared" ref="Y970:Y1033" si="480">S970*0.9</f>
        <v>6144.7136837087719</v>
      </c>
      <c r="Z970" s="64">
        <f t="shared" si="459"/>
        <v>5837.477999523333</v>
      </c>
      <c r="AA970" s="65">
        <f t="shared" si="460"/>
        <v>5720.7284395328661</v>
      </c>
      <c r="AB970" s="65">
        <f t="shared" si="461"/>
        <v>5434.6920175562227</v>
      </c>
      <c r="AC970" s="65">
        <f t="shared" si="462"/>
        <v>4891.222815800601</v>
      </c>
      <c r="AD970" s="65">
        <f t="shared" si="463"/>
        <v>4402.1005342205408</v>
      </c>
      <c r="AE970" s="65">
        <f t="shared" si="464"/>
        <v>4181.9955075095131</v>
      </c>
      <c r="AF970" s="65">
        <f t="shared" si="465"/>
        <v>4098.3555973593229</v>
      </c>
      <c r="AG970" s="65">
        <f t="shared" si="466"/>
        <v>3893.4378174913568</v>
      </c>
      <c r="AH970" s="65">
        <f t="shared" si="467"/>
        <v>3504.094035742221</v>
      </c>
      <c r="AI970" s="65">
        <f t="shared" si="468"/>
        <v>9.7335945437283919E-4</v>
      </c>
      <c r="AJ970" s="65">
        <f t="shared" si="472"/>
        <v>0.28976421963645715</v>
      </c>
    </row>
    <row r="971" spans="2:36" x14ac:dyDescent="0.2">
      <c r="B971" s="55" t="s">
        <v>63</v>
      </c>
      <c r="C971" s="55">
        <v>961</v>
      </c>
      <c r="D971" s="55">
        <v>372</v>
      </c>
      <c r="E971" s="55">
        <f t="shared" ref="E971:E1034" si="481">F971/3.6</f>
        <v>9.6111111111111107</v>
      </c>
      <c r="F971" s="56">
        <v>34.6</v>
      </c>
      <c r="G971" s="57">
        <f t="shared" si="469"/>
        <v>1.5416666666666663</v>
      </c>
      <c r="H971" s="57">
        <f t="shared" si="470"/>
        <v>5.5499999999999989</v>
      </c>
      <c r="I971" s="57">
        <f t="shared" si="473"/>
        <v>88066.544367283946</v>
      </c>
      <c r="J971" s="57">
        <f t="shared" ref="J971:J1034" si="482">I970-I971</f>
        <v>-24913.542534722219</v>
      </c>
      <c r="K971" s="58" t="str">
        <f t="shared" ref="K971:K1034" si="483">IF((G971)&lt;0,"Yes","No")</f>
        <v>No</v>
      </c>
      <c r="L971" s="57">
        <f t="shared" si="474"/>
        <v>33.098564236111116</v>
      </c>
      <c r="M971" s="57">
        <f t="shared" si="475"/>
        <v>187.05217500000001</v>
      </c>
      <c r="N971" s="59">
        <f t="shared" si="476"/>
        <v>2939.5729166666661</v>
      </c>
      <c r="O971" s="57">
        <f t="shared" si="477"/>
        <v>3159.723655902777</v>
      </c>
      <c r="P971" s="57">
        <f t="shared" si="478"/>
        <v>30368.455137287798</v>
      </c>
      <c r="Q971" s="57">
        <f t="shared" si="479"/>
        <v>30368.455137287798</v>
      </c>
      <c r="R971" s="57">
        <f t="shared" ref="R971:R1034" si="484">IF((G971&gt;0), 0, $F$4*G971)*-1</f>
        <v>0</v>
      </c>
      <c r="S971" s="73">
        <f t="shared" si="471"/>
        <v>5454.9126025655787</v>
      </c>
      <c r="T971" s="76">
        <f t="shared" ref="T971:T1034" si="485">R971*E971</f>
        <v>0</v>
      </c>
      <c r="U971" s="60">
        <f t="shared" ref="U971:U1034" si="486">IF(Q971&gt;0, (Q971+U970),(U970))</f>
        <v>4049665.5678686318</v>
      </c>
      <c r="V971" s="61">
        <f t="shared" ref="V971:V1034" si="487">U971/3600000</f>
        <v>1.1249071021857311</v>
      </c>
      <c r="W971" s="62">
        <f t="shared" ref="W971:W1034" si="488">W970+S971</f>
        <v>1907092.7307616945</v>
      </c>
      <c r="X971" s="63">
        <f t="shared" ref="X971:X1034" si="489">W971/3600000</f>
        <v>0.52974798076713736</v>
      </c>
      <c r="Y971" s="64">
        <f t="shared" si="480"/>
        <v>4909.4213423090214</v>
      </c>
      <c r="Z971" s="64">
        <f t="shared" ref="Z971:Z1034" si="490">Y971*0.95</f>
        <v>4663.9502751935697</v>
      </c>
      <c r="AA971" s="65">
        <f t="shared" ref="AA971:AA1034" si="491">Z971*0.98</f>
        <v>4570.6712696896984</v>
      </c>
      <c r="AB971" s="65">
        <f t="shared" ref="AB971:AB1034" si="492">AA971*0.95</f>
        <v>4342.1377062052134</v>
      </c>
      <c r="AC971" s="65">
        <f t="shared" ref="AC971:AC1034" si="493">AB971*0.9</f>
        <v>3907.9239355846921</v>
      </c>
      <c r="AD971" s="65">
        <f t="shared" ref="AD971:AD1034" si="494">AC971*0.9</f>
        <v>3517.1315420262231</v>
      </c>
      <c r="AE971" s="65">
        <f t="shared" ref="AE971:AE1033" si="495">AD971*0.95</f>
        <v>3341.2749649249117</v>
      </c>
      <c r="AF971" s="65">
        <f t="shared" ref="AF971:AF1034" si="496">AE971*0.98</f>
        <v>3274.4494656264133</v>
      </c>
      <c r="AG971" s="65">
        <f t="shared" ref="AG971:AG1034" si="497">AF971*0.95</f>
        <v>3110.7269923450926</v>
      </c>
      <c r="AH971" s="65">
        <f t="shared" ref="AH971:AH1034" si="498">AG971*0.9</f>
        <v>2799.6542931105832</v>
      </c>
      <c r="AI971" s="65">
        <f t="shared" ref="AI971:AI1034" si="499">AH971/3600000</f>
        <v>7.7768174808627317E-4</v>
      </c>
      <c r="AJ971" s="65">
        <f t="shared" si="472"/>
        <v>0.29054190138454344</v>
      </c>
    </row>
    <row r="972" spans="2:36" x14ac:dyDescent="0.2">
      <c r="B972" s="55" t="s">
        <v>63</v>
      </c>
      <c r="C972" s="55">
        <v>962</v>
      </c>
      <c r="D972" s="55">
        <v>373</v>
      </c>
      <c r="E972" s="55">
        <f t="shared" si="481"/>
        <v>11.222222222222221</v>
      </c>
      <c r="F972" s="56">
        <v>40.4</v>
      </c>
      <c r="G972" s="57">
        <f t="shared" ref="G972:G1035" si="500">($F973-$F971)/2/3.6</f>
        <v>1.4861111111111105</v>
      </c>
      <c r="H972" s="57">
        <f t="shared" ref="H972:H1035" si="501">($F973-$F971)/2</f>
        <v>5.3499999999999979</v>
      </c>
      <c r="I972" s="57">
        <f t="shared" si="473"/>
        <v>120066.399691358</v>
      </c>
      <c r="J972" s="57">
        <f t="shared" si="482"/>
        <v>-31999.855324074058</v>
      </c>
      <c r="K972" s="58" t="str">
        <f t="shared" si="483"/>
        <v>No</v>
      </c>
      <c r="L972" s="57">
        <f t="shared" si="474"/>
        <v>45.125256944444452</v>
      </c>
      <c r="M972" s="57">
        <f t="shared" si="475"/>
        <v>187.05217500000001</v>
      </c>
      <c r="N972" s="59">
        <f t="shared" si="476"/>
        <v>2833.6423611111099</v>
      </c>
      <c r="O972" s="57">
        <f t="shared" si="477"/>
        <v>3065.8197930555543</v>
      </c>
      <c r="P972" s="57">
        <f t="shared" si="478"/>
        <v>34405.311010956771</v>
      </c>
      <c r="Q972" s="57">
        <f t="shared" si="479"/>
        <v>34405.311010956771</v>
      </c>
      <c r="R972" s="57">
        <f t="shared" si="484"/>
        <v>0</v>
      </c>
      <c r="S972" s="73">
        <f t="shared" ref="S972:S1035" si="502">J972-Q972*-1</f>
        <v>2405.4556868827131</v>
      </c>
      <c r="T972" s="76">
        <f t="shared" si="485"/>
        <v>0</v>
      </c>
      <c r="U972" s="60">
        <f t="shared" si="486"/>
        <v>4084070.8788795886</v>
      </c>
      <c r="V972" s="61">
        <f t="shared" si="487"/>
        <v>1.1344641330221079</v>
      </c>
      <c r="W972" s="62">
        <f t="shared" si="488"/>
        <v>1909498.1864485771</v>
      </c>
      <c r="X972" s="63">
        <f t="shared" si="489"/>
        <v>0.53041616290238247</v>
      </c>
      <c r="Y972" s="64">
        <f t="shared" si="480"/>
        <v>2164.910118194442</v>
      </c>
      <c r="Z972" s="64">
        <f t="shared" si="490"/>
        <v>2056.6646122847196</v>
      </c>
      <c r="AA972" s="65">
        <f t="shared" si="491"/>
        <v>2015.5313200390251</v>
      </c>
      <c r="AB972" s="65">
        <f t="shared" si="492"/>
        <v>1914.7547540370738</v>
      </c>
      <c r="AC972" s="65">
        <f t="shared" si="493"/>
        <v>1723.2792786333664</v>
      </c>
      <c r="AD972" s="65">
        <f t="shared" si="494"/>
        <v>1550.9513507700299</v>
      </c>
      <c r="AE972" s="65">
        <f t="shared" si="495"/>
        <v>1473.4037832315282</v>
      </c>
      <c r="AF972" s="65">
        <f t="shared" si="496"/>
        <v>1443.9357075668977</v>
      </c>
      <c r="AG972" s="65">
        <f t="shared" si="497"/>
        <v>1371.7389221885528</v>
      </c>
      <c r="AH972" s="65">
        <f t="shared" si="498"/>
        <v>1234.5650299696977</v>
      </c>
      <c r="AI972" s="65">
        <f t="shared" si="499"/>
        <v>3.4293473054713823E-4</v>
      </c>
      <c r="AJ972" s="65">
        <f t="shared" ref="AJ972:AJ1035" si="503">IF((AI972)&lt;0, AJ971, AI972+AJ971)</f>
        <v>0.29088483611509058</v>
      </c>
    </row>
    <row r="973" spans="2:36" x14ac:dyDescent="0.2">
      <c r="B973" s="55" t="s">
        <v>63</v>
      </c>
      <c r="C973" s="55">
        <v>963</v>
      </c>
      <c r="D973" s="55">
        <v>374</v>
      </c>
      <c r="E973" s="55">
        <f t="shared" si="481"/>
        <v>12.583333333333332</v>
      </c>
      <c r="F973" s="56">
        <v>45.3</v>
      </c>
      <c r="G973" s="57">
        <f t="shared" si="500"/>
        <v>1.1944444444444446</v>
      </c>
      <c r="H973" s="57">
        <f t="shared" si="501"/>
        <v>4.3000000000000007</v>
      </c>
      <c r="I973" s="57">
        <f t="shared" si="473"/>
        <v>150957.66232638885</v>
      </c>
      <c r="J973" s="57">
        <f t="shared" si="482"/>
        <v>-30891.262635030842</v>
      </c>
      <c r="K973" s="58" t="str">
        <f t="shared" si="483"/>
        <v>No</v>
      </c>
      <c r="L973" s="57">
        <f t="shared" si="474"/>
        <v>56.735300781250004</v>
      </c>
      <c r="M973" s="57">
        <f t="shared" si="475"/>
        <v>187.05217500000001</v>
      </c>
      <c r="N973" s="59">
        <f t="shared" si="476"/>
        <v>2277.5069444444448</v>
      </c>
      <c r="O973" s="57">
        <f t="shared" si="477"/>
        <v>2521.2944202256945</v>
      </c>
      <c r="P973" s="57">
        <f t="shared" si="478"/>
        <v>31726.288121173318</v>
      </c>
      <c r="Q973" s="57">
        <f t="shared" si="479"/>
        <v>31726.288121173318</v>
      </c>
      <c r="R973" s="57">
        <f t="shared" si="484"/>
        <v>0</v>
      </c>
      <c r="S973" s="73">
        <f t="shared" si="502"/>
        <v>835.02548614247644</v>
      </c>
      <c r="T973" s="76">
        <f t="shared" si="485"/>
        <v>0</v>
      </c>
      <c r="U973" s="60">
        <f t="shared" si="486"/>
        <v>4115797.1670007617</v>
      </c>
      <c r="V973" s="61">
        <f t="shared" si="487"/>
        <v>1.1432769908335449</v>
      </c>
      <c r="W973" s="62">
        <f t="shared" si="488"/>
        <v>1910333.2119347195</v>
      </c>
      <c r="X973" s="63">
        <f t="shared" si="489"/>
        <v>0.53064811442631099</v>
      </c>
      <c r="Y973" s="64">
        <f t="shared" si="480"/>
        <v>751.52293752822879</v>
      </c>
      <c r="Z973" s="64">
        <f t="shared" si="490"/>
        <v>713.94679065181731</v>
      </c>
      <c r="AA973" s="65">
        <f t="shared" si="491"/>
        <v>699.66785483878095</v>
      </c>
      <c r="AB973" s="65">
        <f t="shared" si="492"/>
        <v>664.68446209684191</v>
      </c>
      <c r="AC973" s="65">
        <f t="shared" si="493"/>
        <v>598.21601588715771</v>
      </c>
      <c r="AD973" s="65">
        <f t="shared" si="494"/>
        <v>538.39441429844192</v>
      </c>
      <c r="AE973" s="65">
        <f t="shared" si="495"/>
        <v>511.47469358351981</v>
      </c>
      <c r="AF973" s="65">
        <f t="shared" si="496"/>
        <v>501.24519971184941</v>
      </c>
      <c r="AG973" s="65">
        <f t="shared" si="497"/>
        <v>476.1829397262569</v>
      </c>
      <c r="AH973" s="65">
        <f t="shared" si="498"/>
        <v>428.56464575363123</v>
      </c>
      <c r="AI973" s="65">
        <f t="shared" si="499"/>
        <v>1.1904573493156422E-4</v>
      </c>
      <c r="AJ973" s="65">
        <f t="shared" si="503"/>
        <v>0.29100388185002213</v>
      </c>
    </row>
    <row r="974" spans="2:36" x14ac:dyDescent="0.2">
      <c r="B974" s="55" t="s">
        <v>63</v>
      </c>
      <c r="C974" s="55">
        <v>964</v>
      </c>
      <c r="D974" s="55">
        <v>375</v>
      </c>
      <c r="E974" s="55">
        <f t="shared" si="481"/>
        <v>13.611111111111111</v>
      </c>
      <c r="F974" s="56">
        <v>49</v>
      </c>
      <c r="G974" s="57">
        <f t="shared" si="500"/>
        <v>0.80555555555555614</v>
      </c>
      <c r="H974" s="57">
        <f t="shared" si="501"/>
        <v>2.9000000000000021</v>
      </c>
      <c r="I974" s="57">
        <f t="shared" si="473"/>
        <v>176624.48881172837</v>
      </c>
      <c r="J974" s="57">
        <f t="shared" si="482"/>
        <v>-25666.826485339523</v>
      </c>
      <c r="K974" s="58" t="str">
        <f t="shared" si="483"/>
        <v>No</v>
      </c>
      <c r="L974" s="57">
        <f t="shared" si="474"/>
        <v>66.381814236111126</v>
      </c>
      <c r="M974" s="57">
        <f t="shared" si="475"/>
        <v>187.05217500000001</v>
      </c>
      <c r="N974" s="59">
        <f t="shared" si="476"/>
        <v>1535.9930555555566</v>
      </c>
      <c r="O974" s="57">
        <f t="shared" si="477"/>
        <v>1789.4270447916676</v>
      </c>
      <c r="P974" s="57">
        <f t="shared" si="478"/>
        <v>24356.090331886586</v>
      </c>
      <c r="Q974" s="57">
        <f t="shared" si="479"/>
        <v>24356.090331886586</v>
      </c>
      <c r="R974" s="57">
        <f t="shared" si="484"/>
        <v>0</v>
      </c>
      <c r="S974" s="73">
        <f t="shared" si="502"/>
        <v>-1310.7361534529373</v>
      </c>
      <c r="T974" s="76">
        <f t="shared" si="485"/>
        <v>0</v>
      </c>
      <c r="U974" s="60">
        <f t="shared" si="486"/>
        <v>4140153.2573326482</v>
      </c>
      <c r="V974" s="61">
        <f t="shared" si="487"/>
        <v>1.1500425714812912</v>
      </c>
      <c r="W974" s="62">
        <f t="shared" si="488"/>
        <v>1909022.4757812666</v>
      </c>
      <c r="X974" s="63">
        <f t="shared" si="489"/>
        <v>0.53028402105035177</v>
      </c>
      <c r="Y974" s="64">
        <f t="shared" si="480"/>
        <v>-1179.6625381076435</v>
      </c>
      <c r="Z974" s="64">
        <f t="shared" si="490"/>
        <v>-1120.6794112022612</v>
      </c>
      <c r="AA974" s="65">
        <f t="shared" si="491"/>
        <v>-1098.265822978216</v>
      </c>
      <c r="AB974" s="65">
        <f t="shared" si="492"/>
        <v>-1043.352531829305</v>
      </c>
      <c r="AC974" s="65">
        <f t="shared" si="493"/>
        <v>-939.01727864637451</v>
      </c>
      <c r="AD974" s="65">
        <f t="shared" si="494"/>
        <v>-845.11555078173706</v>
      </c>
      <c r="AE974" s="65">
        <f t="shared" si="495"/>
        <v>-802.85977324265014</v>
      </c>
      <c r="AF974" s="65">
        <f t="shared" si="496"/>
        <v>-786.80257777779707</v>
      </c>
      <c r="AG974" s="65">
        <f t="shared" si="497"/>
        <v>-747.46244888890715</v>
      </c>
      <c r="AH974" s="65">
        <f t="shared" si="498"/>
        <v>-672.71620400001643</v>
      </c>
      <c r="AI974" s="65">
        <f t="shared" si="499"/>
        <v>-1.8686561222222678E-4</v>
      </c>
      <c r="AJ974" s="65">
        <f t="shared" si="503"/>
        <v>0.29100388185002213</v>
      </c>
    </row>
    <row r="975" spans="2:36" x14ac:dyDescent="0.2">
      <c r="B975" s="55" t="s">
        <v>63</v>
      </c>
      <c r="C975" s="55">
        <v>965</v>
      </c>
      <c r="D975" s="55">
        <v>376</v>
      </c>
      <c r="E975" s="55">
        <f t="shared" si="481"/>
        <v>14.194444444444445</v>
      </c>
      <c r="F975" s="56">
        <v>51.1</v>
      </c>
      <c r="G975" s="57">
        <f t="shared" si="500"/>
        <v>0.43055555555555575</v>
      </c>
      <c r="H975" s="57">
        <f t="shared" si="501"/>
        <v>1.5500000000000007</v>
      </c>
      <c r="I975" s="57">
        <f t="shared" si="473"/>
        <v>192088.14303626542</v>
      </c>
      <c r="J975" s="57">
        <f t="shared" si="482"/>
        <v>-15463.654224537051</v>
      </c>
      <c r="K975" s="58" t="str">
        <f t="shared" si="483"/>
        <v>No</v>
      </c>
      <c r="L975" s="57">
        <f t="shared" si="474"/>
        <v>72.193609809027791</v>
      </c>
      <c r="M975" s="57">
        <f t="shared" si="475"/>
        <v>187.05217500000001</v>
      </c>
      <c r="N975" s="59">
        <f t="shared" si="476"/>
        <v>820.96180555555588</v>
      </c>
      <c r="O975" s="57">
        <f t="shared" si="477"/>
        <v>1080.2075903645837</v>
      </c>
      <c r="P975" s="57">
        <f t="shared" si="478"/>
        <v>15332.946629897286</v>
      </c>
      <c r="Q975" s="57">
        <f t="shared" si="479"/>
        <v>15332.946629897286</v>
      </c>
      <c r="R975" s="57">
        <f t="shared" si="484"/>
        <v>0</v>
      </c>
      <c r="S975" s="73">
        <f t="shared" si="502"/>
        <v>-130.70759463976538</v>
      </c>
      <c r="T975" s="76">
        <f t="shared" si="485"/>
        <v>0</v>
      </c>
      <c r="U975" s="60">
        <f t="shared" si="486"/>
        <v>4155486.2039625454</v>
      </c>
      <c r="V975" s="61">
        <f t="shared" si="487"/>
        <v>1.1543017233229294</v>
      </c>
      <c r="W975" s="62">
        <f t="shared" si="488"/>
        <v>1908891.7681866267</v>
      </c>
      <c r="X975" s="63">
        <f t="shared" si="489"/>
        <v>0.53024771338517407</v>
      </c>
      <c r="Y975" s="64">
        <f t="shared" si="480"/>
        <v>-117.63683517578885</v>
      </c>
      <c r="Z975" s="64">
        <f t="shared" si="490"/>
        <v>-111.7549934169994</v>
      </c>
      <c r="AA975" s="65">
        <f t="shared" si="491"/>
        <v>-109.51989354865941</v>
      </c>
      <c r="AB975" s="65">
        <f t="shared" si="492"/>
        <v>-104.04389887122643</v>
      </c>
      <c r="AC975" s="65">
        <f t="shared" si="493"/>
        <v>-93.639508984103784</v>
      </c>
      <c r="AD975" s="65">
        <f t="shared" si="494"/>
        <v>-84.275558085693405</v>
      </c>
      <c r="AE975" s="65">
        <f t="shared" si="495"/>
        <v>-80.061780181408736</v>
      </c>
      <c r="AF975" s="65">
        <f t="shared" si="496"/>
        <v>-78.460544577780553</v>
      </c>
      <c r="AG975" s="65">
        <f t="shared" si="497"/>
        <v>-74.537517348891527</v>
      </c>
      <c r="AH975" s="65">
        <f t="shared" si="498"/>
        <v>-67.083765614002374</v>
      </c>
      <c r="AI975" s="65">
        <f t="shared" si="499"/>
        <v>-1.8634379337222883E-5</v>
      </c>
      <c r="AJ975" s="65">
        <f t="shared" si="503"/>
        <v>0.29100388185002213</v>
      </c>
    </row>
    <row r="976" spans="2:36" x14ac:dyDescent="0.2">
      <c r="B976" s="55" t="s">
        <v>63</v>
      </c>
      <c r="C976" s="55">
        <v>966</v>
      </c>
      <c r="D976" s="55">
        <v>377</v>
      </c>
      <c r="E976" s="55">
        <f t="shared" si="481"/>
        <v>14.472222222222221</v>
      </c>
      <c r="F976" s="56">
        <v>52.1</v>
      </c>
      <c r="G976" s="57">
        <f t="shared" si="500"/>
        <v>0.15277777777777798</v>
      </c>
      <c r="H976" s="57">
        <f t="shared" si="501"/>
        <v>0.55000000000000071</v>
      </c>
      <c r="I976" s="57">
        <f t="shared" si="473"/>
        <v>199679.83285108022</v>
      </c>
      <c r="J976" s="57">
        <f t="shared" si="482"/>
        <v>-7591.689814814803</v>
      </c>
      <c r="K976" s="58" t="str">
        <f t="shared" si="483"/>
        <v>No</v>
      </c>
      <c r="L976" s="57">
        <f t="shared" si="474"/>
        <v>75.046838975694456</v>
      </c>
      <c r="M976" s="57">
        <f t="shared" si="475"/>
        <v>187.05217500000001</v>
      </c>
      <c r="N976" s="59">
        <f t="shared" si="476"/>
        <v>291.30902777777817</v>
      </c>
      <c r="O976" s="57">
        <f t="shared" si="477"/>
        <v>553.40804175347262</v>
      </c>
      <c r="P976" s="57">
        <f t="shared" si="478"/>
        <v>8009.0441598210891</v>
      </c>
      <c r="Q976" s="57">
        <f t="shared" si="479"/>
        <v>8009.0441598210891</v>
      </c>
      <c r="R976" s="57">
        <f t="shared" si="484"/>
        <v>0</v>
      </c>
      <c r="S976" s="73">
        <f t="shared" si="502"/>
        <v>417.35434500628617</v>
      </c>
      <c r="T976" s="76">
        <f t="shared" si="485"/>
        <v>0</v>
      </c>
      <c r="U976" s="60">
        <f t="shared" si="486"/>
        <v>4163495.2481223666</v>
      </c>
      <c r="V976" s="61">
        <f t="shared" si="487"/>
        <v>1.1565264578117684</v>
      </c>
      <c r="W976" s="62">
        <f t="shared" si="488"/>
        <v>1909309.1225316329</v>
      </c>
      <c r="X976" s="63">
        <f t="shared" si="489"/>
        <v>0.53036364514767576</v>
      </c>
      <c r="Y976" s="64">
        <f t="shared" si="480"/>
        <v>375.61891050565754</v>
      </c>
      <c r="Z976" s="64">
        <f t="shared" si="490"/>
        <v>356.83796498037464</v>
      </c>
      <c r="AA976" s="65">
        <f t="shared" si="491"/>
        <v>349.70120568076715</v>
      </c>
      <c r="AB976" s="65">
        <f t="shared" si="492"/>
        <v>332.21614539672879</v>
      </c>
      <c r="AC976" s="65">
        <f t="shared" si="493"/>
        <v>298.99453085705591</v>
      </c>
      <c r="AD976" s="65">
        <f t="shared" si="494"/>
        <v>269.0950777713503</v>
      </c>
      <c r="AE976" s="65">
        <f t="shared" si="495"/>
        <v>255.64032388278278</v>
      </c>
      <c r="AF976" s="65">
        <f t="shared" si="496"/>
        <v>250.52751740512713</v>
      </c>
      <c r="AG976" s="65">
        <f t="shared" si="497"/>
        <v>238.00114153487075</v>
      </c>
      <c r="AH976" s="65">
        <f t="shared" si="498"/>
        <v>214.20102738138368</v>
      </c>
      <c r="AI976" s="65">
        <f t="shared" si="499"/>
        <v>5.9500285383717691E-5</v>
      </c>
      <c r="AJ976" s="65">
        <f t="shared" si="503"/>
        <v>0.29106338213540583</v>
      </c>
    </row>
    <row r="977" spans="2:36" x14ac:dyDescent="0.2">
      <c r="B977" s="55" t="s">
        <v>63</v>
      </c>
      <c r="C977" s="55">
        <v>967</v>
      </c>
      <c r="D977" s="55">
        <v>378</v>
      </c>
      <c r="E977" s="55">
        <f t="shared" si="481"/>
        <v>14.5</v>
      </c>
      <c r="F977" s="56">
        <v>52.2</v>
      </c>
      <c r="G977" s="57">
        <f t="shared" si="500"/>
        <v>0</v>
      </c>
      <c r="H977" s="57">
        <f t="shared" si="501"/>
        <v>0</v>
      </c>
      <c r="I977" s="57">
        <f t="shared" si="473"/>
        <v>200447.09375</v>
      </c>
      <c r="J977" s="57">
        <f t="shared" si="482"/>
        <v>-767.26089891977608</v>
      </c>
      <c r="K977" s="58" t="str">
        <f t="shared" si="483"/>
        <v>No</v>
      </c>
      <c r="L977" s="57">
        <f t="shared" si="474"/>
        <v>75.335203125000021</v>
      </c>
      <c r="M977" s="57">
        <f t="shared" si="475"/>
        <v>187.05217500000001</v>
      </c>
      <c r="N977" s="59">
        <f t="shared" si="476"/>
        <v>0</v>
      </c>
      <c r="O977" s="57">
        <f t="shared" si="477"/>
        <v>262.38737812500005</v>
      </c>
      <c r="P977" s="57">
        <f t="shared" si="478"/>
        <v>3804.6169828125007</v>
      </c>
      <c r="Q977" s="57">
        <f t="shared" si="479"/>
        <v>3804.6169828125007</v>
      </c>
      <c r="R977" s="57">
        <f t="shared" si="484"/>
        <v>0</v>
      </c>
      <c r="S977" s="73">
        <f t="shared" si="502"/>
        <v>3037.3560838927247</v>
      </c>
      <c r="T977" s="76">
        <f t="shared" si="485"/>
        <v>0</v>
      </c>
      <c r="U977" s="60">
        <f t="shared" si="486"/>
        <v>4167299.8651051791</v>
      </c>
      <c r="V977" s="61">
        <f t="shared" si="487"/>
        <v>1.1575832958625498</v>
      </c>
      <c r="W977" s="62">
        <f t="shared" si="488"/>
        <v>1912346.4786155256</v>
      </c>
      <c r="X977" s="63">
        <f t="shared" si="489"/>
        <v>0.53120735517097939</v>
      </c>
      <c r="Y977" s="64">
        <f t="shared" si="480"/>
        <v>2733.6204755034523</v>
      </c>
      <c r="Z977" s="64">
        <f t="shared" si="490"/>
        <v>2596.9394517282794</v>
      </c>
      <c r="AA977" s="65">
        <f t="shared" si="491"/>
        <v>2545.0006626937138</v>
      </c>
      <c r="AB977" s="65">
        <f t="shared" si="492"/>
        <v>2417.7506295590279</v>
      </c>
      <c r="AC977" s="65">
        <f t="shared" si="493"/>
        <v>2175.9755666031251</v>
      </c>
      <c r="AD977" s="65">
        <f t="shared" si="494"/>
        <v>1958.3780099428127</v>
      </c>
      <c r="AE977" s="65">
        <f t="shared" si="495"/>
        <v>1860.4591094456721</v>
      </c>
      <c r="AF977" s="65">
        <f t="shared" si="496"/>
        <v>1823.2499272567586</v>
      </c>
      <c r="AG977" s="65">
        <f t="shared" si="497"/>
        <v>1732.0874308939206</v>
      </c>
      <c r="AH977" s="65">
        <f t="shared" si="498"/>
        <v>1558.8786878045285</v>
      </c>
      <c r="AI977" s="65">
        <f t="shared" si="499"/>
        <v>4.3302185772348015E-4</v>
      </c>
      <c r="AJ977" s="65">
        <f t="shared" si="503"/>
        <v>0.29149640399312932</v>
      </c>
    </row>
    <row r="978" spans="2:36" x14ac:dyDescent="0.2">
      <c r="B978" s="55" t="s">
        <v>63</v>
      </c>
      <c r="C978" s="55">
        <v>968</v>
      </c>
      <c r="D978" s="55">
        <v>379</v>
      </c>
      <c r="E978" s="55">
        <f t="shared" si="481"/>
        <v>14.472222222222221</v>
      </c>
      <c r="F978" s="56">
        <v>52.1</v>
      </c>
      <c r="G978" s="57">
        <f t="shared" si="500"/>
        <v>-6.9444444444444448E-2</v>
      </c>
      <c r="H978" s="57">
        <f t="shared" si="501"/>
        <v>-0.25</v>
      </c>
      <c r="I978" s="57">
        <f t="shared" si="473"/>
        <v>199679.83285108022</v>
      </c>
      <c r="J978" s="57">
        <f t="shared" si="482"/>
        <v>767.26089891977608</v>
      </c>
      <c r="K978" s="58" t="str">
        <f t="shared" si="483"/>
        <v>Yes</v>
      </c>
      <c r="L978" s="57">
        <f t="shared" si="474"/>
        <v>75.046838975694456</v>
      </c>
      <c r="M978" s="57">
        <f t="shared" si="475"/>
        <v>187.05217500000001</v>
      </c>
      <c r="N978" s="59">
        <f t="shared" si="476"/>
        <v>-132.41319444444446</v>
      </c>
      <c r="O978" s="57">
        <f t="shared" si="477"/>
        <v>129.68581953124999</v>
      </c>
      <c r="P978" s="57">
        <f t="shared" si="478"/>
        <v>1876.8419993272566</v>
      </c>
      <c r="Q978" s="57">
        <f t="shared" si="479"/>
        <v>1876.8419993272566</v>
      </c>
      <c r="R978" s="57">
        <f t="shared" si="484"/>
        <v>132.41319444444446</v>
      </c>
      <c r="S978" s="73">
        <f t="shared" si="502"/>
        <v>2644.1028982470325</v>
      </c>
      <c r="T978" s="76">
        <f t="shared" si="485"/>
        <v>1916.313175154321</v>
      </c>
      <c r="U978" s="60">
        <f t="shared" si="486"/>
        <v>4169176.7071045064</v>
      </c>
      <c r="V978" s="61">
        <f t="shared" si="487"/>
        <v>1.158104640862363</v>
      </c>
      <c r="W978" s="62">
        <f t="shared" si="488"/>
        <v>1914990.5815137727</v>
      </c>
      <c r="X978" s="63">
        <f t="shared" si="489"/>
        <v>0.53194182819827018</v>
      </c>
      <c r="Y978" s="64">
        <f t="shared" si="480"/>
        <v>2379.6926084223292</v>
      </c>
      <c r="Z978" s="64">
        <f t="shared" si="490"/>
        <v>2260.7079780012127</v>
      </c>
      <c r="AA978" s="65">
        <f t="shared" si="491"/>
        <v>2215.4938184411885</v>
      </c>
      <c r="AB978" s="65">
        <f t="shared" si="492"/>
        <v>2104.719127519129</v>
      </c>
      <c r="AC978" s="65">
        <f t="shared" si="493"/>
        <v>1894.2472147672161</v>
      </c>
      <c r="AD978" s="65">
        <f t="shared" si="494"/>
        <v>1704.8224932904945</v>
      </c>
      <c r="AE978" s="65">
        <f t="shared" si="495"/>
        <v>1619.5813686259698</v>
      </c>
      <c r="AF978" s="65">
        <f t="shared" si="496"/>
        <v>1587.1897412534504</v>
      </c>
      <c r="AG978" s="65">
        <f t="shared" si="497"/>
        <v>1507.8302541907779</v>
      </c>
      <c r="AH978" s="65">
        <f t="shared" si="498"/>
        <v>1357.0472287717</v>
      </c>
      <c r="AI978" s="65">
        <f t="shared" si="499"/>
        <v>3.7695756354769443E-4</v>
      </c>
      <c r="AJ978" s="65">
        <f t="shared" si="503"/>
        <v>0.29187336155667704</v>
      </c>
    </row>
    <row r="979" spans="2:36" x14ac:dyDescent="0.2">
      <c r="B979" s="55" t="s">
        <v>63</v>
      </c>
      <c r="C979" s="55">
        <v>969</v>
      </c>
      <c r="D979" s="55">
        <v>380</v>
      </c>
      <c r="E979" s="55">
        <f t="shared" si="481"/>
        <v>14.361111111111111</v>
      </c>
      <c r="F979" s="56">
        <v>51.7</v>
      </c>
      <c r="G979" s="57">
        <f t="shared" si="500"/>
        <v>-0.16666666666666705</v>
      </c>
      <c r="H979" s="57">
        <f t="shared" si="501"/>
        <v>-0.60000000000000142</v>
      </c>
      <c r="I979" s="57">
        <f t="shared" si="473"/>
        <v>196625.50183256174</v>
      </c>
      <c r="J979" s="57">
        <f t="shared" si="482"/>
        <v>3054.3310185184819</v>
      </c>
      <c r="K979" s="58" t="str">
        <f t="shared" si="483"/>
        <v>Yes</v>
      </c>
      <c r="L979" s="57">
        <f t="shared" si="474"/>
        <v>73.898911892361127</v>
      </c>
      <c r="M979" s="57">
        <f t="shared" si="475"/>
        <v>187.05217500000001</v>
      </c>
      <c r="N979" s="59">
        <f t="shared" si="476"/>
        <v>-317.79166666666737</v>
      </c>
      <c r="O979" s="57">
        <f t="shared" si="477"/>
        <v>-56.840579774306235</v>
      </c>
      <c r="P979" s="57">
        <f t="shared" si="478"/>
        <v>-816.29388175878671</v>
      </c>
      <c r="Q979" s="57">
        <f t="shared" si="479"/>
        <v>-816.29388175878671</v>
      </c>
      <c r="R979" s="57">
        <f t="shared" si="484"/>
        <v>317.79166666666737</v>
      </c>
      <c r="S979" s="73">
        <f t="shared" si="502"/>
        <v>2238.0371367596954</v>
      </c>
      <c r="T979" s="76">
        <f t="shared" si="485"/>
        <v>4563.8414351851952</v>
      </c>
      <c r="U979" s="60">
        <f t="shared" si="486"/>
        <v>4169176.7071045064</v>
      </c>
      <c r="V979" s="61">
        <f t="shared" si="487"/>
        <v>1.158104640862363</v>
      </c>
      <c r="W979" s="62">
        <f t="shared" si="488"/>
        <v>1917228.6186505323</v>
      </c>
      <c r="X979" s="63">
        <f t="shared" si="489"/>
        <v>0.53256350518070339</v>
      </c>
      <c r="Y979" s="64">
        <f t="shared" si="480"/>
        <v>2014.2334230837259</v>
      </c>
      <c r="Z979" s="64">
        <f t="shared" si="490"/>
        <v>1913.5217519295395</v>
      </c>
      <c r="AA979" s="65">
        <f t="shared" si="491"/>
        <v>1875.2513168909486</v>
      </c>
      <c r="AB979" s="65">
        <f t="shared" si="492"/>
        <v>1781.4887510464011</v>
      </c>
      <c r="AC979" s="65">
        <f t="shared" si="493"/>
        <v>1603.339875941761</v>
      </c>
      <c r="AD979" s="65">
        <f t="shared" si="494"/>
        <v>1443.0058883475849</v>
      </c>
      <c r="AE979" s="65">
        <f t="shared" si="495"/>
        <v>1370.8555939302057</v>
      </c>
      <c r="AF979" s="65">
        <f t="shared" si="496"/>
        <v>1343.4384820516016</v>
      </c>
      <c r="AG979" s="65">
        <f t="shared" si="497"/>
        <v>1276.2665579490215</v>
      </c>
      <c r="AH979" s="65">
        <f t="shared" si="498"/>
        <v>1148.6399021541195</v>
      </c>
      <c r="AI979" s="65">
        <f t="shared" si="499"/>
        <v>3.1906663948725542E-4</v>
      </c>
      <c r="AJ979" s="65">
        <f t="shared" si="503"/>
        <v>0.29219242819616431</v>
      </c>
    </row>
    <row r="980" spans="2:36" x14ac:dyDescent="0.2">
      <c r="B980" s="55" t="s">
        <v>63</v>
      </c>
      <c r="C980" s="55">
        <v>970</v>
      </c>
      <c r="D980" s="55">
        <v>381</v>
      </c>
      <c r="E980" s="55">
        <f t="shared" si="481"/>
        <v>14.138888888888888</v>
      </c>
      <c r="F980" s="56">
        <v>50.9</v>
      </c>
      <c r="G980" s="57">
        <f t="shared" si="500"/>
        <v>-0.34722222222222221</v>
      </c>
      <c r="H980" s="57">
        <f t="shared" si="501"/>
        <v>-1.25</v>
      </c>
      <c r="I980" s="57">
        <f t="shared" si="473"/>
        <v>190587.46016589503</v>
      </c>
      <c r="J980" s="57">
        <f t="shared" si="482"/>
        <v>6038.0416666667152</v>
      </c>
      <c r="K980" s="58" t="str">
        <f t="shared" si="483"/>
        <v>Yes</v>
      </c>
      <c r="L980" s="57">
        <f t="shared" si="474"/>
        <v>71.629599392361115</v>
      </c>
      <c r="M980" s="57">
        <f t="shared" si="475"/>
        <v>187.05217500000001</v>
      </c>
      <c r="N980" s="59">
        <f t="shared" si="476"/>
        <v>-662.06597222222217</v>
      </c>
      <c r="O980" s="57">
        <f t="shared" si="477"/>
        <v>-403.38419782986102</v>
      </c>
      <c r="P980" s="57">
        <f t="shared" si="478"/>
        <v>-5703.404352649979</v>
      </c>
      <c r="Q980" s="57">
        <f t="shared" si="479"/>
        <v>-5703.404352649979</v>
      </c>
      <c r="R980" s="57">
        <f t="shared" si="484"/>
        <v>662.06597222222217</v>
      </c>
      <c r="S980" s="73">
        <f t="shared" si="502"/>
        <v>334.63731401673613</v>
      </c>
      <c r="T980" s="76">
        <f t="shared" si="485"/>
        <v>9360.8772183641959</v>
      </c>
      <c r="U980" s="60">
        <f t="shared" si="486"/>
        <v>4169176.7071045064</v>
      </c>
      <c r="V980" s="61">
        <f t="shared" si="487"/>
        <v>1.158104640862363</v>
      </c>
      <c r="W980" s="62">
        <f t="shared" si="488"/>
        <v>1917563.255964549</v>
      </c>
      <c r="X980" s="63">
        <f t="shared" si="489"/>
        <v>0.53265645999015254</v>
      </c>
      <c r="Y980" s="64">
        <f t="shared" si="480"/>
        <v>301.17358261506251</v>
      </c>
      <c r="Z980" s="64">
        <f t="shared" si="490"/>
        <v>286.11490348430937</v>
      </c>
      <c r="AA980" s="65">
        <f t="shared" si="491"/>
        <v>280.39260541462318</v>
      </c>
      <c r="AB980" s="65">
        <f t="shared" si="492"/>
        <v>266.37297514389201</v>
      </c>
      <c r="AC980" s="65">
        <f t="shared" si="493"/>
        <v>239.73567762950282</v>
      </c>
      <c r="AD980" s="65">
        <f t="shared" si="494"/>
        <v>215.76210986655255</v>
      </c>
      <c r="AE980" s="65">
        <f t="shared" si="495"/>
        <v>204.97400437322491</v>
      </c>
      <c r="AF980" s="65">
        <f t="shared" si="496"/>
        <v>200.8745242857604</v>
      </c>
      <c r="AG980" s="65">
        <f t="shared" si="497"/>
        <v>190.83079807147237</v>
      </c>
      <c r="AH980" s="65">
        <f t="shared" si="498"/>
        <v>171.74771826432513</v>
      </c>
      <c r="AI980" s="65">
        <f t="shared" si="499"/>
        <v>4.7707699517868092E-5</v>
      </c>
      <c r="AJ980" s="65">
        <f t="shared" si="503"/>
        <v>0.29224013589568215</v>
      </c>
    </row>
    <row r="981" spans="2:36" x14ac:dyDescent="0.2">
      <c r="B981" s="55" t="s">
        <v>63</v>
      </c>
      <c r="C981" s="55">
        <v>971</v>
      </c>
      <c r="D981" s="55">
        <v>382</v>
      </c>
      <c r="E981" s="55">
        <f t="shared" si="481"/>
        <v>13.666666666666668</v>
      </c>
      <c r="F981" s="56">
        <v>49.2</v>
      </c>
      <c r="G981" s="57">
        <f t="shared" si="500"/>
        <v>-0.69444444444444442</v>
      </c>
      <c r="H981" s="57">
        <f t="shared" si="501"/>
        <v>-2.5</v>
      </c>
      <c r="I981" s="57">
        <f t="shared" si="473"/>
        <v>178069.26388888891</v>
      </c>
      <c r="J981" s="57">
        <f t="shared" si="482"/>
        <v>12518.196277006122</v>
      </c>
      <c r="K981" s="58" t="str">
        <f t="shared" si="483"/>
        <v>Yes</v>
      </c>
      <c r="L981" s="57">
        <f t="shared" si="474"/>
        <v>66.92481250000003</v>
      </c>
      <c r="M981" s="57">
        <f t="shared" si="475"/>
        <v>187.05217500000001</v>
      </c>
      <c r="N981" s="59">
        <f t="shared" si="476"/>
        <v>-1324.1319444444443</v>
      </c>
      <c r="O981" s="57">
        <f t="shared" si="477"/>
        <v>-1070.1549569444442</v>
      </c>
      <c r="P981" s="57">
        <f t="shared" si="478"/>
        <v>-14625.451078240738</v>
      </c>
      <c r="Q981" s="57">
        <f t="shared" si="479"/>
        <v>-14625.451078240738</v>
      </c>
      <c r="R981" s="57">
        <f t="shared" si="484"/>
        <v>1324.1319444444443</v>
      </c>
      <c r="S981" s="73">
        <f t="shared" si="502"/>
        <v>-2107.254801234616</v>
      </c>
      <c r="T981" s="76">
        <f t="shared" si="485"/>
        <v>18096.469907407409</v>
      </c>
      <c r="U981" s="60">
        <f t="shared" si="486"/>
        <v>4169176.7071045064</v>
      </c>
      <c r="V981" s="61">
        <f t="shared" si="487"/>
        <v>1.158104640862363</v>
      </c>
      <c r="W981" s="62">
        <f t="shared" si="488"/>
        <v>1915456.0011633143</v>
      </c>
      <c r="X981" s="63">
        <f t="shared" si="489"/>
        <v>0.53207111143425401</v>
      </c>
      <c r="Y981" s="64">
        <f t="shared" si="480"/>
        <v>-1896.5293211111546</v>
      </c>
      <c r="Z981" s="64">
        <f t="shared" si="490"/>
        <v>-1801.7028550555967</v>
      </c>
      <c r="AA981" s="65">
        <f t="shared" si="491"/>
        <v>-1765.6687979544847</v>
      </c>
      <c r="AB981" s="65">
        <f t="shared" si="492"/>
        <v>-1677.3853580567604</v>
      </c>
      <c r="AC981" s="65">
        <f t="shared" si="493"/>
        <v>-1509.6468222510844</v>
      </c>
      <c r="AD981" s="65">
        <f t="shared" si="494"/>
        <v>-1358.682140025976</v>
      </c>
      <c r="AE981" s="65">
        <f t="shared" si="495"/>
        <v>-1290.7480330246772</v>
      </c>
      <c r="AF981" s="65">
        <f t="shared" si="496"/>
        <v>-1264.9330723641835</v>
      </c>
      <c r="AG981" s="65">
        <f t="shared" si="497"/>
        <v>-1201.6864187459744</v>
      </c>
      <c r="AH981" s="65">
        <f t="shared" si="498"/>
        <v>-1081.517776871377</v>
      </c>
      <c r="AI981" s="65">
        <f t="shared" si="499"/>
        <v>-3.0042160468649363E-4</v>
      </c>
      <c r="AJ981" s="65">
        <f t="shared" si="503"/>
        <v>0.29224013589568215</v>
      </c>
    </row>
    <row r="982" spans="2:36" x14ac:dyDescent="0.2">
      <c r="B982" s="55" t="s">
        <v>63</v>
      </c>
      <c r="C982" s="55">
        <v>972</v>
      </c>
      <c r="D982" s="55">
        <v>383</v>
      </c>
      <c r="E982" s="55">
        <f t="shared" si="481"/>
        <v>12.75</v>
      </c>
      <c r="F982" s="56">
        <v>45.9</v>
      </c>
      <c r="G982" s="57">
        <f t="shared" si="500"/>
        <v>-1.1944444444444446</v>
      </c>
      <c r="H982" s="57">
        <f t="shared" si="501"/>
        <v>-4.3000000000000007</v>
      </c>
      <c r="I982" s="57">
        <f t="shared" si="473"/>
        <v>154983.0234375</v>
      </c>
      <c r="J982" s="57">
        <f t="shared" si="482"/>
        <v>23086.240451388905</v>
      </c>
      <c r="K982" s="58" t="str">
        <f t="shared" si="483"/>
        <v>Yes</v>
      </c>
      <c r="L982" s="57">
        <f t="shared" si="474"/>
        <v>58.248175781250012</v>
      </c>
      <c r="M982" s="57">
        <f t="shared" si="475"/>
        <v>187.05217500000001</v>
      </c>
      <c r="N982" s="59">
        <f t="shared" si="476"/>
        <v>-2277.5069444444448</v>
      </c>
      <c r="O982" s="57">
        <f t="shared" si="477"/>
        <v>-2032.206593663195</v>
      </c>
      <c r="P982" s="57">
        <f t="shared" si="478"/>
        <v>-25910.634069205735</v>
      </c>
      <c r="Q982" s="57">
        <f t="shared" si="479"/>
        <v>-25910.634069205735</v>
      </c>
      <c r="R982" s="57">
        <f t="shared" si="484"/>
        <v>2277.5069444444448</v>
      </c>
      <c r="S982" s="73">
        <f t="shared" si="502"/>
        <v>-2824.3936178168296</v>
      </c>
      <c r="T982" s="76">
        <f t="shared" si="485"/>
        <v>29038.213541666672</v>
      </c>
      <c r="U982" s="60">
        <f t="shared" si="486"/>
        <v>4169176.7071045064</v>
      </c>
      <c r="V982" s="61">
        <f t="shared" si="487"/>
        <v>1.158104640862363</v>
      </c>
      <c r="W982" s="62">
        <f t="shared" si="488"/>
        <v>1912631.6075454976</v>
      </c>
      <c r="X982" s="63">
        <f t="shared" si="489"/>
        <v>0.5312865576515271</v>
      </c>
      <c r="Y982" s="64">
        <f t="shared" si="480"/>
        <v>-2541.954256035147</v>
      </c>
      <c r="Z982" s="64">
        <f t="shared" si="490"/>
        <v>-2414.8565432333894</v>
      </c>
      <c r="AA982" s="65">
        <f t="shared" si="491"/>
        <v>-2366.5594123687215</v>
      </c>
      <c r="AB982" s="65">
        <f t="shared" si="492"/>
        <v>-2248.2314417502853</v>
      </c>
      <c r="AC982" s="65">
        <f t="shared" si="493"/>
        <v>-2023.4082975752567</v>
      </c>
      <c r="AD982" s="65">
        <f t="shared" si="494"/>
        <v>-1821.0674678177311</v>
      </c>
      <c r="AE982" s="65">
        <f t="shared" si="495"/>
        <v>-1730.0140944268444</v>
      </c>
      <c r="AF982" s="65">
        <f t="shared" si="496"/>
        <v>-1695.4138125383074</v>
      </c>
      <c r="AG982" s="65">
        <f t="shared" si="497"/>
        <v>-1610.643121911392</v>
      </c>
      <c r="AH982" s="65">
        <f t="shared" si="498"/>
        <v>-1449.5788097202528</v>
      </c>
      <c r="AI982" s="65">
        <f t="shared" si="499"/>
        <v>-4.0266078047784798E-4</v>
      </c>
      <c r="AJ982" s="65">
        <f t="shared" si="503"/>
        <v>0.29224013589568215</v>
      </c>
    </row>
    <row r="983" spans="2:36" x14ac:dyDescent="0.2">
      <c r="B983" s="55" t="s">
        <v>63</v>
      </c>
      <c r="C983" s="55">
        <v>973</v>
      </c>
      <c r="D983" s="55">
        <v>384</v>
      </c>
      <c r="E983" s="55">
        <f t="shared" si="481"/>
        <v>11.277777777777779</v>
      </c>
      <c r="F983" s="56">
        <v>40.6</v>
      </c>
      <c r="G983" s="57">
        <f t="shared" si="500"/>
        <v>-1.4722222222222223</v>
      </c>
      <c r="H983" s="57">
        <f t="shared" si="501"/>
        <v>-5.3000000000000007</v>
      </c>
      <c r="I983" s="57">
        <f t="shared" si="473"/>
        <v>121258.11844135805</v>
      </c>
      <c r="J983" s="57">
        <f t="shared" si="482"/>
        <v>33724.904996141951</v>
      </c>
      <c r="K983" s="58" t="str">
        <f t="shared" si="483"/>
        <v>Yes</v>
      </c>
      <c r="L983" s="57">
        <f t="shared" si="474"/>
        <v>45.573147569444465</v>
      </c>
      <c r="M983" s="57">
        <f t="shared" si="475"/>
        <v>187.05217500000001</v>
      </c>
      <c r="N983" s="59">
        <f t="shared" si="476"/>
        <v>-2807.1597222222226</v>
      </c>
      <c r="O983" s="57">
        <f t="shared" si="477"/>
        <v>-2574.5343996527786</v>
      </c>
      <c r="P983" s="57">
        <f t="shared" si="478"/>
        <v>-29035.026840528561</v>
      </c>
      <c r="Q983" s="57">
        <f t="shared" si="479"/>
        <v>-29035.026840528561</v>
      </c>
      <c r="R983" s="57">
        <f t="shared" si="484"/>
        <v>2807.1597222222226</v>
      </c>
      <c r="S983" s="73">
        <f t="shared" si="502"/>
        <v>4689.8781556133908</v>
      </c>
      <c r="T983" s="76">
        <f t="shared" si="485"/>
        <v>31658.523533950625</v>
      </c>
      <c r="U983" s="60">
        <f t="shared" si="486"/>
        <v>4169176.7071045064</v>
      </c>
      <c r="V983" s="61">
        <f t="shared" si="487"/>
        <v>1.158104640862363</v>
      </c>
      <c r="W983" s="62">
        <f t="shared" si="488"/>
        <v>1917321.4857011109</v>
      </c>
      <c r="X983" s="63">
        <f t="shared" si="489"/>
        <v>0.53258930158364193</v>
      </c>
      <c r="Y983" s="64">
        <f t="shared" si="480"/>
        <v>4220.8903400520521</v>
      </c>
      <c r="Z983" s="64">
        <f t="shared" si="490"/>
        <v>4009.8458230494493</v>
      </c>
      <c r="AA983" s="65">
        <f t="shared" si="491"/>
        <v>3929.6489065884602</v>
      </c>
      <c r="AB983" s="65">
        <f t="shared" si="492"/>
        <v>3733.1664612590371</v>
      </c>
      <c r="AC983" s="65">
        <f t="shared" si="493"/>
        <v>3359.8498151331332</v>
      </c>
      <c r="AD983" s="65">
        <f t="shared" si="494"/>
        <v>3023.8648336198198</v>
      </c>
      <c r="AE983" s="65">
        <f t="shared" si="495"/>
        <v>2872.6715919388289</v>
      </c>
      <c r="AF983" s="65">
        <f t="shared" si="496"/>
        <v>2815.218160100052</v>
      </c>
      <c r="AG983" s="65">
        <f t="shared" si="497"/>
        <v>2674.4572520950492</v>
      </c>
      <c r="AH983" s="65">
        <f t="shared" si="498"/>
        <v>2407.0115268855443</v>
      </c>
      <c r="AI983" s="65">
        <f t="shared" si="499"/>
        <v>6.6861431302376228E-4</v>
      </c>
      <c r="AJ983" s="65">
        <f t="shared" si="503"/>
        <v>0.29290875020870594</v>
      </c>
    </row>
    <row r="984" spans="2:36" x14ac:dyDescent="0.2">
      <c r="B984" s="55" t="s">
        <v>63</v>
      </c>
      <c r="C984" s="55">
        <v>974</v>
      </c>
      <c r="D984" s="55">
        <v>385</v>
      </c>
      <c r="E984" s="55">
        <f t="shared" si="481"/>
        <v>9.8055555555555554</v>
      </c>
      <c r="F984" s="56">
        <v>35.299999999999997</v>
      </c>
      <c r="G984" s="57">
        <f t="shared" si="500"/>
        <v>-1.4722222222222223</v>
      </c>
      <c r="H984" s="57">
        <f t="shared" si="501"/>
        <v>-5.3000000000000007</v>
      </c>
      <c r="I984" s="57">
        <f t="shared" si="473"/>
        <v>91665.976369598764</v>
      </c>
      <c r="J984" s="57">
        <f t="shared" si="482"/>
        <v>29592.142071759285</v>
      </c>
      <c r="K984" s="58" t="str">
        <f t="shared" si="483"/>
        <v>Yes</v>
      </c>
      <c r="L984" s="57">
        <f t="shared" si="474"/>
        <v>34.451359809027785</v>
      </c>
      <c r="M984" s="57">
        <f t="shared" si="475"/>
        <v>187.05217500000001</v>
      </c>
      <c r="N984" s="59">
        <f t="shared" si="476"/>
        <v>-2807.1597222222226</v>
      </c>
      <c r="O984" s="57">
        <f t="shared" si="477"/>
        <v>-2585.6561874131949</v>
      </c>
      <c r="P984" s="57">
        <f t="shared" si="478"/>
        <v>-25353.795393246048</v>
      </c>
      <c r="Q984" s="57">
        <f t="shared" si="479"/>
        <v>-25353.795393246048</v>
      </c>
      <c r="R984" s="57">
        <f t="shared" si="484"/>
        <v>2807.1597222222226</v>
      </c>
      <c r="S984" s="73">
        <f t="shared" si="502"/>
        <v>4238.3466785132368</v>
      </c>
      <c r="T984" s="76">
        <f t="shared" si="485"/>
        <v>27525.760609567904</v>
      </c>
      <c r="U984" s="60">
        <f t="shared" si="486"/>
        <v>4169176.7071045064</v>
      </c>
      <c r="V984" s="61">
        <f t="shared" si="487"/>
        <v>1.158104640862363</v>
      </c>
      <c r="W984" s="62">
        <f t="shared" si="488"/>
        <v>1921559.8323796242</v>
      </c>
      <c r="X984" s="63">
        <f t="shared" si="489"/>
        <v>0.53376662010545117</v>
      </c>
      <c r="Y984" s="64">
        <f t="shared" si="480"/>
        <v>3814.5120106619133</v>
      </c>
      <c r="Z984" s="64">
        <f t="shared" si="490"/>
        <v>3623.7864101288174</v>
      </c>
      <c r="AA984" s="65">
        <f t="shared" si="491"/>
        <v>3551.3106819262412</v>
      </c>
      <c r="AB984" s="65">
        <f t="shared" si="492"/>
        <v>3373.745147829929</v>
      </c>
      <c r="AC984" s="65">
        <f t="shared" si="493"/>
        <v>3036.3706330469363</v>
      </c>
      <c r="AD984" s="65">
        <f t="shared" si="494"/>
        <v>2732.7335697422427</v>
      </c>
      <c r="AE984" s="65">
        <f t="shared" si="495"/>
        <v>2596.0968912551302</v>
      </c>
      <c r="AF984" s="65">
        <f t="shared" si="496"/>
        <v>2544.1749534300275</v>
      </c>
      <c r="AG984" s="65">
        <f t="shared" si="497"/>
        <v>2416.966205758526</v>
      </c>
      <c r="AH984" s="65">
        <f t="shared" si="498"/>
        <v>2175.2695851826734</v>
      </c>
      <c r="AI984" s="65">
        <f t="shared" si="499"/>
        <v>6.0424155143963152E-4</v>
      </c>
      <c r="AJ984" s="65">
        <f t="shared" si="503"/>
        <v>0.29351299176014556</v>
      </c>
    </row>
    <row r="985" spans="2:36" x14ac:dyDescent="0.2">
      <c r="B985" s="55" t="s">
        <v>63</v>
      </c>
      <c r="C985" s="55">
        <v>975</v>
      </c>
      <c r="D985" s="55">
        <v>386</v>
      </c>
      <c r="E985" s="55">
        <f t="shared" si="481"/>
        <v>8.3333333333333339</v>
      </c>
      <c r="F985" s="56">
        <v>30</v>
      </c>
      <c r="G985" s="57">
        <f t="shared" si="500"/>
        <v>-1.4722222222222219</v>
      </c>
      <c r="H985" s="57">
        <f t="shared" si="501"/>
        <v>-5.2999999999999989</v>
      </c>
      <c r="I985" s="57">
        <f t="shared" si="473"/>
        <v>66206.597222222234</v>
      </c>
      <c r="J985" s="57">
        <f t="shared" si="482"/>
        <v>25459.37914737653</v>
      </c>
      <c r="K985" s="58" t="str">
        <f t="shared" si="483"/>
        <v>Yes</v>
      </c>
      <c r="L985" s="57">
        <f t="shared" si="474"/>
        <v>24.882812500000011</v>
      </c>
      <c r="M985" s="57">
        <f t="shared" si="475"/>
        <v>187.05217500000001</v>
      </c>
      <c r="N985" s="59">
        <f t="shared" si="476"/>
        <v>-2807.1597222222217</v>
      </c>
      <c r="O985" s="57">
        <f t="shared" si="477"/>
        <v>-2595.2247347222219</v>
      </c>
      <c r="P985" s="57">
        <f t="shared" si="478"/>
        <v>-21626.872789351852</v>
      </c>
      <c r="Q985" s="57">
        <f t="shared" si="479"/>
        <v>-21626.872789351852</v>
      </c>
      <c r="R985" s="57">
        <f t="shared" si="484"/>
        <v>2807.1597222222217</v>
      </c>
      <c r="S985" s="73">
        <f t="shared" si="502"/>
        <v>3832.5063580246788</v>
      </c>
      <c r="T985" s="76">
        <f t="shared" si="485"/>
        <v>23392.997685185182</v>
      </c>
      <c r="U985" s="60">
        <f t="shared" si="486"/>
        <v>4169176.7071045064</v>
      </c>
      <c r="V985" s="61">
        <f t="shared" si="487"/>
        <v>1.158104640862363</v>
      </c>
      <c r="W985" s="62">
        <f t="shared" si="488"/>
        <v>1925392.3387376489</v>
      </c>
      <c r="X985" s="63">
        <f t="shared" si="489"/>
        <v>0.53483120520490246</v>
      </c>
      <c r="Y985" s="64">
        <f t="shared" si="480"/>
        <v>3449.2557222222108</v>
      </c>
      <c r="Z985" s="64">
        <f t="shared" si="490"/>
        <v>3276.7929361111001</v>
      </c>
      <c r="AA985" s="65">
        <f t="shared" si="491"/>
        <v>3211.2570773888779</v>
      </c>
      <c r="AB985" s="65">
        <f t="shared" si="492"/>
        <v>3050.6942235194338</v>
      </c>
      <c r="AC985" s="65">
        <f t="shared" si="493"/>
        <v>2745.6248011674907</v>
      </c>
      <c r="AD985" s="65">
        <f t="shared" si="494"/>
        <v>2471.0623210507415</v>
      </c>
      <c r="AE985" s="65">
        <f t="shared" si="495"/>
        <v>2347.5092049982045</v>
      </c>
      <c r="AF985" s="65">
        <f t="shared" si="496"/>
        <v>2300.5590208982403</v>
      </c>
      <c r="AG985" s="65">
        <f t="shared" si="497"/>
        <v>2185.5310698533281</v>
      </c>
      <c r="AH985" s="65">
        <f t="shared" si="498"/>
        <v>1966.9779628679953</v>
      </c>
      <c r="AI985" s="65">
        <f t="shared" si="499"/>
        <v>5.4638276746333202E-4</v>
      </c>
      <c r="AJ985" s="65">
        <f t="shared" si="503"/>
        <v>0.29405937452760889</v>
      </c>
    </row>
    <row r="986" spans="2:36" x14ac:dyDescent="0.2">
      <c r="B986" s="55" t="s">
        <v>63</v>
      </c>
      <c r="C986" s="55">
        <v>976</v>
      </c>
      <c r="D986" s="55">
        <v>387</v>
      </c>
      <c r="E986" s="55">
        <f t="shared" si="481"/>
        <v>6.8611111111111107</v>
      </c>
      <c r="F986" s="56">
        <v>24.7</v>
      </c>
      <c r="G986" s="57">
        <f t="shared" si="500"/>
        <v>-1.4861111111111109</v>
      </c>
      <c r="H986" s="57">
        <f t="shared" si="501"/>
        <v>-5.35</v>
      </c>
      <c r="I986" s="57">
        <f t="shared" si="473"/>
        <v>44879.980999228392</v>
      </c>
      <c r="J986" s="57">
        <f t="shared" si="482"/>
        <v>21326.616222993842</v>
      </c>
      <c r="K986" s="58" t="str">
        <f t="shared" si="483"/>
        <v>Yes</v>
      </c>
      <c r="L986" s="57">
        <f t="shared" si="474"/>
        <v>16.867505642361113</v>
      </c>
      <c r="M986" s="57">
        <f t="shared" si="475"/>
        <v>187.05217500000001</v>
      </c>
      <c r="N986" s="59">
        <f t="shared" si="476"/>
        <v>-2833.6423611111109</v>
      </c>
      <c r="O986" s="57">
        <f t="shared" si="477"/>
        <v>-2629.7226804687498</v>
      </c>
      <c r="P986" s="57">
        <f t="shared" si="478"/>
        <v>-18042.819502105031</v>
      </c>
      <c r="Q986" s="57">
        <f t="shared" si="479"/>
        <v>-18042.819502105031</v>
      </c>
      <c r="R986" s="57">
        <f t="shared" si="484"/>
        <v>2833.6423611111109</v>
      </c>
      <c r="S986" s="73">
        <f t="shared" si="502"/>
        <v>3283.7967208888113</v>
      </c>
      <c r="T986" s="76">
        <f t="shared" si="485"/>
        <v>19441.935088734564</v>
      </c>
      <c r="U986" s="60">
        <f t="shared" si="486"/>
        <v>4169176.7071045064</v>
      </c>
      <c r="V986" s="61">
        <f t="shared" si="487"/>
        <v>1.158104640862363</v>
      </c>
      <c r="W986" s="62">
        <f t="shared" si="488"/>
        <v>1928676.1354585376</v>
      </c>
      <c r="X986" s="63">
        <f t="shared" si="489"/>
        <v>0.5357433709607049</v>
      </c>
      <c r="Y986" s="64">
        <f t="shared" si="480"/>
        <v>2955.4170487999304</v>
      </c>
      <c r="Z986" s="64">
        <f t="shared" si="490"/>
        <v>2807.6461963599336</v>
      </c>
      <c r="AA986" s="65">
        <f t="shared" si="491"/>
        <v>2751.493272432735</v>
      </c>
      <c r="AB986" s="65">
        <f t="shared" si="492"/>
        <v>2613.9186088110982</v>
      </c>
      <c r="AC986" s="65">
        <f t="shared" si="493"/>
        <v>2352.5267479299887</v>
      </c>
      <c r="AD986" s="65">
        <f t="shared" si="494"/>
        <v>2117.27407313699</v>
      </c>
      <c r="AE986" s="65">
        <f t="shared" si="495"/>
        <v>2011.4103694801404</v>
      </c>
      <c r="AF986" s="65">
        <f t="shared" si="496"/>
        <v>1971.1821620905375</v>
      </c>
      <c r="AG986" s="65">
        <f t="shared" si="497"/>
        <v>1872.6230539860105</v>
      </c>
      <c r="AH986" s="65">
        <f t="shared" si="498"/>
        <v>1685.3607485874095</v>
      </c>
      <c r="AI986" s="65">
        <f t="shared" si="499"/>
        <v>4.6815576349650261E-4</v>
      </c>
      <c r="AJ986" s="65">
        <f t="shared" si="503"/>
        <v>0.2945275302911054</v>
      </c>
    </row>
    <row r="987" spans="2:36" x14ac:dyDescent="0.2">
      <c r="B987" s="55" t="s">
        <v>63</v>
      </c>
      <c r="C987" s="55">
        <v>977</v>
      </c>
      <c r="D987" s="55">
        <v>388</v>
      </c>
      <c r="E987" s="55">
        <f t="shared" si="481"/>
        <v>5.3611111111111116</v>
      </c>
      <c r="F987" s="56">
        <v>19.3</v>
      </c>
      <c r="G987" s="57">
        <f t="shared" si="500"/>
        <v>-1.2083333333333333</v>
      </c>
      <c r="H987" s="57">
        <f t="shared" si="501"/>
        <v>-4.3499999999999996</v>
      </c>
      <c r="I987" s="57">
        <f t="shared" si="473"/>
        <v>27401.439332561731</v>
      </c>
      <c r="J987" s="57">
        <f t="shared" si="482"/>
        <v>17478.541666666661</v>
      </c>
      <c r="K987" s="58" t="str">
        <f t="shared" si="483"/>
        <v>Yes</v>
      </c>
      <c r="L987" s="57">
        <f t="shared" si="474"/>
        <v>10.298443142361116</v>
      </c>
      <c r="M987" s="57">
        <f t="shared" si="475"/>
        <v>187.05217500000001</v>
      </c>
      <c r="N987" s="59">
        <f t="shared" si="476"/>
        <v>-2303.989583333333</v>
      </c>
      <c r="O987" s="57">
        <f t="shared" si="477"/>
        <v>-2106.6389651909722</v>
      </c>
      <c r="P987" s="57">
        <f t="shared" si="478"/>
        <v>-11293.925563384935</v>
      </c>
      <c r="Q987" s="57">
        <f t="shared" si="479"/>
        <v>-11293.925563384935</v>
      </c>
      <c r="R987" s="57">
        <f t="shared" si="484"/>
        <v>2303.989583333333</v>
      </c>
      <c r="S987" s="73">
        <f t="shared" si="502"/>
        <v>6184.6161032817254</v>
      </c>
      <c r="T987" s="76">
        <f t="shared" si="485"/>
        <v>12351.944155092591</v>
      </c>
      <c r="U987" s="60">
        <f t="shared" si="486"/>
        <v>4169176.7071045064</v>
      </c>
      <c r="V987" s="61">
        <f t="shared" si="487"/>
        <v>1.158104640862363</v>
      </c>
      <c r="W987" s="62">
        <f t="shared" si="488"/>
        <v>1934860.7515618193</v>
      </c>
      <c r="X987" s="63">
        <f t="shared" si="489"/>
        <v>0.53746131987828316</v>
      </c>
      <c r="Y987" s="64">
        <f t="shared" si="480"/>
        <v>5566.154492953553</v>
      </c>
      <c r="Z987" s="64">
        <f t="shared" si="490"/>
        <v>5287.8467683058752</v>
      </c>
      <c r="AA987" s="65">
        <f t="shared" si="491"/>
        <v>5182.0898329397578</v>
      </c>
      <c r="AB987" s="65">
        <f t="shared" si="492"/>
        <v>4922.9853412927696</v>
      </c>
      <c r="AC987" s="65">
        <f t="shared" si="493"/>
        <v>4430.6868071634926</v>
      </c>
      <c r="AD987" s="65">
        <f t="shared" si="494"/>
        <v>3987.6181264471434</v>
      </c>
      <c r="AE987" s="65">
        <f t="shared" si="495"/>
        <v>3788.2372201247858</v>
      </c>
      <c r="AF987" s="65">
        <f t="shared" si="496"/>
        <v>3712.4724757222903</v>
      </c>
      <c r="AG987" s="65">
        <f t="shared" si="497"/>
        <v>3526.8488519361754</v>
      </c>
      <c r="AH987" s="65">
        <f t="shared" si="498"/>
        <v>3174.1639667425579</v>
      </c>
      <c r="AI987" s="65">
        <f t="shared" si="499"/>
        <v>8.8171221298404391E-4</v>
      </c>
      <c r="AJ987" s="65">
        <f t="shared" si="503"/>
        <v>0.29540924250408945</v>
      </c>
    </row>
    <row r="988" spans="2:36" x14ac:dyDescent="0.2">
      <c r="B988" s="55" t="s">
        <v>63</v>
      </c>
      <c r="C988" s="55">
        <v>978</v>
      </c>
      <c r="D988" s="55">
        <v>389</v>
      </c>
      <c r="E988" s="55">
        <f t="shared" si="481"/>
        <v>4.4444444444444446</v>
      </c>
      <c r="F988" s="56">
        <v>16</v>
      </c>
      <c r="G988" s="57">
        <f t="shared" si="500"/>
        <v>-0.84722222222222243</v>
      </c>
      <c r="H988" s="57">
        <f t="shared" si="501"/>
        <v>-3.0500000000000007</v>
      </c>
      <c r="I988" s="57">
        <f t="shared" si="473"/>
        <v>18832.0987654321</v>
      </c>
      <c r="J988" s="57">
        <f t="shared" si="482"/>
        <v>8569.3405671296314</v>
      </c>
      <c r="K988" s="58" t="str">
        <f t="shared" si="483"/>
        <v>Yes</v>
      </c>
      <c r="L988" s="57">
        <f t="shared" si="474"/>
        <v>7.0777777777777802</v>
      </c>
      <c r="M988" s="57">
        <f t="shared" si="475"/>
        <v>187.05217500000001</v>
      </c>
      <c r="N988" s="59">
        <f t="shared" si="476"/>
        <v>-1615.4409722222226</v>
      </c>
      <c r="O988" s="57">
        <f t="shared" si="477"/>
        <v>-1421.3110194444448</v>
      </c>
      <c r="P988" s="57">
        <f t="shared" si="478"/>
        <v>-6316.9378641975327</v>
      </c>
      <c r="Q988" s="57">
        <f t="shared" si="479"/>
        <v>-6316.9378641975327</v>
      </c>
      <c r="R988" s="57">
        <f t="shared" si="484"/>
        <v>1615.4409722222226</v>
      </c>
      <c r="S988" s="73">
        <f t="shared" si="502"/>
        <v>2252.4027029320987</v>
      </c>
      <c r="T988" s="76">
        <f t="shared" si="485"/>
        <v>7179.7376543209893</v>
      </c>
      <c r="U988" s="60">
        <f t="shared" si="486"/>
        <v>4169176.7071045064</v>
      </c>
      <c r="V988" s="61">
        <f t="shared" si="487"/>
        <v>1.158104640862363</v>
      </c>
      <c r="W988" s="62">
        <f t="shared" si="488"/>
        <v>1937113.1542647514</v>
      </c>
      <c r="X988" s="63">
        <f t="shared" si="489"/>
        <v>0.53808698729576432</v>
      </c>
      <c r="Y988" s="64">
        <f t="shared" si="480"/>
        <v>2027.162432638889</v>
      </c>
      <c r="Z988" s="64">
        <f t="shared" si="490"/>
        <v>1925.8043110069443</v>
      </c>
      <c r="AA988" s="65">
        <f t="shared" si="491"/>
        <v>1887.2882247868054</v>
      </c>
      <c r="AB988" s="65">
        <f t="shared" si="492"/>
        <v>1792.923813547465</v>
      </c>
      <c r="AC988" s="65">
        <f t="shared" si="493"/>
        <v>1613.6314321927184</v>
      </c>
      <c r="AD988" s="65">
        <f t="shared" si="494"/>
        <v>1452.2682889734467</v>
      </c>
      <c r="AE988" s="65">
        <f t="shared" si="495"/>
        <v>1379.6548745247744</v>
      </c>
      <c r="AF988" s="65">
        <f t="shared" si="496"/>
        <v>1352.061777034279</v>
      </c>
      <c r="AG988" s="65">
        <f t="shared" si="497"/>
        <v>1284.4586881825649</v>
      </c>
      <c r="AH988" s="65">
        <f t="shared" si="498"/>
        <v>1156.0128193643084</v>
      </c>
      <c r="AI988" s="65">
        <f t="shared" si="499"/>
        <v>3.211146720456412E-4</v>
      </c>
      <c r="AJ988" s="65">
        <f t="shared" si="503"/>
        <v>0.29573035717613511</v>
      </c>
    </row>
    <row r="989" spans="2:36" x14ac:dyDescent="0.2">
      <c r="B989" s="55" t="s">
        <v>63</v>
      </c>
      <c r="C989" s="55">
        <v>979</v>
      </c>
      <c r="D989" s="55">
        <v>390</v>
      </c>
      <c r="E989" s="55">
        <f t="shared" si="481"/>
        <v>3.6666666666666665</v>
      </c>
      <c r="F989" s="56">
        <v>13.2</v>
      </c>
      <c r="G989" s="57">
        <f t="shared" si="500"/>
        <v>-0.73611111111111116</v>
      </c>
      <c r="H989" s="57">
        <f t="shared" si="501"/>
        <v>-2.6500000000000004</v>
      </c>
      <c r="I989" s="57">
        <f t="shared" si="473"/>
        <v>12817.597222222221</v>
      </c>
      <c r="J989" s="57">
        <f t="shared" si="482"/>
        <v>6014.5015432098789</v>
      </c>
      <c r="K989" s="58" t="str">
        <f t="shared" si="483"/>
        <v>Yes</v>
      </c>
      <c r="L989" s="57">
        <f t="shared" si="474"/>
        <v>4.8173125000000008</v>
      </c>
      <c r="M989" s="57">
        <f t="shared" si="475"/>
        <v>187.05217500000001</v>
      </c>
      <c r="N989" s="59">
        <f t="shared" si="476"/>
        <v>-1403.5798611111113</v>
      </c>
      <c r="O989" s="57">
        <f t="shared" si="477"/>
        <v>-1211.7103736111112</v>
      </c>
      <c r="P989" s="57">
        <f t="shared" si="478"/>
        <v>-4442.9380365740744</v>
      </c>
      <c r="Q989" s="57">
        <f t="shared" si="479"/>
        <v>-4442.9380365740744</v>
      </c>
      <c r="R989" s="57">
        <f t="shared" si="484"/>
        <v>1403.5798611111113</v>
      </c>
      <c r="S989" s="73">
        <f t="shared" si="502"/>
        <v>1571.5635066358045</v>
      </c>
      <c r="T989" s="76">
        <f t="shared" si="485"/>
        <v>5146.4594907407409</v>
      </c>
      <c r="U989" s="60">
        <f t="shared" si="486"/>
        <v>4169176.7071045064</v>
      </c>
      <c r="V989" s="61">
        <f t="shared" si="487"/>
        <v>1.158104640862363</v>
      </c>
      <c r="W989" s="62">
        <f t="shared" si="488"/>
        <v>1938684.7177713872</v>
      </c>
      <c r="X989" s="63">
        <f t="shared" si="489"/>
        <v>0.53852353271427422</v>
      </c>
      <c r="Y989" s="64">
        <f t="shared" si="480"/>
        <v>1414.407155972224</v>
      </c>
      <c r="Z989" s="64">
        <f t="shared" si="490"/>
        <v>1343.6867981736127</v>
      </c>
      <c r="AA989" s="65">
        <f t="shared" si="491"/>
        <v>1316.8130622101405</v>
      </c>
      <c r="AB989" s="65">
        <f t="shared" si="492"/>
        <v>1250.9724090996335</v>
      </c>
      <c r="AC989" s="65">
        <f t="shared" si="493"/>
        <v>1125.8751681896701</v>
      </c>
      <c r="AD989" s="65">
        <f t="shared" si="494"/>
        <v>1013.2876513707032</v>
      </c>
      <c r="AE989" s="65">
        <f t="shared" si="495"/>
        <v>962.62326880216801</v>
      </c>
      <c r="AF989" s="65">
        <f t="shared" si="496"/>
        <v>943.37080342612467</v>
      </c>
      <c r="AG989" s="65">
        <f t="shared" si="497"/>
        <v>896.20226325481838</v>
      </c>
      <c r="AH989" s="65">
        <f t="shared" si="498"/>
        <v>806.5820369293366</v>
      </c>
      <c r="AI989" s="65">
        <f t="shared" si="499"/>
        <v>2.2405056581370462E-4</v>
      </c>
      <c r="AJ989" s="65">
        <f t="shared" si="503"/>
        <v>0.29595440774194881</v>
      </c>
    </row>
    <row r="990" spans="2:36" x14ac:dyDescent="0.2">
      <c r="B990" s="55" t="s">
        <v>63</v>
      </c>
      <c r="C990" s="55">
        <v>980</v>
      </c>
      <c r="D990" s="55">
        <v>391</v>
      </c>
      <c r="E990" s="55">
        <f t="shared" si="481"/>
        <v>2.9722222222222219</v>
      </c>
      <c r="F990" s="56">
        <v>10.7</v>
      </c>
      <c r="G990" s="57">
        <f t="shared" si="500"/>
        <v>-0.61111111111111094</v>
      </c>
      <c r="H990" s="57">
        <f t="shared" si="501"/>
        <v>-2.1999999999999993</v>
      </c>
      <c r="I990" s="57">
        <f t="shared" si="473"/>
        <v>8422.2147955246892</v>
      </c>
      <c r="J990" s="57">
        <f t="shared" si="482"/>
        <v>4395.3824266975316</v>
      </c>
      <c r="K990" s="58" t="str">
        <f t="shared" si="483"/>
        <v>Yes</v>
      </c>
      <c r="L990" s="57">
        <f t="shared" si="474"/>
        <v>3.1653702256944443</v>
      </c>
      <c r="M990" s="57">
        <f t="shared" si="475"/>
        <v>187.05217500000001</v>
      </c>
      <c r="N990" s="59">
        <f t="shared" si="476"/>
        <v>-1165.2361111111109</v>
      </c>
      <c r="O990" s="57">
        <f t="shared" si="477"/>
        <v>-975.01856588541636</v>
      </c>
      <c r="P990" s="57">
        <f t="shared" si="478"/>
        <v>-2897.971848603876</v>
      </c>
      <c r="Q990" s="57">
        <f t="shared" si="479"/>
        <v>-2897.971848603876</v>
      </c>
      <c r="R990" s="57">
        <f t="shared" si="484"/>
        <v>1165.2361111111109</v>
      </c>
      <c r="S990" s="73">
        <f t="shared" si="502"/>
        <v>1497.4105780936557</v>
      </c>
      <c r="T990" s="76">
        <f t="shared" si="485"/>
        <v>3463.3406635802457</v>
      </c>
      <c r="U990" s="60">
        <f t="shared" si="486"/>
        <v>4169176.7071045064</v>
      </c>
      <c r="V990" s="61">
        <f t="shared" si="487"/>
        <v>1.158104640862363</v>
      </c>
      <c r="W990" s="62">
        <f t="shared" si="488"/>
        <v>1940182.1283494809</v>
      </c>
      <c r="X990" s="63">
        <f t="shared" si="489"/>
        <v>0.53893948009707804</v>
      </c>
      <c r="Y990" s="64">
        <f t="shared" si="480"/>
        <v>1347.6695202842902</v>
      </c>
      <c r="Z990" s="64">
        <f t="shared" si="490"/>
        <v>1280.2860442700758</v>
      </c>
      <c r="AA990" s="65">
        <f t="shared" si="491"/>
        <v>1254.6803233846742</v>
      </c>
      <c r="AB990" s="65">
        <f t="shared" si="492"/>
        <v>1191.9463072154406</v>
      </c>
      <c r="AC990" s="65">
        <f t="shared" si="493"/>
        <v>1072.7516764938966</v>
      </c>
      <c r="AD990" s="65">
        <f t="shared" si="494"/>
        <v>965.47650884450695</v>
      </c>
      <c r="AE990" s="65">
        <f t="shared" si="495"/>
        <v>917.20268340228154</v>
      </c>
      <c r="AF990" s="65">
        <f t="shared" si="496"/>
        <v>898.85862973423593</v>
      </c>
      <c r="AG990" s="65">
        <f t="shared" si="497"/>
        <v>853.91569824752412</v>
      </c>
      <c r="AH990" s="65">
        <f t="shared" si="498"/>
        <v>768.5241284227717</v>
      </c>
      <c r="AI990" s="65">
        <f t="shared" si="499"/>
        <v>2.1347892456188104E-4</v>
      </c>
      <c r="AJ990" s="65">
        <f t="shared" si="503"/>
        <v>0.29616788666651067</v>
      </c>
    </row>
    <row r="991" spans="2:36" x14ac:dyDescent="0.2">
      <c r="B991" s="55" t="s">
        <v>63</v>
      </c>
      <c r="C991" s="55">
        <v>981</v>
      </c>
      <c r="D991" s="55">
        <v>392</v>
      </c>
      <c r="E991" s="55">
        <f t="shared" si="481"/>
        <v>2.4444444444444446</v>
      </c>
      <c r="F991" s="56">
        <v>8.8000000000000007</v>
      </c>
      <c r="G991" s="57">
        <f t="shared" si="500"/>
        <v>-0.48611111111111099</v>
      </c>
      <c r="H991" s="57">
        <f t="shared" si="501"/>
        <v>-1.7499999999999996</v>
      </c>
      <c r="I991" s="57">
        <f t="shared" si="473"/>
        <v>5696.7098765432111</v>
      </c>
      <c r="J991" s="57">
        <f t="shared" si="482"/>
        <v>2725.5049189814781</v>
      </c>
      <c r="K991" s="58" t="str">
        <f t="shared" si="483"/>
        <v>Yes</v>
      </c>
      <c r="L991" s="57">
        <f t="shared" si="474"/>
        <v>2.1410277777777784</v>
      </c>
      <c r="M991" s="57">
        <f t="shared" si="475"/>
        <v>187.05217500000001</v>
      </c>
      <c r="N991" s="59">
        <f t="shared" si="476"/>
        <v>-926.89236111111086</v>
      </c>
      <c r="O991" s="57">
        <f t="shared" si="477"/>
        <v>-737.699158333333</v>
      </c>
      <c r="P991" s="57">
        <f t="shared" si="478"/>
        <v>-1803.2646092592586</v>
      </c>
      <c r="Q991" s="57">
        <f t="shared" si="479"/>
        <v>-1803.2646092592586</v>
      </c>
      <c r="R991" s="57">
        <f t="shared" si="484"/>
        <v>926.89236111111086</v>
      </c>
      <c r="S991" s="73">
        <f t="shared" si="502"/>
        <v>922.24030972221954</v>
      </c>
      <c r="T991" s="76">
        <f t="shared" si="485"/>
        <v>2265.736882716049</v>
      </c>
      <c r="U991" s="60">
        <f t="shared" si="486"/>
        <v>4169176.7071045064</v>
      </c>
      <c r="V991" s="61">
        <f t="shared" si="487"/>
        <v>1.158104640862363</v>
      </c>
      <c r="W991" s="62">
        <f t="shared" si="488"/>
        <v>1941104.3686592032</v>
      </c>
      <c r="X991" s="63">
        <f t="shared" si="489"/>
        <v>0.53919565796088975</v>
      </c>
      <c r="Y991" s="64">
        <f t="shared" si="480"/>
        <v>830.01627874999758</v>
      </c>
      <c r="Z991" s="64">
        <f t="shared" si="490"/>
        <v>788.51546481249761</v>
      </c>
      <c r="AA991" s="65">
        <f t="shared" si="491"/>
        <v>772.74515551624768</v>
      </c>
      <c r="AB991" s="65">
        <f t="shared" si="492"/>
        <v>734.10789774043531</v>
      </c>
      <c r="AC991" s="65">
        <f t="shared" si="493"/>
        <v>660.69710796639174</v>
      </c>
      <c r="AD991" s="65">
        <f t="shared" si="494"/>
        <v>594.62739716975261</v>
      </c>
      <c r="AE991" s="65">
        <f t="shared" si="495"/>
        <v>564.8960273112649</v>
      </c>
      <c r="AF991" s="65">
        <f t="shared" si="496"/>
        <v>553.59810676503957</v>
      </c>
      <c r="AG991" s="65">
        <f t="shared" si="497"/>
        <v>525.91820142678762</v>
      </c>
      <c r="AH991" s="65">
        <f t="shared" si="498"/>
        <v>473.32638128410889</v>
      </c>
      <c r="AI991" s="65">
        <f t="shared" si="499"/>
        <v>1.3147955035669692E-4</v>
      </c>
      <c r="AJ991" s="65">
        <f t="shared" si="503"/>
        <v>0.29629936621686737</v>
      </c>
    </row>
    <row r="992" spans="2:36" x14ac:dyDescent="0.2">
      <c r="B992" s="55" t="s">
        <v>63</v>
      </c>
      <c r="C992" s="55">
        <v>982</v>
      </c>
      <c r="D992" s="55">
        <v>393</v>
      </c>
      <c r="E992" s="55">
        <f t="shared" si="481"/>
        <v>2</v>
      </c>
      <c r="F992" s="56">
        <v>7.2</v>
      </c>
      <c r="G992" s="57">
        <f t="shared" si="500"/>
        <v>-0.45833333333333343</v>
      </c>
      <c r="H992" s="57">
        <f t="shared" si="501"/>
        <v>-1.6500000000000004</v>
      </c>
      <c r="I992" s="57">
        <f t="shared" si="473"/>
        <v>3813.5</v>
      </c>
      <c r="J992" s="57">
        <f t="shared" si="482"/>
        <v>1883.2098765432111</v>
      </c>
      <c r="K992" s="58" t="str">
        <f t="shared" si="483"/>
        <v>Yes</v>
      </c>
      <c r="L992" s="57">
        <f t="shared" si="474"/>
        <v>1.4332500000000004</v>
      </c>
      <c r="M992" s="57">
        <f t="shared" si="475"/>
        <v>187.05217500000001</v>
      </c>
      <c r="N992" s="59">
        <f t="shared" si="476"/>
        <v>-873.92708333333348</v>
      </c>
      <c r="O992" s="57">
        <f t="shared" si="477"/>
        <v>-685.44165833333341</v>
      </c>
      <c r="P992" s="57">
        <f t="shared" si="478"/>
        <v>-1370.8833166666668</v>
      </c>
      <c r="Q992" s="57">
        <f t="shared" si="479"/>
        <v>-1370.8833166666668</v>
      </c>
      <c r="R992" s="57">
        <f t="shared" si="484"/>
        <v>873.92708333333348</v>
      </c>
      <c r="S992" s="73">
        <f t="shared" si="502"/>
        <v>512.32655987654425</v>
      </c>
      <c r="T992" s="76">
        <f t="shared" si="485"/>
        <v>1747.854166666667</v>
      </c>
      <c r="U992" s="60">
        <f t="shared" si="486"/>
        <v>4169176.7071045064</v>
      </c>
      <c r="V992" s="61">
        <f t="shared" si="487"/>
        <v>1.158104640862363</v>
      </c>
      <c r="W992" s="62">
        <f t="shared" si="488"/>
        <v>1941616.6952190797</v>
      </c>
      <c r="X992" s="63">
        <f t="shared" si="489"/>
        <v>0.53933797089418878</v>
      </c>
      <c r="Y992" s="64">
        <f t="shared" si="480"/>
        <v>461.09390388888983</v>
      </c>
      <c r="Z992" s="64">
        <f t="shared" si="490"/>
        <v>438.03920869444534</v>
      </c>
      <c r="AA992" s="65">
        <f t="shared" si="491"/>
        <v>429.27842452055643</v>
      </c>
      <c r="AB992" s="65">
        <f t="shared" si="492"/>
        <v>407.81450329452861</v>
      </c>
      <c r="AC992" s="65">
        <f t="shared" si="493"/>
        <v>367.03305296507574</v>
      </c>
      <c r="AD992" s="65">
        <f t="shared" si="494"/>
        <v>330.32974766856819</v>
      </c>
      <c r="AE992" s="65">
        <f t="shared" si="495"/>
        <v>313.81326028513979</v>
      </c>
      <c r="AF992" s="65">
        <f t="shared" si="496"/>
        <v>307.53699507943696</v>
      </c>
      <c r="AG992" s="65">
        <f t="shared" si="497"/>
        <v>292.16014532546512</v>
      </c>
      <c r="AH992" s="65">
        <f t="shared" si="498"/>
        <v>262.9441307929186</v>
      </c>
      <c r="AI992" s="65">
        <f t="shared" si="499"/>
        <v>7.3040036331366279E-5</v>
      </c>
      <c r="AJ992" s="65">
        <f t="shared" si="503"/>
        <v>0.29637240625319872</v>
      </c>
    </row>
    <row r="993" spans="2:36" x14ac:dyDescent="0.2">
      <c r="B993" s="55" t="s">
        <v>63</v>
      </c>
      <c r="C993" s="55">
        <v>983</v>
      </c>
      <c r="D993" s="55">
        <v>394</v>
      </c>
      <c r="E993" s="55">
        <f t="shared" si="481"/>
        <v>1.5277777777777777</v>
      </c>
      <c r="F993" s="56">
        <v>5.5</v>
      </c>
      <c r="G993" s="57">
        <f t="shared" si="500"/>
        <v>-0.55555555555555558</v>
      </c>
      <c r="H993" s="57">
        <f t="shared" si="501"/>
        <v>-2</v>
      </c>
      <c r="I993" s="57">
        <f t="shared" si="473"/>
        <v>2225.2772955246915</v>
      </c>
      <c r="J993" s="57">
        <f t="shared" si="482"/>
        <v>1588.2227044753085</v>
      </c>
      <c r="K993" s="58" t="str">
        <f t="shared" si="483"/>
        <v>Yes</v>
      </c>
      <c r="L993" s="57">
        <f t="shared" si="474"/>
        <v>0.8363389756944446</v>
      </c>
      <c r="M993" s="57">
        <f t="shared" si="475"/>
        <v>187.05217500000001</v>
      </c>
      <c r="N993" s="59">
        <f t="shared" si="476"/>
        <v>-1059.3055555555557</v>
      </c>
      <c r="O993" s="57">
        <f t="shared" si="477"/>
        <v>-871.41704157986123</v>
      </c>
      <c r="P993" s="57">
        <f t="shared" si="478"/>
        <v>-1331.3315913025656</v>
      </c>
      <c r="Q993" s="57">
        <f t="shared" si="479"/>
        <v>-1331.3315913025656</v>
      </c>
      <c r="R993" s="57">
        <f t="shared" si="484"/>
        <v>1059.3055555555557</v>
      </c>
      <c r="S993" s="73">
        <f t="shared" si="502"/>
        <v>256.89111317274296</v>
      </c>
      <c r="T993" s="76">
        <f t="shared" si="485"/>
        <v>1618.383487654321</v>
      </c>
      <c r="U993" s="60">
        <f t="shared" si="486"/>
        <v>4169176.7071045064</v>
      </c>
      <c r="V993" s="61">
        <f t="shared" si="487"/>
        <v>1.158104640862363</v>
      </c>
      <c r="W993" s="62">
        <f t="shared" si="488"/>
        <v>1941873.5863322525</v>
      </c>
      <c r="X993" s="63">
        <f t="shared" si="489"/>
        <v>0.53940932953673681</v>
      </c>
      <c r="Y993" s="64">
        <f t="shared" si="480"/>
        <v>231.20200185546867</v>
      </c>
      <c r="Z993" s="64">
        <f t="shared" si="490"/>
        <v>219.64190176269523</v>
      </c>
      <c r="AA993" s="65">
        <f t="shared" si="491"/>
        <v>215.24906372744132</v>
      </c>
      <c r="AB993" s="65">
        <f t="shared" si="492"/>
        <v>204.48661054106924</v>
      </c>
      <c r="AC993" s="65">
        <f t="shared" si="493"/>
        <v>184.03794948696233</v>
      </c>
      <c r="AD993" s="65">
        <f t="shared" si="494"/>
        <v>165.6341545382661</v>
      </c>
      <c r="AE993" s="65">
        <f t="shared" si="495"/>
        <v>157.35244681135279</v>
      </c>
      <c r="AF993" s="65">
        <f t="shared" si="496"/>
        <v>154.20539787512573</v>
      </c>
      <c r="AG993" s="65">
        <f t="shared" si="497"/>
        <v>146.49512798136942</v>
      </c>
      <c r="AH993" s="65">
        <f t="shared" si="498"/>
        <v>131.8456151832325</v>
      </c>
      <c r="AI993" s="65">
        <f t="shared" si="499"/>
        <v>3.662378199534236E-5</v>
      </c>
      <c r="AJ993" s="65">
        <f t="shared" si="503"/>
        <v>0.29640903003519403</v>
      </c>
    </row>
    <row r="994" spans="2:36" x14ac:dyDescent="0.2">
      <c r="B994" s="55" t="s">
        <v>63</v>
      </c>
      <c r="C994" s="55">
        <v>984</v>
      </c>
      <c r="D994" s="55">
        <v>395</v>
      </c>
      <c r="E994" s="55">
        <f t="shared" si="481"/>
        <v>0.88888888888888895</v>
      </c>
      <c r="F994" s="56">
        <v>3.2</v>
      </c>
      <c r="G994" s="57">
        <f t="shared" si="500"/>
        <v>-0.61111111111111116</v>
      </c>
      <c r="H994" s="57">
        <f t="shared" si="501"/>
        <v>-2.2000000000000002</v>
      </c>
      <c r="I994" s="57">
        <f t="shared" si="473"/>
        <v>753.28395061728406</v>
      </c>
      <c r="J994" s="57">
        <f t="shared" si="482"/>
        <v>1471.9933449074074</v>
      </c>
      <c r="K994" s="58" t="str">
        <f t="shared" si="483"/>
        <v>Yes</v>
      </c>
      <c r="L994" s="57">
        <f t="shared" si="474"/>
        <v>0.2831111111111112</v>
      </c>
      <c r="M994" s="57">
        <f t="shared" si="475"/>
        <v>187.05217500000001</v>
      </c>
      <c r="N994" s="59">
        <f t="shared" si="476"/>
        <v>-1165.2361111111113</v>
      </c>
      <c r="O994" s="57">
        <f t="shared" si="477"/>
        <v>-977.90082500000017</v>
      </c>
      <c r="P994" s="57">
        <f t="shared" si="478"/>
        <v>-869.24517777777794</v>
      </c>
      <c r="Q994" s="57">
        <f t="shared" si="479"/>
        <v>-869.24517777777794</v>
      </c>
      <c r="R994" s="57">
        <f t="shared" si="484"/>
        <v>1165.2361111111113</v>
      </c>
      <c r="S994" s="73">
        <f t="shared" si="502"/>
        <v>602.74816712962945</v>
      </c>
      <c r="T994" s="76">
        <f t="shared" si="485"/>
        <v>1035.7654320987656</v>
      </c>
      <c r="U994" s="60">
        <f t="shared" si="486"/>
        <v>4169176.7071045064</v>
      </c>
      <c r="V994" s="61">
        <f t="shared" si="487"/>
        <v>1.158104640862363</v>
      </c>
      <c r="W994" s="62">
        <f t="shared" si="488"/>
        <v>1942476.3344993822</v>
      </c>
      <c r="X994" s="63">
        <f t="shared" si="489"/>
        <v>0.53957675958316176</v>
      </c>
      <c r="Y994" s="64">
        <f t="shared" si="480"/>
        <v>542.47335041666656</v>
      </c>
      <c r="Z994" s="64">
        <f t="shared" si="490"/>
        <v>515.34968289583321</v>
      </c>
      <c r="AA994" s="65">
        <f t="shared" si="491"/>
        <v>505.04268923791653</v>
      </c>
      <c r="AB994" s="65">
        <f t="shared" si="492"/>
        <v>479.79055477602071</v>
      </c>
      <c r="AC994" s="65">
        <f t="shared" si="493"/>
        <v>431.81149929841865</v>
      </c>
      <c r="AD994" s="65">
        <f t="shared" si="494"/>
        <v>388.63034936857679</v>
      </c>
      <c r="AE994" s="65">
        <f t="shared" si="495"/>
        <v>369.19883190014792</v>
      </c>
      <c r="AF994" s="65">
        <f t="shared" si="496"/>
        <v>361.81485526214493</v>
      </c>
      <c r="AG994" s="65">
        <f t="shared" si="497"/>
        <v>343.72411249903769</v>
      </c>
      <c r="AH994" s="65">
        <f t="shared" si="498"/>
        <v>309.35170124913395</v>
      </c>
      <c r="AI994" s="65">
        <f t="shared" si="499"/>
        <v>8.5931028124759426E-5</v>
      </c>
      <c r="AJ994" s="65">
        <f t="shared" si="503"/>
        <v>0.2964949610633188</v>
      </c>
    </row>
    <row r="995" spans="2:36" x14ac:dyDescent="0.2">
      <c r="B995" s="55" t="s">
        <v>63</v>
      </c>
      <c r="C995" s="55">
        <v>985</v>
      </c>
      <c r="D995" s="55">
        <v>396</v>
      </c>
      <c r="E995" s="55">
        <f t="shared" si="481"/>
        <v>0.30555555555555558</v>
      </c>
      <c r="F995" s="56">
        <v>1.1000000000000001</v>
      </c>
      <c r="G995" s="57">
        <f t="shared" si="500"/>
        <v>-0.44444444444444448</v>
      </c>
      <c r="H995" s="57">
        <f t="shared" si="501"/>
        <v>-1.6</v>
      </c>
      <c r="I995" s="57">
        <f t="shared" si="473"/>
        <v>89.011091820987673</v>
      </c>
      <c r="J995" s="57">
        <f t="shared" si="482"/>
        <v>664.27285879629642</v>
      </c>
      <c r="K995" s="58" t="str">
        <f t="shared" si="483"/>
        <v>Yes</v>
      </c>
      <c r="L995" s="57">
        <f t="shared" si="474"/>
        <v>3.3453559027777788E-2</v>
      </c>
      <c r="M995" s="57">
        <f t="shared" si="475"/>
        <v>187.05217500000001</v>
      </c>
      <c r="N995" s="59">
        <f t="shared" si="476"/>
        <v>-847.44444444444446</v>
      </c>
      <c r="O995" s="57">
        <f t="shared" si="477"/>
        <v>-660.35881588541667</v>
      </c>
      <c r="P995" s="57">
        <f t="shared" si="478"/>
        <v>-201.77630485387732</v>
      </c>
      <c r="Q995" s="57">
        <f t="shared" si="479"/>
        <v>-201.77630485387732</v>
      </c>
      <c r="R995" s="57">
        <f t="shared" si="484"/>
        <v>847.44444444444446</v>
      </c>
      <c r="S995" s="73">
        <f t="shared" si="502"/>
        <v>462.4965539424191</v>
      </c>
      <c r="T995" s="76">
        <f t="shared" si="485"/>
        <v>258.9413580246914</v>
      </c>
      <c r="U995" s="60">
        <f t="shared" si="486"/>
        <v>4169176.7071045064</v>
      </c>
      <c r="V995" s="61">
        <f t="shared" si="487"/>
        <v>1.158104640862363</v>
      </c>
      <c r="W995" s="62">
        <f t="shared" si="488"/>
        <v>1942938.8310533245</v>
      </c>
      <c r="X995" s="63">
        <f t="shared" si="489"/>
        <v>0.5397052308481457</v>
      </c>
      <c r="Y995" s="64">
        <f t="shared" si="480"/>
        <v>416.24689854817717</v>
      </c>
      <c r="Z995" s="64">
        <f t="shared" si="490"/>
        <v>395.43455362076827</v>
      </c>
      <c r="AA995" s="65">
        <f t="shared" si="491"/>
        <v>387.5258625483529</v>
      </c>
      <c r="AB995" s="65">
        <f t="shared" si="492"/>
        <v>368.14956942093522</v>
      </c>
      <c r="AC995" s="65">
        <f t="shared" si="493"/>
        <v>331.33461247884173</v>
      </c>
      <c r="AD995" s="65">
        <f t="shared" si="494"/>
        <v>298.20115123095758</v>
      </c>
      <c r="AE995" s="65">
        <f t="shared" si="495"/>
        <v>283.29109366940969</v>
      </c>
      <c r="AF995" s="65">
        <f t="shared" si="496"/>
        <v>277.62527179602148</v>
      </c>
      <c r="AG995" s="65">
        <f t="shared" si="497"/>
        <v>263.74400820622037</v>
      </c>
      <c r="AH995" s="65">
        <f t="shared" si="498"/>
        <v>237.36960738559833</v>
      </c>
      <c r="AI995" s="65">
        <f t="shared" si="499"/>
        <v>6.5936002051555093E-5</v>
      </c>
      <c r="AJ995" s="65">
        <f t="shared" si="503"/>
        <v>0.29656089706537037</v>
      </c>
    </row>
    <row r="996" spans="2:36" x14ac:dyDescent="0.2">
      <c r="B996" s="55" t="s">
        <v>63</v>
      </c>
      <c r="C996" s="55">
        <v>986</v>
      </c>
      <c r="D996" s="55">
        <v>397</v>
      </c>
      <c r="E996" s="55">
        <f t="shared" si="481"/>
        <v>0</v>
      </c>
      <c r="F996" s="56">
        <v>0</v>
      </c>
      <c r="G996" s="57">
        <f t="shared" si="500"/>
        <v>-0.15277777777777779</v>
      </c>
      <c r="H996" s="57">
        <f t="shared" si="501"/>
        <v>-0.55000000000000004</v>
      </c>
      <c r="I996" s="57">
        <f t="shared" si="473"/>
        <v>0</v>
      </c>
      <c r="J996" s="57">
        <f t="shared" si="482"/>
        <v>89.011091820987673</v>
      </c>
      <c r="K996" s="58" t="str">
        <f t="shared" si="483"/>
        <v>Yes</v>
      </c>
      <c r="L996" s="57">
        <f t="shared" si="474"/>
        <v>0</v>
      </c>
      <c r="M996" s="57">
        <f t="shared" si="475"/>
        <v>187.05217500000001</v>
      </c>
      <c r="N996" s="59">
        <f t="shared" si="476"/>
        <v>-291.30902777777783</v>
      </c>
      <c r="O996" s="57">
        <f t="shared" si="477"/>
        <v>-104.25685277777782</v>
      </c>
      <c r="P996" s="57">
        <f t="shared" si="478"/>
        <v>0</v>
      </c>
      <c r="Q996" s="57">
        <f t="shared" si="479"/>
        <v>0</v>
      </c>
      <c r="R996" s="57">
        <f t="shared" si="484"/>
        <v>291.30902777777783</v>
      </c>
      <c r="S996" s="73">
        <f t="shared" si="502"/>
        <v>89.011091820987673</v>
      </c>
      <c r="T996" s="76">
        <f t="shared" si="485"/>
        <v>0</v>
      </c>
      <c r="U996" s="60">
        <f t="shared" si="486"/>
        <v>4169176.7071045064</v>
      </c>
      <c r="V996" s="61">
        <f t="shared" si="487"/>
        <v>1.158104640862363</v>
      </c>
      <c r="W996" s="62">
        <f t="shared" si="488"/>
        <v>1943027.8421451454</v>
      </c>
      <c r="X996" s="63">
        <f t="shared" si="489"/>
        <v>0.53972995615142927</v>
      </c>
      <c r="Y996" s="64">
        <f t="shared" si="480"/>
        <v>80.109982638888908</v>
      </c>
      <c r="Z996" s="64">
        <f t="shared" si="490"/>
        <v>76.104483506944462</v>
      </c>
      <c r="AA996" s="65">
        <f t="shared" si="491"/>
        <v>74.582393836805565</v>
      </c>
      <c r="AB996" s="65">
        <f t="shared" si="492"/>
        <v>70.853274144965283</v>
      </c>
      <c r="AC996" s="65">
        <f t="shared" si="493"/>
        <v>63.767946730468758</v>
      </c>
      <c r="AD996" s="65">
        <f t="shared" si="494"/>
        <v>57.391152057421884</v>
      </c>
      <c r="AE996" s="65">
        <f t="shared" si="495"/>
        <v>54.521594454550787</v>
      </c>
      <c r="AF996" s="65">
        <f t="shared" si="496"/>
        <v>53.431162565459772</v>
      </c>
      <c r="AG996" s="65">
        <f t="shared" si="497"/>
        <v>50.759604437186781</v>
      </c>
      <c r="AH996" s="65">
        <f t="shared" si="498"/>
        <v>45.683643993468102</v>
      </c>
      <c r="AI996" s="65">
        <f t="shared" si="499"/>
        <v>1.2689901109296694E-5</v>
      </c>
      <c r="AJ996" s="65">
        <f t="shared" si="503"/>
        <v>0.29657358696647967</v>
      </c>
    </row>
    <row r="997" spans="2:36" x14ac:dyDescent="0.2">
      <c r="B997" s="55" t="s">
        <v>63</v>
      </c>
      <c r="C997" s="55">
        <v>987</v>
      </c>
      <c r="D997" s="55">
        <v>398</v>
      </c>
      <c r="E997" s="55">
        <f t="shared" si="481"/>
        <v>0</v>
      </c>
      <c r="F997" s="56">
        <v>0</v>
      </c>
      <c r="G997" s="57">
        <f t="shared" si="500"/>
        <v>0</v>
      </c>
      <c r="H997" s="57">
        <f t="shared" si="501"/>
        <v>0</v>
      </c>
      <c r="I997" s="57">
        <f t="shared" si="473"/>
        <v>0</v>
      </c>
      <c r="J997" s="57">
        <f t="shared" si="482"/>
        <v>0</v>
      </c>
      <c r="K997" s="58" t="str">
        <f t="shared" si="483"/>
        <v>No</v>
      </c>
      <c r="L997" s="57">
        <f t="shared" si="474"/>
        <v>0</v>
      </c>
      <c r="M997" s="57">
        <f t="shared" si="475"/>
        <v>187.05217500000001</v>
      </c>
      <c r="N997" s="59">
        <f t="shared" si="476"/>
        <v>0</v>
      </c>
      <c r="O997" s="57">
        <f t="shared" si="477"/>
        <v>187.05217500000001</v>
      </c>
      <c r="P997" s="57">
        <f t="shared" si="478"/>
        <v>0</v>
      </c>
      <c r="Q997" s="57">
        <f t="shared" si="479"/>
        <v>0</v>
      </c>
      <c r="R997" s="57">
        <f t="shared" si="484"/>
        <v>0</v>
      </c>
      <c r="S997" s="73">
        <f t="shared" si="502"/>
        <v>0</v>
      </c>
      <c r="T997" s="76">
        <f t="shared" si="485"/>
        <v>0</v>
      </c>
      <c r="U997" s="60">
        <f t="shared" si="486"/>
        <v>4169176.7071045064</v>
      </c>
      <c r="V997" s="61">
        <f t="shared" si="487"/>
        <v>1.158104640862363</v>
      </c>
      <c r="W997" s="62">
        <f t="shared" si="488"/>
        <v>1943027.8421451454</v>
      </c>
      <c r="X997" s="63">
        <f t="shared" si="489"/>
        <v>0.53972995615142927</v>
      </c>
      <c r="Y997" s="64">
        <f t="shared" si="480"/>
        <v>0</v>
      </c>
      <c r="Z997" s="64">
        <f t="shared" si="490"/>
        <v>0</v>
      </c>
      <c r="AA997" s="65">
        <f t="shared" si="491"/>
        <v>0</v>
      </c>
      <c r="AB997" s="65">
        <f t="shared" si="492"/>
        <v>0</v>
      </c>
      <c r="AC997" s="65">
        <f t="shared" si="493"/>
        <v>0</v>
      </c>
      <c r="AD997" s="65">
        <f t="shared" si="494"/>
        <v>0</v>
      </c>
      <c r="AE997" s="65">
        <f t="shared" si="495"/>
        <v>0</v>
      </c>
      <c r="AF997" s="65">
        <f t="shared" si="496"/>
        <v>0</v>
      </c>
      <c r="AG997" s="65">
        <f t="shared" si="497"/>
        <v>0</v>
      </c>
      <c r="AH997" s="65">
        <f t="shared" si="498"/>
        <v>0</v>
      </c>
      <c r="AI997" s="65">
        <f t="shared" si="499"/>
        <v>0</v>
      </c>
      <c r="AJ997" s="65">
        <f t="shared" si="503"/>
        <v>0.29657358696647967</v>
      </c>
    </row>
    <row r="998" spans="2:36" x14ac:dyDescent="0.2">
      <c r="B998" s="55" t="s">
        <v>63</v>
      </c>
      <c r="C998" s="55">
        <v>988</v>
      </c>
      <c r="D998" s="55">
        <v>399</v>
      </c>
      <c r="E998" s="55">
        <f t="shared" si="481"/>
        <v>0</v>
      </c>
      <c r="F998" s="56">
        <v>0</v>
      </c>
      <c r="G998" s="57">
        <f t="shared" si="500"/>
        <v>0</v>
      </c>
      <c r="H998" s="57">
        <f t="shared" si="501"/>
        <v>0</v>
      </c>
      <c r="I998" s="57">
        <f t="shared" si="473"/>
        <v>0</v>
      </c>
      <c r="J998" s="57">
        <f t="shared" si="482"/>
        <v>0</v>
      </c>
      <c r="K998" s="58" t="str">
        <f t="shared" si="483"/>
        <v>No</v>
      </c>
      <c r="L998" s="57">
        <f t="shared" si="474"/>
        <v>0</v>
      </c>
      <c r="M998" s="57">
        <f t="shared" si="475"/>
        <v>187.05217500000001</v>
      </c>
      <c r="N998" s="59">
        <f t="shared" si="476"/>
        <v>0</v>
      </c>
      <c r="O998" s="57">
        <f t="shared" si="477"/>
        <v>187.05217500000001</v>
      </c>
      <c r="P998" s="57">
        <f t="shared" si="478"/>
        <v>0</v>
      </c>
      <c r="Q998" s="57">
        <f t="shared" si="479"/>
        <v>0</v>
      </c>
      <c r="R998" s="57">
        <f t="shared" si="484"/>
        <v>0</v>
      </c>
      <c r="S998" s="73">
        <f t="shared" si="502"/>
        <v>0</v>
      </c>
      <c r="T998" s="76">
        <f t="shared" si="485"/>
        <v>0</v>
      </c>
      <c r="U998" s="60">
        <f t="shared" si="486"/>
        <v>4169176.7071045064</v>
      </c>
      <c r="V998" s="61">
        <f t="shared" si="487"/>
        <v>1.158104640862363</v>
      </c>
      <c r="W998" s="62">
        <f t="shared" si="488"/>
        <v>1943027.8421451454</v>
      </c>
      <c r="X998" s="63">
        <f t="shared" si="489"/>
        <v>0.53972995615142927</v>
      </c>
      <c r="Y998" s="64">
        <f t="shared" si="480"/>
        <v>0</v>
      </c>
      <c r="Z998" s="64">
        <f t="shared" si="490"/>
        <v>0</v>
      </c>
      <c r="AA998" s="65">
        <f t="shared" si="491"/>
        <v>0</v>
      </c>
      <c r="AB998" s="65">
        <f t="shared" si="492"/>
        <v>0</v>
      </c>
      <c r="AC998" s="65">
        <f t="shared" si="493"/>
        <v>0</v>
      </c>
      <c r="AD998" s="65">
        <f t="shared" si="494"/>
        <v>0</v>
      </c>
      <c r="AE998" s="65">
        <f t="shared" si="495"/>
        <v>0</v>
      </c>
      <c r="AF998" s="65">
        <f t="shared" si="496"/>
        <v>0</v>
      </c>
      <c r="AG998" s="65">
        <f t="shared" si="497"/>
        <v>0</v>
      </c>
      <c r="AH998" s="65">
        <f t="shared" si="498"/>
        <v>0</v>
      </c>
      <c r="AI998" s="65">
        <f t="shared" si="499"/>
        <v>0</v>
      </c>
      <c r="AJ998" s="65">
        <f t="shared" si="503"/>
        <v>0.29657358696647967</v>
      </c>
    </row>
    <row r="999" spans="2:36" x14ac:dyDescent="0.2">
      <c r="B999" s="55" t="s">
        <v>63</v>
      </c>
      <c r="C999" s="55">
        <v>989</v>
      </c>
      <c r="D999" s="55">
        <v>400</v>
      </c>
      <c r="E999" s="55">
        <f t="shared" si="481"/>
        <v>0</v>
      </c>
      <c r="F999" s="56">
        <v>0</v>
      </c>
      <c r="G999" s="57">
        <f t="shared" si="500"/>
        <v>0</v>
      </c>
      <c r="H999" s="57">
        <f t="shared" si="501"/>
        <v>0</v>
      </c>
      <c r="I999" s="57">
        <f t="shared" si="473"/>
        <v>0</v>
      </c>
      <c r="J999" s="57">
        <f t="shared" si="482"/>
        <v>0</v>
      </c>
      <c r="K999" s="58" t="str">
        <f t="shared" si="483"/>
        <v>No</v>
      </c>
      <c r="L999" s="57">
        <f t="shared" si="474"/>
        <v>0</v>
      </c>
      <c r="M999" s="57">
        <f t="shared" si="475"/>
        <v>187.05217500000001</v>
      </c>
      <c r="N999" s="59">
        <f t="shared" si="476"/>
        <v>0</v>
      </c>
      <c r="O999" s="57">
        <f t="shared" si="477"/>
        <v>187.05217500000001</v>
      </c>
      <c r="P999" s="57">
        <f t="shared" si="478"/>
        <v>0</v>
      </c>
      <c r="Q999" s="57">
        <f t="shared" si="479"/>
        <v>0</v>
      </c>
      <c r="R999" s="57">
        <f t="shared" si="484"/>
        <v>0</v>
      </c>
      <c r="S999" s="73">
        <f t="shared" si="502"/>
        <v>0</v>
      </c>
      <c r="T999" s="76">
        <f t="shared" si="485"/>
        <v>0</v>
      </c>
      <c r="U999" s="60">
        <f t="shared" si="486"/>
        <v>4169176.7071045064</v>
      </c>
      <c r="V999" s="61">
        <f t="shared" si="487"/>
        <v>1.158104640862363</v>
      </c>
      <c r="W999" s="62">
        <f t="shared" si="488"/>
        <v>1943027.8421451454</v>
      </c>
      <c r="X999" s="63">
        <f t="shared" si="489"/>
        <v>0.53972995615142927</v>
      </c>
      <c r="Y999" s="64">
        <f t="shared" si="480"/>
        <v>0</v>
      </c>
      <c r="Z999" s="64">
        <f t="shared" si="490"/>
        <v>0</v>
      </c>
      <c r="AA999" s="65">
        <f t="shared" si="491"/>
        <v>0</v>
      </c>
      <c r="AB999" s="65">
        <f t="shared" si="492"/>
        <v>0</v>
      </c>
      <c r="AC999" s="65">
        <f t="shared" si="493"/>
        <v>0</v>
      </c>
      <c r="AD999" s="65">
        <f t="shared" si="494"/>
        <v>0</v>
      </c>
      <c r="AE999" s="65">
        <f t="shared" si="495"/>
        <v>0</v>
      </c>
      <c r="AF999" s="65">
        <f t="shared" si="496"/>
        <v>0</v>
      </c>
      <c r="AG999" s="65">
        <f t="shared" si="497"/>
        <v>0</v>
      </c>
      <c r="AH999" s="65">
        <f t="shared" si="498"/>
        <v>0</v>
      </c>
      <c r="AI999" s="65">
        <f t="shared" si="499"/>
        <v>0</v>
      </c>
      <c r="AJ999" s="65">
        <f t="shared" si="503"/>
        <v>0.29657358696647967</v>
      </c>
    </row>
    <row r="1000" spans="2:36" x14ac:dyDescent="0.2">
      <c r="B1000" s="55" t="s">
        <v>63</v>
      </c>
      <c r="C1000" s="55">
        <v>990</v>
      </c>
      <c r="D1000" s="55">
        <v>401</v>
      </c>
      <c r="E1000" s="55">
        <f t="shared" si="481"/>
        <v>0</v>
      </c>
      <c r="F1000" s="56">
        <v>0</v>
      </c>
      <c r="G1000" s="57">
        <f t="shared" si="500"/>
        <v>0</v>
      </c>
      <c r="H1000" s="57">
        <f t="shared" si="501"/>
        <v>0</v>
      </c>
      <c r="I1000" s="57">
        <f t="shared" si="473"/>
        <v>0</v>
      </c>
      <c r="J1000" s="57">
        <f t="shared" si="482"/>
        <v>0</v>
      </c>
      <c r="K1000" s="58" t="str">
        <f t="shared" si="483"/>
        <v>No</v>
      </c>
      <c r="L1000" s="57">
        <f t="shared" si="474"/>
        <v>0</v>
      </c>
      <c r="M1000" s="57">
        <f t="shared" si="475"/>
        <v>187.05217500000001</v>
      </c>
      <c r="N1000" s="59">
        <f t="shared" si="476"/>
        <v>0</v>
      </c>
      <c r="O1000" s="57">
        <f t="shared" si="477"/>
        <v>187.05217500000001</v>
      </c>
      <c r="P1000" s="57">
        <f t="shared" si="478"/>
        <v>0</v>
      </c>
      <c r="Q1000" s="57">
        <f t="shared" si="479"/>
        <v>0</v>
      </c>
      <c r="R1000" s="57">
        <f t="shared" si="484"/>
        <v>0</v>
      </c>
      <c r="S1000" s="73">
        <f t="shared" si="502"/>
        <v>0</v>
      </c>
      <c r="T1000" s="76">
        <f t="shared" si="485"/>
        <v>0</v>
      </c>
      <c r="U1000" s="60">
        <f t="shared" si="486"/>
        <v>4169176.7071045064</v>
      </c>
      <c r="V1000" s="61">
        <f t="shared" si="487"/>
        <v>1.158104640862363</v>
      </c>
      <c r="W1000" s="62">
        <f t="shared" si="488"/>
        <v>1943027.8421451454</v>
      </c>
      <c r="X1000" s="63">
        <f t="shared" si="489"/>
        <v>0.53972995615142927</v>
      </c>
      <c r="Y1000" s="64">
        <f t="shared" si="480"/>
        <v>0</v>
      </c>
      <c r="Z1000" s="64">
        <f t="shared" si="490"/>
        <v>0</v>
      </c>
      <c r="AA1000" s="65">
        <f t="shared" si="491"/>
        <v>0</v>
      </c>
      <c r="AB1000" s="65">
        <f t="shared" si="492"/>
        <v>0</v>
      </c>
      <c r="AC1000" s="65">
        <f t="shared" si="493"/>
        <v>0</v>
      </c>
      <c r="AD1000" s="65">
        <f t="shared" si="494"/>
        <v>0</v>
      </c>
      <c r="AE1000" s="65">
        <f t="shared" si="495"/>
        <v>0</v>
      </c>
      <c r="AF1000" s="65">
        <f t="shared" si="496"/>
        <v>0</v>
      </c>
      <c r="AG1000" s="65">
        <f t="shared" si="497"/>
        <v>0</v>
      </c>
      <c r="AH1000" s="65">
        <f t="shared" si="498"/>
        <v>0</v>
      </c>
      <c r="AI1000" s="65">
        <f t="shared" si="499"/>
        <v>0</v>
      </c>
      <c r="AJ1000" s="65">
        <f t="shared" si="503"/>
        <v>0.29657358696647967</v>
      </c>
    </row>
    <row r="1001" spans="2:36" x14ac:dyDescent="0.2">
      <c r="B1001" s="55" t="s">
        <v>63</v>
      </c>
      <c r="C1001" s="55">
        <v>991</v>
      </c>
      <c r="D1001" s="55">
        <v>402</v>
      </c>
      <c r="E1001" s="55">
        <f t="shared" si="481"/>
        <v>0</v>
      </c>
      <c r="F1001" s="56">
        <v>0</v>
      </c>
      <c r="G1001" s="57">
        <f t="shared" si="500"/>
        <v>0</v>
      </c>
      <c r="H1001" s="57">
        <f t="shared" si="501"/>
        <v>0</v>
      </c>
      <c r="I1001" s="57">
        <f t="shared" si="473"/>
        <v>0</v>
      </c>
      <c r="J1001" s="57">
        <f t="shared" si="482"/>
        <v>0</v>
      </c>
      <c r="K1001" s="58" t="str">
        <f t="shared" si="483"/>
        <v>No</v>
      </c>
      <c r="L1001" s="57">
        <f t="shared" si="474"/>
        <v>0</v>
      </c>
      <c r="M1001" s="57">
        <f t="shared" si="475"/>
        <v>187.05217500000001</v>
      </c>
      <c r="N1001" s="59">
        <f t="shared" si="476"/>
        <v>0</v>
      </c>
      <c r="O1001" s="57">
        <f t="shared" si="477"/>
        <v>187.05217500000001</v>
      </c>
      <c r="P1001" s="57">
        <f t="shared" si="478"/>
        <v>0</v>
      </c>
      <c r="Q1001" s="57">
        <f t="shared" si="479"/>
        <v>0</v>
      </c>
      <c r="R1001" s="57">
        <f t="shared" si="484"/>
        <v>0</v>
      </c>
      <c r="S1001" s="73">
        <f t="shared" si="502"/>
        <v>0</v>
      </c>
      <c r="T1001" s="76">
        <f t="shared" si="485"/>
        <v>0</v>
      </c>
      <c r="U1001" s="60">
        <f t="shared" si="486"/>
        <v>4169176.7071045064</v>
      </c>
      <c r="V1001" s="61">
        <f t="shared" si="487"/>
        <v>1.158104640862363</v>
      </c>
      <c r="W1001" s="62">
        <f t="shared" si="488"/>
        <v>1943027.8421451454</v>
      </c>
      <c r="X1001" s="63">
        <f t="shared" si="489"/>
        <v>0.53972995615142927</v>
      </c>
      <c r="Y1001" s="64">
        <f t="shared" si="480"/>
        <v>0</v>
      </c>
      <c r="Z1001" s="64">
        <f t="shared" si="490"/>
        <v>0</v>
      </c>
      <c r="AA1001" s="65">
        <f t="shared" si="491"/>
        <v>0</v>
      </c>
      <c r="AB1001" s="65">
        <f t="shared" si="492"/>
        <v>0</v>
      </c>
      <c r="AC1001" s="65">
        <f t="shared" si="493"/>
        <v>0</v>
      </c>
      <c r="AD1001" s="65">
        <f t="shared" si="494"/>
        <v>0</v>
      </c>
      <c r="AE1001" s="65">
        <f t="shared" si="495"/>
        <v>0</v>
      </c>
      <c r="AF1001" s="65">
        <f t="shared" si="496"/>
        <v>0</v>
      </c>
      <c r="AG1001" s="65">
        <f t="shared" si="497"/>
        <v>0</v>
      </c>
      <c r="AH1001" s="65">
        <f t="shared" si="498"/>
        <v>0</v>
      </c>
      <c r="AI1001" s="65">
        <f t="shared" si="499"/>
        <v>0</v>
      </c>
      <c r="AJ1001" s="65">
        <f t="shared" si="503"/>
        <v>0.29657358696647967</v>
      </c>
    </row>
    <row r="1002" spans="2:36" x14ac:dyDescent="0.2">
      <c r="B1002" s="55" t="s">
        <v>63</v>
      </c>
      <c r="C1002" s="55">
        <v>992</v>
      </c>
      <c r="D1002" s="55">
        <v>403</v>
      </c>
      <c r="E1002" s="55">
        <f t="shared" si="481"/>
        <v>0</v>
      </c>
      <c r="F1002" s="56">
        <v>0</v>
      </c>
      <c r="G1002" s="57">
        <f t="shared" si="500"/>
        <v>0</v>
      </c>
      <c r="H1002" s="57">
        <f t="shared" si="501"/>
        <v>0</v>
      </c>
      <c r="I1002" s="57">
        <f t="shared" si="473"/>
        <v>0</v>
      </c>
      <c r="J1002" s="57">
        <f t="shared" si="482"/>
        <v>0</v>
      </c>
      <c r="K1002" s="58" t="str">
        <f t="shared" si="483"/>
        <v>No</v>
      </c>
      <c r="L1002" s="57">
        <f t="shared" si="474"/>
        <v>0</v>
      </c>
      <c r="M1002" s="57">
        <f t="shared" si="475"/>
        <v>187.05217500000001</v>
      </c>
      <c r="N1002" s="59">
        <f t="shared" si="476"/>
        <v>0</v>
      </c>
      <c r="O1002" s="57">
        <f t="shared" si="477"/>
        <v>187.05217500000001</v>
      </c>
      <c r="P1002" s="57">
        <f t="shared" si="478"/>
        <v>0</v>
      </c>
      <c r="Q1002" s="57">
        <f t="shared" si="479"/>
        <v>0</v>
      </c>
      <c r="R1002" s="57">
        <f t="shared" si="484"/>
        <v>0</v>
      </c>
      <c r="S1002" s="73">
        <f t="shared" si="502"/>
        <v>0</v>
      </c>
      <c r="T1002" s="76">
        <f t="shared" si="485"/>
        <v>0</v>
      </c>
      <c r="U1002" s="60">
        <f t="shared" si="486"/>
        <v>4169176.7071045064</v>
      </c>
      <c r="V1002" s="61">
        <f t="shared" si="487"/>
        <v>1.158104640862363</v>
      </c>
      <c r="W1002" s="62">
        <f t="shared" si="488"/>
        <v>1943027.8421451454</v>
      </c>
      <c r="X1002" s="63">
        <f t="shared" si="489"/>
        <v>0.53972995615142927</v>
      </c>
      <c r="Y1002" s="64">
        <f t="shared" si="480"/>
        <v>0</v>
      </c>
      <c r="Z1002" s="64">
        <f t="shared" si="490"/>
        <v>0</v>
      </c>
      <c r="AA1002" s="65">
        <f t="shared" si="491"/>
        <v>0</v>
      </c>
      <c r="AB1002" s="65">
        <f t="shared" si="492"/>
        <v>0</v>
      </c>
      <c r="AC1002" s="65">
        <f t="shared" si="493"/>
        <v>0</v>
      </c>
      <c r="AD1002" s="65">
        <f t="shared" si="494"/>
        <v>0</v>
      </c>
      <c r="AE1002" s="65">
        <f t="shared" si="495"/>
        <v>0</v>
      </c>
      <c r="AF1002" s="65">
        <f t="shared" si="496"/>
        <v>0</v>
      </c>
      <c r="AG1002" s="65">
        <f t="shared" si="497"/>
        <v>0</v>
      </c>
      <c r="AH1002" s="65">
        <f t="shared" si="498"/>
        <v>0</v>
      </c>
      <c r="AI1002" s="65">
        <f t="shared" si="499"/>
        <v>0</v>
      </c>
      <c r="AJ1002" s="65">
        <f t="shared" si="503"/>
        <v>0.29657358696647967</v>
      </c>
    </row>
    <row r="1003" spans="2:36" x14ac:dyDescent="0.2">
      <c r="B1003" s="55" t="s">
        <v>63</v>
      </c>
      <c r="C1003" s="55">
        <v>993</v>
      </c>
      <c r="D1003" s="55">
        <v>404</v>
      </c>
      <c r="E1003" s="55">
        <f t="shared" si="481"/>
        <v>0</v>
      </c>
      <c r="F1003" s="56">
        <v>0</v>
      </c>
      <c r="G1003" s="57">
        <f t="shared" si="500"/>
        <v>0</v>
      </c>
      <c r="H1003" s="57">
        <f t="shared" si="501"/>
        <v>0</v>
      </c>
      <c r="I1003" s="57">
        <f t="shared" si="473"/>
        <v>0</v>
      </c>
      <c r="J1003" s="57">
        <f t="shared" si="482"/>
        <v>0</v>
      </c>
      <c r="K1003" s="58" t="str">
        <f t="shared" si="483"/>
        <v>No</v>
      </c>
      <c r="L1003" s="57">
        <f t="shared" si="474"/>
        <v>0</v>
      </c>
      <c r="M1003" s="57">
        <f t="shared" si="475"/>
        <v>187.05217500000001</v>
      </c>
      <c r="N1003" s="59">
        <f t="shared" si="476"/>
        <v>0</v>
      </c>
      <c r="O1003" s="57">
        <f t="shared" si="477"/>
        <v>187.05217500000001</v>
      </c>
      <c r="P1003" s="57">
        <f t="shared" si="478"/>
        <v>0</v>
      </c>
      <c r="Q1003" s="57">
        <f t="shared" si="479"/>
        <v>0</v>
      </c>
      <c r="R1003" s="57">
        <f t="shared" si="484"/>
        <v>0</v>
      </c>
      <c r="S1003" s="73">
        <f t="shared" si="502"/>
        <v>0</v>
      </c>
      <c r="T1003" s="76">
        <f t="shared" si="485"/>
        <v>0</v>
      </c>
      <c r="U1003" s="60">
        <f t="shared" si="486"/>
        <v>4169176.7071045064</v>
      </c>
      <c r="V1003" s="61">
        <f t="shared" si="487"/>
        <v>1.158104640862363</v>
      </c>
      <c r="W1003" s="62">
        <f t="shared" si="488"/>
        <v>1943027.8421451454</v>
      </c>
      <c r="X1003" s="63">
        <f t="shared" si="489"/>
        <v>0.53972995615142927</v>
      </c>
      <c r="Y1003" s="64">
        <f t="shared" si="480"/>
        <v>0</v>
      </c>
      <c r="Z1003" s="64">
        <f t="shared" si="490"/>
        <v>0</v>
      </c>
      <c r="AA1003" s="65">
        <f t="shared" si="491"/>
        <v>0</v>
      </c>
      <c r="AB1003" s="65">
        <f t="shared" si="492"/>
        <v>0</v>
      </c>
      <c r="AC1003" s="65">
        <f t="shared" si="493"/>
        <v>0</v>
      </c>
      <c r="AD1003" s="65">
        <f t="shared" si="494"/>
        <v>0</v>
      </c>
      <c r="AE1003" s="65">
        <f t="shared" si="495"/>
        <v>0</v>
      </c>
      <c r="AF1003" s="65">
        <f t="shared" si="496"/>
        <v>0</v>
      </c>
      <c r="AG1003" s="65">
        <f t="shared" si="497"/>
        <v>0</v>
      </c>
      <c r="AH1003" s="65">
        <f t="shared" si="498"/>
        <v>0</v>
      </c>
      <c r="AI1003" s="65">
        <f t="shared" si="499"/>
        <v>0</v>
      </c>
      <c r="AJ1003" s="65">
        <f t="shared" si="503"/>
        <v>0.29657358696647967</v>
      </c>
    </row>
    <row r="1004" spans="2:36" x14ac:dyDescent="0.2">
      <c r="B1004" s="55" t="s">
        <v>63</v>
      </c>
      <c r="C1004" s="55">
        <v>994</v>
      </c>
      <c r="D1004" s="55">
        <v>405</v>
      </c>
      <c r="E1004" s="55">
        <f t="shared" si="481"/>
        <v>0</v>
      </c>
      <c r="F1004" s="56">
        <v>0</v>
      </c>
      <c r="G1004" s="57">
        <f t="shared" si="500"/>
        <v>0</v>
      </c>
      <c r="H1004" s="57">
        <f t="shared" si="501"/>
        <v>0</v>
      </c>
      <c r="I1004" s="57">
        <f t="shared" si="473"/>
        <v>0</v>
      </c>
      <c r="J1004" s="57">
        <f t="shared" si="482"/>
        <v>0</v>
      </c>
      <c r="K1004" s="58" t="str">
        <f t="shared" si="483"/>
        <v>No</v>
      </c>
      <c r="L1004" s="57">
        <f t="shared" si="474"/>
        <v>0</v>
      </c>
      <c r="M1004" s="57">
        <f t="shared" si="475"/>
        <v>187.05217500000001</v>
      </c>
      <c r="N1004" s="59">
        <f t="shared" si="476"/>
        <v>0</v>
      </c>
      <c r="O1004" s="57">
        <f t="shared" si="477"/>
        <v>187.05217500000001</v>
      </c>
      <c r="P1004" s="57">
        <f t="shared" si="478"/>
        <v>0</v>
      </c>
      <c r="Q1004" s="57">
        <f t="shared" si="479"/>
        <v>0</v>
      </c>
      <c r="R1004" s="57">
        <f t="shared" si="484"/>
        <v>0</v>
      </c>
      <c r="S1004" s="73">
        <f t="shared" si="502"/>
        <v>0</v>
      </c>
      <c r="T1004" s="76">
        <f t="shared" si="485"/>
        <v>0</v>
      </c>
      <c r="U1004" s="60">
        <f t="shared" si="486"/>
        <v>4169176.7071045064</v>
      </c>
      <c r="V1004" s="61">
        <f t="shared" si="487"/>
        <v>1.158104640862363</v>
      </c>
      <c r="W1004" s="62">
        <f t="shared" si="488"/>
        <v>1943027.8421451454</v>
      </c>
      <c r="X1004" s="63">
        <f t="shared" si="489"/>
        <v>0.53972995615142927</v>
      </c>
      <c r="Y1004" s="64">
        <f t="shared" si="480"/>
        <v>0</v>
      </c>
      <c r="Z1004" s="64">
        <f t="shared" si="490"/>
        <v>0</v>
      </c>
      <c r="AA1004" s="65">
        <f t="shared" si="491"/>
        <v>0</v>
      </c>
      <c r="AB1004" s="65">
        <f t="shared" si="492"/>
        <v>0</v>
      </c>
      <c r="AC1004" s="65">
        <f t="shared" si="493"/>
        <v>0</v>
      </c>
      <c r="AD1004" s="65">
        <f t="shared" si="494"/>
        <v>0</v>
      </c>
      <c r="AE1004" s="65">
        <f t="shared" si="495"/>
        <v>0</v>
      </c>
      <c r="AF1004" s="65">
        <f t="shared" si="496"/>
        <v>0</v>
      </c>
      <c r="AG1004" s="65">
        <f t="shared" si="497"/>
        <v>0</v>
      </c>
      <c r="AH1004" s="65">
        <f t="shared" si="498"/>
        <v>0</v>
      </c>
      <c r="AI1004" s="65">
        <f t="shared" si="499"/>
        <v>0</v>
      </c>
      <c r="AJ1004" s="65">
        <f t="shared" si="503"/>
        <v>0.29657358696647967</v>
      </c>
    </row>
    <row r="1005" spans="2:36" x14ac:dyDescent="0.2">
      <c r="B1005" s="55" t="s">
        <v>63</v>
      </c>
      <c r="C1005" s="55">
        <v>995</v>
      </c>
      <c r="D1005" s="55">
        <v>406</v>
      </c>
      <c r="E1005" s="55">
        <f t="shared" si="481"/>
        <v>0</v>
      </c>
      <c r="F1005" s="56">
        <v>0</v>
      </c>
      <c r="G1005" s="57">
        <f t="shared" si="500"/>
        <v>0</v>
      </c>
      <c r="H1005" s="57">
        <f t="shared" si="501"/>
        <v>0</v>
      </c>
      <c r="I1005" s="57">
        <f t="shared" si="473"/>
        <v>0</v>
      </c>
      <c r="J1005" s="57">
        <f t="shared" si="482"/>
        <v>0</v>
      </c>
      <c r="K1005" s="58" t="str">
        <f t="shared" si="483"/>
        <v>No</v>
      </c>
      <c r="L1005" s="57">
        <f t="shared" si="474"/>
        <v>0</v>
      </c>
      <c r="M1005" s="57">
        <f t="shared" si="475"/>
        <v>187.05217500000001</v>
      </c>
      <c r="N1005" s="59">
        <f t="shared" si="476"/>
        <v>0</v>
      </c>
      <c r="O1005" s="57">
        <f t="shared" si="477"/>
        <v>187.05217500000001</v>
      </c>
      <c r="P1005" s="57">
        <f t="shared" si="478"/>
        <v>0</v>
      </c>
      <c r="Q1005" s="57">
        <f t="shared" si="479"/>
        <v>0</v>
      </c>
      <c r="R1005" s="57">
        <f t="shared" si="484"/>
        <v>0</v>
      </c>
      <c r="S1005" s="73">
        <f t="shared" si="502"/>
        <v>0</v>
      </c>
      <c r="T1005" s="76">
        <f t="shared" si="485"/>
        <v>0</v>
      </c>
      <c r="U1005" s="60">
        <f t="shared" si="486"/>
        <v>4169176.7071045064</v>
      </c>
      <c r="V1005" s="61">
        <f t="shared" si="487"/>
        <v>1.158104640862363</v>
      </c>
      <c r="W1005" s="62">
        <f t="shared" si="488"/>
        <v>1943027.8421451454</v>
      </c>
      <c r="X1005" s="63">
        <f t="shared" si="489"/>
        <v>0.53972995615142927</v>
      </c>
      <c r="Y1005" s="64">
        <f t="shared" si="480"/>
        <v>0</v>
      </c>
      <c r="Z1005" s="64">
        <f t="shared" si="490"/>
        <v>0</v>
      </c>
      <c r="AA1005" s="65">
        <f t="shared" si="491"/>
        <v>0</v>
      </c>
      <c r="AB1005" s="65">
        <f t="shared" si="492"/>
        <v>0</v>
      </c>
      <c r="AC1005" s="65">
        <f t="shared" si="493"/>
        <v>0</v>
      </c>
      <c r="AD1005" s="65">
        <f t="shared" si="494"/>
        <v>0</v>
      </c>
      <c r="AE1005" s="65">
        <f t="shared" si="495"/>
        <v>0</v>
      </c>
      <c r="AF1005" s="65">
        <f t="shared" si="496"/>
        <v>0</v>
      </c>
      <c r="AG1005" s="65">
        <f t="shared" si="497"/>
        <v>0</v>
      </c>
      <c r="AH1005" s="65">
        <f t="shared" si="498"/>
        <v>0</v>
      </c>
      <c r="AI1005" s="65">
        <f t="shared" si="499"/>
        <v>0</v>
      </c>
      <c r="AJ1005" s="65">
        <f t="shared" si="503"/>
        <v>0.29657358696647967</v>
      </c>
    </row>
    <row r="1006" spans="2:36" x14ac:dyDescent="0.2">
      <c r="B1006" s="55" t="s">
        <v>63</v>
      </c>
      <c r="C1006" s="55">
        <v>996</v>
      </c>
      <c r="D1006" s="55">
        <v>407</v>
      </c>
      <c r="E1006" s="55">
        <f t="shared" si="481"/>
        <v>0</v>
      </c>
      <c r="F1006" s="56">
        <v>0</v>
      </c>
      <c r="G1006" s="57">
        <f t="shared" si="500"/>
        <v>0</v>
      </c>
      <c r="H1006" s="57">
        <f t="shared" si="501"/>
        <v>0</v>
      </c>
      <c r="I1006" s="57">
        <f t="shared" si="473"/>
        <v>0</v>
      </c>
      <c r="J1006" s="57">
        <f t="shared" si="482"/>
        <v>0</v>
      </c>
      <c r="K1006" s="58" t="str">
        <f t="shared" si="483"/>
        <v>No</v>
      </c>
      <c r="L1006" s="57">
        <f t="shared" si="474"/>
        <v>0</v>
      </c>
      <c r="M1006" s="57">
        <f t="shared" si="475"/>
        <v>187.05217500000001</v>
      </c>
      <c r="N1006" s="59">
        <f t="shared" si="476"/>
        <v>0</v>
      </c>
      <c r="O1006" s="57">
        <f t="shared" si="477"/>
        <v>187.05217500000001</v>
      </c>
      <c r="P1006" s="57">
        <f t="shared" si="478"/>
        <v>0</v>
      </c>
      <c r="Q1006" s="57">
        <f t="shared" si="479"/>
        <v>0</v>
      </c>
      <c r="R1006" s="57">
        <f t="shared" si="484"/>
        <v>0</v>
      </c>
      <c r="S1006" s="73">
        <f t="shared" si="502"/>
        <v>0</v>
      </c>
      <c r="T1006" s="76">
        <f t="shared" si="485"/>
        <v>0</v>
      </c>
      <c r="U1006" s="60">
        <f t="shared" si="486"/>
        <v>4169176.7071045064</v>
      </c>
      <c r="V1006" s="61">
        <f t="shared" si="487"/>
        <v>1.158104640862363</v>
      </c>
      <c r="W1006" s="62">
        <f t="shared" si="488"/>
        <v>1943027.8421451454</v>
      </c>
      <c r="X1006" s="63">
        <f t="shared" si="489"/>
        <v>0.53972995615142927</v>
      </c>
      <c r="Y1006" s="64">
        <f t="shared" si="480"/>
        <v>0</v>
      </c>
      <c r="Z1006" s="64">
        <f t="shared" si="490"/>
        <v>0</v>
      </c>
      <c r="AA1006" s="65">
        <f t="shared" si="491"/>
        <v>0</v>
      </c>
      <c r="AB1006" s="65">
        <f t="shared" si="492"/>
        <v>0</v>
      </c>
      <c r="AC1006" s="65">
        <f t="shared" si="493"/>
        <v>0</v>
      </c>
      <c r="AD1006" s="65">
        <f t="shared" si="494"/>
        <v>0</v>
      </c>
      <c r="AE1006" s="65">
        <f t="shared" si="495"/>
        <v>0</v>
      </c>
      <c r="AF1006" s="65">
        <f t="shared" si="496"/>
        <v>0</v>
      </c>
      <c r="AG1006" s="65">
        <f t="shared" si="497"/>
        <v>0</v>
      </c>
      <c r="AH1006" s="65">
        <f t="shared" si="498"/>
        <v>0</v>
      </c>
      <c r="AI1006" s="65">
        <f t="shared" si="499"/>
        <v>0</v>
      </c>
      <c r="AJ1006" s="65">
        <f t="shared" si="503"/>
        <v>0.29657358696647967</v>
      </c>
    </row>
    <row r="1007" spans="2:36" x14ac:dyDescent="0.2">
      <c r="B1007" s="55" t="s">
        <v>63</v>
      </c>
      <c r="C1007" s="55">
        <v>997</v>
      </c>
      <c r="D1007" s="55">
        <v>408</v>
      </c>
      <c r="E1007" s="55">
        <f t="shared" si="481"/>
        <v>0</v>
      </c>
      <c r="F1007" s="56">
        <v>0</v>
      </c>
      <c r="G1007" s="57">
        <f t="shared" si="500"/>
        <v>0</v>
      </c>
      <c r="H1007" s="57">
        <f t="shared" si="501"/>
        <v>0</v>
      </c>
      <c r="I1007" s="57">
        <f t="shared" si="473"/>
        <v>0</v>
      </c>
      <c r="J1007" s="57">
        <f t="shared" si="482"/>
        <v>0</v>
      </c>
      <c r="K1007" s="58" t="str">
        <f t="shared" si="483"/>
        <v>No</v>
      </c>
      <c r="L1007" s="57">
        <f t="shared" si="474"/>
        <v>0</v>
      </c>
      <c r="M1007" s="57">
        <f t="shared" si="475"/>
        <v>187.05217500000001</v>
      </c>
      <c r="N1007" s="59">
        <f t="shared" si="476"/>
        <v>0</v>
      </c>
      <c r="O1007" s="57">
        <f t="shared" si="477"/>
        <v>187.05217500000001</v>
      </c>
      <c r="P1007" s="57">
        <f t="shared" si="478"/>
        <v>0</v>
      </c>
      <c r="Q1007" s="57">
        <f t="shared" si="479"/>
        <v>0</v>
      </c>
      <c r="R1007" s="57">
        <f t="shared" si="484"/>
        <v>0</v>
      </c>
      <c r="S1007" s="73">
        <f t="shared" si="502"/>
        <v>0</v>
      </c>
      <c r="T1007" s="76">
        <f t="shared" si="485"/>
        <v>0</v>
      </c>
      <c r="U1007" s="60">
        <f t="shared" si="486"/>
        <v>4169176.7071045064</v>
      </c>
      <c r="V1007" s="61">
        <f t="shared" si="487"/>
        <v>1.158104640862363</v>
      </c>
      <c r="W1007" s="62">
        <f t="shared" si="488"/>
        <v>1943027.8421451454</v>
      </c>
      <c r="X1007" s="63">
        <f t="shared" si="489"/>
        <v>0.53972995615142927</v>
      </c>
      <c r="Y1007" s="64">
        <f t="shared" si="480"/>
        <v>0</v>
      </c>
      <c r="Z1007" s="64">
        <f t="shared" si="490"/>
        <v>0</v>
      </c>
      <c r="AA1007" s="65">
        <f t="shared" si="491"/>
        <v>0</v>
      </c>
      <c r="AB1007" s="65">
        <f t="shared" si="492"/>
        <v>0</v>
      </c>
      <c r="AC1007" s="65">
        <f t="shared" si="493"/>
        <v>0</v>
      </c>
      <c r="AD1007" s="65">
        <f t="shared" si="494"/>
        <v>0</v>
      </c>
      <c r="AE1007" s="65">
        <f t="shared" si="495"/>
        <v>0</v>
      </c>
      <c r="AF1007" s="65">
        <f t="shared" si="496"/>
        <v>0</v>
      </c>
      <c r="AG1007" s="65">
        <f t="shared" si="497"/>
        <v>0</v>
      </c>
      <c r="AH1007" s="65">
        <f t="shared" si="498"/>
        <v>0</v>
      </c>
      <c r="AI1007" s="65">
        <f t="shared" si="499"/>
        <v>0</v>
      </c>
      <c r="AJ1007" s="65">
        <f t="shared" si="503"/>
        <v>0.29657358696647967</v>
      </c>
    </row>
    <row r="1008" spans="2:36" x14ac:dyDescent="0.2">
      <c r="B1008" s="55" t="s">
        <v>63</v>
      </c>
      <c r="C1008" s="55">
        <v>998</v>
      </c>
      <c r="D1008" s="55">
        <v>409</v>
      </c>
      <c r="E1008" s="55">
        <f t="shared" si="481"/>
        <v>0</v>
      </c>
      <c r="F1008" s="56">
        <v>0</v>
      </c>
      <c r="G1008" s="57">
        <f t="shared" si="500"/>
        <v>0</v>
      </c>
      <c r="H1008" s="57">
        <f t="shared" si="501"/>
        <v>0</v>
      </c>
      <c r="I1008" s="57">
        <f t="shared" si="473"/>
        <v>0</v>
      </c>
      <c r="J1008" s="57">
        <f t="shared" si="482"/>
        <v>0</v>
      </c>
      <c r="K1008" s="58" t="str">
        <f t="shared" si="483"/>
        <v>No</v>
      </c>
      <c r="L1008" s="57">
        <f t="shared" si="474"/>
        <v>0</v>
      </c>
      <c r="M1008" s="57">
        <f t="shared" si="475"/>
        <v>187.05217500000001</v>
      </c>
      <c r="N1008" s="59">
        <f t="shared" si="476"/>
        <v>0</v>
      </c>
      <c r="O1008" s="57">
        <f t="shared" si="477"/>
        <v>187.05217500000001</v>
      </c>
      <c r="P1008" s="57">
        <f t="shared" si="478"/>
        <v>0</v>
      </c>
      <c r="Q1008" s="57">
        <f t="shared" si="479"/>
        <v>0</v>
      </c>
      <c r="R1008" s="57">
        <f t="shared" si="484"/>
        <v>0</v>
      </c>
      <c r="S1008" s="73">
        <f t="shared" si="502"/>
        <v>0</v>
      </c>
      <c r="T1008" s="76">
        <f t="shared" si="485"/>
        <v>0</v>
      </c>
      <c r="U1008" s="60">
        <f t="shared" si="486"/>
        <v>4169176.7071045064</v>
      </c>
      <c r="V1008" s="61">
        <f t="shared" si="487"/>
        <v>1.158104640862363</v>
      </c>
      <c r="W1008" s="62">
        <f t="shared" si="488"/>
        <v>1943027.8421451454</v>
      </c>
      <c r="X1008" s="63">
        <f t="shared" si="489"/>
        <v>0.53972995615142927</v>
      </c>
      <c r="Y1008" s="64">
        <f t="shared" si="480"/>
        <v>0</v>
      </c>
      <c r="Z1008" s="64">
        <f t="shared" si="490"/>
        <v>0</v>
      </c>
      <c r="AA1008" s="65">
        <f t="shared" si="491"/>
        <v>0</v>
      </c>
      <c r="AB1008" s="65">
        <f t="shared" si="492"/>
        <v>0</v>
      </c>
      <c r="AC1008" s="65">
        <f t="shared" si="493"/>
        <v>0</v>
      </c>
      <c r="AD1008" s="65">
        <f t="shared" si="494"/>
        <v>0</v>
      </c>
      <c r="AE1008" s="65">
        <f t="shared" si="495"/>
        <v>0</v>
      </c>
      <c r="AF1008" s="65">
        <f t="shared" si="496"/>
        <v>0</v>
      </c>
      <c r="AG1008" s="65">
        <f t="shared" si="497"/>
        <v>0</v>
      </c>
      <c r="AH1008" s="65">
        <f t="shared" si="498"/>
        <v>0</v>
      </c>
      <c r="AI1008" s="65">
        <f t="shared" si="499"/>
        <v>0</v>
      </c>
      <c r="AJ1008" s="65">
        <f t="shared" si="503"/>
        <v>0.29657358696647967</v>
      </c>
    </row>
    <row r="1009" spans="2:36" x14ac:dyDescent="0.2">
      <c r="B1009" s="55" t="s">
        <v>63</v>
      </c>
      <c r="C1009" s="55">
        <v>999</v>
      </c>
      <c r="D1009" s="55">
        <v>410</v>
      </c>
      <c r="E1009" s="55">
        <f t="shared" si="481"/>
        <v>0</v>
      </c>
      <c r="F1009" s="56">
        <v>0</v>
      </c>
      <c r="G1009" s="57">
        <f t="shared" si="500"/>
        <v>0</v>
      </c>
      <c r="H1009" s="57">
        <f t="shared" si="501"/>
        <v>0</v>
      </c>
      <c r="I1009" s="57">
        <f t="shared" si="473"/>
        <v>0</v>
      </c>
      <c r="J1009" s="57">
        <f t="shared" si="482"/>
        <v>0</v>
      </c>
      <c r="K1009" s="58" t="str">
        <f t="shared" si="483"/>
        <v>No</v>
      </c>
      <c r="L1009" s="57">
        <f t="shared" si="474"/>
        <v>0</v>
      </c>
      <c r="M1009" s="57">
        <f t="shared" si="475"/>
        <v>187.05217500000001</v>
      </c>
      <c r="N1009" s="59">
        <f t="shared" si="476"/>
        <v>0</v>
      </c>
      <c r="O1009" s="57">
        <f t="shared" si="477"/>
        <v>187.05217500000001</v>
      </c>
      <c r="P1009" s="57">
        <f t="shared" si="478"/>
        <v>0</v>
      </c>
      <c r="Q1009" s="57">
        <f t="shared" si="479"/>
        <v>0</v>
      </c>
      <c r="R1009" s="57">
        <f t="shared" si="484"/>
        <v>0</v>
      </c>
      <c r="S1009" s="73">
        <f t="shared" si="502"/>
        <v>0</v>
      </c>
      <c r="T1009" s="76">
        <f t="shared" si="485"/>
        <v>0</v>
      </c>
      <c r="U1009" s="60">
        <f t="shared" si="486"/>
        <v>4169176.7071045064</v>
      </c>
      <c r="V1009" s="61">
        <f t="shared" si="487"/>
        <v>1.158104640862363</v>
      </c>
      <c r="W1009" s="62">
        <f t="shared" si="488"/>
        <v>1943027.8421451454</v>
      </c>
      <c r="X1009" s="63">
        <f t="shared" si="489"/>
        <v>0.53972995615142927</v>
      </c>
      <c r="Y1009" s="64">
        <f t="shared" si="480"/>
        <v>0</v>
      </c>
      <c r="Z1009" s="64">
        <f t="shared" si="490"/>
        <v>0</v>
      </c>
      <c r="AA1009" s="65">
        <f t="shared" si="491"/>
        <v>0</v>
      </c>
      <c r="AB1009" s="65">
        <f t="shared" si="492"/>
        <v>0</v>
      </c>
      <c r="AC1009" s="65">
        <f t="shared" si="493"/>
        <v>0</v>
      </c>
      <c r="AD1009" s="65">
        <f t="shared" si="494"/>
        <v>0</v>
      </c>
      <c r="AE1009" s="65">
        <f t="shared" si="495"/>
        <v>0</v>
      </c>
      <c r="AF1009" s="65">
        <f t="shared" si="496"/>
        <v>0</v>
      </c>
      <c r="AG1009" s="65">
        <f t="shared" si="497"/>
        <v>0</v>
      </c>
      <c r="AH1009" s="65">
        <f t="shared" si="498"/>
        <v>0</v>
      </c>
      <c r="AI1009" s="65">
        <f t="shared" si="499"/>
        <v>0</v>
      </c>
      <c r="AJ1009" s="65">
        <f t="shared" si="503"/>
        <v>0.29657358696647967</v>
      </c>
    </row>
    <row r="1010" spans="2:36" x14ac:dyDescent="0.2">
      <c r="B1010" s="55" t="s">
        <v>63</v>
      </c>
      <c r="C1010" s="55">
        <v>1000</v>
      </c>
      <c r="D1010" s="55">
        <v>411</v>
      </c>
      <c r="E1010" s="55">
        <f t="shared" si="481"/>
        <v>0</v>
      </c>
      <c r="F1010" s="56">
        <v>0</v>
      </c>
      <c r="G1010" s="57">
        <f t="shared" si="500"/>
        <v>0</v>
      </c>
      <c r="H1010" s="57">
        <f t="shared" si="501"/>
        <v>0</v>
      </c>
      <c r="I1010" s="57">
        <f t="shared" si="473"/>
        <v>0</v>
      </c>
      <c r="J1010" s="57">
        <f t="shared" si="482"/>
        <v>0</v>
      </c>
      <c r="K1010" s="58" t="str">
        <f t="shared" si="483"/>
        <v>No</v>
      </c>
      <c r="L1010" s="57">
        <f t="shared" si="474"/>
        <v>0</v>
      </c>
      <c r="M1010" s="57">
        <f t="shared" si="475"/>
        <v>187.05217500000001</v>
      </c>
      <c r="N1010" s="59">
        <f t="shared" si="476"/>
        <v>0</v>
      </c>
      <c r="O1010" s="57">
        <f t="shared" si="477"/>
        <v>187.05217500000001</v>
      </c>
      <c r="P1010" s="57">
        <f t="shared" si="478"/>
        <v>0</v>
      </c>
      <c r="Q1010" s="57">
        <f t="shared" si="479"/>
        <v>0</v>
      </c>
      <c r="R1010" s="57">
        <f t="shared" si="484"/>
        <v>0</v>
      </c>
      <c r="S1010" s="73">
        <f t="shared" si="502"/>
        <v>0</v>
      </c>
      <c r="T1010" s="76">
        <f t="shared" si="485"/>
        <v>0</v>
      </c>
      <c r="U1010" s="60">
        <f t="shared" si="486"/>
        <v>4169176.7071045064</v>
      </c>
      <c r="V1010" s="61">
        <f t="shared" si="487"/>
        <v>1.158104640862363</v>
      </c>
      <c r="W1010" s="62">
        <f t="shared" si="488"/>
        <v>1943027.8421451454</v>
      </c>
      <c r="X1010" s="63">
        <f t="shared" si="489"/>
        <v>0.53972995615142927</v>
      </c>
      <c r="Y1010" s="64">
        <f t="shared" si="480"/>
        <v>0</v>
      </c>
      <c r="Z1010" s="64">
        <f t="shared" si="490"/>
        <v>0</v>
      </c>
      <c r="AA1010" s="65">
        <f t="shared" si="491"/>
        <v>0</v>
      </c>
      <c r="AB1010" s="65">
        <f t="shared" si="492"/>
        <v>0</v>
      </c>
      <c r="AC1010" s="65">
        <f t="shared" si="493"/>
        <v>0</v>
      </c>
      <c r="AD1010" s="65">
        <f t="shared" si="494"/>
        <v>0</v>
      </c>
      <c r="AE1010" s="65">
        <f t="shared" si="495"/>
        <v>0</v>
      </c>
      <c r="AF1010" s="65">
        <f t="shared" si="496"/>
        <v>0</v>
      </c>
      <c r="AG1010" s="65">
        <f t="shared" si="497"/>
        <v>0</v>
      </c>
      <c r="AH1010" s="65">
        <f t="shared" si="498"/>
        <v>0</v>
      </c>
      <c r="AI1010" s="65">
        <f t="shared" si="499"/>
        <v>0</v>
      </c>
      <c r="AJ1010" s="65">
        <f t="shared" si="503"/>
        <v>0.29657358696647967</v>
      </c>
    </row>
    <row r="1011" spans="2:36" x14ac:dyDescent="0.2">
      <c r="B1011" s="55" t="s">
        <v>63</v>
      </c>
      <c r="C1011" s="55">
        <v>1001</v>
      </c>
      <c r="D1011" s="55">
        <v>412</v>
      </c>
      <c r="E1011" s="55">
        <f t="shared" si="481"/>
        <v>0</v>
      </c>
      <c r="F1011" s="56">
        <v>0</v>
      </c>
      <c r="G1011" s="57">
        <f t="shared" si="500"/>
        <v>0</v>
      </c>
      <c r="H1011" s="57">
        <f t="shared" si="501"/>
        <v>0</v>
      </c>
      <c r="I1011" s="57">
        <f t="shared" si="473"/>
        <v>0</v>
      </c>
      <c r="J1011" s="57">
        <f t="shared" si="482"/>
        <v>0</v>
      </c>
      <c r="K1011" s="58" t="str">
        <f t="shared" si="483"/>
        <v>No</v>
      </c>
      <c r="L1011" s="57">
        <f t="shared" si="474"/>
        <v>0</v>
      </c>
      <c r="M1011" s="57">
        <f t="shared" si="475"/>
        <v>187.05217500000001</v>
      </c>
      <c r="N1011" s="59">
        <f t="shared" si="476"/>
        <v>0</v>
      </c>
      <c r="O1011" s="57">
        <f t="shared" si="477"/>
        <v>187.05217500000001</v>
      </c>
      <c r="P1011" s="57">
        <f t="shared" si="478"/>
        <v>0</v>
      </c>
      <c r="Q1011" s="57">
        <f t="shared" si="479"/>
        <v>0</v>
      </c>
      <c r="R1011" s="57">
        <f t="shared" si="484"/>
        <v>0</v>
      </c>
      <c r="S1011" s="73">
        <f t="shared" si="502"/>
        <v>0</v>
      </c>
      <c r="T1011" s="76">
        <f t="shared" si="485"/>
        <v>0</v>
      </c>
      <c r="U1011" s="60">
        <f t="shared" si="486"/>
        <v>4169176.7071045064</v>
      </c>
      <c r="V1011" s="61">
        <f t="shared" si="487"/>
        <v>1.158104640862363</v>
      </c>
      <c r="W1011" s="62">
        <f t="shared" si="488"/>
        <v>1943027.8421451454</v>
      </c>
      <c r="X1011" s="63">
        <f t="shared" si="489"/>
        <v>0.53972995615142927</v>
      </c>
      <c r="Y1011" s="64">
        <f t="shared" si="480"/>
        <v>0</v>
      </c>
      <c r="Z1011" s="64">
        <f t="shared" si="490"/>
        <v>0</v>
      </c>
      <c r="AA1011" s="65">
        <f t="shared" si="491"/>
        <v>0</v>
      </c>
      <c r="AB1011" s="65">
        <f t="shared" si="492"/>
        <v>0</v>
      </c>
      <c r="AC1011" s="65">
        <f t="shared" si="493"/>
        <v>0</v>
      </c>
      <c r="AD1011" s="65">
        <f t="shared" si="494"/>
        <v>0</v>
      </c>
      <c r="AE1011" s="65">
        <f t="shared" si="495"/>
        <v>0</v>
      </c>
      <c r="AF1011" s="65">
        <f t="shared" si="496"/>
        <v>0</v>
      </c>
      <c r="AG1011" s="65">
        <f t="shared" si="497"/>
        <v>0</v>
      </c>
      <c r="AH1011" s="65">
        <f t="shared" si="498"/>
        <v>0</v>
      </c>
      <c r="AI1011" s="65">
        <f t="shared" si="499"/>
        <v>0</v>
      </c>
      <c r="AJ1011" s="65">
        <f t="shared" si="503"/>
        <v>0.29657358696647967</v>
      </c>
    </row>
    <row r="1012" spans="2:36" x14ac:dyDescent="0.2">
      <c r="B1012" s="55" t="s">
        <v>63</v>
      </c>
      <c r="C1012" s="55">
        <v>1002</v>
      </c>
      <c r="D1012" s="55">
        <v>413</v>
      </c>
      <c r="E1012" s="55">
        <f t="shared" si="481"/>
        <v>0</v>
      </c>
      <c r="F1012" s="56">
        <v>0</v>
      </c>
      <c r="G1012" s="57">
        <f t="shared" si="500"/>
        <v>0</v>
      </c>
      <c r="H1012" s="57">
        <f t="shared" si="501"/>
        <v>0</v>
      </c>
      <c r="I1012" s="57">
        <f t="shared" si="473"/>
        <v>0</v>
      </c>
      <c r="J1012" s="57">
        <f t="shared" si="482"/>
        <v>0</v>
      </c>
      <c r="K1012" s="58" t="str">
        <f t="shared" si="483"/>
        <v>No</v>
      </c>
      <c r="L1012" s="57">
        <f t="shared" si="474"/>
        <v>0</v>
      </c>
      <c r="M1012" s="57">
        <f t="shared" si="475"/>
        <v>187.05217500000001</v>
      </c>
      <c r="N1012" s="59">
        <f t="shared" si="476"/>
        <v>0</v>
      </c>
      <c r="O1012" s="57">
        <f t="shared" si="477"/>
        <v>187.05217500000001</v>
      </c>
      <c r="P1012" s="57">
        <f t="shared" si="478"/>
        <v>0</v>
      </c>
      <c r="Q1012" s="57">
        <f t="shared" si="479"/>
        <v>0</v>
      </c>
      <c r="R1012" s="57">
        <f t="shared" si="484"/>
        <v>0</v>
      </c>
      <c r="S1012" s="73">
        <f t="shared" si="502"/>
        <v>0</v>
      </c>
      <c r="T1012" s="76">
        <f t="shared" si="485"/>
        <v>0</v>
      </c>
      <c r="U1012" s="60">
        <f t="shared" si="486"/>
        <v>4169176.7071045064</v>
      </c>
      <c r="V1012" s="61">
        <f t="shared" si="487"/>
        <v>1.158104640862363</v>
      </c>
      <c r="W1012" s="62">
        <f t="shared" si="488"/>
        <v>1943027.8421451454</v>
      </c>
      <c r="X1012" s="63">
        <f t="shared" si="489"/>
        <v>0.53972995615142927</v>
      </c>
      <c r="Y1012" s="64">
        <f t="shared" si="480"/>
        <v>0</v>
      </c>
      <c r="Z1012" s="64">
        <f t="shared" si="490"/>
        <v>0</v>
      </c>
      <c r="AA1012" s="65">
        <f t="shared" si="491"/>
        <v>0</v>
      </c>
      <c r="AB1012" s="65">
        <f t="shared" si="492"/>
        <v>0</v>
      </c>
      <c r="AC1012" s="65">
        <f t="shared" si="493"/>
        <v>0</v>
      </c>
      <c r="AD1012" s="65">
        <f t="shared" si="494"/>
        <v>0</v>
      </c>
      <c r="AE1012" s="65">
        <f t="shared" si="495"/>
        <v>0</v>
      </c>
      <c r="AF1012" s="65">
        <f t="shared" si="496"/>
        <v>0</v>
      </c>
      <c r="AG1012" s="65">
        <f t="shared" si="497"/>
        <v>0</v>
      </c>
      <c r="AH1012" s="65">
        <f t="shared" si="498"/>
        <v>0</v>
      </c>
      <c r="AI1012" s="65">
        <f t="shared" si="499"/>
        <v>0</v>
      </c>
      <c r="AJ1012" s="65">
        <f t="shared" si="503"/>
        <v>0.29657358696647967</v>
      </c>
    </row>
    <row r="1013" spans="2:36" x14ac:dyDescent="0.2">
      <c r="B1013" s="55" t="s">
        <v>63</v>
      </c>
      <c r="C1013" s="55">
        <v>1003</v>
      </c>
      <c r="D1013" s="55">
        <v>414</v>
      </c>
      <c r="E1013" s="55">
        <f t="shared" si="481"/>
        <v>0</v>
      </c>
      <c r="F1013" s="56">
        <v>0</v>
      </c>
      <c r="G1013" s="57">
        <f t="shared" si="500"/>
        <v>0</v>
      </c>
      <c r="H1013" s="57">
        <f t="shared" si="501"/>
        <v>0</v>
      </c>
      <c r="I1013" s="57">
        <f t="shared" si="473"/>
        <v>0</v>
      </c>
      <c r="J1013" s="57">
        <f t="shared" si="482"/>
        <v>0</v>
      </c>
      <c r="K1013" s="58" t="str">
        <f t="shared" si="483"/>
        <v>No</v>
      </c>
      <c r="L1013" s="57">
        <f t="shared" si="474"/>
        <v>0</v>
      </c>
      <c r="M1013" s="57">
        <f t="shared" si="475"/>
        <v>187.05217500000001</v>
      </c>
      <c r="N1013" s="59">
        <f t="shared" si="476"/>
        <v>0</v>
      </c>
      <c r="O1013" s="57">
        <f t="shared" si="477"/>
        <v>187.05217500000001</v>
      </c>
      <c r="P1013" s="57">
        <f t="shared" si="478"/>
        <v>0</v>
      </c>
      <c r="Q1013" s="57">
        <f t="shared" si="479"/>
        <v>0</v>
      </c>
      <c r="R1013" s="57">
        <f t="shared" si="484"/>
        <v>0</v>
      </c>
      <c r="S1013" s="73">
        <f t="shared" si="502"/>
        <v>0</v>
      </c>
      <c r="T1013" s="76">
        <f t="shared" si="485"/>
        <v>0</v>
      </c>
      <c r="U1013" s="60">
        <f t="shared" si="486"/>
        <v>4169176.7071045064</v>
      </c>
      <c r="V1013" s="61">
        <f t="shared" si="487"/>
        <v>1.158104640862363</v>
      </c>
      <c r="W1013" s="62">
        <f t="shared" si="488"/>
        <v>1943027.8421451454</v>
      </c>
      <c r="X1013" s="63">
        <f t="shared" si="489"/>
        <v>0.53972995615142927</v>
      </c>
      <c r="Y1013" s="64">
        <f t="shared" si="480"/>
        <v>0</v>
      </c>
      <c r="Z1013" s="64">
        <f t="shared" si="490"/>
        <v>0</v>
      </c>
      <c r="AA1013" s="65">
        <f t="shared" si="491"/>
        <v>0</v>
      </c>
      <c r="AB1013" s="65">
        <f t="shared" si="492"/>
        <v>0</v>
      </c>
      <c r="AC1013" s="65">
        <f t="shared" si="493"/>
        <v>0</v>
      </c>
      <c r="AD1013" s="65">
        <f t="shared" si="494"/>
        <v>0</v>
      </c>
      <c r="AE1013" s="65">
        <f t="shared" si="495"/>
        <v>0</v>
      </c>
      <c r="AF1013" s="65">
        <f t="shared" si="496"/>
        <v>0</v>
      </c>
      <c r="AG1013" s="65">
        <f t="shared" si="497"/>
        <v>0</v>
      </c>
      <c r="AH1013" s="65">
        <f t="shared" si="498"/>
        <v>0</v>
      </c>
      <c r="AI1013" s="65">
        <f t="shared" si="499"/>
        <v>0</v>
      </c>
      <c r="AJ1013" s="65">
        <f t="shared" si="503"/>
        <v>0.29657358696647967</v>
      </c>
    </row>
    <row r="1014" spans="2:36" x14ac:dyDescent="0.2">
      <c r="B1014" s="55" t="s">
        <v>63</v>
      </c>
      <c r="C1014" s="55">
        <v>1004</v>
      </c>
      <c r="D1014" s="55">
        <v>415</v>
      </c>
      <c r="E1014" s="55">
        <f t="shared" si="481"/>
        <v>0</v>
      </c>
      <c r="F1014" s="56">
        <v>0</v>
      </c>
      <c r="G1014" s="57">
        <f t="shared" si="500"/>
        <v>0</v>
      </c>
      <c r="H1014" s="57">
        <f t="shared" si="501"/>
        <v>0</v>
      </c>
      <c r="I1014" s="57">
        <f t="shared" si="473"/>
        <v>0</v>
      </c>
      <c r="J1014" s="57">
        <f t="shared" si="482"/>
        <v>0</v>
      </c>
      <c r="K1014" s="58" t="str">
        <f t="shared" si="483"/>
        <v>No</v>
      </c>
      <c r="L1014" s="57">
        <f t="shared" si="474"/>
        <v>0</v>
      </c>
      <c r="M1014" s="57">
        <f t="shared" si="475"/>
        <v>187.05217500000001</v>
      </c>
      <c r="N1014" s="59">
        <f t="shared" si="476"/>
        <v>0</v>
      </c>
      <c r="O1014" s="57">
        <f t="shared" si="477"/>
        <v>187.05217500000001</v>
      </c>
      <c r="P1014" s="57">
        <f t="shared" si="478"/>
        <v>0</v>
      </c>
      <c r="Q1014" s="57">
        <f t="shared" si="479"/>
        <v>0</v>
      </c>
      <c r="R1014" s="57">
        <f t="shared" si="484"/>
        <v>0</v>
      </c>
      <c r="S1014" s="73">
        <f t="shared" si="502"/>
        <v>0</v>
      </c>
      <c r="T1014" s="76">
        <f t="shared" si="485"/>
        <v>0</v>
      </c>
      <c r="U1014" s="60">
        <f t="shared" si="486"/>
        <v>4169176.7071045064</v>
      </c>
      <c r="V1014" s="61">
        <f t="shared" si="487"/>
        <v>1.158104640862363</v>
      </c>
      <c r="W1014" s="62">
        <f t="shared" si="488"/>
        <v>1943027.8421451454</v>
      </c>
      <c r="X1014" s="63">
        <f t="shared" si="489"/>
        <v>0.53972995615142927</v>
      </c>
      <c r="Y1014" s="64">
        <f t="shared" si="480"/>
        <v>0</v>
      </c>
      <c r="Z1014" s="64">
        <f t="shared" si="490"/>
        <v>0</v>
      </c>
      <c r="AA1014" s="65">
        <f t="shared" si="491"/>
        <v>0</v>
      </c>
      <c r="AB1014" s="65">
        <f t="shared" si="492"/>
        <v>0</v>
      </c>
      <c r="AC1014" s="65">
        <f t="shared" si="493"/>
        <v>0</v>
      </c>
      <c r="AD1014" s="65">
        <f t="shared" si="494"/>
        <v>0</v>
      </c>
      <c r="AE1014" s="65">
        <f t="shared" si="495"/>
        <v>0</v>
      </c>
      <c r="AF1014" s="65">
        <f t="shared" si="496"/>
        <v>0</v>
      </c>
      <c r="AG1014" s="65">
        <f t="shared" si="497"/>
        <v>0</v>
      </c>
      <c r="AH1014" s="65">
        <f t="shared" si="498"/>
        <v>0</v>
      </c>
      <c r="AI1014" s="65">
        <f t="shared" si="499"/>
        <v>0</v>
      </c>
      <c r="AJ1014" s="65">
        <f t="shared" si="503"/>
        <v>0.29657358696647967</v>
      </c>
    </row>
    <row r="1015" spans="2:36" x14ac:dyDescent="0.2">
      <c r="B1015" s="55" t="s">
        <v>63</v>
      </c>
      <c r="C1015" s="55">
        <v>1005</v>
      </c>
      <c r="D1015" s="55">
        <v>416</v>
      </c>
      <c r="E1015" s="55">
        <f t="shared" si="481"/>
        <v>0</v>
      </c>
      <c r="F1015" s="56">
        <v>0</v>
      </c>
      <c r="G1015" s="57">
        <f t="shared" si="500"/>
        <v>0</v>
      </c>
      <c r="H1015" s="57">
        <f t="shared" si="501"/>
        <v>0</v>
      </c>
      <c r="I1015" s="57">
        <f t="shared" si="473"/>
        <v>0</v>
      </c>
      <c r="J1015" s="57">
        <f t="shared" si="482"/>
        <v>0</v>
      </c>
      <c r="K1015" s="58" t="str">
        <f t="shared" si="483"/>
        <v>No</v>
      </c>
      <c r="L1015" s="57">
        <f t="shared" si="474"/>
        <v>0</v>
      </c>
      <c r="M1015" s="57">
        <f t="shared" si="475"/>
        <v>187.05217500000001</v>
      </c>
      <c r="N1015" s="59">
        <f t="shared" si="476"/>
        <v>0</v>
      </c>
      <c r="O1015" s="57">
        <f t="shared" si="477"/>
        <v>187.05217500000001</v>
      </c>
      <c r="P1015" s="57">
        <f t="shared" si="478"/>
        <v>0</v>
      </c>
      <c r="Q1015" s="57">
        <f t="shared" si="479"/>
        <v>0</v>
      </c>
      <c r="R1015" s="57">
        <f t="shared" si="484"/>
        <v>0</v>
      </c>
      <c r="S1015" s="73">
        <f t="shared" si="502"/>
        <v>0</v>
      </c>
      <c r="T1015" s="76">
        <f t="shared" si="485"/>
        <v>0</v>
      </c>
      <c r="U1015" s="60">
        <f t="shared" si="486"/>
        <v>4169176.7071045064</v>
      </c>
      <c r="V1015" s="61">
        <f t="shared" si="487"/>
        <v>1.158104640862363</v>
      </c>
      <c r="W1015" s="62">
        <f t="shared" si="488"/>
        <v>1943027.8421451454</v>
      </c>
      <c r="X1015" s="63">
        <f t="shared" si="489"/>
        <v>0.53972995615142927</v>
      </c>
      <c r="Y1015" s="64">
        <f t="shared" si="480"/>
        <v>0</v>
      </c>
      <c r="Z1015" s="64">
        <f t="shared" si="490"/>
        <v>0</v>
      </c>
      <c r="AA1015" s="65">
        <f t="shared" si="491"/>
        <v>0</v>
      </c>
      <c r="AB1015" s="65">
        <f t="shared" si="492"/>
        <v>0</v>
      </c>
      <c r="AC1015" s="65">
        <f t="shared" si="493"/>
        <v>0</v>
      </c>
      <c r="AD1015" s="65">
        <f t="shared" si="494"/>
        <v>0</v>
      </c>
      <c r="AE1015" s="65">
        <f t="shared" si="495"/>
        <v>0</v>
      </c>
      <c r="AF1015" s="65">
        <f t="shared" si="496"/>
        <v>0</v>
      </c>
      <c r="AG1015" s="65">
        <f t="shared" si="497"/>
        <v>0</v>
      </c>
      <c r="AH1015" s="65">
        <f t="shared" si="498"/>
        <v>0</v>
      </c>
      <c r="AI1015" s="65">
        <f t="shared" si="499"/>
        <v>0</v>
      </c>
      <c r="AJ1015" s="65">
        <f t="shared" si="503"/>
        <v>0.29657358696647967</v>
      </c>
    </row>
    <row r="1016" spans="2:36" x14ac:dyDescent="0.2">
      <c r="B1016" s="55" t="s">
        <v>63</v>
      </c>
      <c r="C1016" s="55">
        <v>1006</v>
      </c>
      <c r="D1016" s="55">
        <v>417</v>
      </c>
      <c r="E1016" s="55">
        <f t="shared" si="481"/>
        <v>0</v>
      </c>
      <c r="F1016" s="56">
        <v>0</v>
      </c>
      <c r="G1016" s="57">
        <f t="shared" si="500"/>
        <v>0</v>
      </c>
      <c r="H1016" s="57">
        <f t="shared" si="501"/>
        <v>0</v>
      </c>
      <c r="I1016" s="57">
        <f t="shared" si="473"/>
        <v>0</v>
      </c>
      <c r="J1016" s="57">
        <f t="shared" si="482"/>
        <v>0</v>
      </c>
      <c r="K1016" s="58" t="str">
        <f t="shared" si="483"/>
        <v>No</v>
      </c>
      <c r="L1016" s="57">
        <f t="shared" si="474"/>
        <v>0</v>
      </c>
      <c r="M1016" s="57">
        <f t="shared" si="475"/>
        <v>187.05217500000001</v>
      </c>
      <c r="N1016" s="59">
        <f t="shared" si="476"/>
        <v>0</v>
      </c>
      <c r="O1016" s="57">
        <f t="shared" si="477"/>
        <v>187.05217500000001</v>
      </c>
      <c r="P1016" s="57">
        <f t="shared" si="478"/>
        <v>0</v>
      </c>
      <c r="Q1016" s="57">
        <f t="shared" si="479"/>
        <v>0</v>
      </c>
      <c r="R1016" s="57">
        <f t="shared" si="484"/>
        <v>0</v>
      </c>
      <c r="S1016" s="73">
        <f t="shared" si="502"/>
        <v>0</v>
      </c>
      <c r="T1016" s="76">
        <f t="shared" si="485"/>
        <v>0</v>
      </c>
      <c r="U1016" s="60">
        <f t="shared" si="486"/>
        <v>4169176.7071045064</v>
      </c>
      <c r="V1016" s="61">
        <f t="shared" si="487"/>
        <v>1.158104640862363</v>
      </c>
      <c r="W1016" s="62">
        <f t="shared" si="488"/>
        <v>1943027.8421451454</v>
      </c>
      <c r="X1016" s="63">
        <f t="shared" si="489"/>
        <v>0.53972995615142927</v>
      </c>
      <c r="Y1016" s="64">
        <f t="shared" si="480"/>
        <v>0</v>
      </c>
      <c r="Z1016" s="64">
        <f t="shared" si="490"/>
        <v>0</v>
      </c>
      <c r="AA1016" s="65">
        <f t="shared" si="491"/>
        <v>0</v>
      </c>
      <c r="AB1016" s="65">
        <f t="shared" si="492"/>
        <v>0</v>
      </c>
      <c r="AC1016" s="65">
        <f t="shared" si="493"/>
        <v>0</v>
      </c>
      <c r="AD1016" s="65">
        <f t="shared" si="494"/>
        <v>0</v>
      </c>
      <c r="AE1016" s="65">
        <f t="shared" si="495"/>
        <v>0</v>
      </c>
      <c r="AF1016" s="65">
        <f t="shared" si="496"/>
        <v>0</v>
      </c>
      <c r="AG1016" s="65">
        <f t="shared" si="497"/>
        <v>0</v>
      </c>
      <c r="AH1016" s="65">
        <f t="shared" si="498"/>
        <v>0</v>
      </c>
      <c r="AI1016" s="65">
        <f t="shared" si="499"/>
        <v>0</v>
      </c>
      <c r="AJ1016" s="65">
        <f t="shared" si="503"/>
        <v>0.29657358696647967</v>
      </c>
    </row>
    <row r="1017" spans="2:36" x14ac:dyDescent="0.2">
      <c r="B1017" s="55" t="s">
        <v>63</v>
      </c>
      <c r="C1017" s="55">
        <v>1007</v>
      </c>
      <c r="D1017" s="55">
        <v>418</v>
      </c>
      <c r="E1017" s="55">
        <f t="shared" si="481"/>
        <v>0</v>
      </c>
      <c r="F1017" s="56">
        <v>0</v>
      </c>
      <c r="G1017" s="57">
        <f t="shared" si="500"/>
        <v>0</v>
      </c>
      <c r="H1017" s="57">
        <f t="shared" si="501"/>
        <v>0</v>
      </c>
      <c r="I1017" s="57">
        <f t="shared" si="473"/>
        <v>0</v>
      </c>
      <c r="J1017" s="57">
        <f t="shared" si="482"/>
        <v>0</v>
      </c>
      <c r="K1017" s="58" t="str">
        <f t="shared" si="483"/>
        <v>No</v>
      </c>
      <c r="L1017" s="57">
        <f t="shared" si="474"/>
        <v>0</v>
      </c>
      <c r="M1017" s="57">
        <f t="shared" si="475"/>
        <v>187.05217500000001</v>
      </c>
      <c r="N1017" s="59">
        <f t="shared" si="476"/>
        <v>0</v>
      </c>
      <c r="O1017" s="57">
        <f t="shared" si="477"/>
        <v>187.05217500000001</v>
      </c>
      <c r="P1017" s="57">
        <f t="shared" si="478"/>
        <v>0</v>
      </c>
      <c r="Q1017" s="57">
        <f t="shared" si="479"/>
        <v>0</v>
      </c>
      <c r="R1017" s="57">
        <f t="shared" si="484"/>
        <v>0</v>
      </c>
      <c r="S1017" s="73">
        <f t="shared" si="502"/>
        <v>0</v>
      </c>
      <c r="T1017" s="76">
        <f t="shared" si="485"/>
        <v>0</v>
      </c>
      <c r="U1017" s="60">
        <f t="shared" si="486"/>
        <v>4169176.7071045064</v>
      </c>
      <c r="V1017" s="61">
        <f t="shared" si="487"/>
        <v>1.158104640862363</v>
      </c>
      <c r="W1017" s="62">
        <f t="shared" si="488"/>
        <v>1943027.8421451454</v>
      </c>
      <c r="X1017" s="63">
        <f t="shared" si="489"/>
        <v>0.53972995615142927</v>
      </c>
      <c r="Y1017" s="64">
        <f t="shared" si="480"/>
        <v>0</v>
      </c>
      <c r="Z1017" s="64">
        <f t="shared" si="490"/>
        <v>0</v>
      </c>
      <c r="AA1017" s="65">
        <f t="shared" si="491"/>
        <v>0</v>
      </c>
      <c r="AB1017" s="65">
        <f t="shared" si="492"/>
        <v>0</v>
      </c>
      <c r="AC1017" s="65">
        <f t="shared" si="493"/>
        <v>0</v>
      </c>
      <c r="AD1017" s="65">
        <f t="shared" si="494"/>
        <v>0</v>
      </c>
      <c r="AE1017" s="65">
        <f t="shared" si="495"/>
        <v>0</v>
      </c>
      <c r="AF1017" s="65">
        <f t="shared" si="496"/>
        <v>0</v>
      </c>
      <c r="AG1017" s="65">
        <f t="shared" si="497"/>
        <v>0</v>
      </c>
      <c r="AH1017" s="65">
        <f t="shared" si="498"/>
        <v>0</v>
      </c>
      <c r="AI1017" s="65">
        <f t="shared" si="499"/>
        <v>0</v>
      </c>
      <c r="AJ1017" s="65">
        <f t="shared" si="503"/>
        <v>0.29657358696647967</v>
      </c>
    </row>
    <row r="1018" spans="2:36" x14ac:dyDescent="0.2">
      <c r="B1018" s="55" t="s">
        <v>63</v>
      </c>
      <c r="C1018" s="55">
        <v>1008</v>
      </c>
      <c r="D1018" s="55">
        <v>419</v>
      </c>
      <c r="E1018" s="55">
        <f t="shared" si="481"/>
        <v>0</v>
      </c>
      <c r="F1018" s="56">
        <v>0</v>
      </c>
      <c r="G1018" s="57">
        <f t="shared" si="500"/>
        <v>0</v>
      </c>
      <c r="H1018" s="57">
        <f t="shared" si="501"/>
        <v>0</v>
      </c>
      <c r="I1018" s="57">
        <f t="shared" si="473"/>
        <v>0</v>
      </c>
      <c r="J1018" s="57">
        <f t="shared" si="482"/>
        <v>0</v>
      </c>
      <c r="K1018" s="58" t="str">
        <f t="shared" si="483"/>
        <v>No</v>
      </c>
      <c r="L1018" s="57">
        <f t="shared" si="474"/>
        <v>0</v>
      </c>
      <c r="M1018" s="57">
        <f t="shared" si="475"/>
        <v>187.05217500000001</v>
      </c>
      <c r="N1018" s="59">
        <f t="shared" si="476"/>
        <v>0</v>
      </c>
      <c r="O1018" s="57">
        <f t="shared" si="477"/>
        <v>187.05217500000001</v>
      </c>
      <c r="P1018" s="57">
        <f t="shared" si="478"/>
        <v>0</v>
      </c>
      <c r="Q1018" s="57">
        <f t="shared" si="479"/>
        <v>0</v>
      </c>
      <c r="R1018" s="57">
        <f t="shared" si="484"/>
        <v>0</v>
      </c>
      <c r="S1018" s="73">
        <f t="shared" si="502"/>
        <v>0</v>
      </c>
      <c r="T1018" s="76">
        <f t="shared" si="485"/>
        <v>0</v>
      </c>
      <c r="U1018" s="60">
        <f t="shared" si="486"/>
        <v>4169176.7071045064</v>
      </c>
      <c r="V1018" s="61">
        <f t="shared" si="487"/>
        <v>1.158104640862363</v>
      </c>
      <c r="W1018" s="62">
        <f t="shared" si="488"/>
        <v>1943027.8421451454</v>
      </c>
      <c r="X1018" s="63">
        <f t="shared" si="489"/>
        <v>0.53972995615142927</v>
      </c>
      <c r="Y1018" s="64">
        <f t="shared" si="480"/>
        <v>0</v>
      </c>
      <c r="Z1018" s="64">
        <f t="shared" si="490"/>
        <v>0</v>
      </c>
      <c r="AA1018" s="65">
        <f t="shared" si="491"/>
        <v>0</v>
      </c>
      <c r="AB1018" s="65">
        <f t="shared" si="492"/>
        <v>0</v>
      </c>
      <c r="AC1018" s="65">
        <f t="shared" si="493"/>
        <v>0</v>
      </c>
      <c r="AD1018" s="65">
        <f t="shared" si="494"/>
        <v>0</v>
      </c>
      <c r="AE1018" s="65">
        <f t="shared" si="495"/>
        <v>0</v>
      </c>
      <c r="AF1018" s="65">
        <f t="shared" si="496"/>
        <v>0</v>
      </c>
      <c r="AG1018" s="65">
        <f t="shared" si="497"/>
        <v>0</v>
      </c>
      <c r="AH1018" s="65">
        <f t="shared" si="498"/>
        <v>0</v>
      </c>
      <c r="AI1018" s="65">
        <f t="shared" si="499"/>
        <v>0</v>
      </c>
      <c r="AJ1018" s="65">
        <f t="shared" si="503"/>
        <v>0.29657358696647967</v>
      </c>
    </row>
    <row r="1019" spans="2:36" x14ac:dyDescent="0.2">
      <c r="B1019" s="55" t="s">
        <v>63</v>
      </c>
      <c r="C1019" s="55">
        <v>1009</v>
      </c>
      <c r="D1019" s="55">
        <v>420</v>
      </c>
      <c r="E1019" s="55">
        <f t="shared" si="481"/>
        <v>0</v>
      </c>
      <c r="F1019" s="56">
        <v>0</v>
      </c>
      <c r="G1019" s="57">
        <f t="shared" si="500"/>
        <v>0</v>
      </c>
      <c r="H1019" s="57">
        <f t="shared" si="501"/>
        <v>0</v>
      </c>
      <c r="I1019" s="57">
        <f t="shared" si="473"/>
        <v>0</v>
      </c>
      <c r="J1019" s="57">
        <f t="shared" si="482"/>
        <v>0</v>
      </c>
      <c r="K1019" s="58" t="str">
        <f t="shared" si="483"/>
        <v>No</v>
      </c>
      <c r="L1019" s="57">
        <f t="shared" si="474"/>
        <v>0</v>
      </c>
      <c r="M1019" s="57">
        <f t="shared" si="475"/>
        <v>187.05217500000001</v>
      </c>
      <c r="N1019" s="59">
        <f t="shared" si="476"/>
        <v>0</v>
      </c>
      <c r="O1019" s="57">
        <f t="shared" si="477"/>
        <v>187.05217500000001</v>
      </c>
      <c r="P1019" s="57">
        <f t="shared" si="478"/>
        <v>0</v>
      </c>
      <c r="Q1019" s="57">
        <f t="shared" si="479"/>
        <v>0</v>
      </c>
      <c r="R1019" s="57">
        <f t="shared" si="484"/>
        <v>0</v>
      </c>
      <c r="S1019" s="73">
        <f t="shared" si="502"/>
        <v>0</v>
      </c>
      <c r="T1019" s="76">
        <f t="shared" si="485"/>
        <v>0</v>
      </c>
      <c r="U1019" s="60">
        <f t="shared" si="486"/>
        <v>4169176.7071045064</v>
      </c>
      <c r="V1019" s="61">
        <f t="shared" si="487"/>
        <v>1.158104640862363</v>
      </c>
      <c r="W1019" s="62">
        <f t="shared" si="488"/>
        <v>1943027.8421451454</v>
      </c>
      <c r="X1019" s="63">
        <f t="shared" si="489"/>
        <v>0.53972995615142927</v>
      </c>
      <c r="Y1019" s="64">
        <f t="shared" si="480"/>
        <v>0</v>
      </c>
      <c r="Z1019" s="64">
        <f t="shared" si="490"/>
        <v>0</v>
      </c>
      <c r="AA1019" s="65">
        <f t="shared" si="491"/>
        <v>0</v>
      </c>
      <c r="AB1019" s="65">
        <f t="shared" si="492"/>
        <v>0</v>
      </c>
      <c r="AC1019" s="65">
        <f t="shared" si="493"/>
        <v>0</v>
      </c>
      <c r="AD1019" s="65">
        <f t="shared" si="494"/>
        <v>0</v>
      </c>
      <c r="AE1019" s="65">
        <f t="shared" si="495"/>
        <v>0</v>
      </c>
      <c r="AF1019" s="65">
        <f t="shared" si="496"/>
        <v>0</v>
      </c>
      <c r="AG1019" s="65">
        <f t="shared" si="497"/>
        <v>0</v>
      </c>
      <c r="AH1019" s="65">
        <f t="shared" si="498"/>
        <v>0</v>
      </c>
      <c r="AI1019" s="65">
        <f t="shared" si="499"/>
        <v>0</v>
      </c>
      <c r="AJ1019" s="65">
        <f t="shared" si="503"/>
        <v>0.29657358696647967</v>
      </c>
    </row>
    <row r="1020" spans="2:36" x14ac:dyDescent="0.2">
      <c r="B1020" s="55" t="s">
        <v>63</v>
      </c>
      <c r="C1020" s="55">
        <v>1010</v>
      </c>
      <c r="D1020" s="55">
        <v>421</v>
      </c>
      <c r="E1020" s="55">
        <f t="shared" si="481"/>
        <v>0</v>
      </c>
      <c r="F1020" s="56">
        <v>0</v>
      </c>
      <c r="G1020" s="57">
        <f t="shared" si="500"/>
        <v>0</v>
      </c>
      <c r="H1020" s="57">
        <f t="shared" si="501"/>
        <v>0</v>
      </c>
      <c r="I1020" s="57">
        <f t="shared" si="473"/>
        <v>0</v>
      </c>
      <c r="J1020" s="57">
        <f t="shared" si="482"/>
        <v>0</v>
      </c>
      <c r="K1020" s="58" t="str">
        <f t="shared" si="483"/>
        <v>No</v>
      </c>
      <c r="L1020" s="57">
        <f t="shared" si="474"/>
        <v>0</v>
      </c>
      <c r="M1020" s="57">
        <f t="shared" si="475"/>
        <v>187.05217500000001</v>
      </c>
      <c r="N1020" s="59">
        <f t="shared" si="476"/>
        <v>0</v>
      </c>
      <c r="O1020" s="57">
        <f t="shared" si="477"/>
        <v>187.05217500000001</v>
      </c>
      <c r="P1020" s="57">
        <f t="shared" si="478"/>
        <v>0</v>
      </c>
      <c r="Q1020" s="57">
        <f t="shared" si="479"/>
        <v>0</v>
      </c>
      <c r="R1020" s="57">
        <f t="shared" si="484"/>
        <v>0</v>
      </c>
      <c r="S1020" s="73">
        <f t="shared" si="502"/>
        <v>0</v>
      </c>
      <c r="T1020" s="76">
        <f t="shared" si="485"/>
        <v>0</v>
      </c>
      <c r="U1020" s="60">
        <f t="shared" si="486"/>
        <v>4169176.7071045064</v>
      </c>
      <c r="V1020" s="61">
        <f t="shared" si="487"/>
        <v>1.158104640862363</v>
      </c>
      <c r="W1020" s="62">
        <f t="shared" si="488"/>
        <v>1943027.8421451454</v>
      </c>
      <c r="X1020" s="63">
        <f t="shared" si="489"/>
        <v>0.53972995615142927</v>
      </c>
      <c r="Y1020" s="64">
        <f t="shared" si="480"/>
        <v>0</v>
      </c>
      <c r="Z1020" s="64">
        <f t="shared" si="490"/>
        <v>0</v>
      </c>
      <c r="AA1020" s="65">
        <f t="shared" si="491"/>
        <v>0</v>
      </c>
      <c r="AB1020" s="65">
        <f t="shared" si="492"/>
        <v>0</v>
      </c>
      <c r="AC1020" s="65">
        <f t="shared" si="493"/>
        <v>0</v>
      </c>
      <c r="AD1020" s="65">
        <f t="shared" si="494"/>
        <v>0</v>
      </c>
      <c r="AE1020" s="65">
        <f t="shared" si="495"/>
        <v>0</v>
      </c>
      <c r="AF1020" s="65">
        <f t="shared" si="496"/>
        <v>0</v>
      </c>
      <c r="AG1020" s="65">
        <f t="shared" si="497"/>
        <v>0</v>
      </c>
      <c r="AH1020" s="65">
        <f t="shared" si="498"/>
        <v>0</v>
      </c>
      <c r="AI1020" s="65">
        <f t="shared" si="499"/>
        <v>0</v>
      </c>
      <c r="AJ1020" s="65">
        <f t="shared" si="503"/>
        <v>0.29657358696647967</v>
      </c>
    </row>
    <row r="1021" spans="2:36" x14ac:dyDescent="0.2">
      <c r="B1021" s="55" t="s">
        <v>63</v>
      </c>
      <c r="C1021" s="55">
        <v>1011</v>
      </c>
      <c r="D1021" s="55">
        <v>422</v>
      </c>
      <c r="E1021" s="55">
        <f t="shared" si="481"/>
        <v>0</v>
      </c>
      <c r="F1021" s="56">
        <v>0</v>
      </c>
      <c r="G1021" s="57">
        <f t="shared" si="500"/>
        <v>0</v>
      </c>
      <c r="H1021" s="57">
        <f t="shared" si="501"/>
        <v>0</v>
      </c>
      <c r="I1021" s="57">
        <f t="shared" si="473"/>
        <v>0</v>
      </c>
      <c r="J1021" s="57">
        <f t="shared" si="482"/>
        <v>0</v>
      </c>
      <c r="K1021" s="58" t="str">
        <f t="shared" si="483"/>
        <v>No</v>
      </c>
      <c r="L1021" s="57">
        <f t="shared" si="474"/>
        <v>0</v>
      </c>
      <c r="M1021" s="57">
        <f t="shared" si="475"/>
        <v>187.05217500000001</v>
      </c>
      <c r="N1021" s="59">
        <f t="shared" si="476"/>
        <v>0</v>
      </c>
      <c r="O1021" s="57">
        <f t="shared" si="477"/>
        <v>187.05217500000001</v>
      </c>
      <c r="P1021" s="57">
        <f t="shared" si="478"/>
        <v>0</v>
      </c>
      <c r="Q1021" s="57">
        <f t="shared" si="479"/>
        <v>0</v>
      </c>
      <c r="R1021" s="57">
        <f t="shared" si="484"/>
        <v>0</v>
      </c>
      <c r="S1021" s="73">
        <f t="shared" si="502"/>
        <v>0</v>
      </c>
      <c r="T1021" s="76">
        <f t="shared" si="485"/>
        <v>0</v>
      </c>
      <c r="U1021" s="60">
        <f t="shared" si="486"/>
        <v>4169176.7071045064</v>
      </c>
      <c r="V1021" s="61">
        <f t="shared" si="487"/>
        <v>1.158104640862363</v>
      </c>
      <c r="W1021" s="62">
        <f t="shared" si="488"/>
        <v>1943027.8421451454</v>
      </c>
      <c r="X1021" s="63">
        <f t="shared" si="489"/>
        <v>0.53972995615142927</v>
      </c>
      <c r="Y1021" s="64">
        <f t="shared" si="480"/>
        <v>0</v>
      </c>
      <c r="Z1021" s="64">
        <f t="shared" si="490"/>
        <v>0</v>
      </c>
      <c r="AA1021" s="65">
        <f t="shared" si="491"/>
        <v>0</v>
      </c>
      <c r="AB1021" s="65">
        <f t="shared" si="492"/>
        <v>0</v>
      </c>
      <c r="AC1021" s="65">
        <f t="shared" si="493"/>
        <v>0</v>
      </c>
      <c r="AD1021" s="65">
        <f t="shared" si="494"/>
        <v>0</v>
      </c>
      <c r="AE1021" s="65">
        <f t="shared" si="495"/>
        <v>0</v>
      </c>
      <c r="AF1021" s="65">
        <f t="shared" si="496"/>
        <v>0</v>
      </c>
      <c r="AG1021" s="65">
        <f t="shared" si="497"/>
        <v>0</v>
      </c>
      <c r="AH1021" s="65">
        <f t="shared" si="498"/>
        <v>0</v>
      </c>
      <c r="AI1021" s="65">
        <f t="shared" si="499"/>
        <v>0</v>
      </c>
      <c r="AJ1021" s="65">
        <f t="shared" si="503"/>
        <v>0.29657358696647967</v>
      </c>
    </row>
    <row r="1022" spans="2:36" x14ac:dyDescent="0.2">
      <c r="B1022" s="55" t="s">
        <v>63</v>
      </c>
      <c r="C1022" s="55">
        <v>1012</v>
      </c>
      <c r="D1022" s="55">
        <v>423</v>
      </c>
      <c r="E1022" s="55">
        <f t="shared" si="481"/>
        <v>0</v>
      </c>
      <c r="F1022" s="56">
        <v>0</v>
      </c>
      <c r="G1022" s="57">
        <f t="shared" si="500"/>
        <v>0</v>
      </c>
      <c r="H1022" s="57">
        <f t="shared" si="501"/>
        <v>0</v>
      </c>
      <c r="I1022" s="57">
        <f t="shared" si="473"/>
        <v>0</v>
      </c>
      <c r="J1022" s="57">
        <f t="shared" si="482"/>
        <v>0</v>
      </c>
      <c r="K1022" s="58" t="str">
        <f t="shared" si="483"/>
        <v>No</v>
      </c>
      <c r="L1022" s="57">
        <f t="shared" si="474"/>
        <v>0</v>
      </c>
      <c r="M1022" s="57">
        <f t="shared" si="475"/>
        <v>187.05217500000001</v>
      </c>
      <c r="N1022" s="59">
        <f t="shared" si="476"/>
        <v>0</v>
      </c>
      <c r="O1022" s="57">
        <f t="shared" si="477"/>
        <v>187.05217500000001</v>
      </c>
      <c r="P1022" s="57">
        <f t="shared" si="478"/>
        <v>0</v>
      </c>
      <c r="Q1022" s="57">
        <f t="shared" si="479"/>
        <v>0</v>
      </c>
      <c r="R1022" s="57">
        <f t="shared" si="484"/>
        <v>0</v>
      </c>
      <c r="S1022" s="73">
        <f t="shared" si="502"/>
        <v>0</v>
      </c>
      <c r="T1022" s="76">
        <f t="shared" si="485"/>
        <v>0</v>
      </c>
      <c r="U1022" s="60">
        <f t="shared" si="486"/>
        <v>4169176.7071045064</v>
      </c>
      <c r="V1022" s="61">
        <f t="shared" si="487"/>
        <v>1.158104640862363</v>
      </c>
      <c r="W1022" s="62">
        <f t="shared" si="488"/>
        <v>1943027.8421451454</v>
      </c>
      <c r="X1022" s="63">
        <f t="shared" si="489"/>
        <v>0.53972995615142927</v>
      </c>
      <c r="Y1022" s="64">
        <f t="shared" si="480"/>
        <v>0</v>
      </c>
      <c r="Z1022" s="64">
        <f t="shared" si="490"/>
        <v>0</v>
      </c>
      <c r="AA1022" s="65">
        <f t="shared" si="491"/>
        <v>0</v>
      </c>
      <c r="AB1022" s="65">
        <f t="shared" si="492"/>
        <v>0</v>
      </c>
      <c r="AC1022" s="65">
        <f t="shared" si="493"/>
        <v>0</v>
      </c>
      <c r="AD1022" s="65">
        <f t="shared" si="494"/>
        <v>0</v>
      </c>
      <c r="AE1022" s="65">
        <f t="shared" si="495"/>
        <v>0</v>
      </c>
      <c r="AF1022" s="65">
        <f t="shared" si="496"/>
        <v>0</v>
      </c>
      <c r="AG1022" s="65">
        <f t="shared" si="497"/>
        <v>0</v>
      </c>
      <c r="AH1022" s="65">
        <f t="shared" si="498"/>
        <v>0</v>
      </c>
      <c r="AI1022" s="65">
        <f t="shared" si="499"/>
        <v>0</v>
      </c>
      <c r="AJ1022" s="65">
        <f t="shared" si="503"/>
        <v>0.29657358696647967</v>
      </c>
    </row>
    <row r="1023" spans="2:36" x14ac:dyDescent="0.2">
      <c r="B1023" s="55" t="s">
        <v>63</v>
      </c>
      <c r="C1023" s="55">
        <v>1013</v>
      </c>
      <c r="D1023" s="55">
        <v>424</v>
      </c>
      <c r="E1023" s="55">
        <f t="shared" si="481"/>
        <v>0</v>
      </c>
      <c r="F1023" s="56">
        <v>0</v>
      </c>
      <c r="G1023" s="57">
        <f t="shared" si="500"/>
        <v>0</v>
      </c>
      <c r="H1023" s="57">
        <f t="shared" si="501"/>
        <v>0</v>
      </c>
      <c r="I1023" s="57">
        <f t="shared" si="473"/>
        <v>0</v>
      </c>
      <c r="J1023" s="57">
        <f t="shared" si="482"/>
        <v>0</v>
      </c>
      <c r="K1023" s="58" t="str">
        <f t="shared" si="483"/>
        <v>No</v>
      </c>
      <c r="L1023" s="57">
        <f t="shared" si="474"/>
        <v>0</v>
      </c>
      <c r="M1023" s="57">
        <f t="shared" si="475"/>
        <v>187.05217500000001</v>
      </c>
      <c r="N1023" s="59">
        <f t="shared" si="476"/>
        <v>0</v>
      </c>
      <c r="O1023" s="57">
        <f t="shared" si="477"/>
        <v>187.05217500000001</v>
      </c>
      <c r="P1023" s="57">
        <f t="shared" si="478"/>
        <v>0</v>
      </c>
      <c r="Q1023" s="57">
        <f t="shared" si="479"/>
        <v>0</v>
      </c>
      <c r="R1023" s="57">
        <f t="shared" si="484"/>
        <v>0</v>
      </c>
      <c r="S1023" s="73">
        <f t="shared" si="502"/>
        <v>0</v>
      </c>
      <c r="T1023" s="76">
        <f t="shared" si="485"/>
        <v>0</v>
      </c>
      <c r="U1023" s="60">
        <f t="shared" si="486"/>
        <v>4169176.7071045064</v>
      </c>
      <c r="V1023" s="61">
        <f t="shared" si="487"/>
        <v>1.158104640862363</v>
      </c>
      <c r="W1023" s="62">
        <f t="shared" si="488"/>
        <v>1943027.8421451454</v>
      </c>
      <c r="X1023" s="63">
        <f t="shared" si="489"/>
        <v>0.53972995615142927</v>
      </c>
      <c r="Y1023" s="64">
        <f t="shared" si="480"/>
        <v>0</v>
      </c>
      <c r="Z1023" s="64">
        <f t="shared" si="490"/>
        <v>0</v>
      </c>
      <c r="AA1023" s="65">
        <f t="shared" si="491"/>
        <v>0</v>
      </c>
      <c r="AB1023" s="65">
        <f t="shared" si="492"/>
        <v>0</v>
      </c>
      <c r="AC1023" s="65">
        <f t="shared" si="493"/>
        <v>0</v>
      </c>
      <c r="AD1023" s="65">
        <f t="shared" si="494"/>
        <v>0</v>
      </c>
      <c r="AE1023" s="65">
        <f t="shared" si="495"/>
        <v>0</v>
      </c>
      <c r="AF1023" s="65">
        <f t="shared" si="496"/>
        <v>0</v>
      </c>
      <c r="AG1023" s="65">
        <f t="shared" si="497"/>
        <v>0</v>
      </c>
      <c r="AH1023" s="65">
        <f t="shared" si="498"/>
        <v>0</v>
      </c>
      <c r="AI1023" s="65">
        <f t="shared" si="499"/>
        <v>0</v>
      </c>
      <c r="AJ1023" s="65">
        <f t="shared" si="503"/>
        <v>0.29657358696647967</v>
      </c>
    </row>
    <row r="1024" spans="2:36" x14ac:dyDescent="0.2">
      <c r="B1024" s="55" t="s">
        <v>63</v>
      </c>
      <c r="C1024" s="55">
        <v>1014</v>
      </c>
      <c r="D1024" s="55">
        <v>425</v>
      </c>
      <c r="E1024" s="55">
        <f t="shared" si="481"/>
        <v>0</v>
      </c>
      <c r="F1024" s="56">
        <v>0</v>
      </c>
      <c r="G1024" s="57">
        <f t="shared" si="500"/>
        <v>0</v>
      </c>
      <c r="H1024" s="57">
        <f t="shared" si="501"/>
        <v>0</v>
      </c>
      <c r="I1024" s="57">
        <f t="shared" si="473"/>
        <v>0</v>
      </c>
      <c r="J1024" s="57">
        <f t="shared" si="482"/>
        <v>0</v>
      </c>
      <c r="K1024" s="58" t="str">
        <f t="shared" si="483"/>
        <v>No</v>
      </c>
      <c r="L1024" s="57">
        <f t="shared" si="474"/>
        <v>0</v>
      </c>
      <c r="M1024" s="57">
        <f t="shared" si="475"/>
        <v>187.05217500000001</v>
      </c>
      <c r="N1024" s="59">
        <f t="shared" si="476"/>
        <v>0</v>
      </c>
      <c r="O1024" s="57">
        <f t="shared" si="477"/>
        <v>187.05217500000001</v>
      </c>
      <c r="P1024" s="57">
        <f t="shared" si="478"/>
        <v>0</v>
      </c>
      <c r="Q1024" s="57">
        <f t="shared" si="479"/>
        <v>0</v>
      </c>
      <c r="R1024" s="57">
        <f t="shared" si="484"/>
        <v>0</v>
      </c>
      <c r="S1024" s="73">
        <f t="shared" si="502"/>
        <v>0</v>
      </c>
      <c r="T1024" s="76">
        <f t="shared" si="485"/>
        <v>0</v>
      </c>
      <c r="U1024" s="60">
        <f t="shared" si="486"/>
        <v>4169176.7071045064</v>
      </c>
      <c r="V1024" s="61">
        <f t="shared" si="487"/>
        <v>1.158104640862363</v>
      </c>
      <c r="W1024" s="62">
        <f t="shared" si="488"/>
        <v>1943027.8421451454</v>
      </c>
      <c r="X1024" s="63">
        <f t="shared" si="489"/>
        <v>0.53972995615142927</v>
      </c>
      <c r="Y1024" s="64">
        <f t="shared" si="480"/>
        <v>0</v>
      </c>
      <c r="Z1024" s="64">
        <f t="shared" si="490"/>
        <v>0</v>
      </c>
      <c r="AA1024" s="65">
        <f t="shared" si="491"/>
        <v>0</v>
      </c>
      <c r="AB1024" s="65">
        <f t="shared" si="492"/>
        <v>0</v>
      </c>
      <c r="AC1024" s="65">
        <f t="shared" si="493"/>
        <v>0</v>
      </c>
      <c r="AD1024" s="65">
        <f t="shared" si="494"/>
        <v>0</v>
      </c>
      <c r="AE1024" s="65">
        <f t="shared" si="495"/>
        <v>0</v>
      </c>
      <c r="AF1024" s="65">
        <f t="shared" si="496"/>
        <v>0</v>
      </c>
      <c r="AG1024" s="65">
        <f t="shared" si="497"/>
        <v>0</v>
      </c>
      <c r="AH1024" s="65">
        <f t="shared" si="498"/>
        <v>0</v>
      </c>
      <c r="AI1024" s="65">
        <f t="shared" si="499"/>
        <v>0</v>
      </c>
      <c r="AJ1024" s="65">
        <f t="shared" si="503"/>
        <v>0.29657358696647967</v>
      </c>
    </row>
    <row r="1025" spans="2:36" x14ac:dyDescent="0.2">
      <c r="B1025" s="55" t="s">
        <v>63</v>
      </c>
      <c r="C1025" s="55">
        <v>1015</v>
      </c>
      <c r="D1025" s="55">
        <v>426</v>
      </c>
      <c r="E1025" s="55">
        <f t="shared" si="481"/>
        <v>0</v>
      </c>
      <c r="F1025" s="56">
        <v>0</v>
      </c>
      <c r="G1025" s="57">
        <f t="shared" si="500"/>
        <v>0</v>
      </c>
      <c r="H1025" s="57">
        <f t="shared" si="501"/>
        <v>0</v>
      </c>
      <c r="I1025" s="57">
        <f t="shared" si="473"/>
        <v>0</v>
      </c>
      <c r="J1025" s="57">
        <f t="shared" si="482"/>
        <v>0</v>
      </c>
      <c r="K1025" s="58" t="str">
        <f t="shared" si="483"/>
        <v>No</v>
      </c>
      <c r="L1025" s="57">
        <f t="shared" si="474"/>
        <v>0</v>
      </c>
      <c r="M1025" s="57">
        <f t="shared" si="475"/>
        <v>187.05217500000001</v>
      </c>
      <c r="N1025" s="59">
        <f t="shared" si="476"/>
        <v>0</v>
      </c>
      <c r="O1025" s="57">
        <f t="shared" si="477"/>
        <v>187.05217500000001</v>
      </c>
      <c r="P1025" s="57">
        <f t="shared" si="478"/>
        <v>0</v>
      </c>
      <c r="Q1025" s="57">
        <f t="shared" si="479"/>
        <v>0</v>
      </c>
      <c r="R1025" s="57">
        <f t="shared" si="484"/>
        <v>0</v>
      </c>
      <c r="S1025" s="73">
        <f t="shared" si="502"/>
        <v>0</v>
      </c>
      <c r="T1025" s="76">
        <f t="shared" si="485"/>
        <v>0</v>
      </c>
      <c r="U1025" s="60">
        <f t="shared" si="486"/>
        <v>4169176.7071045064</v>
      </c>
      <c r="V1025" s="61">
        <f t="shared" si="487"/>
        <v>1.158104640862363</v>
      </c>
      <c r="W1025" s="62">
        <f t="shared" si="488"/>
        <v>1943027.8421451454</v>
      </c>
      <c r="X1025" s="63">
        <f t="shared" si="489"/>
        <v>0.53972995615142927</v>
      </c>
      <c r="Y1025" s="64">
        <f t="shared" si="480"/>
        <v>0</v>
      </c>
      <c r="Z1025" s="64">
        <f t="shared" si="490"/>
        <v>0</v>
      </c>
      <c r="AA1025" s="65">
        <f t="shared" si="491"/>
        <v>0</v>
      </c>
      <c r="AB1025" s="65">
        <f t="shared" si="492"/>
        <v>0</v>
      </c>
      <c r="AC1025" s="65">
        <f t="shared" si="493"/>
        <v>0</v>
      </c>
      <c r="AD1025" s="65">
        <f t="shared" si="494"/>
        <v>0</v>
      </c>
      <c r="AE1025" s="65">
        <f t="shared" si="495"/>
        <v>0</v>
      </c>
      <c r="AF1025" s="65">
        <f t="shared" si="496"/>
        <v>0</v>
      </c>
      <c r="AG1025" s="65">
        <f t="shared" si="497"/>
        <v>0</v>
      </c>
      <c r="AH1025" s="65">
        <f t="shared" si="498"/>
        <v>0</v>
      </c>
      <c r="AI1025" s="65">
        <f t="shared" si="499"/>
        <v>0</v>
      </c>
      <c r="AJ1025" s="65">
        <f t="shared" si="503"/>
        <v>0.29657358696647967</v>
      </c>
    </row>
    <row r="1026" spans="2:36" x14ac:dyDescent="0.2">
      <c r="B1026" s="55" t="s">
        <v>63</v>
      </c>
      <c r="C1026" s="55">
        <v>1016</v>
      </c>
      <c r="D1026" s="55">
        <v>427</v>
      </c>
      <c r="E1026" s="55">
        <f t="shared" si="481"/>
        <v>0</v>
      </c>
      <c r="F1026" s="56">
        <v>0</v>
      </c>
      <c r="G1026" s="57">
        <f t="shared" si="500"/>
        <v>0</v>
      </c>
      <c r="H1026" s="57">
        <f t="shared" si="501"/>
        <v>0</v>
      </c>
      <c r="I1026" s="57">
        <f t="shared" si="473"/>
        <v>0</v>
      </c>
      <c r="J1026" s="57">
        <f t="shared" si="482"/>
        <v>0</v>
      </c>
      <c r="K1026" s="58" t="str">
        <f t="shared" si="483"/>
        <v>No</v>
      </c>
      <c r="L1026" s="57">
        <f t="shared" si="474"/>
        <v>0</v>
      </c>
      <c r="M1026" s="57">
        <f t="shared" si="475"/>
        <v>187.05217500000001</v>
      </c>
      <c r="N1026" s="59">
        <f t="shared" si="476"/>
        <v>0</v>
      </c>
      <c r="O1026" s="57">
        <f t="shared" si="477"/>
        <v>187.05217500000001</v>
      </c>
      <c r="P1026" s="57">
        <f t="shared" si="478"/>
        <v>0</v>
      </c>
      <c r="Q1026" s="57">
        <f t="shared" si="479"/>
        <v>0</v>
      </c>
      <c r="R1026" s="57">
        <f t="shared" si="484"/>
        <v>0</v>
      </c>
      <c r="S1026" s="73">
        <f t="shared" si="502"/>
        <v>0</v>
      </c>
      <c r="T1026" s="76">
        <f t="shared" si="485"/>
        <v>0</v>
      </c>
      <c r="U1026" s="60">
        <f t="shared" si="486"/>
        <v>4169176.7071045064</v>
      </c>
      <c r="V1026" s="61">
        <f t="shared" si="487"/>
        <v>1.158104640862363</v>
      </c>
      <c r="W1026" s="62">
        <f t="shared" si="488"/>
        <v>1943027.8421451454</v>
      </c>
      <c r="X1026" s="63">
        <f t="shared" si="489"/>
        <v>0.53972995615142927</v>
      </c>
      <c r="Y1026" s="64">
        <f t="shared" si="480"/>
        <v>0</v>
      </c>
      <c r="Z1026" s="64">
        <f t="shared" si="490"/>
        <v>0</v>
      </c>
      <c r="AA1026" s="65">
        <f t="shared" si="491"/>
        <v>0</v>
      </c>
      <c r="AB1026" s="65">
        <f t="shared" si="492"/>
        <v>0</v>
      </c>
      <c r="AC1026" s="65">
        <f t="shared" si="493"/>
        <v>0</v>
      </c>
      <c r="AD1026" s="65">
        <f t="shared" si="494"/>
        <v>0</v>
      </c>
      <c r="AE1026" s="65">
        <f t="shared" si="495"/>
        <v>0</v>
      </c>
      <c r="AF1026" s="65">
        <f t="shared" si="496"/>
        <v>0</v>
      </c>
      <c r="AG1026" s="65">
        <f t="shared" si="497"/>
        <v>0</v>
      </c>
      <c r="AH1026" s="65">
        <f t="shared" si="498"/>
        <v>0</v>
      </c>
      <c r="AI1026" s="65">
        <f t="shared" si="499"/>
        <v>0</v>
      </c>
      <c r="AJ1026" s="65">
        <f t="shared" si="503"/>
        <v>0.29657358696647967</v>
      </c>
    </row>
    <row r="1027" spans="2:36" x14ac:dyDescent="0.2">
      <c r="B1027" s="55" t="s">
        <v>63</v>
      </c>
      <c r="C1027" s="55">
        <v>1017</v>
      </c>
      <c r="D1027" s="55">
        <v>428</v>
      </c>
      <c r="E1027" s="55">
        <f t="shared" si="481"/>
        <v>0</v>
      </c>
      <c r="F1027" s="56">
        <v>0</v>
      </c>
      <c r="G1027" s="57">
        <f t="shared" si="500"/>
        <v>0</v>
      </c>
      <c r="H1027" s="57">
        <f t="shared" si="501"/>
        <v>0</v>
      </c>
      <c r="I1027" s="57">
        <f t="shared" si="473"/>
        <v>0</v>
      </c>
      <c r="J1027" s="57">
        <f t="shared" si="482"/>
        <v>0</v>
      </c>
      <c r="K1027" s="58" t="str">
        <f t="shared" si="483"/>
        <v>No</v>
      </c>
      <c r="L1027" s="57">
        <f t="shared" si="474"/>
        <v>0</v>
      </c>
      <c r="M1027" s="57">
        <f t="shared" si="475"/>
        <v>187.05217500000001</v>
      </c>
      <c r="N1027" s="59">
        <f t="shared" si="476"/>
        <v>0</v>
      </c>
      <c r="O1027" s="57">
        <f t="shared" si="477"/>
        <v>187.05217500000001</v>
      </c>
      <c r="P1027" s="57">
        <f t="shared" si="478"/>
        <v>0</v>
      </c>
      <c r="Q1027" s="57">
        <f t="shared" si="479"/>
        <v>0</v>
      </c>
      <c r="R1027" s="57">
        <f t="shared" si="484"/>
        <v>0</v>
      </c>
      <c r="S1027" s="73">
        <f t="shared" si="502"/>
        <v>0</v>
      </c>
      <c r="T1027" s="76">
        <f t="shared" si="485"/>
        <v>0</v>
      </c>
      <c r="U1027" s="60">
        <f t="shared" si="486"/>
        <v>4169176.7071045064</v>
      </c>
      <c r="V1027" s="61">
        <f t="shared" si="487"/>
        <v>1.158104640862363</v>
      </c>
      <c r="W1027" s="62">
        <f t="shared" si="488"/>
        <v>1943027.8421451454</v>
      </c>
      <c r="X1027" s="63">
        <f t="shared" si="489"/>
        <v>0.53972995615142927</v>
      </c>
      <c r="Y1027" s="64">
        <f t="shared" si="480"/>
        <v>0</v>
      </c>
      <c r="Z1027" s="64">
        <f t="shared" si="490"/>
        <v>0</v>
      </c>
      <c r="AA1027" s="65">
        <f t="shared" si="491"/>
        <v>0</v>
      </c>
      <c r="AB1027" s="65">
        <f t="shared" si="492"/>
        <v>0</v>
      </c>
      <c r="AC1027" s="65">
        <f t="shared" si="493"/>
        <v>0</v>
      </c>
      <c r="AD1027" s="65">
        <f t="shared" si="494"/>
        <v>0</v>
      </c>
      <c r="AE1027" s="65">
        <f t="shared" si="495"/>
        <v>0</v>
      </c>
      <c r="AF1027" s="65">
        <f t="shared" si="496"/>
        <v>0</v>
      </c>
      <c r="AG1027" s="65">
        <f t="shared" si="497"/>
        <v>0</v>
      </c>
      <c r="AH1027" s="65">
        <f t="shared" si="498"/>
        <v>0</v>
      </c>
      <c r="AI1027" s="65">
        <f t="shared" si="499"/>
        <v>0</v>
      </c>
      <c r="AJ1027" s="65">
        <f t="shared" si="503"/>
        <v>0.29657358696647967</v>
      </c>
    </row>
    <row r="1028" spans="2:36" x14ac:dyDescent="0.2">
      <c r="B1028" s="55" t="s">
        <v>63</v>
      </c>
      <c r="C1028" s="55">
        <v>1018</v>
      </c>
      <c r="D1028" s="55">
        <v>429</v>
      </c>
      <c r="E1028" s="55">
        <f t="shared" si="481"/>
        <v>0</v>
      </c>
      <c r="F1028" s="56">
        <v>0</v>
      </c>
      <c r="G1028" s="57">
        <f t="shared" si="500"/>
        <v>0</v>
      </c>
      <c r="H1028" s="57">
        <f t="shared" si="501"/>
        <v>0</v>
      </c>
      <c r="I1028" s="57">
        <f t="shared" si="473"/>
        <v>0</v>
      </c>
      <c r="J1028" s="57">
        <f t="shared" si="482"/>
        <v>0</v>
      </c>
      <c r="K1028" s="58" t="str">
        <f t="shared" si="483"/>
        <v>No</v>
      </c>
      <c r="L1028" s="57">
        <f t="shared" si="474"/>
        <v>0</v>
      </c>
      <c r="M1028" s="57">
        <f t="shared" si="475"/>
        <v>187.05217500000001</v>
      </c>
      <c r="N1028" s="59">
        <f t="shared" si="476"/>
        <v>0</v>
      </c>
      <c r="O1028" s="57">
        <f t="shared" si="477"/>
        <v>187.05217500000001</v>
      </c>
      <c r="P1028" s="57">
        <f t="shared" si="478"/>
        <v>0</v>
      </c>
      <c r="Q1028" s="57">
        <f t="shared" si="479"/>
        <v>0</v>
      </c>
      <c r="R1028" s="57">
        <f t="shared" si="484"/>
        <v>0</v>
      </c>
      <c r="S1028" s="73">
        <f t="shared" si="502"/>
        <v>0</v>
      </c>
      <c r="T1028" s="76">
        <f t="shared" si="485"/>
        <v>0</v>
      </c>
      <c r="U1028" s="60">
        <f t="shared" si="486"/>
        <v>4169176.7071045064</v>
      </c>
      <c r="V1028" s="61">
        <f t="shared" si="487"/>
        <v>1.158104640862363</v>
      </c>
      <c r="W1028" s="62">
        <f t="shared" si="488"/>
        <v>1943027.8421451454</v>
      </c>
      <c r="X1028" s="63">
        <f t="shared" si="489"/>
        <v>0.53972995615142927</v>
      </c>
      <c r="Y1028" s="64">
        <f t="shared" si="480"/>
        <v>0</v>
      </c>
      <c r="Z1028" s="64">
        <f t="shared" si="490"/>
        <v>0</v>
      </c>
      <c r="AA1028" s="65">
        <f t="shared" si="491"/>
        <v>0</v>
      </c>
      <c r="AB1028" s="65">
        <f t="shared" si="492"/>
        <v>0</v>
      </c>
      <c r="AC1028" s="65">
        <f t="shared" si="493"/>
        <v>0</v>
      </c>
      <c r="AD1028" s="65">
        <f t="shared" si="494"/>
        <v>0</v>
      </c>
      <c r="AE1028" s="65">
        <f t="shared" si="495"/>
        <v>0</v>
      </c>
      <c r="AF1028" s="65">
        <f t="shared" si="496"/>
        <v>0</v>
      </c>
      <c r="AG1028" s="65">
        <f t="shared" si="497"/>
        <v>0</v>
      </c>
      <c r="AH1028" s="65">
        <f t="shared" si="498"/>
        <v>0</v>
      </c>
      <c r="AI1028" s="65">
        <f t="shared" si="499"/>
        <v>0</v>
      </c>
      <c r="AJ1028" s="65">
        <f t="shared" si="503"/>
        <v>0.29657358696647967</v>
      </c>
    </row>
    <row r="1029" spans="2:36" x14ac:dyDescent="0.2">
      <c r="B1029" s="55" t="s">
        <v>63</v>
      </c>
      <c r="C1029" s="55">
        <v>1019</v>
      </c>
      <c r="D1029" s="55">
        <v>430</v>
      </c>
      <c r="E1029" s="55">
        <f t="shared" si="481"/>
        <v>0</v>
      </c>
      <c r="F1029" s="56">
        <v>0</v>
      </c>
      <c r="G1029" s="57">
        <f t="shared" si="500"/>
        <v>0</v>
      </c>
      <c r="H1029" s="57">
        <f t="shared" si="501"/>
        <v>0</v>
      </c>
      <c r="I1029" s="57">
        <f t="shared" si="473"/>
        <v>0</v>
      </c>
      <c r="J1029" s="57">
        <f t="shared" si="482"/>
        <v>0</v>
      </c>
      <c r="K1029" s="58" t="str">
        <f t="shared" si="483"/>
        <v>No</v>
      </c>
      <c r="L1029" s="57">
        <f t="shared" si="474"/>
        <v>0</v>
      </c>
      <c r="M1029" s="57">
        <f t="shared" si="475"/>
        <v>187.05217500000001</v>
      </c>
      <c r="N1029" s="59">
        <f t="shared" si="476"/>
        <v>0</v>
      </c>
      <c r="O1029" s="57">
        <f t="shared" si="477"/>
        <v>187.05217500000001</v>
      </c>
      <c r="P1029" s="57">
        <f t="shared" si="478"/>
        <v>0</v>
      </c>
      <c r="Q1029" s="57">
        <f t="shared" si="479"/>
        <v>0</v>
      </c>
      <c r="R1029" s="57">
        <f t="shared" si="484"/>
        <v>0</v>
      </c>
      <c r="S1029" s="73">
        <f t="shared" si="502"/>
        <v>0</v>
      </c>
      <c r="T1029" s="76">
        <f t="shared" si="485"/>
        <v>0</v>
      </c>
      <c r="U1029" s="60">
        <f t="shared" si="486"/>
        <v>4169176.7071045064</v>
      </c>
      <c r="V1029" s="61">
        <f t="shared" si="487"/>
        <v>1.158104640862363</v>
      </c>
      <c r="W1029" s="62">
        <f t="shared" si="488"/>
        <v>1943027.8421451454</v>
      </c>
      <c r="X1029" s="63">
        <f t="shared" si="489"/>
        <v>0.53972995615142927</v>
      </c>
      <c r="Y1029" s="64">
        <f t="shared" si="480"/>
        <v>0</v>
      </c>
      <c r="Z1029" s="64">
        <f t="shared" si="490"/>
        <v>0</v>
      </c>
      <c r="AA1029" s="65">
        <f t="shared" si="491"/>
        <v>0</v>
      </c>
      <c r="AB1029" s="65">
        <f t="shared" si="492"/>
        <v>0</v>
      </c>
      <c r="AC1029" s="65">
        <f t="shared" si="493"/>
        <v>0</v>
      </c>
      <c r="AD1029" s="65">
        <f t="shared" si="494"/>
        <v>0</v>
      </c>
      <c r="AE1029" s="65">
        <f t="shared" si="495"/>
        <v>0</v>
      </c>
      <c r="AF1029" s="65">
        <f t="shared" si="496"/>
        <v>0</v>
      </c>
      <c r="AG1029" s="65">
        <f t="shared" si="497"/>
        <v>0</v>
      </c>
      <c r="AH1029" s="65">
        <f t="shared" si="498"/>
        <v>0</v>
      </c>
      <c r="AI1029" s="65">
        <f t="shared" si="499"/>
        <v>0</v>
      </c>
      <c r="AJ1029" s="65">
        <f t="shared" si="503"/>
        <v>0.29657358696647967</v>
      </c>
    </row>
    <row r="1030" spans="2:36" x14ac:dyDescent="0.2">
      <c r="B1030" s="55" t="s">
        <v>63</v>
      </c>
      <c r="C1030" s="55">
        <v>1020</v>
      </c>
      <c r="D1030" s="55">
        <v>431</v>
      </c>
      <c r="E1030" s="55">
        <f t="shared" si="481"/>
        <v>0</v>
      </c>
      <c r="F1030" s="56">
        <v>0</v>
      </c>
      <c r="G1030" s="57">
        <f t="shared" si="500"/>
        <v>0</v>
      </c>
      <c r="H1030" s="57">
        <f t="shared" si="501"/>
        <v>0</v>
      </c>
      <c r="I1030" s="57">
        <f t="shared" si="473"/>
        <v>0</v>
      </c>
      <c r="J1030" s="57">
        <f t="shared" si="482"/>
        <v>0</v>
      </c>
      <c r="K1030" s="58" t="str">
        <f t="shared" si="483"/>
        <v>No</v>
      </c>
      <c r="L1030" s="57">
        <f t="shared" si="474"/>
        <v>0</v>
      </c>
      <c r="M1030" s="57">
        <f t="shared" si="475"/>
        <v>187.05217500000001</v>
      </c>
      <c r="N1030" s="59">
        <f t="shared" si="476"/>
        <v>0</v>
      </c>
      <c r="O1030" s="57">
        <f t="shared" si="477"/>
        <v>187.05217500000001</v>
      </c>
      <c r="P1030" s="57">
        <f t="shared" si="478"/>
        <v>0</v>
      </c>
      <c r="Q1030" s="57">
        <f t="shared" si="479"/>
        <v>0</v>
      </c>
      <c r="R1030" s="57">
        <f t="shared" si="484"/>
        <v>0</v>
      </c>
      <c r="S1030" s="73">
        <f t="shared" si="502"/>
        <v>0</v>
      </c>
      <c r="T1030" s="76">
        <f t="shared" si="485"/>
        <v>0</v>
      </c>
      <c r="U1030" s="60">
        <f t="shared" si="486"/>
        <v>4169176.7071045064</v>
      </c>
      <c r="V1030" s="61">
        <f t="shared" si="487"/>
        <v>1.158104640862363</v>
      </c>
      <c r="W1030" s="62">
        <f t="shared" si="488"/>
        <v>1943027.8421451454</v>
      </c>
      <c r="X1030" s="63">
        <f t="shared" si="489"/>
        <v>0.53972995615142927</v>
      </c>
      <c r="Y1030" s="64">
        <f t="shared" si="480"/>
        <v>0</v>
      </c>
      <c r="Z1030" s="64">
        <f t="shared" si="490"/>
        <v>0</v>
      </c>
      <c r="AA1030" s="65">
        <f t="shared" si="491"/>
        <v>0</v>
      </c>
      <c r="AB1030" s="65">
        <f t="shared" si="492"/>
        <v>0</v>
      </c>
      <c r="AC1030" s="65">
        <f t="shared" si="493"/>
        <v>0</v>
      </c>
      <c r="AD1030" s="65">
        <f t="shared" si="494"/>
        <v>0</v>
      </c>
      <c r="AE1030" s="65">
        <f t="shared" si="495"/>
        <v>0</v>
      </c>
      <c r="AF1030" s="65">
        <f t="shared" si="496"/>
        <v>0</v>
      </c>
      <c r="AG1030" s="65">
        <f t="shared" si="497"/>
        <v>0</v>
      </c>
      <c r="AH1030" s="65">
        <f t="shared" si="498"/>
        <v>0</v>
      </c>
      <c r="AI1030" s="65">
        <f t="shared" si="499"/>
        <v>0</v>
      </c>
      <c r="AJ1030" s="65">
        <f t="shared" si="503"/>
        <v>0.29657358696647967</v>
      </c>
    </row>
    <row r="1031" spans="2:36" x14ac:dyDescent="0.2">
      <c r="B1031" s="55" t="s">
        <v>63</v>
      </c>
      <c r="C1031" s="55">
        <v>1021</v>
      </c>
      <c r="D1031" s="55">
        <v>432</v>
      </c>
      <c r="E1031" s="55">
        <f t="shared" si="481"/>
        <v>0</v>
      </c>
      <c r="F1031" s="56">
        <v>0</v>
      </c>
      <c r="G1031" s="57">
        <f t="shared" si="500"/>
        <v>0</v>
      </c>
      <c r="H1031" s="57">
        <f t="shared" si="501"/>
        <v>0</v>
      </c>
      <c r="I1031" s="57">
        <f t="shared" si="473"/>
        <v>0</v>
      </c>
      <c r="J1031" s="57">
        <f t="shared" si="482"/>
        <v>0</v>
      </c>
      <c r="K1031" s="58" t="str">
        <f t="shared" si="483"/>
        <v>No</v>
      </c>
      <c r="L1031" s="57">
        <f t="shared" si="474"/>
        <v>0</v>
      </c>
      <c r="M1031" s="57">
        <f t="shared" si="475"/>
        <v>187.05217500000001</v>
      </c>
      <c r="N1031" s="59">
        <f t="shared" si="476"/>
        <v>0</v>
      </c>
      <c r="O1031" s="57">
        <f t="shared" si="477"/>
        <v>187.05217500000001</v>
      </c>
      <c r="P1031" s="57">
        <f t="shared" si="478"/>
        <v>0</v>
      </c>
      <c r="Q1031" s="57">
        <f t="shared" si="479"/>
        <v>0</v>
      </c>
      <c r="R1031" s="57">
        <f t="shared" si="484"/>
        <v>0</v>
      </c>
      <c r="S1031" s="73">
        <f t="shared" si="502"/>
        <v>0</v>
      </c>
      <c r="T1031" s="76">
        <f t="shared" si="485"/>
        <v>0</v>
      </c>
      <c r="U1031" s="60">
        <f t="shared" si="486"/>
        <v>4169176.7071045064</v>
      </c>
      <c r="V1031" s="61">
        <f t="shared" si="487"/>
        <v>1.158104640862363</v>
      </c>
      <c r="W1031" s="62">
        <f t="shared" si="488"/>
        <v>1943027.8421451454</v>
      </c>
      <c r="X1031" s="63">
        <f t="shared" si="489"/>
        <v>0.53972995615142927</v>
      </c>
      <c r="Y1031" s="64">
        <f t="shared" si="480"/>
        <v>0</v>
      </c>
      <c r="Z1031" s="64">
        <f t="shared" si="490"/>
        <v>0</v>
      </c>
      <c r="AA1031" s="65">
        <f t="shared" si="491"/>
        <v>0</v>
      </c>
      <c r="AB1031" s="65">
        <f t="shared" si="492"/>
        <v>0</v>
      </c>
      <c r="AC1031" s="65">
        <f t="shared" si="493"/>
        <v>0</v>
      </c>
      <c r="AD1031" s="65">
        <f t="shared" si="494"/>
        <v>0</v>
      </c>
      <c r="AE1031" s="65">
        <f t="shared" si="495"/>
        <v>0</v>
      </c>
      <c r="AF1031" s="65">
        <f t="shared" si="496"/>
        <v>0</v>
      </c>
      <c r="AG1031" s="65">
        <f t="shared" si="497"/>
        <v>0</v>
      </c>
      <c r="AH1031" s="65">
        <f t="shared" si="498"/>
        <v>0</v>
      </c>
      <c r="AI1031" s="65">
        <f t="shared" si="499"/>
        <v>0</v>
      </c>
      <c r="AJ1031" s="65">
        <f t="shared" si="503"/>
        <v>0.29657358696647967</v>
      </c>
    </row>
    <row r="1032" spans="2:36" x14ac:dyDescent="0.2">
      <c r="B1032" s="55" t="s">
        <v>63</v>
      </c>
      <c r="C1032" s="55">
        <v>1022</v>
      </c>
      <c r="D1032" s="55">
        <v>433</v>
      </c>
      <c r="E1032" s="55">
        <f t="shared" si="481"/>
        <v>0</v>
      </c>
      <c r="F1032" s="56">
        <v>0</v>
      </c>
      <c r="G1032" s="57">
        <f t="shared" si="500"/>
        <v>0</v>
      </c>
      <c r="H1032" s="57">
        <f t="shared" si="501"/>
        <v>0</v>
      </c>
      <c r="I1032" s="57">
        <f t="shared" si="473"/>
        <v>0</v>
      </c>
      <c r="J1032" s="57">
        <f t="shared" si="482"/>
        <v>0</v>
      </c>
      <c r="K1032" s="58" t="str">
        <f t="shared" si="483"/>
        <v>No</v>
      </c>
      <c r="L1032" s="57">
        <f t="shared" si="474"/>
        <v>0</v>
      </c>
      <c r="M1032" s="57">
        <f t="shared" si="475"/>
        <v>187.05217500000001</v>
      </c>
      <c r="N1032" s="59">
        <f t="shared" si="476"/>
        <v>0</v>
      </c>
      <c r="O1032" s="57">
        <f t="shared" si="477"/>
        <v>187.05217500000001</v>
      </c>
      <c r="P1032" s="57">
        <f t="shared" si="478"/>
        <v>0</v>
      </c>
      <c r="Q1032" s="57">
        <f t="shared" si="479"/>
        <v>0</v>
      </c>
      <c r="R1032" s="57">
        <f t="shared" si="484"/>
        <v>0</v>
      </c>
      <c r="S1032" s="73">
        <f t="shared" si="502"/>
        <v>0</v>
      </c>
      <c r="T1032" s="76">
        <f t="shared" si="485"/>
        <v>0</v>
      </c>
      <c r="U1032" s="60">
        <f t="shared" si="486"/>
        <v>4169176.7071045064</v>
      </c>
      <c r="V1032" s="61">
        <f t="shared" si="487"/>
        <v>1.158104640862363</v>
      </c>
      <c r="W1032" s="62">
        <f t="shared" si="488"/>
        <v>1943027.8421451454</v>
      </c>
      <c r="X1032" s="63">
        <f t="shared" si="489"/>
        <v>0.53972995615142927</v>
      </c>
      <c r="Y1032" s="64">
        <f t="shared" si="480"/>
        <v>0</v>
      </c>
      <c r="Z1032" s="64">
        <f t="shared" si="490"/>
        <v>0</v>
      </c>
      <c r="AA1032" s="65">
        <f t="shared" si="491"/>
        <v>0</v>
      </c>
      <c r="AB1032" s="65">
        <f t="shared" si="492"/>
        <v>0</v>
      </c>
      <c r="AC1032" s="65">
        <f t="shared" si="493"/>
        <v>0</v>
      </c>
      <c r="AD1032" s="65">
        <f t="shared" si="494"/>
        <v>0</v>
      </c>
      <c r="AE1032" s="65">
        <f t="shared" si="495"/>
        <v>0</v>
      </c>
      <c r="AF1032" s="65">
        <f t="shared" si="496"/>
        <v>0</v>
      </c>
      <c r="AG1032" s="65">
        <f t="shared" si="497"/>
        <v>0</v>
      </c>
      <c r="AH1032" s="65">
        <f t="shared" si="498"/>
        <v>0</v>
      </c>
      <c r="AI1032" s="65">
        <f t="shared" si="499"/>
        <v>0</v>
      </c>
      <c r="AJ1032" s="65">
        <f t="shared" si="503"/>
        <v>0.29657358696647967</v>
      </c>
    </row>
    <row r="1033" spans="2:36" x14ac:dyDescent="0.2">
      <c r="B1033" s="39" t="s">
        <v>64</v>
      </c>
      <c r="C1033" s="39">
        <v>1023</v>
      </c>
      <c r="D1033" s="39">
        <v>1</v>
      </c>
      <c r="E1033" s="39">
        <f t="shared" si="481"/>
        <v>0</v>
      </c>
      <c r="F1033" s="40">
        <v>0</v>
      </c>
      <c r="G1033" s="41">
        <f t="shared" si="500"/>
        <v>0</v>
      </c>
      <c r="H1033" s="41">
        <f t="shared" si="501"/>
        <v>0</v>
      </c>
      <c r="I1033" s="41">
        <f t="shared" si="473"/>
        <v>0</v>
      </c>
      <c r="J1033" s="41">
        <f t="shared" si="482"/>
        <v>0</v>
      </c>
      <c r="K1033" s="42" t="str">
        <f t="shared" si="483"/>
        <v>No</v>
      </c>
      <c r="L1033" s="41">
        <f t="shared" si="474"/>
        <v>0</v>
      </c>
      <c r="M1033" s="41">
        <f t="shared" si="475"/>
        <v>187.05217500000001</v>
      </c>
      <c r="N1033" s="43">
        <f t="shared" si="476"/>
        <v>0</v>
      </c>
      <c r="O1033" s="41">
        <f t="shared" si="477"/>
        <v>187.05217500000001</v>
      </c>
      <c r="P1033" s="41">
        <f t="shared" si="478"/>
        <v>0</v>
      </c>
      <c r="Q1033" s="41">
        <f t="shared" si="479"/>
        <v>0</v>
      </c>
      <c r="R1033" s="41">
        <f t="shared" si="484"/>
        <v>0</v>
      </c>
      <c r="S1033" s="74">
        <f t="shared" si="502"/>
        <v>0</v>
      </c>
      <c r="T1033" s="78">
        <f t="shared" si="485"/>
        <v>0</v>
      </c>
      <c r="U1033" s="44">
        <f t="shared" si="486"/>
        <v>4169176.7071045064</v>
      </c>
      <c r="V1033" s="45">
        <f t="shared" si="487"/>
        <v>1.158104640862363</v>
      </c>
      <c r="W1033" s="46">
        <f t="shared" si="488"/>
        <v>1943027.8421451454</v>
      </c>
      <c r="X1033" s="47">
        <f t="shared" si="489"/>
        <v>0.53972995615142927</v>
      </c>
      <c r="Y1033" s="48">
        <f t="shared" si="480"/>
        <v>0</v>
      </c>
      <c r="Z1033" s="48">
        <f t="shared" si="490"/>
        <v>0</v>
      </c>
      <c r="AA1033" s="49">
        <f t="shared" si="491"/>
        <v>0</v>
      </c>
      <c r="AB1033" s="49">
        <f t="shared" si="492"/>
        <v>0</v>
      </c>
      <c r="AC1033" s="49">
        <f t="shared" si="493"/>
        <v>0</v>
      </c>
      <c r="AD1033" s="49">
        <f t="shared" si="494"/>
        <v>0</v>
      </c>
      <c r="AE1033" s="49">
        <f t="shared" si="495"/>
        <v>0</v>
      </c>
      <c r="AF1033" s="49">
        <f t="shared" si="496"/>
        <v>0</v>
      </c>
      <c r="AG1033" s="49">
        <f t="shared" si="497"/>
        <v>0</v>
      </c>
      <c r="AH1033" s="49">
        <f t="shared" si="498"/>
        <v>0</v>
      </c>
      <c r="AI1033" s="49">
        <f t="shared" si="499"/>
        <v>0</v>
      </c>
      <c r="AJ1033" s="49">
        <f t="shared" si="503"/>
        <v>0.29657358696647967</v>
      </c>
    </row>
    <row r="1034" spans="2:36" x14ac:dyDescent="0.2">
      <c r="B1034" s="39" t="s">
        <v>64</v>
      </c>
      <c r="C1034" s="39">
        <v>1024</v>
      </c>
      <c r="D1034" s="39">
        <v>2</v>
      </c>
      <c r="E1034" s="39">
        <f t="shared" si="481"/>
        <v>0</v>
      </c>
      <c r="F1034" s="40">
        <v>0</v>
      </c>
      <c r="G1034" s="41">
        <f t="shared" si="500"/>
        <v>0</v>
      </c>
      <c r="H1034" s="41">
        <f t="shared" si="501"/>
        <v>0</v>
      </c>
      <c r="I1034" s="41">
        <f t="shared" ref="I1034:I1097" si="504">0.5*$F$4*(E1034)^2</f>
        <v>0</v>
      </c>
      <c r="J1034" s="41">
        <f t="shared" si="482"/>
        <v>0</v>
      </c>
      <c r="K1034" s="42" t="str">
        <f t="shared" si="483"/>
        <v>No</v>
      </c>
      <c r="L1034" s="41">
        <f t="shared" ref="L1034:L1097" si="505">0.5 * $F$1*$F$2*$F$3*E1034^2</f>
        <v>0</v>
      </c>
      <c r="M1034" s="41">
        <f t="shared" ref="M1034:M1097" si="506">$F$5*$F$4*$F$6</f>
        <v>187.05217500000001</v>
      </c>
      <c r="N1034" s="43">
        <f t="shared" ref="N1034:N1097" si="507">$F$4*G1034</f>
        <v>0</v>
      </c>
      <c r="O1034" s="41">
        <f t="shared" ref="O1034:O1097" si="508">N1034+M1034+L1034</f>
        <v>187.05217500000001</v>
      </c>
      <c r="P1034" s="41">
        <f t="shared" ref="P1034:P1097" si="509">O1034*E1034</f>
        <v>0</v>
      </c>
      <c r="Q1034" s="41">
        <f t="shared" ref="Q1034:Q1097" si="510">P1034*1</f>
        <v>0</v>
      </c>
      <c r="R1034" s="41">
        <f t="shared" si="484"/>
        <v>0</v>
      </c>
      <c r="S1034" s="74">
        <f t="shared" si="502"/>
        <v>0</v>
      </c>
      <c r="T1034" s="78">
        <f t="shared" si="485"/>
        <v>0</v>
      </c>
      <c r="U1034" s="44">
        <f t="shared" si="486"/>
        <v>4169176.7071045064</v>
      </c>
      <c r="V1034" s="45">
        <f t="shared" si="487"/>
        <v>1.158104640862363</v>
      </c>
      <c r="W1034" s="46">
        <f t="shared" si="488"/>
        <v>1943027.8421451454</v>
      </c>
      <c r="X1034" s="47">
        <f t="shared" si="489"/>
        <v>0.53972995615142927</v>
      </c>
      <c r="Y1034" s="48">
        <f t="shared" ref="Y1034:Y1097" si="511">S1034*0.9</f>
        <v>0</v>
      </c>
      <c r="Z1034" s="48">
        <f t="shared" si="490"/>
        <v>0</v>
      </c>
      <c r="AA1034" s="49">
        <f t="shared" si="491"/>
        <v>0</v>
      </c>
      <c r="AB1034" s="49">
        <f t="shared" si="492"/>
        <v>0</v>
      </c>
      <c r="AC1034" s="49">
        <f t="shared" si="493"/>
        <v>0</v>
      </c>
      <c r="AD1034" s="49">
        <f t="shared" si="494"/>
        <v>0</v>
      </c>
      <c r="AE1034" s="49">
        <f t="shared" ref="AE1034" si="512">AD1034*0.95</f>
        <v>0</v>
      </c>
      <c r="AF1034" s="49">
        <f t="shared" si="496"/>
        <v>0</v>
      </c>
      <c r="AG1034" s="49">
        <f t="shared" si="497"/>
        <v>0</v>
      </c>
      <c r="AH1034" s="49">
        <f t="shared" si="498"/>
        <v>0</v>
      </c>
      <c r="AI1034" s="49">
        <f t="shared" si="499"/>
        <v>0</v>
      </c>
      <c r="AJ1034" s="49">
        <f t="shared" si="503"/>
        <v>0.29657358696647967</v>
      </c>
    </row>
    <row r="1035" spans="2:36" x14ac:dyDescent="0.2">
      <c r="B1035" s="39" t="s">
        <v>64</v>
      </c>
      <c r="C1035" s="39">
        <v>1025</v>
      </c>
      <c r="D1035" s="39">
        <v>3</v>
      </c>
      <c r="E1035" s="39">
        <f t="shared" ref="E1035:E1098" si="513">F1035/3.6</f>
        <v>0</v>
      </c>
      <c r="F1035" s="40">
        <v>0</v>
      </c>
      <c r="G1035" s="41">
        <f t="shared" si="500"/>
        <v>0</v>
      </c>
      <c r="H1035" s="41">
        <f t="shared" si="501"/>
        <v>0</v>
      </c>
      <c r="I1035" s="41">
        <f t="shared" si="504"/>
        <v>0</v>
      </c>
      <c r="J1035" s="41">
        <f t="shared" ref="J1035:J1098" si="514">I1034-I1035</f>
        <v>0</v>
      </c>
      <c r="K1035" s="42" t="str">
        <f t="shared" ref="K1035:K1098" si="515">IF((G1035)&lt;0,"Yes","No")</f>
        <v>No</v>
      </c>
      <c r="L1035" s="41">
        <f t="shared" si="505"/>
        <v>0</v>
      </c>
      <c r="M1035" s="41">
        <f t="shared" si="506"/>
        <v>187.05217500000001</v>
      </c>
      <c r="N1035" s="43">
        <f t="shared" si="507"/>
        <v>0</v>
      </c>
      <c r="O1035" s="41">
        <f t="shared" si="508"/>
        <v>187.05217500000001</v>
      </c>
      <c r="P1035" s="41">
        <f t="shared" si="509"/>
        <v>0</v>
      </c>
      <c r="Q1035" s="41">
        <f t="shared" si="510"/>
        <v>0</v>
      </c>
      <c r="R1035" s="41">
        <f t="shared" ref="R1035:R1098" si="516">IF((G1035&gt;0), 0, $F$4*G1035)*-1</f>
        <v>0</v>
      </c>
      <c r="S1035" s="74">
        <f t="shared" si="502"/>
        <v>0</v>
      </c>
      <c r="T1035" s="78">
        <f t="shared" ref="T1035:T1098" si="517">R1035*E1035</f>
        <v>0</v>
      </c>
      <c r="U1035" s="44">
        <f t="shared" ref="U1035:U1098" si="518">IF(Q1035&gt;0, (Q1035+U1034),(U1034))</f>
        <v>4169176.7071045064</v>
      </c>
      <c r="V1035" s="45">
        <f t="shared" ref="V1035:V1098" si="519">U1035/3600000</f>
        <v>1.158104640862363</v>
      </c>
      <c r="W1035" s="46">
        <f t="shared" ref="W1035:W1098" si="520">W1034+S1035</f>
        <v>1943027.8421451454</v>
      </c>
      <c r="X1035" s="47">
        <f t="shared" ref="X1035:X1098" si="521">W1035/3600000</f>
        <v>0.53972995615142927</v>
      </c>
      <c r="Y1035" s="48">
        <f t="shared" si="511"/>
        <v>0</v>
      </c>
      <c r="Z1035" s="48">
        <f t="shared" ref="Z1035:Z1098" si="522">Y1035*0.95</f>
        <v>0</v>
      </c>
      <c r="AA1035" s="49">
        <f t="shared" ref="AA1035:AA1098" si="523">Z1035*0.98</f>
        <v>0</v>
      </c>
      <c r="AB1035" s="49">
        <f t="shared" ref="AB1035:AB1098" si="524">AA1035*0.95</f>
        <v>0</v>
      </c>
      <c r="AC1035" s="49">
        <f t="shared" ref="AC1035:AC1098" si="525">AB1035*0.9</f>
        <v>0</v>
      </c>
      <c r="AD1035" s="49">
        <f t="shared" ref="AD1035:AD1098" si="526">AC1035*0.9</f>
        <v>0</v>
      </c>
      <c r="AE1035" s="49">
        <f t="shared" ref="AE1035:AE1098" si="527">AD1035*0.95</f>
        <v>0</v>
      </c>
      <c r="AF1035" s="49">
        <f t="shared" ref="AF1035:AF1098" si="528">AE1035*0.98</f>
        <v>0</v>
      </c>
      <c r="AG1035" s="49">
        <f t="shared" ref="AG1035:AG1098" si="529">AF1035*0.95</f>
        <v>0</v>
      </c>
      <c r="AH1035" s="49">
        <f t="shared" ref="AH1035:AH1098" si="530">AG1035*0.9</f>
        <v>0</v>
      </c>
      <c r="AI1035" s="49">
        <f t="shared" ref="AI1035:AI1098" si="531">AH1035/3600000</f>
        <v>0</v>
      </c>
      <c r="AJ1035" s="49">
        <f t="shared" si="503"/>
        <v>0.29657358696647967</v>
      </c>
    </row>
    <row r="1036" spans="2:36" x14ac:dyDescent="0.2">
      <c r="B1036" s="39" t="s">
        <v>64</v>
      </c>
      <c r="C1036" s="39">
        <v>1026</v>
      </c>
      <c r="D1036" s="39">
        <v>4</v>
      </c>
      <c r="E1036" s="39">
        <f t="shared" si="513"/>
        <v>0</v>
      </c>
      <c r="F1036" s="40">
        <v>0</v>
      </c>
      <c r="G1036" s="41">
        <f t="shared" ref="G1036:G1099" si="532">($F1037-$F1035)/2/3.6</f>
        <v>0.11111111111111112</v>
      </c>
      <c r="H1036" s="41">
        <f t="shared" ref="H1036:H1099" si="533">($F1037-$F1035)/2</f>
        <v>0.4</v>
      </c>
      <c r="I1036" s="41">
        <f t="shared" si="504"/>
        <v>0</v>
      </c>
      <c r="J1036" s="41">
        <f t="shared" si="514"/>
        <v>0</v>
      </c>
      <c r="K1036" s="42" t="str">
        <f t="shared" si="515"/>
        <v>No</v>
      </c>
      <c r="L1036" s="41">
        <f t="shared" si="505"/>
        <v>0</v>
      </c>
      <c r="M1036" s="41">
        <f t="shared" si="506"/>
        <v>187.05217500000001</v>
      </c>
      <c r="N1036" s="43">
        <f t="shared" si="507"/>
        <v>211.86111111111111</v>
      </c>
      <c r="O1036" s="41">
        <f t="shared" si="508"/>
        <v>398.91328611111112</v>
      </c>
      <c r="P1036" s="41">
        <f t="shared" si="509"/>
        <v>0</v>
      </c>
      <c r="Q1036" s="41">
        <f t="shared" si="510"/>
        <v>0</v>
      </c>
      <c r="R1036" s="41">
        <f t="shared" si="516"/>
        <v>0</v>
      </c>
      <c r="S1036" s="74">
        <f t="shared" ref="S1036:S1099" si="534">J1036-Q1036*-1</f>
        <v>0</v>
      </c>
      <c r="T1036" s="78">
        <f t="shared" si="517"/>
        <v>0</v>
      </c>
      <c r="U1036" s="44">
        <f t="shared" si="518"/>
        <v>4169176.7071045064</v>
      </c>
      <c r="V1036" s="45">
        <f t="shared" si="519"/>
        <v>1.158104640862363</v>
      </c>
      <c r="W1036" s="46">
        <f t="shared" si="520"/>
        <v>1943027.8421451454</v>
      </c>
      <c r="X1036" s="47">
        <f t="shared" si="521"/>
        <v>0.53972995615142927</v>
      </c>
      <c r="Y1036" s="48">
        <f t="shared" si="511"/>
        <v>0</v>
      </c>
      <c r="Z1036" s="48">
        <f t="shared" si="522"/>
        <v>0</v>
      </c>
      <c r="AA1036" s="49">
        <f t="shared" si="523"/>
        <v>0</v>
      </c>
      <c r="AB1036" s="49">
        <f t="shared" si="524"/>
        <v>0</v>
      </c>
      <c r="AC1036" s="49">
        <f t="shared" si="525"/>
        <v>0</v>
      </c>
      <c r="AD1036" s="49">
        <f t="shared" si="526"/>
        <v>0</v>
      </c>
      <c r="AE1036" s="49">
        <f t="shared" si="527"/>
        <v>0</v>
      </c>
      <c r="AF1036" s="49">
        <f t="shared" si="528"/>
        <v>0</v>
      </c>
      <c r="AG1036" s="49">
        <f t="shared" si="529"/>
        <v>0</v>
      </c>
      <c r="AH1036" s="49">
        <f t="shared" si="530"/>
        <v>0</v>
      </c>
      <c r="AI1036" s="49">
        <f t="shared" si="531"/>
        <v>0</v>
      </c>
      <c r="AJ1036" s="49">
        <f t="shared" ref="AJ1036:AJ1099" si="535">IF((AI1036)&lt;0, AJ1035, AI1036+AJ1035)</f>
        <v>0.29657358696647967</v>
      </c>
    </row>
    <row r="1037" spans="2:36" x14ac:dyDescent="0.2">
      <c r="B1037" s="39" t="s">
        <v>64</v>
      </c>
      <c r="C1037" s="39">
        <v>1027</v>
      </c>
      <c r="D1037" s="39">
        <v>5</v>
      </c>
      <c r="E1037" s="39">
        <f t="shared" si="513"/>
        <v>0.22222222222222224</v>
      </c>
      <c r="F1037" s="40">
        <v>0.8</v>
      </c>
      <c r="G1037" s="41">
        <f t="shared" si="532"/>
        <v>0.5</v>
      </c>
      <c r="H1037" s="41">
        <f t="shared" si="533"/>
        <v>1.8</v>
      </c>
      <c r="I1037" s="41">
        <f t="shared" si="504"/>
        <v>47.080246913580254</v>
      </c>
      <c r="J1037" s="41">
        <f t="shared" si="514"/>
        <v>-47.080246913580254</v>
      </c>
      <c r="K1037" s="42" t="str">
        <f t="shared" si="515"/>
        <v>No</v>
      </c>
      <c r="L1037" s="41">
        <f t="shared" si="505"/>
        <v>1.769444444444445E-2</v>
      </c>
      <c r="M1037" s="41">
        <f t="shared" si="506"/>
        <v>187.05217500000001</v>
      </c>
      <c r="N1037" s="43">
        <f t="shared" si="507"/>
        <v>953.375</v>
      </c>
      <c r="O1037" s="41">
        <f t="shared" si="508"/>
        <v>1140.4448694444445</v>
      </c>
      <c r="P1037" s="41">
        <f t="shared" si="509"/>
        <v>253.43219320987657</v>
      </c>
      <c r="Q1037" s="41">
        <f t="shared" si="510"/>
        <v>253.43219320987657</v>
      </c>
      <c r="R1037" s="41">
        <f t="shared" si="516"/>
        <v>0</v>
      </c>
      <c r="S1037" s="74">
        <f t="shared" si="534"/>
        <v>206.35194629629632</v>
      </c>
      <c r="T1037" s="78">
        <f t="shared" si="517"/>
        <v>0</v>
      </c>
      <c r="U1037" s="44">
        <f t="shared" si="518"/>
        <v>4169430.1392977163</v>
      </c>
      <c r="V1037" s="45">
        <f t="shared" si="519"/>
        <v>1.1581750386938101</v>
      </c>
      <c r="W1037" s="46">
        <f t="shared" si="520"/>
        <v>1943234.1940914418</v>
      </c>
      <c r="X1037" s="47">
        <f t="shared" si="521"/>
        <v>0.53978727613651156</v>
      </c>
      <c r="Y1037" s="48">
        <f t="shared" si="511"/>
        <v>185.71675166666668</v>
      </c>
      <c r="Z1037" s="48">
        <f t="shared" si="522"/>
        <v>176.43091408333333</v>
      </c>
      <c r="AA1037" s="49">
        <f t="shared" si="523"/>
        <v>172.90229580166667</v>
      </c>
      <c r="AB1037" s="49">
        <f t="shared" si="524"/>
        <v>164.25718101158333</v>
      </c>
      <c r="AC1037" s="49">
        <f t="shared" si="525"/>
        <v>147.83146291042499</v>
      </c>
      <c r="AD1037" s="49">
        <f t="shared" si="526"/>
        <v>133.04831661938249</v>
      </c>
      <c r="AE1037" s="49">
        <f t="shared" si="527"/>
        <v>126.39590078841336</v>
      </c>
      <c r="AF1037" s="49">
        <f t="shared" si="528"/>
        <v>123.86798277264509</v>
      </c>
      <c r="AG1037" s="49">
        <f t="shared" si="529"/>
        <v>117.67458363401283</v>
      </c>
      <c r="AH1037" s="49">
        <f t="shared" si="530"/>
        <v>105.90712527061156</v>
      </c>
      <c r="AI1037" s="49">
        <f t="shared" si="531"/>
        <v>2.9418645908503212E-5</v>
      </c>
      <c r="AJ1037" s="49">
        <f t="shared" si="535"/>
        <v>0.29660300561238817</v>
      </c>
    </row>
    <row r="1038" spans="2:36" x14ac:dyDescent="0.2">
      <c r="B1038" s="39" t="s">
        <v>64</v>
      </c>
      <c r="C1038" s="39">
        <v>1028</v>
      </c>
      <c r="D1038" s="39">
        <v>6</v>
      </c>
      <c r="E1038" s="39">
        <f t="shared" si="513"/>
        <v>1</v>
      </c>
      <c r="F1038" s="40">
        <v>3.6</v>
      </c>
      <c r="G1038" s="41">
        <f t="shared" si="532"/>
        <v>1.0833333333333333</v>
      </c>
      <c r="H1038" s="41">
        <f t="shared" si="533"/>
        <v>3.9</v>
      </c>
      <c r="I1038" s="41">
        <f t="shared" si="504"/>
        <v>953.375</v>
      </c>
      <c r="J1038" s="41">
        <f t="shared" si="514"/>
        <v>-906.29475308641975</v>
      </c>
      <c r="K1038" s="42" t="str">
        <f t="shared" si="515"/>
        <v>No</v>
      </c>
      <c r="L1038" s="41">
        <f t="shared" si="505"/>
        <v>0.35831250000000009</v>
      </c>
      <c r="M1038" s="41">
        <f t="shared" si="506"/>
        <v>187.05217500000001</v>
      </c>
      <c r="N1038" s="43">
        <f t="shared" si="507"/>
        <v>2065.645833333333</v>
      </c>
      <c r="O1038" s="41">
        <f t="shared" si="508"/>
        <v>2253.0563208333328</v>
      </c>
      <c r="P1038" s="41">
        <f t="shared" si="509"/>
        <v>2253.0563208333328</v>
      </c>
      <c r="Q1038" s="41">
        <f t="shared" si="510"/>
        <v>2253.0563208333328</v>
      </c>
      <c r="R1038" s="41">
        <f t="shared" si="516"/>
        <v>0</v>
      </c>
      <c r="S1038" s="74">
        <f t="shared" si="534"/>
        <v>1346.761567746913</v>
      </c>
      <c r="T1038" s="78">
        <f t="shared" si="517"/>
        <v>0</v>
      </c>
      <c r="U1038" s="44">
        <f t="shared" si="518"/>
        <v>4171683.1956185498</v>
      </c>
      <c r="V1038" s="45">
        <f t="shared" si="519"/>
        <v>1.1588008876718194</v>
      </c>
      <c r="W1038" s="46">
        <f t="shared" si="520"/>
        <v>1944580.9556591888</v>
      </c>
      <c r="X1038" s="47">
        <f t="shared" si="521"/>
        <v>0.54016137657199692</v>
      </c>
      <c r="Y1038" s="48">
        <f t="shared" si="511"/>
        <v>1212.0854109722218</v>
      </c>
      <c r="Z1038" s="48">
        <f t="shared" si="522"/>
        <v>1151.4811404236107</v>
      </c>
      <c r="AA1038" s="49">
        <f t="shared" si="523"/>
        <v>1128.4515176151385</v>
      </c>
      <c r="AB1038" s="49">
        <f t="shared" si="524"/>
        <v>1072.0289417343815</v>
      </c>
      <c r="AC1038" s="49">
        <f t="shared" si="525"/>
        <v>964.82604756094338</v>
      </c>
      <c r="AD1038" s="49">
        <f t="shared" si="526"/>
        <v>868.34344280484902</v>
      </c>
      <c r="AE1038" s="49">
        <f t="shared" si="527"/>
        <v>824.92627066460648</v>
      </c>
      <c r="AF1038" s="49">
        <f t="shared" si="528"/>
        <v>808.42774525131438</v>
      </c>
      <c r="AG1038" s="49">
        <f t="shared" si="529"/>
        <v>768.00635798874862</v>
      </c>
      <c r="AH1038" s="49">
        <f t="shared" si="530"/>
        <v>691.20572218987377</v>
      </c>
      <c r="AI1038" s="49">
        <f t="shared" si="531"/>
        <v>1.9200158949718717E-4</v>
      </c>
      <c r="AJ1038" s="49">
        <f t="shared" si="535"/>
        <v>0.29679500720188534</v>
      </c>
    </row>
    <row r="1039" spans="2:36" x14ac:dyDescent="0.2">
      <c r="B1039" s="39" t="s">
        <v>64</v>
      </c>
      <c r="C1039" s="39">
        <v>1029</v>
      </c>
      <c r="D1039" s="39">
        <v>7</v>
      </c>
      <c r="E1039" s="39">
        <f t="shared" si="513"/>
        <v>2.3888888888888888</v>
      </c>
      <c r="F1039" s="40">
        <v>8.6</v>
      </c>
      <c r="G1039" s="41">
        <f t="shared" si="532"/>
        <v>1.5277777777777777</v>
      </c>
      <c r="H1039" s="41">
        <f t="shared" si="533"/>
        <v>5.5</v>
      </c>
      <c r="I1039" s="41">
        <f t="shared" si="504"/>
        <v>5440.7110339506171</v>
      </c>
      <c r="J1039" s="41">
        <f t="shared" si="514"/>
        <v>-4487.3360339506171</v>
      </c>
      <c r="K1039" s="42" t="str">
        <f t="shared" si="515"/>
        <v>No</v>
      </c>
      <c r="L1039" s="41">
        <f t="shared" si="505"/>
        <v>2.0448142361111112</v>
      </c>
      <c r="M1039" s="41">
        <f t="shared" si="506"/>
        <v>187.05217500000001</v>
      </c>
      <c r="N1039" s="43">
        <f t="shared" si="507"/>
        <v>2913.0902777777774</v>
      </c>
      <c r="O1039" s="41">
        <f t="shared" si="508"/>
        <v>3102.1872670138882</v>
      </c>
      <c r="P1039" s="41">
        <f t="shared" si="509"/>
        <v>7410.7806934220662</v>
      </c>
      <c r="Q1039" s="41">
        <f t="shared" si="510"/>
        <v>7410.7806934220662</v>
      </c>
      <c r="R1039" s="41">
        <f t="shared" si="516"/>
        <v>0</v>
      </c>
      <c r="S1039" s="74">
        <f t="shared" si="534"/>
        <v>2923.4446594714491</v>
      </c>
      <c r="T1039" s="78">
        <f t="shared" si="517"/>
        <v>0</v>
      </c>
      <c r="U1039" s="44">
        <f t="shared" si="518"/>
        <v>4179093.9763119719</v>
      </c>
      <c r="V1039" s="45">
        <f t="shared" si="519"/>
        <v>1.1608594378644366</v>
      </c>
      <c r="W1039" s="46">
        <f t="shared" si="520"/>
        <v>1947504.4003186603</v>
      </c>
      <c r="X1039" s="47">
        <f t="shared" si="521"/>
        <v>0.54097344453296115</v>
      </c>
      <c r="Y1039" s="48">
        <f t="shared" si="511"/>
        <v>2631.1001935243044</v>
      </c>
      <c r="Z1039" s="48">
        <f t="shared" si="522"/>
        <v>2499.545183848089</v>
      </c>
      <c r="AA1039" s="49">
        <f t="shared" si="523"/>
        <v>2449.5542801711272</v>
      </c>
      <c r="AB1039" s="49">
        <f t="shared" si="524"/>
        <v>2327.0765661625705</v>
      </c>
      <c r="AC1039" s="49">
        <f t="shared" si="525"/>
        <v>2094.3689095463137</v>
      </c>
      <c r="AD1039" s="49">
        <f t="shared" si="526"/>
        <v>1884.9320185916824</v>
      </c>
      <c r="AE1039" s="49">
        <f t="shared" si="527"/>
        <v>1790.6854176620982</v>
      </c>
      <c r="AF1039" s="49">
        <f t="shared" si="528"/>
        <v>1754.8717093088562</v>
      </c>
      <c r="AG1039" s="49">
        <f t="shared" si="529"/>
        <v>1667.1281238434133</v>
      </c>
      <c r="AH1039" s="49">
        <f t="shared" si="530"/>
        <v>1500.415311459072</v>
      </c>
      <c r="AI1039" s="49">
        <f t="shared" si="531"/>
        <v>4.1678203096085333E-4</v>
      </c>
      <c r="AJ1039" s="49">
        <f t="shared" si="535"/>
        <v>0.29721178923284619</v>
      </c>
    </row>
    <row r="1040" spans="2:36" x14ac:dyDescent="0.2">
      <c r="B1040" s="39" t="s">
        <v>64</v>
      </c>
      <c r="C1040" s="39">
        <v>1030</v>
      </c>
      <c r="D1040" s="39">
        <v>8</v>
      </c>
      <c r="E1040" s="39">
        <f t="shared" si="513"/>
        <v>4.0555555555555554</v>
      </c>
      <c r="F1040" s="40">
        <v>14.6</v>
      </c>
      <c r="G1040" s="41">
        <f t="shared" si="532"/>
        <v>1.5833333333333333</v>
      </c>
      <c r="H1040" s="41">
        <f t="shared" si="533"/>
        <v>5.7</v>
      </c>
      <c r="I1040" s="41">
        <f t="shared" si="504"/>
        <v>15680.664737654319</v>
      </c>
      <c r="J1040" s="41">
        <f t="shared" si="514"/>
        <v>-10239.953703703701</v>
      </c>
      <c r="K1040" s="42" t="str">
        <f t="shared" si="515"/>
        <v>No</v>
      </c>
      <c r="L1040" s="41">
        <f t="shared" si="505"/>
        <v>5.8933559027777784</v>
      </c>
      <c r="M1040" s="41">
        <f t="shared" si="506"/>
        <v>187.05217500000001</v>
      </c>
      <c r="N1040" s="43">
        <f t="shared" si="507"/>
        <v>3019.020833333333</v>
      </c>
      <c r="O1040" s="41">
        <f t="shared" si="508"/>
        <v>3211.9663642361106</v>
      </c>
      <c r="P1040" s="41">
        <f t="shared" si="509"/>
        <v>13026.308032735336</v>
      </c>
      <c r="Q1040" s="41">
        <f t="shared" si="510"/>
        <v>13026.308032735336</v>
      </c>
      <c r="R1040" s="41">
        <f t="shared" si="516"/>
        <v>0</v>
      </c>
      <c r="S1040" s="74">
        <f t="shared" si="534"/>
        <v>2786.3543290316356</v>
      </c>
      <c r="T1040" s="78">
        <f t="shared" si="517"/>
        <v>0</v>
      </c>
      <c r="U1040" s="44">
        <f t="shared" si="518"/>
        <v>4192120.2843447072</v>
      </c>
      <c r="V1040" s="45">
        <f t="shared" si="519"/>
        <v>1.1644778567624186</v>
      </c>
      <c r="W1040" s="46">
        <f t="shared" si="520"/>
        <v>1950290.754647692</v>
      </c>
      <c r="X1040" s="47">
        <f t="shared" si="521"/>
        <v>0.54174743184658114</v>
      </c>
      <c r="Y1040" s="48">
        <f t="shared" si="511"/>
        <v>2507.7188961284724</v>
      </c>
      <c r="Z1040" s="48">
        <f t="shared" si="522"/>
        <v>2382.3329513220488</v>
      </c>
      <c r="AA1040" s="49">
        <f t="shared" si="523"/>
        <v>2334.6862922956079</v>
      </c>
      <c r="AB1040" s="49">
        <f t="shared" si="524"/>
        <v>2217.9519776808274</v>
      </c>
      <c r="AC1040" s="49">
        <f t="shared" si="525"/>
        <v>1996.1567799127447</v>
      </c>
      <c r="AD1040" s="49">
        <f t="shared" si="526"/>
        <v>1796.5411019214703</v>
      </c>
      <c r="AE1040" s="49">
        <f t="shared" si="527"/>
        <v>1706.7140468253967</v>
      </c>
      <c r="AF1040" s="49">
        <f t="shared" si="528"/>
        <v>1672.5797658888887</v>
      </c>
      <c r="AG1040" s="49">
        <f t="shared" si="529"/>
        <v>1588.9507775944442</v>
      </c>
      <c r="AH1040" s="49">
        <f t="shared" si="530"/>
        <v>1430.0556998349998</v>
      </c>
      <c r="AI1040" s="49">
        <f t="shared" si="531"/>
        <v>3.9723769439861109E-4</v>
      </c>
      <c r="AJ1040" s="49">
        <f t="shared" si="535"/>
        <v>0.29760902692724478</v>
      </c>
    </row>
    <row r="1041" spans="2:36" x14ac:dyDescent="0.2">
      <c r="B1041" s="39" t="s">
        <v>64</v>
      </c>
      <c r="C1041" s="39">
        <v>1031</v>
      </c>
      <c r="D1041" s="39">
        <v>9</v>
      </c>
      <c r="E1041" s="39">
        <f t="shared" si="513"/>
        <v>5.5555555555555554</v>
      </c>
      <c r="F1041" s="40">
        <v>20</v>
      </c>
      <c r="G1041" s="41">
        <f t="shared" si="532"/>
        <v>1.3611111111111109</v>
      </c>
      <c r="H1041" s="41">
        <f t="shared" si="533"/>
        <v>4.8999999999999995</v>
      </c>
      <c r="I1041" s="41">
        <f t="shared" si="504"/>
        <v>29425.154320987655</v>
      </c>
      <c r="J1041" s="41">
        <f t="shared" si="514"/>
        <v>-13744.489583333336</v>
      </c>
      <c r="K1041" s="42" t="str">
        <f t="shared" si="515"/>
        <v>No</v>
      </c>
      <c r="L1041" s="41">
        <f t="shared" si="505"/>
        <v>11.05902777777778</v>
      </c>
      <c r="M1041" s="41">
        <f t="shared" si="506"/>
        <v>187.05217500000001</v>
      </c>
      <c r="N1041" s="43">
        <f t="shared" si="507"/>
        <v>2595.2986111111109</v>
      </c>
      <c r="O1041" s="41">
        <f t="shared" si="508"/>
        <v>2793.4098138888885</v>
      </c>
      <c r="P1041" s="41">
        <f t="shared" si="509"/>
        <v>15518.943410493825</v>
      </c>
      <c r="Q1041" s="41">
        <f t="shared" si="510"/>
        <v>15518.943410493825</v>
      </c>
      <c r="R1041" s="41">
        <f t="shared" si="516"/>
        <v>0</v>
      </c>
      <c r="S1041" s="74">
        <f t="shared" si="534"/>
        <v>1774.4538271604888</v>
      </c>
      <c r="T1041" s="78">
        <f t="shared" si="517"/>
        <v>0</v>
      </c>
      <c r="U1041" s="44">
        <f t="shared" si="518"/>
        <v>4207639.227755201</v>
      </c>
      <c r="V1041" s="45">
        <f t="shared" si="519"/>
        <v>1.1687886743764446</v>
      </c>
      <c r="W1041" s="46">
        <f t="shared" si="520"/>
        <v>1952065.2084748524</v>
      </c>
      <c r="X1041" s="47">
        <f t="shared" si="521"/>
        <v>0.542240335687459</v>
      </c>
      <c r="Y1041" s="48">
        <f t="shared" si="511"/>
        <v>1597.0084444444399</v>
      </c>
      <c r="Z1041" s="48">
        <f t="shared" si="522"/>
        <v>1517.1580222222178</v>
      </c>
      <c r="AA1041" s="49">
        <f t="shared" si="523"/>
        <v>1486.8148617777733</v>
      </c>
      <c r="AB1041" s="49">
        <f t="shared" si="524"/>
        <v>1412.4741186888846</v>
      </c>
      <c r="AC1041" s="49">
        <f t="shared" si="525"/>
        <v>1271.2267068199963</v>
      </c>
      <c r="AD1041" s="49">
        <f t="shared" si="526"/>
        <v>1144.1040361379967</v>
      </c>
      <c r="AE1041" s="49">
        <f t="shared" si="527"/>
        <v>1086.8988343310969</v>
      </c>
      <c r="AF1041" s="49">
        <f t="shared" si="528"/>
        <v>1065.1608576444748</v>
      </c>
      <c r="AG1041" s="49">
        <f t="shared" si="529"/>
        <v>1011.9028147622511</v>
      </c>
      <c r="AH1041" s="49">
        <f t="shared" si="530"/>
        <v>910.71253328602597</v>
      </c>
      <c r="AI1041" s="49">
        <f t="shared" si="531"/>
        <v>2.5297570369056275E-4</v>
      </c>
      <c r="AJ1041" s="49">
        <f t="shared" si="535"/>
        <v>0.29786200263093532</v>
      </c>
    </row>
    <row r="1042" spans="2:36" x14ac:dyDescent="0.2">
      <c r="B1042" s="39" t="s">
        <v>64</v>
      </c>
      <c r="C1042" s="39">
        <v>1032</v>
      </c>
      <c r="D1042" s="39">
        <v>10</v>
      </c>
      <c r="E1042" s="39">
        <f t="shared" si="513"/>
        <v>6.7777777777777768</v>
      </c>
      <c r="F1042" s="40">
        <v>24.4</v>
      </c>
      <c r="G1042" s="41">
        <f t="shared" si="532"/>
        <v>1.1388888888888888</v>
      </c>
      <c r="H1042" s="41">
        <f t="shared" si="533"/>
        <v>4.0999999999999996</v>
      </c>
      <c r="I1042" s="41">
        <f t="shared" si="504"/>
        <v>43796.399691358012</v>
      </c>
      <c r="J1042" s="41">
        <f t="shared" si="514"/>
        <v>-14371.245370370358</v>
      </c>
      <c r="K1042" s="42" t="str">
        <f t="shared" si="515"/>
        <v>No</v>
      </c>
      <c r="L1042" s="41">
        <f t="shared" si="505"/>
        <v>16.460256944444442</v>
      </c>
      <c r="M1042" s="41">
        <f t="shared" si="506"/>
        <v>187.05217500000001</v>
      </c>
      <c r="N1042" s="43">
        <f t="shared" si="507"/>
        <v>2171.5763888888887</v>
      </c>
      <c r="O1042" s="41">
        <f t="shared" si="508"/>
        <v>2375.0888208333331</v>
      </c>
      <c r="P1042" s="41">
        <f t="shared" si="509"/>
        <v>16097.824230092589</v>
      </c>
      <c r="Q1042" s="41">
        <f t="shared" si="510"/>
        <v>16097.824230092589</v>
      </c>
      <c r="R1042" s="41">
        <f t="shared" si="516"/>
        <v>0</v>
      </c>
      <c r="S1042" s="74">
        <f t="shared" si="534"/>
        <v>1726.5788597222308</v>
      </c>
      <c r="T1042" s="78">
        <f t="shared" si="517"/>
        <v>0</v>
      </c>
      <c r="U1042" s="44">
        <f t="shared" si="518"/>
        <v>4223737.0519852936</v>
      </c>
      <c r="V1042" s="45">
        <f t="shared" si="519"/>
        <v>1.1732602922181372</v>
      </c>
      <c r="W1042" s="46">
        <f t="shared" si="520"/>
        <v>1953791.7873345746</v>
      </c>
      <c r="X1042" s="47">
        <f t="shared" si="521"/>
        <v>0.54271994092627074</v>
      </c>
      <c r="Y1042" s="48">
        <f t="shared" si="511"/>
        <v>1553.9209737500078</v>
      </c>
      <c r="Z1042" s="48">
        <f t="shared" si="522"/>
        <v>1476.2249250625073</v>
      </c>
      <c r="AA1042" s="49">
        <f t="shared" si="523"/>
        <v>1446.700426561257</v>
      </c>
      <c r="AB1042" s="49">
        <f t="shared" si="524"/>
        <v>1374.365405233194</v>
      </c>
      <c r="AC1042" s="49">
        <f t="shared" si="525"/>
        <v>1236.9288647098747</v>
      </c>
      <c r="AD1042" s="49">
        <f t="shared" si="526"/>
        <v>1113.2359782388874</v>
      </c>
      <c r="AE1042" s="49">
        <f t="shared" si="527"/>
        <v>1057.5741793269428</v>
      </c>
      <c r="AF1042" s="49">
        <f t="shared" si="528"/>
        <v>1036.4226957404039</v>
      </c>
      <c r="AG1042" s="49">
        <f t="shared" si="529"/>
        <v>984.60156095338368</v>
      </c>
      <c r="AH1042" s="49">
        <f t="shared" si="530"/>
        <v>886.14140485804535</v>
      </c>
      <c r="AI1042" s="49">
        <f t="shared" si="531"/>
        <v>2.4615039023834592E-4</v>
      </c>
      <c r="AJ1042" s="49">
        <f t="shared" si="535"/>
        <v>0.29810815302117366</v>
      </c>
    </row>
    <row r="1043" spans="2:36" x14ac:dyDescent="0.2">
      <c r="B1043" s="39" t="s">
        <v>64</v>
      </c>
      <c r="C1043" s="39">
        <v>1033</v>
      </c>
      <c r="D1043" s="39">
        <v>11</v>
      </c>
      <c r="E1043" s="39">
        <f t="shared" si="513"/>
        <v>7.833333333333333</v>
      </c>
      <c r="F1043" s="40">
        <v>28.2</v>
      </c>
      <c r="G1043" s="41">
        <f t="shared" si="532"/>
        <v>1.0138888888888891</v>
      </c>
      <c r="H1043" s="41">
        <f t="shared" si="533"/>
        <v>3.6500000000000004</v>
      </c>
      <c r="I1043" s="41">
        <f t="shared" si="504"/>
        <v>58500.149305555555</v>
      </c>
      <c r="J1043" s="41">
        <f t="shared" si="514"/>
        <v>-14703.749614197543</v>
      </c>
      <c r="K1043" s="42" t="str">
        <f t="shared" si="515"/>
        <v>No</v>
      </c>
      <c r="L1043" s="41">
        <f t="shared" si="505"/>
        <v>21.986453125000004</v>
      </c>
      <c r="M1043" s="41">
        <f t="shared" si="506"/>
        <v>187.05217500000001</v>
      </c>
      <c r="N1043" s="43">
        <f t="shared" si="507"/>
        <v>1933.2326388888891</v>
      </c>
      <c r="O1043" s="41">
        <f t="shared" si="508"/>
        <v>2142.271267013889</v>
      </c>
      <c r="P1043" s="41">
        <f t="shared" si="509"/>
        <v>16781.124924942131</v>
      </c>
      <c r="Q1043" s="41">
        <f t="shared" si="510"/>
        <v>16781.124924942131</v>
      </c>
      <c r="R1043" s="41">
        <f t="shared" si="516"/>
        <v>0</v>
      </c>
      <c r="S1043" s="74">
        <f t="shared" si="534"/>
        <v>2077.3753107445882</v>
      </c>
      <c r="T1043" s="78">
        <f t="shared" si="517"/>
        <v>0</v>
      </c>
      <c r="U1043" s="44">
        <f t="shared" si="518"/>
        <v>4240518.1769102355</v>
      </c>
      <c r="V1043" s="45">
        <f t="shared" si="519"/>
        <v>1.1779217158083988</v>
      </c>
      <c r="W1043" s="46">
        <f t="shared" si="520"/>
        <v>1955869.1626453192</v>
      </c>
      <c r="X1043" s="47">
        <f t="shared" si="521"/>
        <v>0.54329698962369977</v>
      </c>
      <c r="Y1043" s="48">
        <f t="shared" si="511"/>
        <v>1869.6377796701295</v>
      </c>
      <c r="Z1043" s="48">
        <f t="shared" si="522"/>
        <v>1776.155890686623</v>
      </c>
      <c r="AA1043" s="49">
        <f t="shared" si="523"/>
        <v>1740.6327728728904</v>
      </c>
      <c r="AB1043" s="49">
        <f t="shared" si="524"/>
        <v>1653.6011342292459</v>
      </c>
      <c r="AC1043" s="49">
        <f t="shared" si="525"/>
        <v>1488.2410208063213</v>
      </c>
      <c r="AD1043" s="49">
        <f t="shared" si="526"/>
        <v>1339.4169187256891</v>
      </c>
      <c r="AE1043" s="49">
        <f t="shared" si="527"/>
        <v>1272.4460727894045</v>
      </c>
      <c r="AF1043" s="49">
        <f t="shared" si="528"/>
        <v>1246.9971513336163</v>
      </c>
      <c r="AG1043" s="49">
        <f t="shared" si="529"/>
        <v>1184.6472937669355</v>
      </c>
      <c r="AH1043" s="49">
        <f t="shared" si="530"/>
        <v>1066.1825643902421</v>
      </c>
      <c r="AI1043" s="49">
        <f t="shared" si="531"/>
        <v>2.9616182344173393E-4</v>
      </c>
      <c r="AJ1043" s="49">
        <f t="shared" si="535"/>
        <v>0.29840431484461538</v>
      </c>
    </row>
    <row r="1044" spans="2:36" x14ac:dyDescent="0.2">
      <c r="B1044" s="39" t="s">
        <v>64</v>
      </c>
      <c r="C1044" s="39">
        <v>1034</v>
      </c>
      <c r="D1044" s="39">
        <v>12</v>
      </c>
      <c r="E1044" s="39">
        <f t="shared" si="513"/>
        <v>8.8055555555555554</v>
      </c>
      <c r="F1044" s="40">
        <v>31.7</v>
      </c>
      <c r="G1044" s="41">
        <f t="shared" si="532"/>
        <v>0.94444444444444453</v>
      </c>
      <c r="H1044" s="41">
        <f t="shared" si="533"/>
        <v>3.4000000000000004</v>
      </c>
      <c r="I1044" s="41">
        <f t="shared" si="504"/>
        <v>73922.608314043202</v>
      </c>
      <c r="J1044" s="41">
        <f t="shared" si="514"/>
        <v>-15422.459008487647</v>
      </c>
      <c r="K1044" s="42" t="str">
        <f t="shared" si="515"/>
        <v>No</v>
      </c>
      <c r="L1044" s="41">
        <f t="shared" si="505"/>
        <v>27.782766059027782</v>
      </c>
      <c r="M1044" s="41">
        <f t="shared" si="506"/>
        <v>187.05217500000001</v>
      </c>
      <c r="N1044" s="43">
        <f t="shared" si="507"/>
        <v>1800.8194444444446</v>
      </c>
      <c r="O1044" s="41">
        <f t="shared" si="508"/>
        <v>2015.6543855034724</v>
      </c>
      <c r="P1044" s="41">
        <f t="shared" si="509"/>
        <v>17748.956672350021</v>
      </c>
      <c r="Q1044" s="41">
        <f t="shared" si="510"/>
        <v>17748.956672350021</v>
      </c>
      <c r="R1044" s="41">
        <f t="shared" si="516"/>
        <v>0</v>
      </c>
      <c r="S1044" s="74">
        <f t="shared" si="534"/>
        <v>2326.4976638623739</v>
      </c>
      <c r="T1044" s="78">
        <f t="shared" si="517"/>
        <v>0</v>
      </c>
      <c r="U1044" s="44">
        <f t="shared" si="518"/>
        <v>4258267.1335825855</v>
      </c>
      <c r="V1044" s="45">
        <f t="shared" si="519"/>
        <v>1.1828519815507181</v>
      </c>
      <c r="W1044" s="46">
        <f t="shared" si="520"/>
        <v>1958195.6603091815</v>
      </c>
      <c r="X1044" s="47">
        <f t="shared" si="521"/>
        <v>0.5439432389747727</v>
      </c>
      <c r="Y1044" s="48">
        <f t="shared" si="511"/>
        <v>2093.8478974761365</v>
      </c>
      <c r="Z1044" s="48">
        <f t="shared" si="522"/>
        <v>1989.1555026023295</v>
      </c>
      <c r="AA1044" s="49">
        <f t="shared" si="523"/>
        <v>1949.3723925502829</v>
      </c>
      <c r="AB1044" s="49">
        <f t="shared" si="524"/>
        <v>1851.9037729227687</v>
      </c>
      <c r="AC1044" s="49">
        <f t="shared" si="525"/>
        <v>1666.7133956304917</v>
      </c>
      <c r="AD1044" s="49">
        <f t="shared" si="526"/>
        <v>1500.0420560674427</v>
      </c>
      <c r="AE1044" s="49">
        <f t="shared" si="527"/>
        <v>1425.0399532640704</v>
      </c>
      <c r="AF1044" s="49">
        <f t="shared" si="528"/>
        <v>1396.539154198789</v>
      </c>
      <c r="AG1044" s="49">
        <f t="shared" si="529"/>
        <v>1326.7121964888495</v>
      </c>
      <c r="AH1044" s="49">
        <f t="shared" si="530"/>
        <v>1194.0409768399645</v>
      </c>
      <c r="AI1044" s="49">
        <f t="shared" si="531"/>
        <v>3.3167804912221234E-4</v>
      </c>
      <c r="AJ1044" s="49">
        <f t="shared" si="535"/>
        <v>0.29873599289373759</v>
      </c>
    </row>
    <row r="1045" spans="2:36" x14ac:dyDescent="0.2">
      <c r="B1045" s="39" t="s">
        <v>64</v>
      </c>
      <c r="C1045" s="39">
        <v>1035</v>
      </c>
      <c r="D1045" s="39">
        <v>13</v>
      </c>
      <c r="E1045" s="39">
        <f t="shared" si="513"/>
        <v>9.7222222222222214</v>
      </c>
      <c r="F1045" s="40">
        <v>35</v>
      </c>
      <c r="G1045" s="41">
        <f t="shared" si="532"/>
        <v>0.81944444444444475</v>
      </c>
      <c r="H1045" s="41">
        <f t="shared" si="533"/>
        <v>2.9500000000000011</v>
      </c>
      <c r="I1045" s="41">
        <f t="shared" si="504"/>
        <v>90114.535108024676</v>
      </c>
      <c r="J1045" s="41">
        <f t="shared" si="514"/>
        <v>-16191.926793981474</v>
      </c>
      <c r="K1045" s="42" t="str">
        <f t="shared" si="515"/>
        <v>No</v>
      </c>
      <c r="L1045" s="41">
        <f t="shared" si="505"/>
        <v>33.86827256944445</v>
      </c>
      <c r="M1045" s="41">
        <f t="shared" si="506"/>
        <v>187.05217500000001</v>
      </c>
      <c r="N1045" s="43">
        <f t="shared" si="507"/>
        <v>1562.475694444445</v>
      </c>
      <c r="O1045" s="41">
        <f t="shared" si="508"/>
        <v>1783.3961420138894</v>
      </c>
      <c r="P1045" s="41">
        <f t="shared" si="509"/>
        <v>17338.573602912813</v>
      </c>
      <c r="Q1045" s="41">
        <f t="shared" si="510"/>
        <v>17338.573602912813</v>
      </c>
      <c r="R1045" s="41">
        <f t="shared" si="516"/>
        <v>0</v>
      </c>
      <c r="S1045" s="74">
        <f t="shared" si="534"/>
        <v>1146.6468089313385</v>
      </c>
      <c r="T1045" s="78">
        <f t="shared" si="517"/>
        <v>0</v>
      </c>
      <c r="U1045" s="44">
        <f t="shared" si="518"/>
        <v>4275605.7071854984</v>
      </c>
      <c r="V1045" s="45">
        <f t="shared" si="519"/>
        <v>1.1876682519959718</v>
      </c>
      <c r="W1045" s="46">
        <f t="shared" si="520"/>
        <v>1959342.3071181129</v>
      </c>
      <c r="X1045" s="47">
        <f t="shared" si="521"/>
        <v>0.54426175197725357</v>
      </c>
      <c r="Y1045" s="48">
        <f t="shared" si="511"/>
        <v>1031.9821280382046</v>
      </c>
      <c r="Z1045" s="48">
        <f t="shared" si="522"/>
        <v>980.3830216362943</v>
      </c>
      <c r="AA1045" s="49">
        <f t="shared" si="523"/>
        <v>960.77536120356842</v>
      </c>
      <c r="AB1045" s="49">
        <f t="shared" si="524"/>
        <v>912.73659314339</v>
      </c>
      <c r="AC1045" s="49">
        <f t="shared" si="525"/>
        <v>821.46293382905105</v>
      </c>
      <c r="AD1045" s="49">
        <f t="shared" si="526"/>
        <v>739.31664044614593</v>
      </c>
      <c r="AE1045" s="49">
        <f t="shared" si="527"/>
        <v>702.35080842383854</v>
      </c>
      <c r="AF1045" s="49">
        <f t="shared" si="528"/>
        <v>688.30379225536171</v>
      </c>
      <c r="AG1045" s="49">
        <f t="shared" si="529"/>
        <v>653.88860264259358</v>
      </c>
      <c r="AH1045" s="49">
        <f t="shared" si="530"/>
        <v>588.49974237833419</v>
      </c>
      <c r="AI1045" s="49">
        <f t="shared" si="531"/>
        <v>1.6347215066064838E-4</v>
      </c>
      <c r="AJ1045" s="49">
        <f t="shared" si="535"/>
        <v>0.29889946504439824</v>
      </c>
    </row>
    <row r="1046" spans="2:36" x14ac:dyDescent="0.2">
      <c r="B1046" s="39" t="s">
        <v>64</v>
      </c>
      <c r="C1046" s="39">
        <v>1036</v>
      </c>
      <c r="D1046" s="39">
        <v>14</v>
      </c>
      <c r="E1046" s="39">
        <f t="shared" si="513"/>
        <v>10.444444444444445</v>
      </c>
      <c r="F1046" s="40">
        <v>37.6</v>
      </c>
      <c r="G1046" s="41">
        <f t="shared" si="532"/>
        <v>0.65277777777777812</v>
      </c>
      <c r="H1046" s="41">
        <f t="shared" si="533"/>
        <v>2.3500000000000014</v>
      </c>
      <c r="I1046" s="41">
        <f t="shared" si="504"/>
        <v>104000.26543209876</v>
      </c>
      <c r="J1046" s="41">
        <f t="shared" si="514"/>
        <v>-13885.730324074088</v>
      </c>
      <c r="K1046" s="42" t="str">
        <f t="shared" si="515"/>
        <v>No</v>
      </c>
      <c r="L1046" s="41">
        <f t="shared" si="505"/>
        <v>39.087027777777784</v>
      </c>
      <c r="M1046" s="41">
        <f t="shared" si="506"/>
        <v>187.05217500000001</v>
      </c>
      <c r="N1046" s="43">
        <f t="shared" si="507"/>
        <v>1244.6840277777785</v>
      </c>
      <c r="O1046" s="41">
        <f t="shared" si="508"/>
        <v>1470.8232305555564</v>
      </c>
      <c r="P1046" s="41">
        <f t="shared" si="509"/>
        <v>15361.931519135811</v>
      </c>
      <c r="Q1046" s="41">
        <f t="shared" si="510"/>
        <v>15361.931519135811</v>
      </c>
      <c r="R1046" s="41">
        <f t="shared" si="516"/>
        <v>0</v>
      </c>
      <c r="S1046" s="74">
        <f t="shared" si="534"/>
        <v>1476.2011950617234</v>
      </c>
      <c r="T1046" s="78">
        <f t="shared" si="517"/>
        <v>0</v>
      </c>
      <c r="U1046" s="44">
        <f t="shared" si="518"/>
        <v>4290967.6387046343</v>
      </c>
      <c r="V1046" s="45">
        <f t="shared" si="519"/>
        <v>1.1919354551957317</v>
      </c>
      <c r="W1046" s="46">
        <f t="shared" si="520"/>
        <v>1960818.5083131746</v>
      </c>
      <c r="X1046" s="47">
        <f t="shared" si="521"/>
        <v>0.54467180786477076</v>
      </c>
      <c r="Y1046" s="48">
        <f t="shared" si="511"/>
        <v>1328.581075555551</v>
      </c>
      <c r="Z1046" s="48">
        <f t="shared" si="522"/>
        <v>1262.1520217777734</v>
      </c>
      <c r="AA1046" s="49">
        <f t="shared" si="523"/>
        <v>1236.9089813422179</v>
      </c>
      <c r="AB1046" s="49">
        <f t="shared" si="524"/>
        <v>1175.063532275107</v>
      </c>
      <c r="AC1046" s="49">
        <f t="shared" si="525"/>
        <v>1057.5571790475963</v>
      </c>
      <c r="AD1046" s="49">
        <f t="shared" si="526"/>
        <v>951.80146114283662</v>
      </c>
      <c r="AE1046" s="49">
        <f t="shared" si="527"/>
        <v>904.21138808569469</v>
      </c>
      <c r="AF1046" s="49">
        <f t="shared" si="528"/>
        <v>886.12716032398077</v>
      </c>
      <c r="AG1046" s="49">
        <f t="shared" si="529"/>
        <v>841.82080230778172</v>
      </c>
      <c r="AH1046" s="49">
        <f t="shared" si="530"/>
        <v>757.63872207700354</v>
      </c>
      <c r="AI1046" s="49">
        <f t="shared" si="531"/>
        <v>2.1045520057694542E-4</v>
      </c>
      <c r="AJ1046" s="49">
        <f t="shared" si="535"/>
        <v>0.29910992024497518</v>
      </c>
    </row>
    <row r="1047" spans="2:36" x14ac:dyDescent="0.2">
      <c r="B1047" s="39" t="s">
        <v>64</v>
      </c>
      <c r="C1047" s="39">
        <v>1037</v>
      </c>
      <c r="D1047" s="39">
        <v>15</v>
      </c>
      <c r="E1047" s="39">
        <f t="shared" si="513"/>
        <v>11.027777777777779</v>
      </c>
      <c r="F1047" s="40">
        <v>39.700000000000003</v>
      </c>
      <c r="G1047" s="41">
        <f t="shared" si="532"/>
        <v>0.54166666666666641</v>
      </c>
      <c r="H1047" s="41">
        <f t="shared" si="533"/>
        <v>1.9499999999999993</v>
      </c>
      <c r="I1047" s="41">
        <f t="shared" si="504"/>
        <v>115941.7286844136</v>
      </c>
      <c r="J1047" s="41">
        <f t="shared" si="514"/>
        <v>-11941.463252314832</v>
      </c>
      <c r="K1047" s="42" t="str">
        <f t="shared" si="515"/>
        <v>No</v>
      </c>
      <c r="L1047" s="41">
        <f t="shared" si="505"/>
        <v>43.575057725694457</v>
      </c>
      <c r="M1047" s="41">
        <f t="shared" si="506"/>
        <v>187.05217500000001</v>
      </c>
      <c r="N1047" s="43">
        <f t="shared" si="507"/>
        <v>1032.8229166666661</v>
      </c>
      <c r="O1047" s="41">
        <f t="shared" si="508"/>
        <v>1263.4501493923606</v>
      </c>
      <c r="P1047" s="41">
        <f t="shared" si="509"/>
        <v>13933.047480799089</v>
      </c>
      <c r="Q1047" s="41">
        <f t="shared" si="510"/>
        <v>13933.047480799089</v>
      </c>
      <c r="R1047" s="41">
        <f t="shared" si="516"/>
        <v>0</v>
      </c>
      <c r="S1047" s="74">
        <f t="shared" si="534"/>
        <v>1991.5842284842565</v>
      </c>
      <c r="T1047" s="78">
        <f t="shared" si="517"/>
        <v>0</v>
      </c>
      <c r="U1047" s="44">
        <f t="shared" si="518"/>
        <v>4304900.6861854335</v>
      </c>
      <c r="V1047" s="45">
        <f t="shared" si="519"/>
        <v>1.1958057461626204</v>
      </c>
      <c r="W1047" s="46">
        <f t="shared" si="520"/>
        <v>1962810.0925416588</v>
      </c>
      <c r="X1047" s="47">
        <f t="shared" si="521"/>
        <v>0.54522502570601628</v>
      </c>
      <c r="Y1047" s="48">
        <f t="shared" si="511"/>
        <v>1792.425805635831</v>
      </c>
      <c r="Z1047" s="48">
        <f t="shared" si="522"/>
        <v>1702.8045153540393</v>
      </c>
      <c r="AA1047" s="49">
        <f t="shared" si="523"/>
        <v>1668.7484250469583</v>
      </c>
      <c r="AB1047" s="49">
        <f t="shared" si="524"/>
        <v>1585.3110037946103</v>
      </c>
      <c r="AC1047" s="49">
        <f t="shared" si="525"/>
        <v>1426.7799034151494</v>
      </c>
      <c r="AD1047" s="49">
        <f t="shared" si="526"/>
        <v>1284.1019130736345</v>
      </c>
      <c r="AE1047" s="49">
        <f t="shared" si="527"/>
        <v>1219.8968174199526</v>
      </c>
      <c r="AF1047" s="49">
        <f t="shared" si="528"/>
        <v>1195.4988810715536</v>
      </c>
      <c r="AG1047" s="49">
        <f t="shared" si="529"/>
        <v>1135.7239370179759</v>
      </c>
      <c r="AH1047" s="49">
        <f t="shared" si="530"/>
        <v>1022.1515433161784</v>
      </c>
      <c r="AI1047" s="49">
        <f t="shared" si="531"/>
        <v>2.8393098425449399E-4</v>
      </c>
      <c r="AJ1047" s="49">
        <f t="shared" si="535"/>
        <v>0.29939385122922968</v>
      </c>
    </row>
    <row r="1048" spans="2:36" x14ac:dyDescent="0.2">
      <c r="B1048" s="39" t="s">
        <v>64</v>
      </c>
      <c r="C1048" s="39">
        <v>1038</v>
      </c>
      <c r="D1048" s="39">
        <v>16</v>
      </c>
      <c r="E1048" s="39">
        <f t="shared" si="513"/>
        <v>11.527777777777777</v>
      </c>
      <c r="F1048" s="40">
        <v>41.5</v>
      </c>
      <c r="G1048" s="41">
        <f t="shared" si="532"/>
        <v>0.54166666666666641</v>
      </c>
      <c r="H1048" s="41">
        <f t="shared" si="533"/>
        <v>1.9499999999999993</v>
      </c>
      <c r="I1048" s="41">
        <f t="shared" si="504"/>
        <v>126693.68007330244</v>
      </c>
      <c r="J1048" s="41">
        <f t="shared" si="514"/>
        <v>-10751.951388888847</v>
      </c>
      <c r="K1048" s="42" t="str">
        <f t="shared" si="515"/>
        <v>No</v>
      </c>
      <c r="L1048" s="41">
        <f t="shared" si="505"/>
        <v>47.616026475694447</v>
      </c>
      <c r="M1048" s="41">
        <f t="shared" si="506"/>
        <v>187.05217500000001</v>
      </c>
      <c r="N1048" s="43">
        <f t="shared" si="507"/>
        <v>1032.8229166666661</v>
      </c>
      <c r="O1048" s="41">
        <f t="shared" si="508"/>
        <v>1267.4911181423606</v>
      </c>
      <c r="P1048" s="41">
        <f t="shared" si="509"/>
        <v>14611.355945252211</v>
      </c>
      <c r="Q1048" s="41">
        <f t="shared" si="510"/>
        <v>14611.355945252211</v>
      </c>
      <c r="R1048" s="41">
        <f t="shared" si="516"/>
        <v>0</v>
      </c>
      <c r="S1048" s="74">
        <f t="shared" si="534"/>
        <v>3859.4045563633645</v>
      </c>
      <c r="T1048" s="78">
        <f t="shared" si="517"/>
        <v>0</v>
      </c>
      <c r="U1048" s="44">
        <f t="shared" si="518"/>
        <v>4319512.0421306854</v>
      </c>
      <c r="V1048" s="45">
        <f t="shared" si="519"/>
        <v>1.1998644561474126</v>
      </c>
      <c r="W1048" s="46">
        <f t="shared" si="520"/>
        <v>1966669.4970980221</v>
      </c>
      <c r="X1048" s="47">
        <f t="shared" si="521"/>
        <v>0.54629708252722842</v>
      </c>
      <c r="Y1048" s="48">
        <f t="shared" si="511"/>
        <v>3473.4641007270279</v>
      </c>
      <c r="Z1048" s="48">
        <f t="shared" si="522"/>
        <v>3299.7908956906763</v>
      </c>
      <c r="AA1048" s="49">
        <f t="shared" si="523"/>
        <v>3233.7950777768629</v>
      </c>
      <c r="AB1048" s="49">
        <f t="shared" si="524"/>
        <v>3072.1053238880195</v>
      </c>
      <c r="AC1048" s="49">
        <f t="shared" si="525"/>
        <v>2764.8947914992177</v>
      </c>
      <c r="AD1048" s="49">
        <f t="shared" si="526"/>
        <v>2488.4053123492959</v>
      </c>
      <c r="AE1048" s="49">
        <f t="shared" si="527"/>
        <v>2363.9850467318311</v>
      </c>
      <c r="AF1048" s="49">
        <f t="shared" si="528"/>
        <v>2316.7053457971942</v>
      </c>
      <c r="AG1048" s="49">
        <f t="shared" si="529"/>
        <v>2200.8700785073343</v>
      </c>
      <c r="AH1048" s="49">
        <f t="shared" si="530"/>
        <v>1980.7830706566008</v>
      </c>
      <c r="AI1048" s="49">
        <f t="shared" si="531"/>
        <v>5.5021751962683351E-4</v>
      </c>
      <c r="AJ1048" s="49">
        <f t="shared" si="535"/>
        <v>0.29994406874885654</v>
      </c>
    </row>
    <row r="1049" spans="2:36" x14ac:dyDescent="0.2">
      <c r="B1049" s="39" t="s">
        <v>64</v>
      </c>
      <c r="C1049" s="39">
        <v>1039</v>
      </c>
      <c r="D1049" s="39">
        <v>17</v>
      </c>
      <c r="E1049" s="39">
        <f t="shared" si="513"/>
        <v>12.111111111111111</v>
      </c>
      <c r="F1049" s="40">
        <v>43.6</v>
      </c>
      <c r="G1049" s="41">
        <f t="shared" si="532"/>
        <v>0.625</v>
      </c>
      <c r="H1049" s="41">
        <f t="shared" si="533"/>
        <v>2.25</v>
      </c>
      <c r="I1049" s="41">
        <f t="shared" si="504"/>
        <v>139840.10339506174</v>
      </c>
      <c r="J1049" s="41">
        <f t="shared" si="514"/>
        <v>-13146.423321759299</v>
      </c>
      <c r="K1049" s="42" t="str">
        <f t="shared" si="515"/>
        <v>No</v>
      </c>
      <c r="L1049" s="41">
        <f t="shared" si="505"/>
        <v>52.556923611111124</v>
      </c>
      <c r="M1049" s="41">
        <f t="shared" si="506"/>
        <v>187.05217500000001</v>
      </c>
      <c r="N1049" s="43">
        <f t="shared" si="507"/>
        <v>1191.71875</v>
      </c>
      <c r="O1049" s="41">
        <f t="shared" si="508"/>
        <v>1431.3278486111112</v>
      </c>
      <c r="P1049" s="41">
        <f t="shared" si="509"/>
        <v>17334.970610956792</v>
      </c>
      <c r="Q1049" s="41">
        <f t="shared" si="510"/>
        <v>17334.970610956792</v>
      </c>
      <c r="R1049" s="41">
        <f t="shared" si="516"/>
        <v>0</v>
      </c>
      <c r="S1049" s="74">
        <f t="shared" si="534"/>
        <v>4188.5472891974932</v>
      </c>
      <c r="T1049" s="78">
        <f t="shared" si="517"/>
        <v>0</v>
      </c>
      <c r="U1049" s="44">
        <f t="shared" si="518"/>
        <v>4336847.0127416421</v>
      </c>
      <c r="V1049" s="45">
        <f t="shared" si="519"/>
        <v>1.2046797257615673</v>
      </c>
      <c r="W1049" s="46">
        <f t="shared" si="520"/>
        <v>1970858.0443872197</v>
      </c>
      <c r="X1049" s="47">
        <f t="shared" si="521"/>
        <v>0.54746056788533881</v>
      </c>
      <c r="Y1049" s="48">
        <f t="shared" si="511"/>
        <v>3769.6925602777442</v>
      </c>
      <c r="Z1049" s="48">
        <f t="shared" si="522"/>
        <v>3581.2079322638569</v>
      </c>
      <c r="AA1049" s="49">
        <f t="shared" si="523"/>
        <v>3509.5837736185799</v>
      </c>
      <c r="AB1049" s="49">
        <f t="shared" si="524"/>
        <v>3334.104584937651</v>
      </c>
      <c r="AC1049" s="49">
        <f t="shared" si="525"/>
        <v>3000.694126443886</v>
      </c>
      <c r="AD1049" s="49">
        <f t="shared" si="526"/>
        <v>2700.6247137994974</v>
      </c>
      <c r="AE1049" s="49">
        <f t="shared" si="527"/>
        <v>2565.5934781095225</v>
      </c>
      <c r="AF1049" s="49">
        <f t="shared" si="528"/>
        <v>2514.2816085473319</v>
      </c>
      <c r="AG1049" s="49">
        <f t="shared" si="529"/>
        <v>2388.5675281199651</v>
      </c>
      <c r="AH1049" s="49">
        <f t="shared" si="530"/>
        <v>2149.7107753079686</v>
      </c>
      <c r="AI1049" s="49">
        <f t="shared" si="531"/>
        <v>5.9714188202999129E-4</v>
      </c>
      <c r="AJ1049" s="49">
        <f t="shared" si="535"/>
        <v>0.30054121063088651</v>
      </c>
    </row>
    <row r="1050" spans="2:36" x14ac:dyDescent="0.2">
      <c r="B1050" s="39" t="s">
        <v>64</v>
      </c>
      <c r="C1050" s="39">
        <v>1040</v>
      </c>
      <c r="D1050" s="39">
        <v>18</v>
      </c>
      <c r="E1050" s="39">
        <f t="shared" si="513"/>
        <v>12.777777777777777</v>
      </c>
      <c r="F1050" s="40">
        <v>46</v>
      </c>
      <c r="G1050" s="41">
        <f t="shared" si="532"/>
        <v>0.6666666666666663</v>
      </c>
      <c r="H1050" s="41">
        <f t="shared" si="533"/>
        <v>2.3999999999999986</v>
      </c>
      <c r="I1050" s="41">
        <f t="shared" si="504"/>
        <v>155659.06635802469</v>
      </c>
      <c r="J1050" s="41">
        <f t="shared" si="514"/>
        <v>-15818.962962962949</v>
      </c>
      <c r="K1050" s="42" t="str">
        <f t="shared" si="515"/>
        <v>No</v>
      </c>
      <c r="L1050" s="41">
        <f t="shared" si="505"/>
        <v>58.502256944444454</v>
      </c>
      <c r="M1050" s="41">
        <f t="shared" si="506"/>
        <v>187.05217500000001</v>
      </c>
      <c r="N1050" s="43">
        <f t="shared" si="507"/>
        <v>1271.1666666666661</v>
      </c>
      <c r="O1050" s="41">
        <f t="shared" si="508"/>
        <v>1516.7210986111106</v>
      </c>
      <c r="P1050" s="41">
        <f t="shared" si="509"/>
        <v>19380.325148919746</v>
      </c>
      <c r="Q1050" s="41">
        <f t="shared" si="510"/>
        <v>19380.325148919746</v>
      </c>
      <c r="R1050" s="41">
        <f t="shared" si="516"/>
        <v>0</v>
      </c>
      <c r="S1050" s="74">
        <f t="shared" si="534"/>
        <v>3561.3621859567975</v>
      </c>
      <c r="T1050" s="78">
        <f t="shared" si="517"/>
        <v>0</v>
      </c>
      <c r="U1050" s="44">
        <f t="shared" si="518"/>
        <v>4356227.3378905617</v>
      </c>
      <c r="V1050" s="45">
        <f t="shared" si="519"/>
        <v>1.2100631494140448</v>
      </c>
      <c r="W1050" s="46">
        <f t="shared" si="520"/>
        <v>1974419.4065731766</v>
      </c>
      <c r="X1050" s="47">
        <f t="shared" si="521"/>
        <v>0.54844983515921575</v>
      </c>
      <c r="Y1050" s="48">
        <f t="shared" si="511"/>
        <v>3205.2259673611179</v>
      </c>
      <c r="Z1050" s="48">
        <f t="shared" si="522"/>
        <v>3044.9646689930619</v>
      </c>
      <c r="AA1050" s="49">
        <f t="shared" si="523"/>
        <v>2984.0653756132006</v>
      </c>
      <c r="AB1050" s="49">
        <f t="shared" si="524"/>
        <v>2834.8621068325406</v>
      </c>
      <c r="AC1050" s="49">
        <f t="shared" si="525"/>
        <v>2551.3758961492867</v>
      </c>
      <c r="AD1050" s="49">
        <f t="shared" si="526"/>
        <v>2296.2383065343583</v>
      </c>
      <c r="AE1050" s="49">
        <f t="shared" si="527"/>
        <v>2181.4263912076403</v>
      </c>
      <c r="AF1050" s="49">
        <f t="shared" si="528"/>
        <v>2137.7978633834873</v>
      </c>
      <c r="AG1050" s="49">
        <f t="shared" si="529"/>
        <v>2030.9079702143129</v>
      </c>
      <c r="AH1050" s="49">
        <f t="shared" si="530"/>
        <v>1827.8171731928817</v>
      </c>
      <c r="AI1050" s="49">
        <f t="shared" si="531"/>
        <v>5.0772699255357829E-4</v>
      </c>
      <c r="AJ1050" s="49">
        <f t="shared" si="535"/>
        <v>0.30104893762344009</v>
      </c>
    </row>
    <row r="1051" spans="2:36" x14ac:dyDescent="0.2">
      <c r="B1051" s="39" t="s">
        <v>64</v>
      </c>
      <c r="C1051" s="39">
        <v>1041</v>
      </c>
      <c r="D1051" s="39">
        <v>19</v>
      </c>
      <c r="E1051" s="39">
        <f t="shared" si="513"/>
        <v>13.444444444444443</v>
      </c>
      <c r="F1051" s="40">
        <v>48.4</v>
      </c>
      <c r="G1051" s="41">
        <f t="shared" si="532"/>
        <v>0.625</v>
      </c>
      <c r="H1051" s="41">
        <f t="shared" si="533"/>
        <v>2.25</v>
      </c>
      <c r="I1051" s="41">
        <f t="shared" si="504"/>
        <v>172325.47376543205</v>
      </c>
      <c r="J1051" s="41">
        <f t="shared" si="514"/>
        <v>-16666.407407407358</v>
      </c>
      <c r="K1051" s="42" t="str">
        <f t="shared" si="515"/>
        <v>No</v>
      </c>
      <c r="L1051" s="41">
        <f t="shared" si="505"/>
        <v>64.766090277777778</v>
      </c>
      <c r="M1051" s="41">
        <f t="shared" si="506"/>
        <v>187.05217500000001</v>
      </c>
      <c r="N1051" s="43">
        <f t="shared" si="507"/>
        <v>1191.71875</v>
      </c>
      <c r="O1051" s="41">
        <f t="shared" si="508"/>
        <v>1443.5370152777778</v>
      </c>
      <c r="P1051" s="41">
        <f t="shared" si="509"/>
        <v>19407.553205401233</v>
      </c>
      <c r="Q1051" s="41">
        <f t="shared" si="510"/>
        <v>19407.553205401233</v>
      </c>
      <c r="R1051" s="41">
        <f t="shared" si="516"/>
        <v>0</v>
      </c>
      <c r="S1051" s="74">
        <f t="shared" si="534"/>
        <v>2741.145797993875</v>
      </c>
      <c r="T1051" s="78">
        <f t="shared" si="517"/>
        <v>0</v>
      </c>
      <c r="U1051" s="44">
        <f t="shared" si="518"/>
        <v>4375634.8910959633</v>
      </c>
      <c r="V1051" s="45">
        <f t="shared" si="519"/>
        <v>1.2154541364155453</v>
      </c>
      <c r="W1051" s="46">
        <f t="shared" si="520"/>
        <v>1977160.5523711706</v>
      </c>
      <c r="X1051" s="47">
        <f t="shared" si="521"/>
        <v>0.54921126454754743</v>
      </c>
      <c r="Y1051" s="48">
        <f t="shared" si="511"/>
        <v>2467.0312181944878</v>
      </c>
      <c r="Z1051" s="48">
        <f t="shared" si="522"/>
        <v>2343.6796572847634</v>
      </c>
      <c r="AA1051" s="49">
        <f t="shared" si="523"/>
        <v>2296.806064139068</v>
      </c>
      <c r="AB1051" s="49">
        <f t="shared" si="524"/>
        <v>2181.9657609321143</v>
      </c>
      <c r="AC1051" s="49">
        <f t="shared" si="525"/>
        <v>1963.7691848389029</v>
      </c>
      <c r="AD1051" s="49">
        <f t="shared" si="526"/>
        <v>1767.3922663550127</v>
      </c>
      <c r="AE1051" s="49">
        <f t="shared" si="527"/>
        <v>1679.022653037262</v>
      </c>
      <c r="AF1051" s="49">
        <f t="shared" si="528"/>
        <v>1645.4421999765168</v>
      </c>
      <c r="AG1051" s="49">
        <f t="shared" si="529"/>
        <v>1563.1700899776908</v>
      </c>
      <c r="AH1051" s="49">
        <f t="shared" si="530"/>
        <v>1406.8530809799217</v>
      </c>
      <c r="AI1051" s="49">
        <f t="shared" si="531"/>
        <v>3.9079252249442272E-4</v>
      </c>
      <c r="AJ1051" s="49">
        <f t="shared" si="535"/>
        <v>0.3014397301459345</v>
      </c>
    </row>
    <row r="1052" spans="2:36" x14ac:dyDescent="0.2">
      <c r="B1052" s="39" t="s">
        <v>64</v>
      </c>
      <c r="C1052" s="39">
        <v>1042</v>
      </c>
      <c r="D1052" s="39">
        <v>20</v>
      </c>
      <c r="E1052" s="39">
        <f t="shared" si="513"/>
        <v>14.027777777777777</v>
      </c>
      <c r="F1052" s="40">
        <v>50.5</v>
      </c>
      <c r="G1052" s="41">
        <f t="shared" si="532"/>
        <v>0.4861111111111111</v>
      </c>
      <c r="H1052" s="41">
        <f t="shared" si="533"/>
        <v>1.75</v>
      </c>
      <c r="I1052" s="41">
        <f t="shared" si="504"/>
        <v>187603.74951774688</v>
      </c>
      <c r="J1052" s="41">
        <f t="shared" si="514"/>
        <v>-15278.275752314832</v>
      </c>
      <c r="K1052" s="42" t="str">
        <f t="shared" si="515"/>
        <v>No</v>
      </c>
      <c r="L1052" s="41">
        <f t="shared" si="505"/>
        <v>70.508213975694446</v>
      </c>
      <c r="M1052" s="41">
        <f t="shared" si="506"/>
        <v>187.05217500000001</v>
      </c>
      <c r="N1052" s="43">
        <f t="shared" si="507"/>
        <v>926.89236111111109</v>
      </c>
      <c r="O1052" s="41">
        <f t="shared" si="508"/>
        <v>1184.4527500868055</v>
      </c>
      <c r="P1052" s="41">
        <f t="shared" si="509"/>
        <v>16615.239966495465</v>
      </c>
      <c r="Q1052" s="41">
        <f t="shared" si="510"/>
        <v>16615.239966495465</v>
      </c>
      <c r="R1052" s="41">
        <f t="shared" si="516"/>
        <v>0</v>
      </c>
      <c r="S1052" s="74">
        <f t="shared" si="534"/>
        <v>1336.9642141806326</v>
      </c>
      <c r="T1052" s="78">
        <f t="shared" si="517"/>
        <v>0</v>
      </c>
      <c r="U1052" s="44">
        <f t="shared" si="518"/>
        <v>4392250.1310624592</v>
      </c>
      <c r="V1052" s="45">
        <f t="shared" si="519"/>
        <v>1.2200694808506831</v>
      </c>
      <c r="W1052" s="46">
        <f t="shared" si="520"/>
        <v>1978497.5165853512</v>
      </c>
      <c r="X1052" s="47">
        <f t="shared" si="521"/>
        <v>0.54958264349593089</v>
      </c>
      <c r="Y1052" s="48">
        <f t="shared" si="511"/>
        <v>1203.2677927625693</v>
      </c>
      <c r="Z1052" s="48">
        <f t="shared" si="522"/>
        <v>1143.1044031244408</v>
      </c>
      <c r="AA1052" s="49">
        <f t="shared" si="523"/>
        <v>1120.242315061952</v>
      </c>
      <c r="AB1052" s="49">
        <f t="shared" si="524"/>
        <v>1064.2301993088543</v>
      </c>
      <c r="AC1052" s="49">
        <f t="shared" si="525"/>
        <v>957.80717937796885</v>
      </c>
      <c r="AD1052" s="49">
        <f t="shared" si="526"/>
        <v>862.02646144017194</v>
      </c>
      <c r="AE1052" s="49">
        <f t="shared" si="527"/>
        <v>818.92513836816329</v>
      </c>
      <c r="AF1052" s="49">
        <f t="shared" si="528"/>
        <v>802.54663560079996</v>
      </c>
      <c r="AG1052" s="49">
        <f t="shared" si="529"/>
        <v>762.41930382075998</v>
      </c>
      <c r="AH1052" s="49">
        <f t="shared" si="530"/>
        <v>686.17737343868396</v>
      </c>
      <c r="AI1052" s="49">
        <f t="shared" si="531"/>
        <v>1.9060482595518999E-4</v>
      </c>
      <c r="AJ1052" s="49">
        <f t="shared" si="535"/>
        <v>0.30163033497188968</v>
      </c>
    </row>
    <row r="1053" spans="2:36" x14ac:dyDescent="0.2">
      <c r="B1053" s="39" t="s">
        <v>64</v>
      </c>
      <c r="C1053" s="39">
        <v>1043</v>
      </c>
      <c r="D1053" s="39">
        <v>21</v>
      </c>
      <c r="E1053" s="39">
        <f t="shared" si="513"/>
        <v>14.416666666666666</v>
      </c>
      <c r="F1053" s="40">
        <v>51.9</v>
      </c>
      <c r="G1053" s="41">
        <f t="shared" si="532"/>
        <v>0.29166666666666685</v>
      </c>
      <c r="H1053" s="41">
        <f t="shared" si="533"/>
        <v>1.0500000000000007</v>
      </c>
      <c r="I1053" s="41">
        <f t="shared" si="504"/>
        <v>198149.72482638888</v>
      </c>
      <c r="J1053" s="41">
        <f t="shared" si="514"/>
        <v>-10545.975308641995</v>
      </c>
      <c r="K1053" s="42" t="str">
        <f t="shared" si="515"/>
        <v>No</v>
      </c>
      <c r="L1053" s="41">
        <f t="shared" si="505"/>
        <v>74.471769531250018</v>
      </c>
      <c r="M1053" s="41">
        <f t="shared" si="506"/>
        <v>187.05217500000001</v>
      </c>
      <c r="N1053" s="43">
        <f t="shared" si="507"/>
        <v>556.13541666666697</v>
      </c>
      <c r="O1053" s="41">
        <f t="shared" si="508"/>
        <v>817.65936119791706</v>
      </c>
      <c r="P1053" s="41">
        <f t="shared" si="509"/>
        <v>11787.922457269971</v>
      </c>
      <c r="Q1053" s="41">
        <f t="shared" si="510"/>
        <v>11787.922457269971</v>
      </c>
      <c r="R1053" s="41">
        <f t="shared" si="516"/>
        <v>0</v>
      </c>
      <c r="S1053" s="74">
        <f t="shared" si="534"/>
        <v>1241.9471486279763</v>
      </c>
      <c r="T1053" s="78">
        <f t="shared" si="517"/>
        <v>0</v>
      </c>
      <c r="U1053" s="44">
        <f t="shared" si="518"/>
        <v>4404038.0535197295</v>
      </c>
      <c r="V1053" s="45">
        <f t="shared" si="519"/>
        <v>1.2233439037554805</v>
      </c>
      <c r="W1053" s="46">
        <f t="shared" si="520"/>
        <v>1979739.4637339793</v>
      </c>
      <c r="X1053" s="47">
        <f t="shared" si="521"/>
        <v>0.54992762881499424</v>
      </c>
      <c r="Y1053" s="48">
        <f t="shared" si="511"/>
        <v>1117.7524337651787</v>
      </c>
      <c r="Z1053" s="48">
        <f t="shared" si="522"/>
        <v>1061.8648120769196</v>
      </c>
      <c r="AA1053" s="49">
        <f t="shared" si="523"/>
        <v>1040.6275158353812</v>
      </c>
      <c r="AB1053" s="49">
        <f t="shared" si="524"/>
        <v>988.59614004361208</v>
      </c>
      <c r="AC1053" s="49">
        <f t="shared" si="525"/>
        <v>889.73652603925086</v>
      </c>
      <c r="AD1053" s="49">
        <f t="shared" si="526"/>
        <v>800.76287343532579</v>
      </c>
      <c r="AE1053" s="49">
        <f t="shared" si="527"/>
        <v>760.72472976355948</v>
      </c>
      <c r="AF1053" s="49">
        <f t="shared" si="528"/>
        <v>745.51023516828832</v>
      </c>
      <c r="AG1053" s="49">
        <f t="shared" si="529"/>
        <v>708.23472340987382</v>
      </c>
      <c r="AH1053" s="49">
        <f t="shared" si="530"/>
        <v>637.41125106888649</v>
      </c>
      <c r="AI1053" s="49">
        <f t="shared" si="531"/>
        <v>1.7705868085246846E-4</v>
      </c>
      <c r="AJ1053" s="49">
        <f t="shared" si="535"/>
        <v>0.30180739365274217</v>
      </c>
    </row>
    <row r="1054" spans="2:36" x14ac:dyDescent="0.2">
      <c r="B1054" s="39" t="s">
        <v>64</v>
      </c>
      <c r="C1054" s="39">
        <v>1044</v>
      </c>
      <c r="D1054" s="39">
        <v>22</v>
      </c>
      <c r="E1054" s="39">
        <f t="shared" si="513"/>
        <v>14.611111111111111</v>
      </c>
      <c r="F1054" s="40">
        <v>52.6</v>
      </c>
      <c r="G1054" s="41">
        <f t="shared" si="532"/>
        <v>0.12499999999999981</v>
      </c>
      <c r="H1054" s="41">
        <f t="shared" si="533"/>
        <v>0.44999999999999929</v>
      </c>
      <c r="I1054" s="41">
        <f t="shared" si="504"/>
        <v>203530.84992283949</v>
      </c>
      <c r="J1054" s="41">
        <f t="shared" si="514"/>
        <v>-5381.125096450618</v>
      </c>
      <c r="K1054" s="42" t="str">
        <f t="shared" si="515"/>
        <v>No</v>
      </c>
      <c r="L1054" s="41">
        <f t="shared" si="505"/>
        <v>76.494189236111126</v>
      </c>
      <c r="M1054" s="41">
        <f t="shared" si="506"/>
        <v>187.05217500000001</v>
      </c>
      <c r="N1054" s="43">
        <f t="shared" si="507"/>
        <v>238.34374999999963</v>
      </c>
      <c r="O1054" s="41">
        <f t="shared" si="508"/>
        <v>501.89011423611078</v>
      </c>
      <c r="P1054" s="41">
        <f t="shared" si="509"/>
        <v>7333.1722246720628</v>
      </c>
      <c r="Q1054" s="41">
        <f t="shared" si="510"/>
        <v>7333.1722246720628</v>
      </c>
      <c r="R1054" s="41">
        <f t="shared" si="516"/>
        <v>0</v>
      </c>
      <c r="S1054" s="74">
        <f t="shared" si="534"/>
        <v>1952.0471282214448</v>
      </c>
      <c r="T1054" s="78">
        <f t="shared" si="517"/>
        <v>0</v>
      </c>
      <c r="U1054" s="44">
        <f t="shared" si="518"/>
        <v>4411371.225744402</v>
      </c>
      <c r="V1054" s="45">
        <f t="shared" si="519"/>
        <v>1.2253808960401116</v>
      </c>
      <c r="W1054" s="46">
        <f t="shared" si="520"/>
        <v>1981691.5108622008</v>
      </c>
      <c r="X1054" s="47">
        <f t="shared" si="521"/>
        <v>0.55046986412838905</v>
      </c>
      <c r="Y1054" s="48">
        <f t="shared" si="511"/>
        <v>1756.8424153993003</v>
      </c>
      <c r="Z1054" s="48">
        <f t="shared" si="522"/>
        <v>1669.0002946293353</v>
      </c>
      <c r="AA1054" s="49">
        <f t="shared" si="523"/>
        <v>1635.6202887367485</v>
      </c>
      <c r="AB1054" s="49">
        <f t="shared" si="524"/>
        <v>1553.839274299911</v>
      </c>
      <c r="AC1054" s="49">
        <f t="shared" si="525"/>
        <v>1398.45534686992</v>
      </c>
      <c r="AD1054" s="49">
        <f t="shared" si="526"/>
        <v>1258.6098121829282</v>
      </c>
      <c r="AE1054" s="49">
        <f t="shared" si="527"/>
        <v>1195.6793215737816</v>
      </c>
      <c r="AF1054" s="49">
        <f t="shared" si="528"/>
        <v>1171.7657351423061</v>
      </c>
      <c r="AG1054" s="49">
        <f t="shared" si="529"/>
        <v>1113.1774483851907</v>
      </c>
      <c r="AH1054" s="49">
        <f t="shared" si="530"/>
        <v>1001.8597035466717</v>
      </c>
      <c r="AI1054" s="49">
        <f t="shared" si="531"/>
        <v>2.7829436209629766E-4</v>
      </c>
      <c r="AJ1054" s="49">
        <f t="shared" si="535"/>
        <v>0.30208568801483848</v>
      </c>
    </row>
    <row r="1055" spans="2:36" x14ac:dyDescent="0.2">
      <c r="B1055" s="39" t="s">
        <v>64</v>
      </c>
      <c r="C1055" s="39">
        <v>1045</v>
      </c>
      <c r="D1055" s="39">
        <v>23</v>
      </c>
      <c r="E1055" s="39">
        <f t="shared" si="513"/>
        <v>14.666666666666666</v>
      </c>
      <c r="F1055" s="40">
        <v>52.8</v>
      </c>
      <c r="G1055" s="41">
        <f t="shared" si="532"/>
        <v>4.1666666666666269E-2</v>
      </c>
      <c r="H1055" s="41">
        <f t="shared" si="533"/>
        <v>0.14999999999999858</v>
      </c>
      <c r="I1055" s="41">
        <f t="shared" si="504"/>
        <v>205081.55555555553</v>
      </c>
      <c r="J1055" s="41">
        <f t="shared" si="514"/>
        <v>-1550.705632716039</v>
      </c>
      <c r="K1055" s="42" t="str">
        <f t="shared" si="515"/>
        <v>No</v>
      </c>
      <c r="L1055" s="41">
        <f t="shared" si="505"/>
        <v>77.077000000000012</v>
      </c>
      <c r="M1055" s="41">
        <f t="shared" si="506"/>
        <v>187.05217500000001</v>
      </c>
      <c r="N1055" s="43">
        <f t="shared" si="507"/>
        <v>79.447916666665904</v>
      </c>
      <c r="O1055" s="41">
        <f t="shared" si="508"/>
        <v>343.57709166666592</v>
      </c>
      <c r="P1055" s="41">
        <f t="shared" si="509"/>
        <v>5039.1306777777663</v>
      </c>
      <c r="Q1055" s="41">
        <f t="shared" si="510"/>
        <v>5039.1306777777663</v>
      </c>
      <c r="R1055" s="41">
        <f t="shared" si="516"/>
        <v>0</v>
      </c>
      <c r="S1055" s="74">
        <f t="shared" si="534"/>
        <v>3488.4250450617274</v>
      </c>
      <c r="T1055" s="78">
        <f t="shared" si="517"/>
        <v>0</v>
      </c>
      <c r="U1055" s="44">
        <f t="shared" si="518"/>
        <v>4416410.3564221794</v>
      </c>
      <c r="V1055" s="45">
        <f t="shared" si="519"/>
        <v>1.2267806545617166</v>
      </c>
      <c r="W1055" s="46">
        <f t="shared" si="520"/>
        <v>1985179.9359072624</v>
      </c>
      <c r="X1055" s="47">
        <f t="shared" si="521"/>
        <v>0.55143887108535061</v>
      </c>
      <c r="Y1055" s="48">
        <f t="shared" si="511"/>
        <v>3139.5825405555547</v>
      </c>
      <c r="Z1055" s="48">
        <f t="shared" si="522"/>
        <v>2982.6034135277769</v>
      </c>
      <c r="AA1055" s="49">
        <f t="shared" si="523"/>
        <v>2922.9513452572214</v>
      </c>
      <c r="AB1055" s="49">
        <f t="shared" si="524"/>
        <v>2776.8037779943602</v>
      </c>
      <c r="AC1055" s="49">
        <f t="shared" si="525"/>
        <v>2499.1234001949242</v>
      </c>
      <c r="AD1055" s="49">
        <f t="shared" si="526"/>
        <v>2249.2110601754321</v>
      </c>
      <c r="AE1055" s="49">
        <f t="shared" si="527"/>
        <v>2136.7505071666606</v>
      </c>
      <c r="AF1055" s="49">
        <f t="shared" si="528"/>
        <v>2094.0154970233275</v>
      </c>
      <c r="AG1055" s="49">
        <f t="shared" si="529"/>
        <v>1989.3147221721611</v>
      </c>
      <c r="AH1055" s="49">
        <f t="shared" si="530"/>
        <v>1790.3832499549451</v>
      </c>
      <c r="AI1055" s="49">
        <f t="shared" si="531"/>
        <v>4.9732868054304033E-4</v>
      </c>
      <c r="AJ1055" s="49">
        <f t="shared" si="535"/>
        <v>0.30258301669538151</v>
      </c>
    </row>
    <row r="1056" spans="2:36" x14ac:dyDescent="0.2">
      <c r="B1056" s="39" t="s">
        <v>64</v>
      </c>
      <c r="C1056" s="39">
        <v>1046</v>
      </c>
      <c r="D1056" s="39">
        <v>24</v>
      </c>
      <c r="E1056" s="39">
        <f t="shared" si="513"/>
        <v>14.694444444444443</v>
      </c>
      <c r="F1056" s="40">
        <v>52.9</v>
      </c>
      <c r="G1056" s="41">
        <f t="shared" si="532"/>
        <v>4.1666666666667261E-2</v>
      </c>
      <c r="H1056" s="41">
        <f t="shared" si="533"/>
        <v>0.15000000000000213</v>
      </c>
      <c r="I1056" s="41">
        <f t="shared" si="504"/>
        <v>205859.11525848761</v>
      </c>
      <c r="J1056" s="41">
        <f t="shared" si="514"/>
        <v>-777.55970293207793</v>
      </c>
      <c r="K1056" s="42" t="str">
        <f t="shared" si="515"/>
        <v>No</v>
      </c>
      <c r="L1056" s="41">
        <f t="shared" si="505"/>
        <v>77.369234809027773</v>
      </c>
      <c r="M1056" s="41">
        <f t="shared" si="506"/>
        <v>187.05217500000001</v>
      </c>
      <c r="N1056" s="43">
        <f t="shared" si="507"/>
        <v>79.447916666667794</v>
      </c>
      <c r="O1056" s="41">
        <f t="shared" si="508"/>
        <v>343.86932647569557</v>
      </c>
      <c r="P1056" s="41">
        <f t="shared" si="509"/>
        <v>5052.9687140456372</v>
      </c>
      <c r="Q1056" s="41">
        <f t="shared" si="510"/>
        <v>5052.9687140456372</v>
      </c>
      <c r="R1056" s="41">
        <f t="shared" si="516"/>
        <v>0</v>
      </c>
      <c r="S1056" s="74">
        <f t="shared" si="534"/>
        <v>4275.4090111135592</v>
      </c>
      <c r="T1056" s="78">
        <f t="shared" si="517"/>
        <v>0</v>
      </c>
      <c r="U1056" s="44">
        <f t="shared" si="518"/>
        <v>4421463.3251362247</v>
      </c>
      <c r="V1056" s="45">
        <f t="shared" si="519"/>
        <v>1.2281842569822847</v>
      </c>
      <c r="W1056" s="46">
        <f t="shared" si="520"/>
        <v>1989455.3449183758</v>
      </c>
      <c r="X1056" s="47">
        <f t="shared" si="521"/>
        <v>0.55262648469954889</v>
      </c>
      <c r="Y1056" s="48">
        <f t="shared" si="511"/>
        <v>3847.8681100022036</v>
      </c>
      <c r="Z1056" s="48">
        <f t="shared" si="522"/>
        <v>3655.4747045020931</v>
      </c>
      <c r="AA1056" s="49">
        <f t="shared" si="523"/>
        <v>3582.3652104120511</v>
      </c>
      <c r="AB1056" s="49">
        <f t="shared" si="524"/>
        <v>3403.2469498914484</v>
      </c>
      <c r="AC1056" s="49">
        <f t="shared" si="525"/>
        <v>3062.9222549023034</v>
      </c>
      <c r="AD1056" s="49">
        <f t="shared" si="526"/>
        <v>2756.6300294120733</v>
      </c>
      <c r="AE1056" s="49">
        <f t="shared" si="527"/>
        <v>2618.7985279414697</v>
      </c>
      <c r="AF1056" s="49">
        <f t="shared" si="528"/>
        <v>2566.4225573826402</v>
      </c>
      <c r="AG1056" s="49">
        <f t="shared" si="529"/>
        <v>2438.1014295135083</v>
      </c>
      <c r="AH1056" s="49">
        <f t="shared" si="530"/>
        <v>2194.2912865621574</v>
      </c>
      <c r="AI1056" s="49">
        <f t="shared" si="531"/>
        <v>6.0952535737837708E-4</v>
      </c>
      <c r="AJ1056" s="49">
        <f t="shared" si="535"/>
        <v>0.30319254205275992</v>
      </c>
    </row>
    <row r="1057" spans="2:36" x14ac:dyDescent="0.2">
      <c r="B1057" s="39" t="s">
        <v>64</v>
      </c>
      <c r="C1057" s="39">
        <v>1047</v>
      </c>
      <c r="D1057" s="39">
        <v>25</v>
      </c>
      <c r="E1057" s="39">
        <f t="shared" si="513"/>
        <v>14.75</v>
      </c>
      <c r="F1057" s="40">
        <v>53.1</v>
      </c>
      <c r="G1057" s="41">
        <f t="shared" si="532"/>
        <v>5.5555555555555358E-2</v>
      </c>
      <c r="H1057" s="41">
        <f t="shared" si="533"/>
        <v>0.19999999999999929</v>
      </c>
      <c r="I1057" s="41">
        <f t="shared" si="504"/>
        <v>207418.6484375</v>
      </c>
      <c r="J1057" s="41">
        <f t="shared" si="514"/>
        <v>-1559.5331790123892</v>
      </c>
      <c r="K1057" s="42" t="str">
        <f t="shared" si="515"/>
        <v>No</v>
      </c>
      <c r="L1057" s="41">
        <f t="shared" si="505"/>
        <v>77.955363281250015</v>
      </c>
      <c r="M1057" s="41">
        <f t="shared" si="506"/>
        <v>187.05217500000001</v>
      </c>
      <c r="N1057" s="43">
        <f t="shared" si="507"/>
        <v>105.93055555555517</v>
      </c>
      <c r="O1057" s="41">
        <f t="shared" si="508"/>
        <v>370.93809383680519</v>
      </c>
      <c r="P1057" s="41">
        <f t="shared" si="509"/>
        <v>5471.336884092877</v>
      </c>
      <c r="Q1057" s="41">
        <f t="shared" si="510"/>
        <v>5471.336884092877</v>
      </c>
      <c r="R1057" s="41">
        <f t="shared" si="516"/>
        <v>0</v>
      </c>
      <c r="S1057" s="74">
        <f t="shared" si="534"/>
        <v>3911.8037050804878</v>
      </c>
      <c r="T1057" s="78">
        <f t="shared" si="517"/>
        <v>0</v>
      </c>
      <c r="U1057" s="44">
        <f t="shared" si="518"/>
        <v>4426934.6620203173</v>
      </c>
      <c r="V1057" s="45">
        <f t="shared" si="519"/>
        <v>1.2297040727834214</v>
      </c>
      <c r="W1057" s="46">
        <f t="shared" si="520"/>
        <v>1993367.1486234562</v>
      </c>
      <c r="X1057" s="47">
        <f t="shared" si="521"/>
        <v>0.55371309683984893</v>
      </c>
      <c r="Y1057" s="48">
        <f t="shared" si="511"/>
        <v>3520.623334572439</v>
      </c>
      <c r="Z1057" s="48">
        <f t="shared" si="522"/>
        <v>3344.5921678438172</v>
      </c>
      <c r="AA1057" s="49">
        <f t="shared" si="523"/>
        <v>3277.7003244869406</v>
      </c>
      <c r="AB1057" s="49">
        <f t="shared" si="524"/>
        <v>3113.8153082625936</v>
      </c>
      <c r="AC1057" s="49">
        <f t="shared" si="525"/>
        <v>2802.4337774363344</v>
      </c>
      <c r="AD1057" s="49">
        <f t="shared" si="526"/>
        <v>2522.1903996927008</v>
      </c>
      <c r="AE1057" s="49">
        <f t="shared" si="527"/>
        <v>2396.0808797080658</v>
      </c>
      <c r="AF1057" s="49">
        <f t="shared" si="528"/>
        <v>2348.1592621139043</v>
      </c>
      <c r="AG1057" s="49">
        <f t="shared" si="529"/>
        <v>2230.7512990082091</v>
      </c>
      <c r="AH1057" s="49">
        <f t="shared" si="530"/>
        <v>2007.6761691073882</v>
      </c>
      <c r="AI1057" s="49">
        <f t="shared" si="531"/>
        <v>5.5768782475205231E-4</v>
      </c>
      <c r="AJ1057" s="49">
        <f t="shared" si="535"/>
        <v>0.30375022987751199</v>
      </c>
    </row>
    <row r="1058" spans="2:36" x14ac:dyDescent="0.2">
      <c r="B1058" s="39" t="s">
        <v>64</v>
      </c>
      <c r="C1058" s="39">
        <v>1048</v>
      </c>
      <c r="D1058" s="39">
        <v>26</v>
      </c>
      <c r="E1058" s="39">
        <f t="shared" si="513"/>
        <v>14.805555555555554</v>
      </c>
      <c r="F1058" s="40">
        <v>53.3</v>
      </c>
      <c r="G1058" s="41">
        <f t="shared" si="532"/>
        <v>0</v>
      </c>
      <c r="H1058" s="41">
        <f t="shared" si="533"/>
        <v>0</v>
      </c>
      <c r="I1058" s="41">
        <f t="shared" si="504"/>
        <v>208984.06664737649</v>
      </c>
      <c r="J1058" s="41">
        <f t="shared" si="514"/>
        <v>-1565.4182098764868</v>
      </c>
      <c r="K1058" s="42" t="str">
        <f t="shared" si="515"/>
        <v>No</v>
      </c>
      <c r="L1058" s="41">
        <f t="shared" si="505"/>
        <v>78.543703559027776</v>
      </c>
      <c r="M1058" s="41">
        <f t="shared" si="506"/>
        <v>187.05217500000001</v>
      </c>
      <c r="N1058" s="43">
        <f t="shared" si="507"/>
        <v>0</v>
      </c>
      <c r="O1058" s="41">
        <f t="shared" si="508"/>
        <v>265.59587855902777</v>
      </c>
      <c r="P1058" s="41">
        <f t="shared" si="509"/>
        <v>3932.2945353322716</v>
      </c>
      <c r="Q1058" s="41">
        <f t="shared" si="510"/>
        <v>3932.2945353322716</v>
      </c>
      <c r="R1058" s="41">
        <f t="shared" si="516"/>
        <v>0</v>
      </c>
      <c r="S1058" s="74">
        <f t="shared" si="534"/>
        <v>2366.8763254557848</v>
      </c>
      <c r="T1058" s="78">
        <f t="shared" si="517"/>
        <v>0</v>
      </c>
      <c r="U1058" s="44">
        <f t="shared" si="518"/>
        <v>4430866.9565556496</v>
      </c>
      <c r="V1058" s="45">
        <f t="shared" si="519"/>
        <v>1.2307963768210137</v>
      </c>
      <c r="W1058" s="46">
        <f t="shared" si="520"/>
        <v>1995734.024948912</v>
      </c>
      <c r="X1058" s="47">
        <f t="shared" si="521"/>
        <v>0.55437056248580885</v>
      </c>
      <c r="Y1058" s="48">
        <f t="shared" si="511"/>
        <v>2130.1886929102066</v>
      </c>
      <c r="Z1058" s="48">
        <f t="shared" si="522"/>
        <v>2023.679258264696</v>
      </c>
      <c r="AA1058" s="49">
        <f t="shared" si="523"/>
        <v>1983.205673099402</v>
      </c>
      <c r="AB1058" s="49">
        <f t="shared" si="524"/>
        <v>1884.0453894444317</v>
      </c>
      <c r="AC1058" s="49">
        <f t="shared" si="525"/>
        <v>1695.6408504999886</v>
      </c>
      <c r="AD1058" s="49">
        <f t="shared" si="526"/>
        <v>1526.0767654499898</v>
      </c>
      <c r="AE1058" s="49">
        <f t="shared" si="527"/>
        <v>1449.7729271774901</v>
      </c>
      <c r="AF1058" s="49">
        <f t="shared" si="528"/>
        <v>1420.7774686339403</v>
      </c>
      <c r="AG1058" s="49">
        <f t="shared" si="529"/>
        <v>1349.7385952022432</v>
      </c>
      <c r="AH1058" s="49">
        <f t="shared" si="530"/>
        <v>1214.7647356820189</v>
      </c>
      <c r="AI1058" s="49">
        <f t="shared" si="531"/>
        <v>3.3743464880056081E-4</v>
      </c>
      <c r="AJ1058" s="49">
        <f t="shared" si="535"/>
        <v>0.30408766452631253</v>
      </c>
    </row>
    <row r="1059" spans="2:36" x14ac:dyDescent="0.2">
      <c r="B1059" s="39" t="s">
        <v>64</v>
      </c>
      <c r="C1059" s="39">
        <v>1049</v>
      </c>
      <c r="D1059" s="39">
        <v>27</v>
      </c>
      <c r="E1059" s="39">
        <f t="shared" si="513"/>
        <v>14.75</v>
      </c>
      <c r="F1059" s="40">
        <v>53.1</v>
      </c>
      <c r="G1059" s="41">
        <f t="shared" si="532"/>
        <v>-0.1388888888888889</v>
      </c>
      <c r="H1059" s="41">
        <f t="shared" si="533"/>
        <v>-0.5</v>
      </c>
      <c r="I1059" s="41">
        <f t="shared" si="504"/>
        <v>207418.6484375</v>
      </c>
      <c r="J1059" s="41">
        <f t="shared" si="514"/>
        <v>1565.4182098764868</v>
      </c>
      <c r="K1059" s="42" t="str">
        <f t="shared" si="515"/>
        <v>Yes</v>
      </c>
      <c r="L1059" s="41">
        <f t="shared" si="505"/>
        <v>77.955363281250015</v>
      </c>
      <c r="M1059" s="41">
        <f t="shared" si="506"/>
        <v>187.05217500000001</v>
      </c>
      <c r="N1059" s="43">
        <f t="shared" si="507"/>
        <v>-264.82638888888891</v>
      </c>
      <c r="O1059" s="41">
        <f t="shared" si="508"/>
        <v>0.18114939236110672</v>
      </c>
      <c r="P1059" s="41">
        <f t="shared" si="509"/>
        <v>2.6719535373263241</v>
      </c>
      <c r="Q1059" s="41">
        <f t="shared" si="510"/>
        <v>2.6719535373263241</v>
      </c>
      <c r="R1059" s="41">
        <f t="shared" si="516"/>
        <v>264.82638888888891</v>
      </c>
      <c r="S1059" s="74">
        <f t="shared" si="534"/>
        <v>1568.0901634138131</v>
      </c>
      <c r="T1059" s="78">
        <f t="shared" si="517"/>
        <v>3906.1892361111113</v>
      </c>
      <c r="U1059" s="44">
        <f t="shared" si="518"/>
        <v>4430869.6285091871</v>
      </c>
      <c r="V1059" s="45">
        <f t="shared" si="519"/>
        <v>1.2307971190303297</v>
      </c>
      <c r="W1059" s="46">
        <f t="shared" si="520"/>
        <v>1997302.1151123259</v>
      </c>
      <c r="X1059" s="47">
        <f t="shared" si="521"/>
        <v>0.55480614308675724</v>
      </c>
      <c r="Y1059" s="48">
        <f t="shared" si="511"/>
        <v>1411.2811470724318</v>
      </c>
      <c r="Z1059" s="48">
        <f t="shared" si="522"/>
        <v>1340.7170897188103</v>
      </c>
      <c r="AA1059" s="49">
        <f t="shared" si="523"/>
        <v>1313.9027479244339</v>
      </c>
      <c r="AB1059" s="49">
        <f t="shared" si="524"/>
        <v>1248.2076105282122</v>
      </c>
      <c r="AC1059" s="49">
        <f t="shared" si="525"/>
        <v>1123.386849475391</v>
      </c>
      <c r="AD1059" s="49">
        <f t="shared" si="526"/>
        <v>1011.048164527852</v>
      </c>
      <c r="AE1059" s="49">
        <f t="shared" si="527"/>
        <v>960.49575630145932</v>
      </c>
      <c r="AF1059" s="49">
        <f t="shared" si="528"/>
        <v>941.28584117543016</v>
      </c>
      <c r="AG1059" s="49">
        <f t="shared" si="529"/>
        <v>894.22154911665859</v>
      </c>
      <c r="AH1059" s="49">
        <f t="shared" si="530"/>
        <v>804.79939420499272</v>
      </c>
      <c r="AI1059" s="49">
        <f t="shared" si="531"/>
        <v>2.2355538727916464E-4</v>
      </c>
      <c r="AJ1059" s="49">
        <f t="shared" si="535"/>
        <v>0.30431121991359167</v>
      </c>
    </row>
    <row r="1060" spans="2:36" x14ac:dyDescent="0.2">
      <c r="B1060" s="39" t="s">
        <v>64</v>
      </c>
      <c r="C1060" s="39">
        <v>1050</v>
      </c>
      <c r="D1060" s="39">
        <v>28</v>
      </c>
      <c r="E1060" s="39">
        <f t="shared" si="513"/>
        <v>14.527777777777777</v>
      </c>
      <c r="F1060" s="40">
        <v>52.3</v>
      </c>
      <c r="G1060" s="41">
        <f t="shared" si="532"/>
        <v>-0.33333333333333315</v>
      </c>
      <c r="H1060" s="41">
        <f t="shared" si="533"/>
        <v>-1.1999999999999993</v>
      </c>
      <c r="I1060" s="41">
        <f t="shared" si="504"/>
        <v>201215.82590663576</v>
      </c>
      <c r="J1060" s="41">
        <f t="shared" si="514"/>
        <v>6202.8225308642432</v>
      </c>
      <c r="K1060" s="42" t="str">
        <f t="shared" si="515"/>
        <v>Yes</v>
      </c>
      <c r="L1060" s="41">
        <f t="shared" si="505"/>
        <v>75.624120225694455</v>
      </c>
      <c r="M1060" s="41">
        <f t="shared" si="506"/>
        <v>187.05217500000001</v>
      </c>
      <c r="N1060" s="43">
        <f t="shared" si="507"/>
        <v>-635.58333333333303</v>
      </c>
      <c r="O1060" s="41">
        <f t="shared" si="508"/>
        <v>-372.90703810763853</v>
      </c>
      <c r="P1060" s="41">
        <f t="shared" si="509"/>
        <v>-5417.5105813970813</v>
      </c>
      <c r="Q1060" s="41">
        <f t="shared" si="510"/>
        <v>-5417.5105813970813</v>
      </c>
      <c r="R1060" s="41">
        <f t="shared" si="516"/>
        <v>635.58333333333303</v>
      </c>
      <c r="S1060" s="74">
        <f t="shared" si="534"/>
        <v>785.31194946716187</v>
      </c>
      <c r="T1060" s="78">
        <f t="shared" si="517"/>
        <v>9233.6134259259215</v>
      </c>
      <c r="U1060" s="44">
        <f t="shared" si="518"/>
        <v>4430869.6285091871</v>
      </c>
      <c r="V1060" s="45">
        <f t="shared" si="519"/>
        <v>1.2307971190303297</v>
      </c>
      <c r="W1060" s="46">
        <f t="shared" si="520"/>
        <v>1998087.4270617929</v>
      </c>
      <c r="X1060" s="47">
        <f t="shared" si="521"/>
        <v>0.55502428529494252</v>
      </c>
      <c r="Y1060" s="48">
        <f t="shared" si="511"/>
        <v>706.78075452044573</v>
      </c>
      <c r="Z1060" s="48">
        <f t="shared" si="522"/>
        <v>671.44171679442343</v>
      </c>
      <c r="AA1060" s="49">
        <f t="shared" si="523"/>
        <v>658.01288245853493</v>
      </c>
      <c r="AB1060" s="49">
        <f t="shared" si="524"/>
        <v>625.11223833560814</v>
      </c>
      <c r="AC1060" s="49">
        <f t="shared" si="525"/>
        <v>562.60101450204729</v>
      </c>
      <c r="AD1060" s="49">
        <f t="shared" si="526"/>
        <v>506.34091305184256</v>
      </c>
      <c r="AE1060" s="49">
        <f t="shared" si="527"/>
        <v>481.02386739925043</v>
      </c>
      <c r="AF1060" s="49">
        <f t="shared" si="528"/>
        <v>471.40339005126543</v>
      </c>
      <c r="AG1060" s="49">
        <f t="shared" si="529"/>
        <v>447.83322054870212</v>
      </c>
      <c r="AH1060" s="49">
        <f t="shared" si="530"/>
        <v>403.0498984938319</v>
      </c>
      <c r="AI1060" s="49">
        <f t="shared" si="531"/>
        <v>1.1195830513717552E-4</v>
      </c>
      <c r="AJ1060" s="49">
        <f t="shared" si="535"/>
        <v>0.30442317821872883</v>
      </c>
    </row>
    <row r="1061" spans="2:36" x14ac:dyDescent="0.2">
      <c r="B1061" s="39" t="s">
        <v>64</v>
      </c>
      <c r="C1061" s="39">
        <v>1051</v>
      </c>
      <c r="D1061" s="39">
        <v>29</v>
      </c>
      <c r="E1061" s="39">
        <f t="shared" si="513"/>
        <v>14.083333333333334</v>
      </c>
      <c r="F1061" s="40">
        <v>50.7</v>
      </c>
      <c r="G1061" s="41">
        <f t="shared" si="532"/>
        <v>-0.4861111111111111</v>
      </c>
      <c r="H1061" s="41">
        <f t="shared" si="533"/>
        <v>-1.75</v>
      </c>
      <c r="I1061" s="41">
        <f t="shared" si="504"/>
        <v>189092.66232638891</v>
      </c>
      <c r="J1061" s="41">
        <f t="shared" si="514"/>
        <v>12123.163580246852</v>
      </c>
      <c r="K1061" s="42" t="str">
        <f t="shared" si="515"/>
        <v>Yes</v>
      </c>
      <c r="L1061" s="41">
        <f t="shared" si="505"/>
        <v>71.067800781250028</v>
      </c>
      <c r="M1061" s="41">
        <f t="shared" si="506"/>
        <v>187.05217500000001</v>
      </c>
      <c r="N1061" s="43">
        <f t="shared" si="507"/>
        <v>-926.89236111111109</v>
      </c>
      <c r="O1061" s="41">
        <f t="shared" si="508"/>
        <v>-668.77238532986098</v>
      </c>
      <c r="P1061" s="41">
        <f t="shared" si="509"/>
        <v>-9418.5444267288767</v>
      </c>
      <c r="Q1061" s="41">
        <f t="shared" si="510"/>
        <v>-9418.5444267288767</v>
      </c>
      <c r="R1061" s="41">
        <f t="shared" si="516"/>
        <v>926.89236111111109</v>
      </c>
      <c r="S1061" s="74">
        <f t="shared" si="534"/>
        <v>2704.6191535179751</v>
      </c>
      <c r="T1061" s="78">
        <f t="shared" si="517"/>
        <v>13053.734085648148</v>
      </c>
      <c r="U1061" s="44">
        <f t="shared" si="518"/>
        <v>4430869.6285091871</v>
      </c>
      <c r="V1061" s="45">
        <f t="shared" si="519"/>
        <v>1.2307971190303297</v>
      </c>
      <c r="W1061" s="46">
        <f t="shared" si="520"/>
        <v>2000792.0462153109</v>
      </c>
      <c r="X1061" s="47">
        <f t="shared" si="521"/>
        <v>0.55577556839314191</v>
      </c>
      <c r="Y1061" s="48">
        <f t="shared" si="511"/>
        <v>2434.1572381661776</v>
      </c>
      <c r="Z1061" s="48">
        <f t="shared" si="522"/>
        <v>2312.4493762578686</v>
      </c>
      <c r="AA1061" s="49">
        <f t="shared" si="523"/>
        <v>2266.2003887327114</v>
      </c>
      <c r="AB1061" s="49">
        <f t="shared" si="524"/>
        <v>2152.8903692960757</v>
      </c>
      <c r="AC1061" s="49">
        <f t="shared" si="525"/>
        <v>1937.6013323664681</v>
      </c>
      <c r="AD1061" s="49">
        <f t="shared" si="526"/>
        <v>1743.8411991298212</v>
      </c>
      <c r="AE1061" s="49">
        <f t="shared" si="527"/>
        <v>1656.64913917333</v>
      </c>
      <c r="AF1061" s="49">
        <f t="shared" si="528"/>
        <v>1623.5161563898635</v>
      </c>
      <c r="AG1061" s="49">
        <f t="shared" si="529"/>
        <v>1542.3403485703702</v>
      </c>
      <c r="AH1061" s="49">
        <f t="shared" si="530"/>
        <v>1388.1063137133333</v>
      </c>
      <c r="AI1061" s="49">
        <f t="shared" si="531"/>
        <v>3.855850871425926E-4</v>
      </c>
      <c r="AJ1061" s="49">
        <f t="shared" si="535"/>
        <v>0.30480876330587142</v>
      </c>
    </row>
    <row r="1062" spans="2:36" x14ac:dyDescent="0.2">
      <c r="B1062" s="39" t="s">
        <v>64</v>
      </c>
      <c r="C1062" s="39">
        <v>1052</v>
      </c>
      <c r="D1062" s="39">
        <v>30</v>
      </c>
      <c r="E1062" s="39">
        <f t="shared" si="513"/>
        <v>13.555555555555554</v>
      </c>
      <c r="F1062" s="40">
        <v>48.8</v>
      </c>
      <c r="G1062" s="41">
        <f t="shared" si="532"/>
        <v>-0.5833333333333337</v>
      </c>
      <c r="H1062" s="41">
        <f t="shared" si="533"/>
        <v>-2.1000000000000014</v>
      </c>
      <c r="I1062" s="41">
        <f t="shared" si="504"/>
        <v>175185.59876543205</v>
      </c>
      <c r="J1062" s="41">
        <f t="shared" si="514"/>
        <v>13907.063560956856</v>
      </c>
      <c r="K1062" s="42" t="str">
        <f t="shared" si="515"/>
        <v>Yes</v>
      </c>
      <c r="L1062" s="41">
        <f t="shared" si="505"/>
        <v>65.841027777777768</v>
      </c>
      <c r="M1062" s="41">
        <f t="shared" si="506"/>
        <v>187.05217500000001</v>
      </c>
      <c r="N1062" s="43">
        <f t="shared" si="507"/>
        <v>-1112.2708333333339</v>
      </c>
      <c r="O1062" s="41">
        <f t="shared" si="508"/>
        <v>-859.37763055555615</v>
      </c>
      <c r="P1062" s="41">
        <f t="shared" si="509"/>
        <v>-11649.341214197537</v>
      </c>
      <c r="Q1062" s="41">
        <f t="shared" si="510"/>
        <v>-11649.341214197537</v>
      </c>
      <c r="R1062" s="41">
        <f t="shared" si="516"/>
        <v>1112.2708333333339</v>
      </c>
      <c r="S1062" s="74">
        <f t="shared" si="534"/>
        <v>2257.7223467593194</v>
      </c>
      <c r="T1062" s="78">
        <f t="shared" si="517"/>
        <v>15077.44907407408</v>
      </c>
      <c r="U1062" s="44">
        <f t="shared" si="518"/>
        <v>4430869.6285091871</v>
      </c>
      <c r="V1062" s="45">
        <f t="shared" si="519"/>
        <v>1.2307971190303297</v>
      </c>
      <c r="W1062" s="46">
        <f t="shared" si="520"/>
        <v>2003049.7685620703</v>
      </c>
      <c r="X1062" s="47">
        <f t="shared" si="521"/>
        <v>0.55640271348946402</v>
      </c>
      <c r="Y1062" s="48">
        <f t="shared" si="511"/>
        <v>2031.9501120833875</v>
      </c>
      <c r="Z1062" s="48">
        <f t="shared" si="522"/>
        <v>1930.3526064792179</v>
      </c>
      <c r="AA1062" s="49">
        <f t="shared" si="523"/>
        <v>1891.7455543496335</v>
      </c>
      <c r="AB1062" s="49">
        <f t="shared" si="524"/>
        <v>1797.1582766321517</v>
      </c>
      <c r="AC1062" s="49">
        <f t="shared" si="525"/>
        <v>1617.4424489689366</v>
      </c>
      <c r="AD1062" s="49">
        <f t="shared" si="526"/>
        <v>1455.6982040720429</v>
      </c>
      <c r="AE1062" s="49">
        <f t="shared" si="527"/>
        <v>1382.9132938684406</v>
      </c>
      <c r="AF1062" s="49">
        <f t="shared" si="528"/>
        <v>1355.2550279910718</v>
      </c>
      <c r="AG1062" s="49">
        <f t="shared" si="529"/>
        <v>1287.492276591518</v>
      </c>
      <c r="AH1062" s="49">
        <f t="shared" si="530"/>
        <v>1158.7430489323663</v>
      </c>
      <c r="AI1062" s="49">
        <f t="shared" si="531"/>
        <v>3.2187306914787951E-4</v>
      </c>
      <c r="AJ1062" s="49">
        <f t="shared" si="535"/>
        <v>0.3051306363750193</v>
      </c>
    </row>
    <row r="1063" spans="2:36" x14ac:dyDescent="0.2">
      <c r="B1063" s="39" t="s">
        <v>64</v>
      </c>
      <c r="C1063" s="39">
        <v>1053</v>
      </c>
      <c r="D1063" s="39">
        <v>31</v>
      </c>
      <c r="E1063" s="39">
        <f t="shared" si="513"/>
        <v>12.916666666666666</v>
      </c>
      <c r="F1063" s="40">
        <v>46.5</v>
      </c>
      <c r="G1063" s="41">
        <f t="shared" si="532"/>
        <v>-0.69444444444444442</v>
      </c>
      <c r="H1063" s="41">
        <f t="shared" si="533"/>
        <v>-2.5</v>
      </c>
      <c r="I1063" s="41">
        <f t="shared" si="504"/>
        <v>159061.34982638888</v>
      </c>
      <c r="J1063" s="41">
        <f t="shared" si="514"/>
        <v>16124.248939043173</v>
      </c>
      <c r="K1063" s="42" t="str">
        <f t="shared" si="515"/>
        <v>Yes</v>
      </c>
      <c r="L1063" s="41">
        <f t="shared" si="505"/>
        <v>59.780957031250011</v>
      </c>
      <c r="M1063" s="41">
        <f t="shared" si="506"/>
        <v>187.05217500000001</v>
      </c>
      <c r="N1063" s="43">
        <f t="shared" si="507"/>
        <v>-1324.1319444444443</v>
      </c>
      <c r="O1063" s="41">
        <f t="shared" si="508"/>
        <v>-1077.2988124131944</v>
      </c>
      <c r="P1063" s="41">
        <f t="shared" si="509"/>
        <v>-13915.109660337093</v>
      </c>
      <c r="Q1063" s="41">
        <f t="shared" si="510"/>
        <v>-13915.109660337093</v>
      </c>
      <c r="R1063" s="41">
        <f t="shared" si="516"/>
        <v>1324.1319444444443</v>
      </c>
      <c r="S1063" s="74">
        <f t="shared" si="534"/>
        <v>2209.1392787060795</v>
      </c>
      <c r="T1063" s="78">
        <f t="shared" si="517"/>
        <v>17103.370949074073</v>
      </c>
      <c r="U1063" s="44">
        <f t="shared" si="518"/>
        <v>4430869.6285091871</v>
      </c>
      <c r="V1063" s="45">
        <f t="shared" si="519"/>
        <v>1.2307971190303297</v>
      </c>
      <c r="W1063" s="46">
        <f t="shared" si="520"/>
        <v>2005258.9078407765</v>
      </c>
      <c r="X1063" s="47">
        <f t="shared" si="521"/>
        <v>0.55701636328910453</v>
      </c>
      <c r="Y1063" s="48">
        <f t="shared" si="511"/>
        <v>1988.2253508354715</v>
      </c>
      <c r="Z1063" s="48">
        <f t="shared" si="522"/>
        <v>1888.8140832936979</v>
      </c>
      <c r="AA1063" s="49">
        <f t="shared" si="523"/>
        <v>1851.0378016278239</v>
      </c>
      <c r="AB1063" s="49">
        <f t="shared" si="524"/>
        <v>1758.4859115464326</v>
      </c>
      <c r="AC1063" s="49">
        <f t="shared" si="525"/>
        <v>1582.6373203917894</v>
      </c>
      <c r="AD1063" s="49">
        <f t="shared" si="526"/>
        <v>1424.3735883526106</v>
      </c>
      <c r="AE1063" s="49">
        <f t="shared" si="527"/>
        <v>1353.1549089349801</v>
      </c>
      <c r="AF1063" s="49">
        <f t="shared" si="528"/>
        <v>1326.0918107562804</v>
      </c>
      <c r="AG1063" s="49">
        <f t="shared" si="529"/>
        <v>1259.7872202184662</v>
      </c>
      <c r="AH1063" s="49">
        <f t="shared" si="530"/>
        <v>1133.8084981966197</v>
      </c>
      <c r="AI1063" s="49">
        <f t="shared" si="531"/>
        <v>3.1494680505461659E-4</v>
      </c>
      <c r="AJ1063" s="49">
        <f t="shared" si="535"/>
        <v>0.30544558318007392</v>
      </c>
    </row>
    <row r="1064" spans="2:36" x14ac:dyDescent="0.2">
      <c r="B1064" s="39" t="s">
        <v>64</v>
      </c>
      <c r="C1064" s="39">
        <v>1054</v>
      </c>
      <c r="D1064" s="39">
        <v>32</v>
      </c>
      <c r="E1064" s="39">
        <f t="shared" si="513"/>
        <v>12.166666666666666</v>
      </c>
      <c r="F1064" s="40">
        <v>43.8</v>
      </c>
      <c r="G1064" s="41">
        <f t="shared" si="532"/>
        <v>-0.86111111111111149</v>
      </c>
      <c r="H1064" s="41">
        <f t="shared" si="533"/>
        <v>-3.1000000000000014</v>
      </c>
      <c r="I1064" s="41">
        <f t="shared" si="504"/>
        <v>141125.98263888888</v>
      </c>
      <c r="J1064" s="41">
        <f t="shared" si="514"/>
        <v>17935.3671875</v>
      </c>
      <c r="K1064" s="42" t="str">
        <f t="shared" si="515"/>
        <v>Yes</v>
      </c>
      <c r="L1064" s="41">
        <f t="shared" si="505"/>
        <v>53.040203125000012</v>
      </c>
      <c r="M1064" s="41">
        <f t="shared" si="506"/>
        <v>187.05217500000001</v>
      </c>
      <c r="N1064" s="43">
        <f t="shared" si="507"/>
        <v>-1641.9236111111118</v>
      </c>
      <c r="O1064" s="41">
        <f t="shared" si="508"/>
        <v>-1401.8312329861117</v>
      </c>
      <c r="P1064" s="41">
        <f t="shared" si="509"/>
        <v>-17055.613334664358</v>
      </c>
      <c r="Q1064" s="41">
        <f t="shared" si="510"/>
        <v>-17055.613334664358</v>
      </c>
      <c r="R1064" s="41">
        <f t="shared" si="516"/>
        <v>1641.9236111111118</v>
      </c>
      <c r="S1064" s="74">
        <f t="shared" si="534"/>
        <v>879.75385283564174</v>
      </c>
      <c r="T1064" s="78">
        <f t="shared" si="517"/>
        <v>19976.737268518526</v>
      </c>
      <c r="U1064" s="44">
        <f t="shared" si="518"/>
        <v>4430869.6285091871</v>
      </c>
      <c r="V1064" s="45">
        <f t="shared" si="519"/>
        <v>1.2307971190303297</v>
      </c>
      <c r="W1064" s="46">
        <f t="shared" si="520"/>
        <v>2006138.6616936121</v>
      </c>
      <c r="X1064" s="47">
        <f t="shared" si="521"/>
        <v>0.55726073935933673</v>
      </c>
      <c r="Y1064" s="48">
        <f t="shared" si="511"/>
        <v>791.77846755207759</v>
      </c>
      <c r="Z1064" s="48">
        <f t="shared" si="522"/>
        <v>752.18954417447367</v>
      </c>
      <c r="AA1064" s="49">
        <f t="shared" si="523"/>
        <v>737.1457532909842</v>
      </c>
      <c r="AB1064" s="49">
        <f t="shared" si="524"/>
        <v>700.28846562643491</v>
      </c>
      <c r="AC1064" s="49">
        <f t="shared" si="525"/>
        <v>630.25961906379143</v>
      </c>
      <c r="AD1064" s="49">
        <f t="shared" si="526"/>
        <v>567.23365715741227</v>
      </c>
      <c r="AE1064" s="49">
        <f t="shared" si="527"/>
        <v>538.87197429954165</v>
      </c>
      <c r="AF1064" s="49">
        <f t="shared" si="528"/>
        <v>528.09453481355081</v>
      </c>
      <c r="AG1064" s="49">
        <f t="shared" si="529"/>
        <v>501.68980807287323</v>
      </c>
      <c r="AH1064" s="49">
        <f t="shared" si="530"/>
        <v>451.52082726558592</v>
      </c>
      <c r="AI1064" s="49">
        <f t="shared" si="531"/>
        <v>1.254224520182183E-4</v>
      </c>
      <c r="AJ1064" s="49">
        <f t="shared" si="535"/>
        <v>0.30557100563209216</v>
      </c>
    </row>
    <row r="1065" spans="2:36" x14ac:dyDescent="0.2">
      <c r="B1065" s="39" t="s">
        <v>64</v>
      </c>
      <c r="C1065" s="39">
        <v>1055</v>
      </c>
      <c r="D1065" s="39">
        <v>33</v>
      </c>
      <c r="E1065" s="39">
        <f t="shared" si="513"/>
        <v>11.194444444444443</v>
      </c>
      <c r="F1065" s="40">
        <v>40.299999999999997</v>
      </c>
      <c r="G1065" s="41">
        <f t="shared" si="532"/>
        <v>-1.0833333333333328</v>
      </c>
      <c r="H1065" s="41">
        <f t="shared" si="533"/>
        <v>-3.8999999999999986</v>
      </c>
      <c r="I1065" s="41">
        <f t="shared" si="504"/>
        <v>119472.74720293206</v>
      </c>
      <c r="J1065" s="41">
        <f t="shared" si="514"/>
        <v>21653.235435956813</v>
      </c>
      <c r="K1065" s="42" t="str">
        <f t="shared" si="515"/>
        <v>Yes</v>
      </c>
      <c r="L1065" s="41">
        <f t="shared" si="505"/>
        <v>44.902141059027777</v>
      </c>
      <c r="M1065" s="41">
        <f t="shared" si="506"/>
        <v>187.05217500000001</v>
      </c>
      <c r="N1065" s="43">
        <f t="shared" si="507"/>
        <v>-2065.6458333333321</v>
      </c>
      <c r="O1065" s="41">
        <f t="shared" si="508"/>
        <v>-1833.6915172743043</v>
      </c>
      <c r="P1065" s="41">
        <f t="shared" si="509"/>
        <v>-20527.157818376236</v>
      </c>
      <c r="Q1065" s="41">
        <f t="shared" si="510"/>
        <v>-20527.157818376236</v>
      </c>
      <c r="R1065" s="41">
        <f t="shared" si="516"/>
        <v>2065.6458333333321</v>
      </c>
      <c r="S1065" s="74">
        <f t="shared" si="534"/>
        <v>1126.0776175805768</v>
      </c>
      <c r="T1065" s="78">
        <f t="shared" si="517"/>
        <v>23123.757523148131</v>
      </c>
      <c r="U1065" s="44">
        <f t="shared" si="518"/>
        <v>4430869.6285091871</v>
      </c>
      <c r="V1065" s="45">
        <f t="shared" si="519"/>
        <v>1.2307971190303297</v>
      </c>
      <c r="W1065" s="46">
        <f t="shared" si="520"/>
        <v>2007264.7393111927</v>
      </c>
      <c r="X1065" s="47">
        <f t="shared" si="521"/>
        <v>0.55757353869755355</v>
      </c>
      <c r="Y1065" s="48">
        <f t="shared" si="511"/>
        <v>1013.4698558225191</v>
      </c>
      <c r="Z1065" s="48">
        <f t="shared" si="522"/>
        <v>962.79636303139307</v>
      </c>
      <c r="AA1065" s="49">
        <f t="shared" si="523"/>
        <v>943.54043577076516</v>
      </c>
      <c r="AB1065" s="49">
        <f t="shared" si="524"/>
        <v>896.3634139822268</v>
      </c>
      <c r="AC1065" s="49">
        <f t="shared" si="525"/>
        <v>806.72707258400419</v>
      </c>
      <c r="AD1065" s="49">
        <f t="shared" si="526"/>
        <v>726.05436532560384</v>
      </c>
      <c r="AE1065" s="49">
        <f t="shared" si="527"/>
        <v>689.75164705932366</v>
      </c>
      <c r="AF1065" s="49">
        <f t="shared" si="528"/>
        <v>675.95661411813717</v>
      </c>
      <c r="AG1065" s="49">
        <f t="shared" si="529"/>
        <v>642.15878341223026</v>
      </c>
      <c r="AH1065" s="49">
        <f t="shared" si="530"/>
        <v>577.9429050710072</v>
      </c>
      <c r="AI1065" s="49">
        <f t="shared" si="531"/>
        <v>1.6053969585305756E-4</v>
      </c>
      <c r="AJ1065" s="49">
        <f t="shared" si="535"/>
        <v>0.30573154532794522</v>
      </c>
    </row>
    <row r="1066" spans="2:36" x14ac:dyDescent="0.2">
      <c r="B1066" s="39" t="s">
        <v>64</v>
      </c>
      <c r="C1066" s="39">
        <v>1056</v>
      </c>
      <c r="D1066" s="39">
        <v>34</v>
      </c>
      <c r="E1066" s="39">
        <f t="shared" si="513"/>
        <v>10</v>
      </c>
      <c r="F1066" s="40">
        <v>36</v>
      </c>
      <c r="G1066" s="41">
        <f t="shared" si="532"/>
        <v>-1.333333333333333</v>
      </c>
      <c r="H1066" s="41">
        <f t="shared" si="533"/>
        <v>-4.7999999999999989</v>
      </c>
      <c r="I1066" s="41">
        <f t="shared" si="504"/>
        <v>95337.5</v>
      </c>
      <c r="J1066" s="41">
        <f t="shared" si="514"/>
        <v>24135.247202932063</v>
      </c>
      <c r="K1066" s="42" t="str">
        <f t="shared" si="515"/>
        <v>Yes</v>
      </c>
      <c r="L1066" s="41">
        <f t="shared" si="505"/>
        <v>35.831250000000011</v>
      </c>
      <c r="M1066" s="41">
        <f t="shared" si="506"/>
        <v>187.05217500000001</v>
      </c>
      <c r="N1066" s="43">
        <f t="shared" si="507"/>
        <v>-2542.3333333333326</v>
      </c>
      <c r="O1066" s="41">
        <f t="shared" si="508"/>
        <v>-2319.4499083333326</v>
      </c>
      <c r="P1066" s="41">
        <f t="shared" si="509"/>
        <v>-23194.499083333325</v>
      </c>
      <c r="Q1066" s="41">
        <f t="shared" si="510"/>
        <v>-23194.499083333325</v>
      </c>
      <c r="R1066" s="41">
        <f t="shared" si="516"/>
        <v>2542.3333333333326</v>
      </c>
      <c r="S1066" s="74">
        <f t="shared" si="534"/>
        <v>940.74811959873841</v>
      </c>
      <c r="T1066" s="78">
        <f t="shared" si="517"/>
        <v>25423.333333333325</v>
      </c>
      <c r="U1066" s="44">
        <f t="shared" si="518"/>
        <v>4430869.6285091871</v>
      </c>
      <c r="V1066" s="45">
        <f t="shared" si="519"/>
        <v>1.2307971190303297</v>
      </c>
      <c r="W1066" s="46">
        <f t="shared" si="520"/>
        <v>2008205.4874307914</v>
      </c>
      <c r="X1066" s="47">
        <f t="shared" si="521"/>
        <v>0.55783485761966423</v>
      </c>
      <c r="Y1066" s="48">
        <f t="shared" si="511"/>
        <v>846.67330763886457</v>
      </c>
      <c r="Z1066" s="48">
        <f t="shared" si="522"/>
        <v>804.33964225692125</v>
      </c>
      <c r="AA1066" s="49">
        <f t="shared" si="523"/>
        <v>788.25284941178279</v>
      </c>
      <c r="AB1066" s="49">
        <f t="shared" si="524"/>
        <v>748.84020694119363</v>
      </c>
      <c r="AC1066" s="49">
        <f t="shared" si="525"/>
        <v>673.95618624707424</v>
      </c>
      <c r="AD1066" s="49">
        <f t="shared" si="526"/>
        <v>606.56056762236688</v>
      </c>
      <c r="AE1066" s="49">
        <f t="shared" si="527"/>
        <v>576.23253924124856</v>
      </c>
      <c r="AF1066" s="49">
        <f t="shared" si="528"/>
        <v>564.70788845642358</v>
      </c>
      <c r="AG1066" s="49">
        <f t="shared" si="529"/>
        <v>536.4724940336024</v>
      </c>
      <c r="AH1066" s="49">
        <f t="shared" si="530"/>
        <v>482.8252446302422</v>
      </c>
      <c r="AI1066" s="49">
        <f t="shared" si="531"/>
        <v>1.341181235084006E-4</v>
      </c>
      <c r="AJ1066" s="49">
        <f t="shared" si="535"/>
        <v>0.30586566345145361</v>
      </c>
    </row>
    <row r="1067" spans="2:36" x14ac:dyDescent="0.2">
      <c r="B1067" s="39" t="s">
        <v>64</v>
      </c>
      <c r="C1067" s="39">
        <v>1057</v>
      </c>
      <c r="D1067" s="39">
        <v>35</v>
      </c>
      <c r="E1067" s="39">
        <f t="shared" si="513"/>
        <v>8.5277777777777768</v>
      </c>
      <c r="F1067" s="40">
        <v>30.7</v>
      </c>
      <c r="G1067" s="41">
        <f t="shared" si="532"/>
        <v>-1.4722222222222223</v>
      </c>
      <c r="H1067" s="41">
        <f t="shared" si="533"/>
        <v>-5.3000000000000007</v>
      </c>
      <c r="I1067" s="41">
        <f t="shared" si="504"/>
        <v>69332.284239969129</v>
      </c>
      <c r="J1067" s="41">
        <f t="shared" si="514"/>
        <v>26005.215760030871</v>
      </c>
      <c r="K1067" s="42" t="str">
        <f t="shared" si="515"/>
        <v>Yes</v>
      </c>
      <c r="L1067" s="41">
        <f t="shared" si="505"/>
        <v>26.057557725694444</v>
      </c>
      <c r="M1067" s="41">
        <f t="shared" si="506"/>
        <v>187.05217500000001</v>
      </c>
      <c r="N1067" s="43">
        <f t="shared" si="507"/>
        <v>-2807.1597222222226</v>
      </c>
      <c r="O1067" s="41">
        <f t="shared" si="508"/>
        <v>-2594.0499894965283</v>
      </c>
      <c r="P1067" s="41">
        <f t="shared" si="509"/>
        <v>-22121.481854873167</v>
      </c>
      <c r="Q1067" s="41">
        <f t="shared" si="510"/>
        <v>-22121.481854873167</v>
      </c>
      <c r="R1067" s="41">
        <f t="shared" si="516"/>
        <v>2807.1597222222226</v>
      </c>
      <c r="S1067" s="74">
        <f t="shared" si="534"/>
        <v>3883.7339051577037</v>
      </c>
      <c r="T1067" s="78">
        <f t="shared" si="517"/>
        <v>23938.834297839509</v>
      </c>
      <c r="U1067" s="44">
        <f t="shared" si="518"/>
        <v>4430869.6285091871</v>
      </c>
      <c r="V1067" s="45">
        <f t="shared" si="519"/>
        <v>1.2307971190303297</v>
      </c>
      <c r="W1067" s="46">
        <f t="shared" si="520"/>
        <v>2012089.2213359491</v>
      </c>
      <c r="X1067" s="47">
        <f t="shared" si="521"/>
        <v>0.55891367259331926</v>
      </c>
      <c r="Y1067" s="48">
        <f t="shared" si="511"/>
        <v>3495.3605146419336</v>
      </c>
      <c r="Z1067" s="48">
        <f t="shared" si="522"/>
        <v>3320.5924889098369</v>
      </c>
      <c r="AA1067" s="49">
        <f t="shared" si="523"/>
        <v>3254.18063913164</v>
      </c>
      <c r="AB1067" s="49">
        <f t="shared" si="524"/>
        <v>3091.4716071750577</v>
      </c>
      <c r="AC1067" s="49">
        <f t="shared" si="525"/>
        <v>2782.3244464575519</v>
      </c>
      <c r="AD1067" s="49">
        <f t="shared" si="526"/>
        <v>2504.0920018117968</v>
      </c>
      <c r="AE1067" s="49">
        <f t="shared" si="527"/>
        <v>2378.887401721207</v>
      </c>
      <c r="AF1067" s="49">
        <f t="shared" si="528"/>
        <v>2331.3096536867829</v>
      </c>
      <c r="AG1067" s="49">
        <f t="shared" si="529"/>
        <v>2214.7441710024436</v>
      </c>
      <c r="AH1067" s="49">
        <f t="shared" si="530"/>
        <v>1993.2697539021992</v>
      </c>
      <c r="AI1067" s="49">
        <f t="shared" si="531"/>
        <v>5.5368604275061084E-4</v>
      </c>
      <c r="AJ1067" s="49">
        <f t="shared" si="535"/>
        <v>0.30641934949420424</v>
      </c>
    </row>
    <row r="1068" spans="2:36" x14ac:dyDescent="0.2">
      <c r="B1068" s="39" t="s">
        <v>64</v>
      </c>
      <c r="C1068" s="39">
        <v>1058</v>
      </c>
      <c r="D1068" s="39">
        <v>36</v>
      </c>
      <c r="E1068" s="39">
        <f t="shared" si="513"/>
        <v>7.0555555555555554</v>
      </c>
      <c r="F1068" s="40">
        <v>25.4</v>
      </c>
      <c r="G1068" s="41">
        <f t="shared" si="532"/>
        <v>-1.3472222222222221</v>
      </c>
      <c r="H1068" s="41">
        <f t="shared" si="533"/>
        <v>-4.8499999999999996</v>
      </c>
      <c r="I1068" s="41">
        <f t="shared" si="504"/>
        <v>47459.831404320983</v>
      </c>
      <c r="J1068" s="41">
        <f t="shared" si="514"/>
        <v>21872.452835648146</v>
      </c>
      <c r="K1068" s="42" t="str">
        <f t="shared" si="515"/>
        <v>Yes</v>
      </c>
      <c r="L1068" s="41">
        <f t="shared" si="505"/>
        <v>17.837105902777783</v>
      </c>
      <c r="M1068" s="41">
        <f t="shared" si="506"/>
        <v>187.05217500000001</v>
      </c>
      <c r="N1068" s="43">
        <f t="shared" si="507"/>
        <v>-2568.8159722222222</v>
      </c>
      <c r="O1068" s="41">
        <f t="shared" si="508"/>
        <v>-2363.9266913194447</v>
      </c>
      <c r="P1068" s="41">
        <f t="shared" si="509"/>
        <v>-16678.816099864969</v>
      </c>
      <c r="Q1068" s="41">
        <f t="shared" si="510"/>
        <v>-16678.816099864969</v>
      </c>
      <c r="R1068" s="41">
        <f t="shared" si="516"/>
        <v>2568.8159722222222</v>
      </c>
      <c r="S1068" s="74">
        <f t="shared" si="534"/>
        <v>5193.6367357831768</v>
      </c>
      <c r="T1068" s="78">
        <f t="shared" si="517"/>
        <v>18124.423804012345</v>
      </c>
      <c r="U1068" s="44">
        <f t="shared" si="518"/>
        <v>4430869.6285091871</v>
      </c>
      <c r="V1068" s="45">
        <f t="shared" si="519"/>
        <v>1.2307971190303297</v>
      </c>
      <c r="W1068" s="46">
        <f t="shared" si="520"/>
        <v>2017282.8580717323</v>
      </c>
      <c r="X1068" s="47">
        <f t="shared" si="521"/>
        <v>0.56035634946437007</v>
      </c>
      <c r="Y1068" s="48">
        <f t="shared" si="511"/>
        <v>4674.2730622048593</v>
      </c>
      <c r="Z1068" s="48">
        <f t="shared" si="522"/>
        <v>4440.5594090946161</v>
      </c>
      <c r="AA1068" s="49">
        <f t="shared" si="523"/>
        <v>4351.7482209127238</v>
      </c>
      <c r="AB1068" s="49">
        <f t="shared" si="524"/>
        <v>4134.1608098670877</v>
      </c>
      <c r="AC1068" s="49">
        <f t="shared" si="525"/>
        <v>3720.7447288803792</v>
      </c>
      <c r="AD1068" s="49">
        <f t="shared" si="526"/>
        <v>3348.6702559923415</v>
      </c>
      <c r="AE1068" s="49">
        <f t="shared" si="527"/>
        <v>3181.2367431927241</v>
      </c>
      <c r="AF1068" s="49">
        <f t="shared" si="528"/>
        <v>3117.6120083288697</v>
      </c>
      <c r="AG1068" s="49">
        <f t="shared" si="529"/>
        <v>2961.7314079124262</v>
      </c>
      <c r="AH1068" s="49">
        <f t="shared" si="530"/>
        <v>2665.5582671211837</v>
      </c>
      <c r="AI1068" s="49">
        <f t="shared" si="531"/>
        <v>7.4043285197810662E-4</v>
      </c>
      <c r="AJ1068" s="49">
        <f t="shared" si="535"/>
        <v>0.30715978234618235</v>
      </c>
    </row>
    <row r="1069" spans="2:36" x14ac:dyDescent="0.2">
      <c r="B1069" s="39" t="s">
        <v>64</v>
      </c>
      <c r="C1069" s="39">
        <v>1059</v>
      </c>
      <c r="D1069" s="39">
        <v>37</v>
      </c>
      <c r="E1069" s="39">
        <f t="shared" si="513"/>
        <v>5.833333333333333</v>
      </c>
      <c r="F1069" s="40">
        <v>21</v>
      </c>
      <c r="G1069" s="41">
        <f t="shared" si="532"/>
        <v>-1.2083333333333333</v>
      </c>
      <c r="H1069" s="41">
        <f t="shared" si="533"/>
        <v>-4.3499999999999996</v>
      </c>
      <c r="I1069" s="41">
        <f t="shared" si="504"/>
        <v>32441.232638888883</v>
      </c>
      <c r="J1069" s="41">
        <f t="shared" si="514"/>
        <v>15018.5987654321</v>
      </c>
      <c r="K1069" s="42" t="str">
        <f t="shared" si="515"/>
        <v>Yes</v>
      </c>
      <c r="L1069" s="41">
        <f t="shared" si="505"/>
        <v>12.192578125000001</v>
      </c>
      <c r="M1069" s="41">
        <f t="shared" si="506"/>
        <v>187.05217500000001</v>
      </c>
      <c r="N1069" s="43">
        <f t="shared" si="507"/>
        <v>-2303.989583333333</v>
      </c>
      <c r="O1069" s="41">
        <f t="shared" si="508"/>
        <v>-2104.744830208333</v>
      </c>
      <c r="P1069" s="41">
        <f t="shared" si="509"/>
        <v>-12277.678176215275</v>
      </c>
      <c r="Q1069" s="41">
        <f t="shared" si="510"/>
        <v>-12277.678176215275</v>
      </c>
      <c r="R1069" s="41">
        <f t="shared" si="516"/>
        <v>2303.989583333333</v>
      </c>
      <c r="S1069" s="74">
        <f t="shared" si="534"/>
        <v>2740.9205892168247</v>
      </c>
      <c r="T1069" s="78">
        <f t="shared" si="517"/>
        <v>13439.939236111109</v>
      </c>
      <c r="U1069" s="44">
        <f t="shared" si="518"/>
        <v>4430869.6285091871</v>
      </c>
      <c r="V1069" s="45">
        <f t="shared" si="519"/>
        <v>1.2307971190303297</v>
      </c>
      <c r="W1069" s="46">
        <f t="shared" si="520"/>
        <v>2020023.7786609491</v>
      </c>
      <c r="X1069" s="47">
        <f t="shared" si="521"/>
        <v>0.56111771629470808</v>
      </c>
      <c r="Y1069" s="48">
        <f t="shared" si="511"/>
        <v>2466.8285302951422</v>
      </c>
      <c r="Z1069" s="48">
        <f t="shared" si="522"/>
        <v>2343.487103780385</v>
      </c>
      <c r="AA1069" s="49">
        <f t="shared" si="523"/>
        <v>2296.6173617047775</v>
      </c>
      <c r="AB1069" s="49">
        <f t="shared" si="524"/>
        <v>2181.7864936195388</v>
      </c>
      <c r="AC1069" s="49">
        <f t="shared" si="525"/>
        <v>1963.6078442575849</v>
      </c>
      <c r="AD1069" s="49">
        <f t="shared" si="526"/>
        <v>1767.2470598318264</v>
      </c>
      <c r="AE1069" s="49">
        <f t="shared" si="527"/>
        <v>1678.8847068402349</v>
      </c>
      <c r="AF1069" s="49">
        <f t="shared" si="528"/>
        <v>1645.3070127034302</v>
      </c>
      <c r="AG1069" s="49">
        <f t="shared" si="529"/>
        <v>1563.0416620682586</v>
      </c>
      <c r="AH1069" s="49">
        <f t="shared" si="530"/>
        <v>1406.7374958614328</v>
      </c>
      <c r="AI1069" s="49">
        <f t="shared" si="531"/>
        <v>3.9076041551706464E-4</v>
      </c>
      <c r="AJ1069" s="49">
        <f t="shared" si="535"/>
        <v>0.30755054276169941</v>
      </c>
    </row>
    <row r="1070" spans="2:36" x14ac:dyDescent="0.2">
      <c r="B1070" s="39" t="s">
        <v>64</v>
      </c>
      <c r="C1070" s="39">
        <v>1060</v>
      </c>
      <c r="D1070" s="39">
        <v>38</v>
      </c>
      <c r="E1070" s="39">
        <f t="shared" si="513"/>
        <v>4.6388888888888884</v>
      </c>
      <c r="F1070" s="40">
        <v>16.7</v>
      </c>
      <c r="G1070" s="41">
        <f t="shared" si="532"/>
        <v>-1.0555555555555556</v>
      </c>
      <c r="H1070" s="41">
        <f t="shared" si="533"/>
        <v>-3.8</v>
      </c>
      <c r="I1070" s="41">
        <f t="shared" si="504"/>
        <v>20515.953221450611</v>
      </c>
      <c r="J1070" s="41">
        <f t="shared" si="514"/>
        <v>11925.279417438273</v>
      </c>
      <c r="K1070" s="42" t="str">
        <f t="shared" si="515"/>
        <v>Yes</v>
      </c>
      <c r="L1070" s="41">
        <f t="shared" si="505"/>
        <v>7.7106306423611111</v>
      </c>
      <c r="M1070" s="41">
        <f t="shared" si="506"/>
        <v>187.05217500000001</v>
      </c>
      <c r="N1070" s="43">
        <f t="shared" si="507"/>
        <v>-2012.6805555555557</v>
      </c>
      <c r="O1070" s="41">
        <f t="shared" si="508"/>
        <v>-1817.9177499131945</v>
      </c>
      <c r="P1070" s="41">
        <f t="shared" si="509"/>
        <v>-8433.1184509862069</v>
      </c>
      <c r="Q1070" s="41">
        <f t="shared" si="510"/>
        <v>-8433.1184509862069</v>
      </c>
      <c r="R1070" s="41">
        <f t="shared" si="516"/>
        <v>2012.6805555555557</v>
      </c>
      <c r="S1070" s="74">
        <f t="shared" si="534"/>
        <v>3492.1609664520656</v>
      </c>
      <c r="T1070" s="78">
        <f t="shared" si="517"/>
        <v>9336.601466049382</v>
      </c>
      <c r="U1070" s="44">
        <f t="shared" si="518"/>
        <v>4430869.6285091871</v>
      </c>
      <c r="V1070" s="45">
        <f t="shared" si="519"/>
        <v>1.2307971190303297</v>
      </c>
      <c r="W1070" s="46">
        <f t="shared" si="520"/>
        <v>2023515.9396274011</v>
      </c>
      <c r="X1070" s="47">
        <f t="shared" si="521"/>
        <v>0.56208776100761138</v>
      </c>
      <c r="Y1070" s="48">
        <f t="shared" si="511"/>
        <v>3142.9448698068591</v>
      </c>
      <c r="Z1070" s="48">
        <f t="shared" si="522"/>
        <v>2985.797626316516</v>
      </c>
      <c r="AA1070" s="49">
        <f t="shared" si="523"/>
        <v>2926.0816737901855</v>
      </c>
      <c r="AB1070" s="49">
        <f t="shared" si="524"/>
        <v>2779.7775901006762</v>
      </c>
      <c r="AC1070" s="49">
        <f t="shared" si="525"/>
        <v>2501.7998310906087</v>
      </c>
      <c r="AD1070" s="49">
        <f t="shared" si="526"/>
        <v>2251.619847981548</v>
      </c>
      <c r="AE1070" s="49">
        <f t="shared" si="527"/>
        <v>2139.0388555824707</v>
      </c>
      <c r="AF1070" s="49">
        <f t="shared" si="528"/>
        <v>2096.2580784708211</v>
      </c>
      <c r="AG1070" s="49">
        <f t="shared" si="529"/>
        <v>1991.44517454728</v>
      </c>
      <c r="AH1070" s="49">
        <f t="shared" si="530"/>
        <v>1792.300657092552</v>
      </c>
      <c r="AI1070" s="49">
        <f t="shared" si="531"/>
        <v>4.9786129363681999E-4</v>
      </c>
      <c r="AJ1070" s="49">
        <f t="shared" si="535"/>
        <v>0.30804840405533623</v>
      </c>
    </row>
    <row r="1071" spans="2:36" x14ac:dyDescent="0.2">
      <c r="B1071" s="39" t="s">
        <v>64</v>
      </c>
      <c r="C1071" s="39">
        <v>1061</v>
      </c>
      <c r="D1071" s="39">
        <v>39</v>
      </c>
      <c r="E1071" s="39">
        <f t="shared" si="513"/>
        <v>3.7222222222222223</v>
      </c>
      <c r="F1071" s="40">
        <v>13.4</v>
      </c>
      <c r="G1071" s="41">
        <f t="shared" si="532"/>
        <v>-0.65277777777777768</v>
      </c>
      <c r="H1071" s="41">
        <f t="shared" si="533"/>
        <v>-2.3499999999999996</v>
      </c>
      <c r="I1071" s="41">
        <f t="shared" si="504"/>
        <v>13208.951774691359</v>
      </c>
      <c r="J1071" s="41">
        <f t="shared" si="514"/>
        <v>7307.0014467592518</v>
      </c>
      <c r="K1071" s="42" t="str">
        <f t="shared" si="515"/>
        <v>Yes</v>
      </c>
      <c r="L1071" s="41">
        <f t="shared" si="505"/>
        <v>4.9643975694444453</v>
      </c>
      <c r="M1071" s="41">
        <f t="shared" si="506"/>
        <v>187.05217500000001</v>
      </c>
      <c r="N1071" s="43">
        <f t="shared" si="507"/>
        <v>-1244.6840277777776</v>
      </c>
      <c r="O1071" s="41">
        <f t="shared" si="508"/>
        <v>-1052.6674552083332</v>
      </c>
      <c r="P1071" s="41">
        <f t="shared" si="509"/>
        <v>-3918.2621943865738</v>
      </c>
      <c r="Q1071" s="41">
        <f t="shared" si="510"/>
        <v>-3918.2621943865738</v>
      </c>
      <c r="R1071" s="41">
        <f t="shared" si="516"/>
        <v>1244.6840277777776</v>
      </c>
      <c r="S1071" s="74">
        <f t="shared" si="534"/>
        <v>3388.739252372678</v>
      </c>
      <c r="T1071" s="78">
        <f t="shared" si="517"/>
        <v>4632.9905478395058</v>
      </c>
      <c r="U1071" s="44">
        <f t="shared" si="518"/>
        <v>4430869.6285091871</v>
      </c>
      <c r="V1071" s="45">
        <f t="shared" si="519"/>
        <v>1.2307971190303297</v>
      </c>
      <c r="W1071" s="46">
        <f t="shared" si="520"/>
        <v>2026904.6788797737</v>
      </c>
      <c r="X1071" s="47">
        <f t="shared" si="521"/>
        <v>0.5630290774666038</v>
      </c>
      <c r="Y1071" s="48">
        <f t="shared" si="511"/>
        <v>3049.8653271354101</v>
      </c>
      <c r="Z1071" s="48">
        <f t="shared" si="522"/>
        <v>2897.3720607786395</v>
      </c>
      <c r="AA1071" s="49">
        <f t="shared" si="523"/>
        <v>2839.4246195630667</v>
      </c>
      <c r="AB1071" s="49">
        <f t="shared" si="524"/>
        <v>2697.4533885849132</v>
      </c>
      <c r="AC1071" s="49">
        <f t="shared" si="525"/>
        <v>2427.7080497264219</v>
      </c>
      <c r="AD1071" s="49">
        <f t="shared" si="526"/>
        <v>2184.9372447537799</v>
      </c>
      <c r="AE1071" s="49">
        <f t="shared" si="527"/>
        <v>2075.6903825160907</v>
      </c>
      <c r="AF1071" s="49">
        <f t="shared" si="528"/>
        <v>2034.1765748657688</v>
      </c>
      <c r="AG1071" s="49">
        <f t="shared" si="529"/>
        <v>1932.4677461224803</v>
      </c>
      <c r="AH1071" s="49">
        <f t="shared" si="530"/>
        <v>1739.2209715102324</v>
      </c>
      <c r="AI1071" s="49">
        <f t="shared" si="531"/>
        <v>4.831169365306201E-4</v>
      </c>
      <c r="AJ1071" s="49">
        <f t="shared" si="535"/>
        <v>0.30853152099186687</v>
      </c>
    </row>
    <row r="1072" spans="2:36" x14ac:dyDescent="0.2">
      <c r="B1072" s="39" t="s">
        <v>64</v>
      </c>
      <c r="C1072" s="39">
        <v>1062</v>
      </c>
      <c r="D1072" s="39">
        <v>40</v>
      </c>
      <c r="E1072" s="39">
        <f t="shared" si="513"/>
        <v>3.333333333333333</v>
      </c>
      <c r="F1072" s="40">
        <v>12</v>
      </c>
      <c r="G1072" s="41">
        <f t="shared" si="532"/>
        <v>-0.18055555555555566</v>
      </c>
      <c r="H1072" s="41">
        <f t="shared" si="533"/>
        <v>-0.65000000000000036</v>
      </c>
      <c r="I1072" s="41">
        <f t="shared" si="504"/>
        <v>10593.055555555553</v>
      </c>
      <c r="J1072" s="41">
        <f t="shared" si="514"/>
        <v>2615.8962191358059</v>
      </c>
      <c r="K1072" s="42" t="str">
        <f t="shared" si="515"/>
        <v>Yes</v>
      </c>
      <c r="L1072" s="41">
        <f t="shared" si="505"/>
        <v>3.9812500000000002</v>
      </c>
      <c r="M1072" s="41">
        <f t="shared" si="506"/>
        <v>187.05217500000001</v>
      </c>
      <c r="N1072" s="43">
        <f t="shared" si="507"/>
        <v>-344.27430555555577</v>
      </c>
      <c r="O1072" s="41">
        <f t="shared" si="508"/>
        <v>-153.24088055555578</v>
      </c>
      <c r="P1072" s="41">
        <f t="shared" si="509"/>
        <v>-510.8029351851859</v>
      </c>
      <c r="Q1072" s="41">
        <f t="shared" si="510"/>
        <v>-510.8029351851859</v>
      </c>
      <c r="R1072" s="41">
        <f t="shared" si="516"/>
        <v>344.27430555555577</v>
      </c>
      <c r="S1072" s="74">
        <f t="shared" si="534"/>
        <v>2105.0932839506199</v>
      </c>
      <c r="T1072" s="78">
        <f t="shared" si="517"/>
        <v>1147.5810185185192</v>
      </c>
      <c r="U1072" s="44">
        <f t="shared" si="518"/>
        <v>4430869.6285091871</v>
      </c>
      <c r="V1072" s="45">
        <f t="shared" si="519"/>
        <v>1.2307971190303297</v>
      </c>
      <c r="W1072" s="46">
        <f t="shared" si="520"/>
        <v>2029009.7721637243</v>
      </c>
      <c r="X1072" s="47">
        <f t="shared" si="521"/>
        <v>0.56361382560103457</v>
      </c>
      <c r="Y1072" s="48">
        <f t="shared" si="511"/>
        <v>1894.5839555555581</v>
      </c>
      <c r="Z1072" s="48">
        <f t="shared" si="522"/>
        <v>1799.8547577777802</v>
      </c>
      <c r="AA1072" s="49">
        <f t="shared" si="523"/>
        <v>1763.8576626222246</v>
      </c>
      <c r="AB1072" s="49">
        <f t="shared" si="524"/>
        <v>1675.6647794911132</v>
      </c>
      <c r="AC1072" s="49">
        <f t="shared" si="525"/>
        <v>1508.098301542002</v>
      </c>
      <c r="AD1072" s="49">
        <f t="shared" si="526"/>
        <v>1357.2884713878018</v>
      </c>
      <c r="AE1072" s="49">
        <f t="shared" si="527"/>
        <v>1289.4240478184117</v>
      </c>
      <c r="AF1072" s="49">
        <f t="shared" si="528"/>
        <v>1263.6355668620436</v>
      </c>
      <c r="AG1072" s="49">
        <f t="shared" si="529"/>
        <v>1200.4537885189413</v>
      </c>
      <c r="AH1072" s="49">
        <f t="shared" si="530"/>
        <v>1080.4084096670472</v>
      </c>
      <c r="AI1072" s="49">
        <f t="shared" si="531"/>
        <v>3.0011344712973533E-4</v>
      </c>
      <c r="AJ1072" s="49">
        <f t="shared" si="535"/>
        <v>0.30883163443899658</v>
      </c>
    </row>
    <row r="1073" spans="2:36" x14ac:dyDescent="0.2">
      <c r="B1073" s="39" t="s">
        <v>64</v>
      </c>
      <c r="C1073" s="39">
        <v>1063</v>
      </c>
      <c r="D1073" s="39">
        <v>41</v>
      </c>
      <c r="E1073" s="39">
        <f t="shared" si="513"/>
        <v>3.3611111111111107</v>
      </c>
      <c r="F1073" s="40">
        <v>12.1</v>
      </c>
      <c r="G1073" s="41">
        <f t="shared" si="532"/>
        <v>0.1111111111111112</v>
      </c>
      <c r="H1073" s="41">
        <f t="shared" si="533"/>
        <v>0.40000000000000036</v>
      </c>
      <c r="I1073" s="41">
        <f t="shared" si="504"/>
        <v>10770.342110339503</v>
      </c>
      <c r="J1073" s="41">
        <f t="shared" si="514"/>
        <v>-177.28655478395012</v>
      </c>
      <c r="K1073" s="42" t="str">
        <f t="shared" si="515"/>
        <v>No</v>
      </c>
      <c r="L1073" s="41">
        <f t="shared" si="505"/>
        <v>4.0478806423611111</v>
      </c>
      <c r="M1073" s="41">
        <f t="shared" si="506"/>
        <v>187.05217500000001</v>
      </c>
      <c r="N1073" s="43">
        <f t="shared" si="507"/>
        <v>211.86111111111128</v>
      </c>
      <c r="O1073" s="41">
        <f t="shared" si="508"/>
        <v>402.96116675347241</v>
      </c>
      <c r="P1073" s="41">
        <f t="shared" si="509"/>
        <v>1354.3972549213931</v>
      </c>
      <c r="Q1073" s="41">
        <f t="shared" si="510"/>
        <v>1354.3972549213931</v>
      </c>
      <c r="R1073" s="41">
        <f t="shared" si="516"/>
        <v>0</v>
      </c>
      <c r="S1073" s="74">
        <f t="shared" si="534"/>
        <v>1177.110700137443</v>
      </c>
      <c r="T1073" s="78">
        <f t="shared" si="517"/>
        <v>0</v>
      </c>
      <c r="U1073" s="44">
        <f t="shared" si="518"/>
        <v>4432224.0257641086</v>
      </c>
      <c r="V1073" s="45">
        <f t="shared" si="519"/>
        <v>1.2311733404900302</v>
      </c>
      <c r="W1073" s="46">
        <f t="shared" si="520"/>
        <v>2030186.8828638617</v>
      </c>
      <c r="X1073" s="47">
        <f t="shared" si="521"/>
        <v>0.56394080079551712</v>
      </c>
      <c r="Y1073" s="48">
        <f t="shared" si="511"/>
        <v>1059.3996301236987</v>
      </c>
      <c r="Z1073" s="48">
        <f t="shared" si="522"/>
        <v>1006.4296486175136</v>
      </c>
      <c r="AA1073" s="49">
        <f t="shared" si="523"/>
        <v>986.30105564516339</v>
      </c>
      <c r="AB1073" s="49">
        <f t="shared" si="524"/>
        <v>936.98600286290514</v>
      </c>
      <c r="AC1073" s="49">
        <f t="shared" si="525"/>
        <v>843.28740257661468</v>
      </c>
      <c r="AD1073" s="49">
        <f t="shared" si="526"/>
        <v>758.9586623189532</v>
      </c>
      <c r="AE1073" s="49">
        <f t="shared" si="527"/>
        <v>721.01072920300555</v>
      </c>
      <c r="AF1073" s="49">
        <f t="shared" si="528"/>
        <v>706.59051461894546</v>
      </c>
      <c r="AG1073" s="49">
        <f t="shared" si="529"/>
        <v>671.26098888799811</v>
      </c>
      <c r="AH1073" s="49">
        <f t="shared" si="530"/>
        <v>604.13488999919832</v>
      </c>
      <c r="AI1073" s="49">
        <f t="shared" si="531"/>
        <v>1.6781524722199952E-4</v>
      </c>
      <c r="AJ1073" s="49">
        <f t="shared" si="535"/>
        <v>0.30899944968621856</v>
      </c>
    </row>
    <row r="1074" spans="2:36" x14ac:dyDescent="0.2">
      <c r="B1074" s="39" t="s">
        <v>64</v>
      </c>
      <c r="C1074" s="39">
        <v>1064</v>
      </c>
      <c r="D1074" s="39">
        <v>42</v>
      </c>
      <c r="E1074" s="39">
        <f t="shared" si="513"/>
        <v>3.5555555555555558</v>
      </c>
      <c r="F1074" s="40">
        <v>12.8</v>
      </c>
      <c r="G1074" s="41">
        <f t="shared" si="532"/>
        <v>0.4861111111111111</v>
      </c>
      <c r="H1074" s="41">
        <f t="shared" si="533"/>
        <v>1.75</v>
      </c>
      <c r="I1074" s="41">
        <f t="shared" si="504"/>
        <v>12052.543209876545</v>
      </c>
      <c r="J1074" s="41">
        <f t="shared" si="514"/>
        <v>-1282.201099537042</v>
      </c>
      <c r="K1074" s="42" t="str">
        <f t="shared" si="515"/>
        <v>No</v>
      </c>
      <c r="L1074" s="41">
        <f t="shared" si="505"/>
        <v>4.5297777777777792</v>
      </c>
      <c r="M1074" s="41">
        <f t="shared" si="506"/>
        <v>187.05217500000001</v>
      </c>
      <c r="N1074" s="43">
        <f t="shared" si="507"/>
        <v>926.89236111111109</v>
      </c>
      <c r="O1074" s="41">
        <f t="shared" si="508"/>
        <v>1118.4743138888889</v>
      </c>
      <c r="P1074" s="41">
        <f t="shared" si="509"/>
        <v>3976.7975604938274</v>
      </c>
      <c r="Q1074" s="41">
        <f t="shared" si="510"/>
        <v>3976.7975604938274</v>
      </c>
      <c r="R1074" s="41">
        <f t="shared" si="516"/>
        <v>0</v>
      </c>
      <c r="S1074" s="74">
        <f t="shared" si="534"/>
        <v>2694.5964609567854</v>
      </c>
      <c r="T1074" s="78">
        <f t="shared" si="517"/>
        <v>0</v>
      </c>
      <c r="U1074" s="44">
        <f t="shared" si="518"/>
        <v>4436200.8233246021</v>
      </c>
      <c r="V1074" s="45">
        <f t="shared" si="519"/>
        <v>1.2322780064790562</v>
      </c>
      <c r="W1074" s="46">
        <f t="shared" si="520"/>
        <v>2032881.4793248186</v>
      </c>
      <c r="X1074" s="47">
        <f t="shared" si="521"/>
        <v>0.56468929981244964</v>
      </c>
      <c r="Y1074" s="48">
        <f t="shared" si="511"/>
        <v>2425.1368148611068</v>
      </c>
      <c r="Z1074" s="48">
        <f t="shared" si="522"/>
        <v>2303.8799741180515</v>
      </c>
      <c r="AA1074" s="49">
        <f t="shared" si="523"/>
        <v>2257.8023746356903</v>
      </c>
      <c r="AB1074" s="49">
        <f t="shared" si="524"/>
        <v>2144.9122559039056</v>
      </c>
      <c r="AC1074" s="49">
        <f t="shared" si="525"/>
        <v>1930.4210303135151</v>
      </c>
      <c r="AD1074" s="49">
        <f t="shared" si="526"/>
        <v>1737.3789272821637</v>
      </c>
      <c r="AE1074" s="49">
        <f t="shared" si="527"/>
        <v>1650.5099809180554</v>
      </c>
      <c r="AF1074" s="49">
        <f t="shared" si="528"/>
        <v>1617.4997812996942</v>
      </c>
      <c r="AG1074" s="49">
        <f t="shared" si="529"/>
        <v>1536.6247922347095</v>
      </c>
      <c r="AH1074" s="49">
        <f t="shared" si="530"/>
        <v>1382.9623130112386</v>
      </c>
      <c r="AI1074" s="49">
        <f t="shared" si="531"/>
        <v>3.841561980586774E-4</v>
      </c>
      <c r="AJ1074" s="49">
        <f t="shared" si="535"/>
        <v>0.30938360588427727</v>
      </c>
    </row>
    <row r="1075" spans="2:36" x14ac:dyDescent="0.2">
      <c r="B1075" s="39" t="s">
        <v>64</v>
      </c>
      <c r="C1075" s="39">
        <v>1065</v>
      </c>
      <c r="D1075" s="39">
        <v>43</v>
      </c>
      <c r="E1075" s="39">
        <f t="shared" si="513"/>
        <v>4.333333333333333</v>
      </c>
      <c r="F1075" s="40">
        <v>15.6</v>
      </c>
      <c r="G1075" s="41">
        <f t="shared" si="532"/>
        <v>0.98611111111111083</v>
      </c>
      <c r="H1075" s="41">
        <f t="shared" si="533"/>
        <v>3.5499999999999989</v>
      </c>
      <c r="I1075" s="41">
        <f t="shared" si="504"/>
        <v>17902.263888888887</v>
      </c>
      <c r="J1075" s="41">
        <f t="shared" si="514"/>
        <v>-5849.7206790123419</v>
      </c>
      <c r="K1075" s="42" t="str">
        <f t="shared" si="515"/>
        <v>No</v>
      </c>
      <c r="L1075" s="41">
        <f t="shared" si="505"/>
        <v>6.7283125000000004</v>
      </c>
      <c r="M1075" s="41">
        <f t="shared" si="506"/>
        <v>187.05217500000001</v>
      </c>
      <c r="N1075" s="43">
        <f t="shared" si="507"/>
        <v>1880.2673611111106</v>
      </c>
      <c r="O1075" s="41">
        <f t="shared" si="508"/>
        <v>2074.0478486111106</v>
      </c>
      <c r="P1075" s="41">
        <f t="shared" si="509"/>
        <v>8987.5406773148115</v>
      </c>
      <c r="Q1075" s="41">
        <f t="shared" si="510"/>
        <v>8987.5406773148115</v>
      </c>
      <c r="R1075" s="41">
        <f t="shared" si="516"/>
        <v>0</v>
      </c>
      <c r="S1075" s="74">
        <f t="shared" si="534"/>
        <v>3137.8199983024697</v>
      </c>
      <c r="T1075" s="78">
        <f t="shared" si="517"/>
        <v>0</v>
      </c>
      <c r="U1075" s="44">
        <f t="shared" si="518"/>
        <v>4445188.3640019167</v>
      </c>
      <c r="V1075" s="45">
        <f t="shared" si="519"/>
        <v>1.2347745455560879</v>
      </c>
      <c r="W1075" s="46">
        <f t="shared" si="520"/>
        <v>2036019.2993231211</v>
      </c>
      <c r="X1075" s="47">
        <f t="shared" si="521"/>
        <v>0.5655609164786447</v>
      </c>
      <c r="Y1075" s="48">
        <f t="shared" si="511"/>
        <v>2824.0379984722226</v>
      </c>
      <c r="Z1075" s="48">
        <f t="shared" si="522"/>
        <v>2682.8360985486115</v>
      </c>
      <c r="AA1075" s="49">
        <f t="shared" si="523"/>
        <v>2629.1793765776392</v>
      </c>
      <c r="AB1075" s="49">
        <f t="shared" si="524"/>
        <v>2497.7204077487572</v>
      </c>
      <c r="AC1075" s="49">
        <f t="shared" si="525"/>
        <v>2247.9483669738815</v>
      </c>
      <c r="AD1075" s="49">
        <f t="shared" si="526"/>
        <v>2023.1535302764935</v>
      </c>
      <c r="AE1075" s="49">
        <f t="shared" si="527"/>
        <v>1921.9958537626687</v>
      </c>
      <c r="AF1075" s="49">
        <f t="shared" si="528"/>
        <v>1883.5559366874154</v>
      </c>
      <c r="AG1075" s="49">
        <f t="shared" si="529"/>
        <v>1789.3781398530446</v>
      </c>
      <c r="AH1075" s="49">
        <f t="shared" si="530"/>
        <v>1610.4403258677401</v>
      </c>
      <c r="AI1075" s="49">
        <f t="shared" si="531"/>
        <v>4.4734453496326115E-4</v>
      </c>
      <c r="AJ1075" s="49">
        <f t="shared" si="535"/>
        <v>0.30983095041924053</v>
      </c>
    </row>
    <row r="1076" spans="2:36" x14ac:dyDescent="0.2">
      <c r="B1076" s="39" t="s">
        <v>64</v>
      </c>
      <c r="C1076" s="39">
        <v>1066</v>
      </c>
      <c r="D1076" s="39">
        <v>44</v>
      </c>
      <c r="E1076" s="39">
        <f t="shared" si="513"/>
        <v>5.5277777777777777</v>
      </c>
      <c r="F1076" s="40">
        <v>19.899999999999999</v>
      </c>
      <c r="G1076" s="41">
        <f t="shared" si="532"/>
        <v>1.0833333333333333</v>
      </c>
      <c r="H1076" s="41">
        <f t="shared" si="533"/>
        <v>3.8999999999999995</v>
      </c>
      <c r="I1076" s="41">
        <f t="shared" si="504"/>
        <v>29131.6384066358</v>
      </c>
      <c r="J1076" s="41">
        <f t="shared" si="514"/>
        <v>-11229.374517746914</v>
      </c>
      <c r="K1076" s="42" t="str">
        <f t="shared" si="515"/>
        <v>No</v>
      </c>
      <c r="L1076" s="41">
        <f t="shared" si="505"/>
        <v>10.948713975694446</v>
      </c>
      <c r="M1076" s="41">
        <f t="shared" si="506"/>
        <v>187.05217500000001</v>
      </c>
      <c r="N1076" s="43">
        <f t="shared" si="507"/>
        <v>2065.645833333333</v>
      </c>
      <c r="O1076" s="41">
        <f t="shared" si="508"/>
        <v>2263.6467223090272</v>
      </c>
      <c r="P1076" s="41">
        <f t="shared" si="509"/>
        <v>12512.936048319345</v>
      </c>
      <c r="Q1076" s="41">
        <f t="shared" si="510"/>
        <v>12512.936048319345</v>
      </c>
      <c r="R1076" s="41">
        <f t="shared" si="516"/>
        <v>0</v>
      </c>
      <c r="S1076" s="74">
        <f t="shared" si="534"/>
        <v>1283.5615305724314</v>
      </c>
      <c r="T1076" s="78">
        <f t="shared" si="517"/>
        <v>0</v>
      </c>
      <c r="U1076" s="44">
        <f t="shared" si="518"/>
        <v>4457701.3000502363</v>
      </c>
      <c r="V1076" s="45">
        <f t="shared" si="519"/>
        <v>1.2382503611250657</v>
      </c>
      <c r="W1076" s="46">
        <f t="shared" si="520"/>
        <v>2037302.8608536934</v>
      </c>
      <c r="X1076" s="47">
        <f t="shared" si="521"/>
        <v>0.56591746134824816</v>
      </c>
      <c r="Y1076" s="48">
        <f t="shared" si="511"/>
        <v>1155.2053775151883</v>
      </c>
      <c r="Z1076" s="48">
        <f t="shared" si="522"/>
        <v>1097.4451086394288</v>
      </c>
      <c r="AA1076" s="49">
        <f t="shared" si="523"/>
        <v>1075.4962064666402</v>
      </c>
      <c r="AB1076" s="49">
        <f t="shared" si="524"/>
        <v>1021.7213961433081</v>
      </c>
      <c r="AC1076" s="49">
        <f t="shared" si="525"/>
        <v>919.54925652897725</v>
      </c>
      <c r="AD1076" s="49">
        <f t="shared" si="526"/>
        <v>827.59433087607954</v>
      </c>
      <c r="AE1076" s="49">
        <f t="shared" si="527"/>
        <v>786.21461433227557</v>
      </c>
      <c r="AF1076" s="49">
        <f t="shared" si="528"/>
        <v>770.49032204563002</v>
      </c>
      <c r="AG1076" s="49">
        <f t="shared" si="529"/>
        <v>731.96580594334853</v>
      </c>
      <c r="AH1076" s="49">
        <f t="shared" si="530"/>
        <v>658.76922534901371</v>
      </c>
      <c r="AI1076" s="49">
        <f t="shared" si="531"/>
        <v>1.8299145148583713E-4</v>
      </c>
      <c r="AJ1076" s="49">
        <f t="shared" si="535"/>
        <v>0.31001394187072634</v>
      </c>
    </row>
    <row r="1077" spans="2:36" x14ac:dyDescent="0.2">
      <c r="B1077" s="39" t="s">
        <v>64</v>
      </c>
      <c r="C1077" s="39">
        <v>1067</v>
      </c>
      <c r="D1077" s="39">
        <v>45</v>
      </c>
      <c r="E1077" s="39">
        <f t="shared" si="513"/>
        <v>6.4999999999999991</v>
      </c>
      <c r="F1077" s="40">
        <v>23.4</v>
      </c>
      <c r="G1077" s="41">
        <f t="shared" si="532"/>
        <v>0.65277777777777812</v>
      </c>
      <c r="H1077" s="41">
        <f t="shared" si="533"/>
        <v>2.3500000000000014</v>
      </c>
      <c r="I1077" s="41">
        <f t="shared" si="504"/>
        <v>40280.093749999985</v>
      </c>
      <c r="J1077" s="41">
        <f t="shared" si="514"/>
        <v>-11148.455343364185</v>
      </c>
      <c r="K1077" s="42" t="str">
        <f t="shared" si="515"/>
        <v>No</v>
      </c>
      <c r="L1077" s="41">
        <f t="shared" si="505"/>
        <v>15.138703124999999</v>
      </c>
      <c r="M1077" s="41">
        <f t="shared" si="506"/>
        <v>187.05217500000001</v>
      </c>
      <c r="N1077" s="43">
        <f t="shared" si="507"/>
        <v>1244.6840277777785</v>
      </c>
      <c r="O1077" s="41">
        <f t="shared" si="508"/>
        <v>1446.8749059027784</v>
      </c>
      <c r="P1077" s="41">
        <f t="shared" si="509"/>
        <v>9404.6868883680581</v>
      </c>
      <c r="Q1077" s="41">
        <f t="shared" si="510"/>
        <v>9404.6868883680581</v>
      </c>
      <c r="R1077" s="41">
        <f t="shared" si="516"/>
        <v>0</v>
      </c>
      <c r="S1077" s="74">
        <f t="shared" si="534"/>
        <v>-1743.7684549961268</v>
      </c>
      <c r="T1077" s="78">
        <f t="shared" si="517"/>
        <v>0</v>
      </c>
      <c r="U1077" s="44">
        <f t="shared" si="518"/>
        <v>4467105.9869386042</v>
      </c>
      <c r="V1077" s="45">
        <f t="shared" si="519"/>
        <v>1.2408627741496123</v>
      </c>
      <c r="W1077" s="46">
        <f t="shared" si="520"/>
        <v>2035559.0923986973</v>
      </c>
      <c r="X1077" s="47">
        <f t="shared" si="521"/>
        <v>0.56543308122186031</v>
      </c>
      <c r="Y1077" s="48">
        <f t="shared" si="511"/>
        <v>-1569.3916094965141</v>
      </c>
      <c r="Z1077" s="48">
        <f t="shared" si="522"/>
        <v>-1490.9220290216883</v>
      </c>
      <c r="AA1077" s="49">
        <f t="shared" si="523"/>
        <v>-1461.1035884412545</v>
      </c>
      <c r="AB1077" s="49">
        <f t="shared" si="524"/>
        <v>-1388.0484090191917</v>
      </c>
      <c r="AC1077" s="49">
        <f t="shared" si="525"/>
        <v>-1249.2435681172726</v>
      </c>
      <c r="AD1077" s="49">
        <f t="shared" si="526"/>
        <v>-1124.3192113055454</v>
      </c>
      <c r="AE1077" s="49">
        <f t="shared" si="527"/>
        <v>-1068.1032507402681</v>
      </c>
      <c r="AF1077" s="49">
        <f t="shared" si="528"/>
        <v>-1046.7411857254626</v>
      </c>
      <c r="AG1077" s="49">
        <f t="shared" si="529"/>
        <v>-994.40412643918944</v>
      </c>
      <c r="AH1077" s="49">
        <f t="shared" si="530"/>
        <v>-894.96371379527056</v>
      </c>
      <c r="AI1077" s="49">
        <f t="shared" si="531"/>
        <v>-2.4860103160979739E-4</v>
      </c>
      <c r="AJ1077" s="49">
        <f t="shared" si="535"/>
        <v>0.31001394187072634</v>
      </c>
    </row>
    <row r="1078" spans="2:36" x14ac:dyDescent="0.2">
      <c r="B1078" s="39" t="s">
        <v>64</v>
      </c>
      <c r="C1078" s="39">
        <v>1068</v>
      </c>
      <c r="D1078" s="39">
        <v>46</v>
      </c>
      <c r="E1078" s="39">
        <f t="shared" si="513"/>
        <v>6.8333333333333339</v>
      </c>
      <c r="F1078" s="40">
        <v>24.6</v>
      </c>
      <c r="G1078" s="41">
        <f t="shared" si="532"/>
        <v>0.25000000000000011</v>
      </c>
      <c r="H1078" s="41">
        <f t="shared" si="533"/>
        <v>0.90000000000000036</v>
      </c>
      <c r="I1078" s="41">
        <f t="shared" si="504"/>
        <v>44517.315972222226</v>
      </c>
      <c r="J1078" s="41">
        <f t="shared" si="514"/>
        <v>-4237.2222222222408</v>
      </c>
      <c r="K1078" s="42" t="str">
        <f t="shared" si="515"/>
        <v>No</v>
      </c>
      <c r="L1078" s="41">
        <f t="shared" si="505"/>
        <v>16.731203125000008</v>
      </c>
      <c r="M1078" s="41">
        <f t="shared" si="506"/>
        <v>187.05217500000001</v>
      </c>
      <c r="N1078" s="43">
        <f t="shared" si="507"/>
        <v>476.68750000000023</v>
      </c>
      <c r="O1078" s="41">
        <f t="shared" si="508"/>
        <v>680.47087812500024</v>
      </c>
      <c r="P1078" s="41">
        <f t="shared" si="509"/>
        <v>4649.8843338541683</v>
      </c>
      <c r="Q1078" s="41">
        <f t="shared" si="510"/>
        <v>4649.8843338541683</v>
      </c>
      <c r="R1078" s="41">
        <f t="shared" si="516"/>
        <v>0</v>
      </c>
      <c r="S1078" s="74">
        <f t="shared" si="534"/>
        <v>412.66211163192747</v>
      </c>
      <c r="T1078" s="78">
        <f t="shared" si="517"/>
        <v>0</v>
      </c>
      <c r="U1078" s="44">
        <f t="shared" si="518"/>
        <v>4471755.8712724587</v>
      </c>
      <c r="V1078" s="45">
        <f t="shared" si="519"/>
        <v>1.2421544086867942</v>
      </c>
      <c r="W1078" s="46">
        <f t="shared" si="520"/>
        <v>2035971.7545103291</v>
      </c>
      <c r="X1078" s="47">
        <f t="shared" si="521"/>
        <v>0.56554770958620248</v>
      </c>
      <c r="Y1078" s="48">
        <f t="shared" si="511"/>
        <v>371.39590046873474</v>
      </c>
      <c r="Z1078" s="48">
        <f t="shared" si="522"/>
        <v>352.82610544529797</v>
      </c>
      <c r="AA1078" s="49">
        <f t="shared" si="523"/>
        <v>345.76958333639203</v>
      </c>
      <c r="AB1078" s="49">
        <f t="shared" si="524"/>
        <v>328.4811041695724</v>
      </c>
      <c r="AC1078" s="49">
        <f t="shared" si="525"/>
        <v>295.63299375261516</v>
      </c>
      <c r="AD1078" s="49">
        <f t="shared" si="526"/>
        <v>266.06969437735364</v>
      </c>
      <c r="AE1078" s="49">
        <f t="shared" si="527"/>
        <v>252.76620965848593</v>
      </c>
      <c r="AF1078" s="49">
        <f t="shared" si="528"/>
        <v>247.71088546531621</v>
      </c>
      <c r="AG1078" s="49">
        <f t="shared" si="529"/>
        <v>235.32534119205039</v>
      </c>
      <c r="AH1078" s="49">
        <f t="shared" si="530"/>
        <v>211.79280707284536</v>
      </c>
      <c r="AI1078" s="49">
        <f t="shared" si="531"/>
        <v>5.8831335298012601E-5</v>
      </c>
      <c r="AJ1078" s="49">
        <f t="shared" si="535"/>
        <v>0.31007277320602433</v>
      </c>
    </row>
    <row r="1079" spans="2:36" x14ac:dyDescent="0.2">
      <c r="B1079" s="39" t="s">
        <v>64</v>
      </c>
      <c r="C1079" s="39">
        <v>1069</v>
      </c>
      <c r="D1079" s="39">
        <v>47</v>
      </c>
      <c r="E1079" s="39">
        <f t="shared" si="513"/>
        <v>7</v>
      </c>
      <c r="F1079" s="40">
        <v>25.2</v>
      </c>
      <c r="G1079" s="41">
        <f t="shared" si="532"/>
        <v>0.24999999999999961</v>
      </c>
      <c r="H1079" s="41">
        <f t="shared" si="533"/>
        <v>0.89999999999999858</v>
      </c>
      <c r="I1079" s="41">
        <f t="shared" si="504"/>
        <v>46715.375</v>
      </c>
      <c r="J1079" s="41">
        <f t="shared" si="514"/>
        <v>-2198.0590277777737</v>
      </c>
      <c r="K1079" s="42" t="str">
        <f t="shared" si="515"/>
        <v>No</v>
      </c>
      <c r="L1079" s="41">
        <f t="shared" si="505"/>
        <v>17.557312500000005</v>
      </c>
      <c r="M1079" s="41">
        <f t="shared" si="506"/>
        <v>187.05217500000001</v>
      </c>
      <c r="N1079" s="43">
        <f t="shared" si="507"/>
        <v>476.68749999999926</v>
      </c>
      <c r="O1079" s="41">
        <f t="shared" si="508"/>
        <v>681.2969874999992</v>
      </c>
      <c r="P1079" s="41">
        <f t="shared" si="509"/>
        <v>4769.0789124999947</v>
      </c>
      <c r="Q1079" s="41">
        <f t="shared" si="510"/>
        <v>4769.0789124999947</v>
      </c>
      <c r="R1079" s="41">
        <f t="shared" si="516"/>
        <v>0</v>
      </c>
      <c r="S1079" s="74">
        <f t="shared" si="534"/>
        <v>2571.0198847222209</v>
      </c>
      <c r="T1079" s="78">
        <f t="shared" si="517"/>
        <v>0</v>
      </c>
      <c r="U1079" s="44">
        <f t="shared" si="518"/>
        <v>4476524.950184959</v>
      </c>
      <c r="V1079" s="45">
        <f t="shared" si="519"/>
        <v>1.2434791528291553</v>
      </c>
      <c r="W1079" s="46">
        <f t="shared" si="520"/>
        <v>2038542.7743950514</v>
      </c>
      <c r="X1079" s="47">
        <f t="shared" si="521"/>
        <v>0.56626188177640313</v>
      </c>
      <c r="Y1079" s="48">
        <f t="shared" si="511"/>
        <v>2313.9178962499991</v>
      </c>
      <c r="Z1079" s="48">
        <f t="shared" si="522"/>
        <v>2198.2220014374989</v>
      </c>
      <c r="AA1079" s="49">
        <f t="shared" si="523"/>
        <v>2154.2575614087486</v>
      </c>
      <c r="AB1079" s="49">
        <f t="shared" si="524"/>
        <v>2046.5446833383112</v>
      </c>
      <c r="AC1079" s="49">
        <f t="shared" si="525"/>
        <v>1841.8902150044801</v>
      </c>
      <c r="AD1079" s="49">
        <f t="shared" si="526"/>
        <v>1657.7011935040321</v>
      </c>
      <c r="AE1079" s="49">
        <f t="shared" si="527"/>
        <v>1574.8161338288303</v>
      </c>
      <c r="AF1079" s="49">
        <f t="shared" si="528"/>
        <v>1543.3198111522536</v>
      </c>
      <c r="AG1079" s="49">
        <f t="shared" si="529"/>
        <v>1466.1538205946408</v>
      </c>
      <c r="AH1079" s="49">
        <f t="shared" si="530"/>
        <v>1319.5384385351767</v>
      </c>
      <c r="AI1079" s="49">
        <f t="shared" si="531"/>
        <v>3.6653845514866021E-4</v>
      </c>
      <c r="AJ1079" s="49">
        <f t="shared" si="535"/>
        <v>0.310439311661173</v>
      </c>
    </row>
    <row r="1080" spans="2:36" x14ac:dyDescent="0.2">
      <c r="B1080" s="39" t="s">
        <v>64</v>
      </c>
      <c r="C1080" s="39">
        <v>1070</v>
      </c>
      <c r="D1080" s="39">
        <v>48</v>
      </c>
      <c r="E1080" s="39">
        <f t="shared" si="513"/>
        <v>7.333333333333333</v>
      </c>
      <c r="F1080" s="40">
        <v>26.4</v>
      </c>
      <c r="G1080" s="41">
        <f t="shared" si="532"/>
        <v>0.50000000000000022</v>
      </c>
      <c r="H1080" s="41">
        <f t="shared" si="533"/>
        <v>1.8000000000000007</v>
      </c>
      <c r="I1080" s="41">
        <f t="shared" si="504"/>
        <v>51270.388888888883</v>
      </c>
      <c r="J1080" s="41">
        <f t="shared" si="514"/>
        <v>-4555.0138888888832</v>
      </c>
      <c r="K1080" s="42" t="str">
        <f t="shared" si="515"/>
        <v>No</v>
      </c>
      <c r="L1080" s="41">
        <f t="shared" si="505"/>
        <v>19.269250000000003</v>
      </c>
      <c r="M1080" s="41">
        <f t="shared" si="506"/>
        <v>187.05217500000001</v>
      </c>
      <c r="N1080" s="43">
        <f t="shared" si="507"/>
        <v>953.37500000000045</v>
      </c>
      <c r="O1080" s="41">
        <f t="shared" si="508"/>
        <v>1159.6964250000005</v>
      </c>
      <c r="P1080" s="41">
        <f t="shared" si="509"/>
        <v>8504.4404500000037</v>
      </c>
      <c r="Q1080" s="41">
        <f t="shared" si="510"/>
        <v>8504.4404500000037</v>
      </c>
      <c r="R1080" s="41">
        <f t="shared" si="516"/>
        <v>0</v>
      </c>
      <c r="S1080" s="74">
        <f t="shared" si="534"/>
        <v>3949.4265611111205</v>
      </c>
      <c r="T1080" s="78">
        <f t="shared" si="517"/>
        <v>0</v>
      </c>
      <c r="U1080" s="44">
        <f t="shared" si="518"/>
        <v>4485029.3906349586</v>
      </c>
      <c r="V1080" s="45">
        <f t="shared" si="519"/>
        <v>1.2458414973985996</v>
      </c>
      <c r="W1080" s="46">
        <f t="shared" si="520"/>
        <v>2042492.2009561625</v>
      </c>
      <c r="X1080" s="47">
        <f t="shared" si="521"/>
        <v>0.56735894471004511</v>
      </c>
      <c r="Y1080" s="48">
        <f t="shared" si="511"/>
        <v>3554.4839050000087</v>
      </c>
      <c r="Z1080" s="48">
        <f t="shared" si="522"/>
        <v>3376.7597097500079</v>
      </c>
      <c r="AA1080" s="49">
        <f t="shared" si="523"/>
        <v>3309.2245155550077</v>
      </c>
      <c r="AB1080" s="49">
        <f t="shared" si="524"/>
        <v>3143.7632897772573</v>
      </c>
      <c r="AC1080" s="49">
        <f t="shared" si="525"/>
        <v>2829.3869607995316</v>
      </c>
      <c r="AD1080" s="49">
        <f t="shared" si="526"/>
        <v>2546.4482647195787</v>
      </c>
      <c r="AE1080" s="49">
        <f t="shared" si="527"/>
        <v>2419.1258514835995</v>
      </c>
      <c r="AF1080" s="49">
        <f t="shared" si="528"/>
        <v>2370.7433344539277</v>
      </c>
      <c r="AG1080" s="49">
        <f t="shared" si="529"/>
        <v>2252.2061677312313</v>
      </c>
      <c r="AH1080" s="49">
        <f t="shared" si="530"/>
        <v>2026.9855509581082</v>
      </c>
      <c r="AI1080" s="49">
        <f t="shared" si="531"/>
        <v>5.6305154193280783E-4</v>
      </c>
      <c r="AJ1080" s="49">
        <f t="shared" si="535"/>
        <v>0.31100236320310581</v>
      </c>
    </row>
    <row r="1081" spans="2:36" x14ac:dyDescent="0.2">
      <c r="B1081" s="39" t="s">
        <v>64</v>
      </c>
      <c r="C1081" s="39">
        <v>1071</v>
      </c>
      <c r="D1081" s="39">
        <v>49</v>
      </c>
      <c r="E1081" s="39">
        <f t="shared" si="513"/>
        <v>8</v>
      </c>
      <c r="F1081" s="40">
        <v>28.8</v>
      </c>
      <c r="G1081" s="41">
        <f t="shared" si="532"/>
        <v>0.75000000000000022</v>
      </c>
      <c r="H1081" s="41">
        <f t="shared" si="533"/>
        <v>2.7000000000000011</v>
      </c>
      <c r="I1081" s="41">
        <f t="shared" si="504"/>
        <v>61016</v>
      </c>
      <c r="J1081" s="41">
        <f t="shared" si="514"/>
        <v>-9745.6111111111168</v>
      </c>
      <c r="K1081" s="42" t="str">
        <f t="shared" si="515"/>
        <v>No</v>
      </c>
      <c r="L1081" s="41">
        <f t="shared" si="505"/>
        <v>22.932000000000006</v>
      </c>
      <c r="M1081" s="41">
        <f t="shared" si="506"/>
        <v>187.05217500000001</v>
      </c>
      <c r="N1081" s="43">
        <f t="shared" si="507"/>
        <v>1430.0625000000005</v>
      </c>
      <c r="O1081" s="41">
        <f t="shared" si="508"/>
        <v>1640.0466750000005</v>
      </c>
      <c r="P1081" s="41">
        <f t="shared" si="509"/>
        <v>13120.373400000004</v>
      </c>
      <c r="Q1081" s="41">
        <f t="shared" si="510"/>
        <v>13120.373400000004</v>
      </c>
      <c r="R1081" s="41">
        <f t="shared" si="516"/>
        <v>0</v>
      </c>
      <c r="S1081" s="74">
        <f t="shared" si="534"/>
        <v>3374.7622888888873</v>
      </c>
      <c r="T1081" s="78">
        <f t="shared" si="517"/>
        <v>0</v>
      </c>
      <c r="U1081" s="44">
        <f t="shared" si="518"/>
        <v>4498149.7640349586</v>
      </c>
      <c r="V1081" s="45">
        <f t="shared" si="519"/>
        <v>1.2494860455652663</v>
      </c>
      <c r="W1081" s="46">
        <f t="shared" si="520"/>
        <v>2045866.9632450514</v>
      </c>
      <c r="X1081" s="47">
        <f t="shared" si="521"/>
        <v>0.56829637867918092</v>
      </c>
      <c r="Y1081" s="48">
        <f t="shared" si="511"/>
        <v>3037.2860599999985</v>
      </c>
      <c r="Z1081" s="48">
        <f t="shared" si="522"/>
        <v>2885.4217569999987</v>
      </c>
      <c r="AA1081" s="49">
        <f t="shared" si="523"/>
        <v>2827.7133218599988</v>
      </c>
      <c r="AB1081" s="49">
        <f t="shared" si="524"/>
        <v>2686.3276557669988</v>
      </c>
      <c r="AC1081" s="49">
        <f t="shared" si="525"/>
        <v>2417.6948901902988</v>
      </c>
      <c r="AD1081" s="49">
        <f t="shared" si="526"/>
        <v>2175.9254011712692</v>
      </c>
      <c r="AE1081" s="49">
        <f t="shared" si="527"/>
        <v>2067.1291311127056</v>
      </c>
      <c r="AF1081" s="49">
        <f t="shared" si="528"/>
        <v>2025.7865484904514</v>
      </c>
      <c r="AG1081" s="49">
        <f t="shared" si="529"/>
        <v>1924.4972210659287</v>
      </c>
      <c r="AH1081" s="49">
        <f t="shared" si="530"/>
        <v>1732.0474989593358</v>
      </c>
      <c r="AI1081" s="49">
        <f t="shared" si="531"/>
        <v>4.8112430526648216E-4</v>
      </c>
      <c r="AJ1081" s="49">
        <f t="shared" si="535"/>
        <v>0.31148348750837229</v>
      </c>
    </row>
    <row r="1082" spans="2:36" x14ac:dyDescent="0.2">
      <c r="B1082" s="39" t="s">
        <v>64</v>
      </c>
      <c r="C1082" s="39">
        <v>1072</v>
      </c>
      <c r="D1082" s="39">
        <v>50</v>
      </c>
      <c r="E1082" s="39">
        <f t="shared" si="513"/>
        <v>8.8333333333333339</v>
      </c>
      <c r="F1082" s="40">
        <v>31.8</v>
      </c>
      <c r="G1082" s="41">
        <f t="shared" si="532"/>
        <v>0.90277777777777724</v>
      </c>
      <c r="H1082" s="41">
        <f t="shared" si="533"/>
        <v>3.2499999999999982</v>
      </c>
      <c r="I1082" s="41">
        <f t="shared" si="504"/>
        <v>74389.732638888891</v>
      </c>
      <c r="J1082" s="41">
        <f t="shared" si="514"/>
        <v>-13373.732638888891</v>
      </c>
      <c r="K1082" s="42" t="str">
        <f t="shared" si="515"/>
        <v>No</v>
      </c>
      <c r="L1082" s="41">
        <f t="shared" si="505"/>
        <v>27.958328125000008</v>
      </c>
      <c r="M1082" s="41">
        <f t="shared" si="506"/>
        <v>187.05217500000001</v>
      </c>
      <c r="N1082" s="43">
        <f t="shared" si="507"/>
        <v>1721.3715277777767</v>
      </c>
      <c r="O1082" s="41">
        <f t="shared" si="508"/>
        <v>1936.3820309027767</v>
      </c>
      <c r="P1082" s="41">
        <f t="shared" si="509"/>
        <v>17104.707939641194</v>
      </c>
      <c r="Q1082" s="41">
        <f t="shared" si="510"/>
        <v>17104.707939641194</v>
      </c>
      <c r="R1082" s="41">
        <f t="shared" si="516"/>
        <v>0</v>
      </c>
      <c r="S1082" s="74">
        <f t="shared" si="534"/>
        <v>3730.9753007523032</v>
      </c>
      <c r="T1082" s="78">
        <f t="shared" si="517"/>
        <v>0</v>
      </c>
      <c r="U1082" s="44">
        <f t="shared" si="518"/>
        <v>4515254.4719746001</v>
      </c>
      <c r="V1082" s="45">
        <f t="shared" si="519"/>
        <v>1.2542373533262778</v>
      </c>
      <c r="W1082" s="46">
        <f t="shared" si="520"/>
        <v>2049597.9385458038</v>
      </c>
      <c r="X1082" s="47">
        <f t="shared" si="521"/>
        <v>0.56933276070716776</v>
      </c>
      <c r="Y1082" s="48">
        <f t="shared" si="511"/>
        <v>3357.8777706770729</v>
      </c>
      <c r="Z1082" s="48">
        <f t="shared" si="522"/>
        <v>3189.983882143219</v>
      </c>
      <c r="AA1082" s="49">
        <f t="shared" si="523"/>
        <v>3126.1842045003546</v>
      </c>
      <c r="AB1082" s="49">
        <f t="shared" si="524"/>
        <v>2969.8749942753366</v>
      </c>
      <c r="AC1082" s="49">
        <f t="shared" si="525"/>
        <v>2672.8874948478028</v>
      </c>
      <c r="AD1082" s="49">
        <f t="shared" si="526"/>
        <v>2405.5987453630228</v>
      </c>
      <c r="AE1082" s="49">
        <f t="shared" si="527"/>
        <v>2285.3188080948717</v>
      </c>
      <c r="AF1082" s="49">
        <f t="shared" si="528"/>
        <v>2239.6124319329742</v>
      </c>
      <c r="AG1082" s="49">
        <f t="shared" si="529"/>
        <v>2127.6318103363255</v>
      </c>
      <c r="AH1082" s="49">
        <f t="shared" si="530"/>
        <v>1914.8686293026931</v>
      </c>
      <c r="AI1082" s="49">
        <f t="shared" si="531"/>
        <v>5.3190795258408136E-4</v>
      </c>
      <c r="AJ1082" s="49">
        <f t="shared" si="535"/>
        <v>0.31201539546095636</v>
      </c>
    </row>
    <row r="1083" spans="2:36" x14ac:dyDescent="0.2">
      <c r="B1083" s="39" t="s">
        <v>64</v>
      </c>
      <c r="C1083" s="39">
        <v>1073</v>
      </c>
      <c r="D1083" s="39">
        <v>51</v>
      </c>
      <c r="E1083" s="39">
        <f t="shared" si="513"/>
        <v>9.8055555555555554</v>
      </c>
      <c r="F1083" s="40">
        <v>35.299999999999997</v>
      </c>
      <c r="G1083" s="41">
        <f t="shared" si="532"/>
        <v>1.0694444444444444</v>
      </c>
      <c r="H1083" s="41">
        <f t="shared" si="533"/>
        <v>3.8499999999999996</v>
      </c>
      <c r="I1083" s="41">
        <f t="shared" si="504"/>
        <v>91665.976369598764</v>
      </c>
      <c r="J1083" s="41">
        <f t="shared" si="514"/>
        <v>-17276.243730709873</v>
      </c>
      <c r="K1083" s="42" t="str">
        <f t="shared" si="515"/>
        <v>No</v>
      </c>
      <c r="L1083" s="41">
        <f t="shared" si="505"/>
        <v>34.451359809027785</v>
      </c>
      <c r="M1083" s="41">
        <f t="shared" si="506"/>
        <v>187.05217500000001</v>
      </c>
      <c r="N1083" s="43">
        <f t="shared" si="507"/>
        <v>2039.1631944444443</v>
      </c>
      <c r="O1083" s="41">
        <f t="shared" si="508"/>
        <v>2260.6667292534721</v>
      </c>
      <c r="P1083" s="41">
        <f t="shared" si="509"/>
        <v>22167.093206290989</v>
      </c>
      <c r="Q1083" s="41">
        <f t="shared" si="510"/>
        <v>22167.093206290989</v>
      </c>
      <c r="R1083" s="41">
        <f t="shared" si="516"/>
        <v>0</v>
      </c>
      <c r="S1083" s="74">
        <f t="shared" si="534"/>
        <v>4890.8494755811153</v>
      </c>
      <c r="T1083" s="78">
        <f t="shared" si="517"/>
        <v>0</v>
      </c>
      <c r="U1083" s="44">
        <f t="shared" si="518"/>
        <v>4537421.5651808912</v>
      </c>
      <c r="V1083" s="45">
        <f t="shared" si="519"/>
        <v>1.2603948792169142</v>
      </c>
      <c r="W1083" s="46">
        <f t="shared" si="520"/>
        <v>2054488.788021385</v>
      </c>
      <c r="X1083" s="47">
        <f t="shared" si="521"/>
        <v>0.5706913300059403</v>
      </c>
      <c r="Y1083" s="48">
        <f t="shared" si="511"/>
        <v>4401.7645280230035</v>
      </c>
      <c r="Z1083" s="48">
        <f t="shared" si="522"/>
        <v>4181.6763016218529</v>
      </c>
      <c r="AA1083" s="49">
        <f t="shared" si="523"/>
        <v>4098.0427755894161</v>
      </c>
      <c r="AB1083" s="49">
        <f t="shared" si="524"/>
        <v>3893.1406368099451</v>
      </c>
      <c r="AC1083" s="49">
        <f t="shared" si="525"/>
        <v>3503.8265731289507</v>
      </c>
      <c r="AD1083" s="49">
        <f t="shared" si="526"/>
        <v>3153.4439158160558</v>
      </c>
      <c r="AE1083" s="49">
        <f t="shared" si="527"/>
        <v>2995.7717200252528</v>
      </c>
      <c r="AF1083" s="49">
        <f t="shared" si="528"/>
        <v>2935.8562856247477</v>
      </c>
      <c r="AG1083" s="49">
        <f t="shared" si="529"/>
        <v>2789.0634713435102</v>
      </c>
      <c r="AH1083" s="49">
        <f t="shared" si="530"/>
        <v>2510.1571242091591</v>
      </c>
      <c r="AI1083" s="49">
        <f t="shared" si="531"/>
        <v>6.9726586783587757E-4</v>
      </c>
      <c r="AJ1083" s="49">
        <f t="shared" si="535"/>
        <v>0.31271266132879222</v>
      </c>
    </row>
    <row r="1084" spans="2:36" x14ac:dyDescent="0.2">
      <c r="B1084" s="39" t="s">
        <v>64</v>
      </c>
      <c r="C1084" s="39">
        <v>1074</v>
      </c>
      <c r="D1084" s="39">
        <v>52</v>
      </c>
      <c r="E1084" s="39">
        <f t="shared" si="513"/>
        <v>10.972222222222221</v>
      </c>
      <c r="F1084" s="40">
        <v>39.5</v>
      </c>
      <c r="G1084" s="41">
        <f t="shared" si="532"/>
        <v>1.2777777777777781</v>
      </c>
      <c r="H1084" s="41">
        <f t="shared" si="533"/>
        <v>4.6000000000000014</v>
      </c>
      <c r="I1084" s="41">
        <f t="shared" si="504"/>
        <v>114776.49257330244</v>
      </c>
      <c r="J1084" s="41">
        <f t="shared" si="514"/>
        <v>-23110.516203703679</v>
      </c>
      <c r="K1084" s="42" t="str">
        <f t="shared" si="515"/>
        <v>No</v>
      </c>
      <c r="L1084" s="41">
        <f t="shared" si="505"/>
        <v>43.137120225694446</v>
      </c>
      <c r="M1084" s="41">
        <f t="shared" si="506"/>
        <v>187.05217500000001</v>
      </c>
      <c r="N1084" s="43">
        <f t="shared" si="507"/>
        <v>2436.4027777777783</v>
      </c>
      <c r="O1084" s="41">
        <f t="shared" si="508"/>
        <v>2666.5920730034727</v>
      </c>
      <c r="P1084" s="41">
        <f t="shared" si="509"/>
        <v>29258.440801010325</v>
      </c>
      <c r="Q1084" s="41">
        <f t="shared" si="510"/>
        <v>29258.440801010325</v>
      </c>
      <c r="R1084" s="41">
        <f t="shared" si="516"/>
        <v>0</v>
      </c>
      <c r="S1084" s="74">
        <f t="shared" si="534"/>
        <v>6147.9245973066463</v>
      </c>
      <c r="T1084" s="78">
        <f t="shared" si="517"/>
        <v>0</v>
      </c>
      <c r="U1084" s="44">
        <f t="shared" si="518"/>
        <v>4566680.0059819017</v>
      </c>
      <c r="V1084" s="45">
        <f t="shared" si="519"/>
        <v>1.2685222238838616</v>
      </c>
      <c r="W1084" s="46">
        <f t="shared" si="520"/>
        <v>2060636.7126186916</v>
      </c>
      <c r="X1084" s="47">
        <f t="shared" si="521"/>
        <v>0.57239908683852547</v>
      </c>
      <c r="Y1084" s="48">
        <f t="shared" si="511"/>
        <v>5533.1321375759817</v>
      </c>
      <c r="Z1084" s="48">
        <f t="shared" si="522"/>
        <v>5256.475530697182</v>
      </c>
      <c r="AA1084" s="49">
        <f t="shared" si="523"/>
        <v>5151.3460200832378</v>
      </c>
      <c r="AB1084" s="49">
        <f t="shared" si="524"/>
        <v>4893.7787190790759</v>
      </c>
      <c r="AC1084" s="49">
        <f t="shared" si="525"/>
        <v>4404.4008471711686</v>
      </c>
      <c r="AD1084" s="49">
        <f t="shared" si="526"/>
        <v>3963.9607624540517</v>
      </c>
      <c r="AE1084" s="49">
        <f t="shared" si="527"/>
        <v>3765.7627243313491</v>
      </c>
      <c r="AF1084" s="49">
        <f t="shared" si="528"/>
        <v>3690.447469844722</v>
      </c>
      <c r="AG1084" s="49">
        <f t="shared" si="529"/>
        <v>3505.925096352486</v>
      </c>
      <c r="AH1084" s="49">
        <f t="shared" si="530"/>
        <v>3155.3325867172375</v>
      </c>
      <c r="AI1084" s="49">
        <f t="shared" si="531"/>
        <v>8.7648127408812158E-4</v>
      </c>
      <c r="AJ1084" s="49">
        <f t="shared" si="535"/>
        <v>0.31358914260288034</v>
      </c>
    </row>
    <row r="1085" spans="2:36" x14ac:dyDescent="0.2">
      <c r="B1085" s="39" t="s">
        <v>64</v>
      </c>
      <c r="C1085" s="39">
        <v>1075</v>
      </c>
      <c r="D1085" s="39">
        <v>53</v>
      </c>
      <c r="E1085" s="39">
        <f t="shared" si="513"/>
        <v>12.361111111111111</v>
      </c>
      <c r="F1085" s="40">
        <v>44.5</v>
      </c>
      <c r="G1085" s="41">
        <f t="shared" si="532"/>
        <v>1.3611111111111107</v>
      </c>
      <c r="H1085" s="41">
        <f t="shared" si="533"/>
        <v>4.8999999999999986</v>
      </c>
      <c r="I1085" s="41">
        <f t="shared" si="504"/>
        <v>145672.90461033949</v>
      </c>
      <c r="J1085" s="41">
        <f t="shared" si="514"/>
        <v>-30896.412037037051</v>
      </c>
      <c r="K1085" s="42" t="str">
        <f t="shared" si="515"/>
        <v>No</v>
      </c>
      <c r="L1085" s="41">
        <f t="shared" si="505"/>
        <v>54.749099392361117</v>
      </c>
      <c r="M1085" s="41">
        <f t="shared" si="506"/>
        <v>187.05217500000001</v>
      </c>
      <c r="N1085" s="43">
        <f t="shared" si="507"/>
        <v>2595.2986111111104</v>
      </c>
      <c r="O1085" s="41">
        <f t="shared" si="508"/>
        <v>2837.0998855034713</v>
      </c>
      <c r="P1085" s="41">
        <f t="shared" si="509"/>
        <v>35069.70691802902</v>
      </c>
      <c r="Q1085" s="41">
        <f t="shared" si="510"/>
        <v>35069.70691802902</v>
      </c>
      <c r="R1085" s="41">
        <f t="shared" si="516"/>
        <v>0</v>
      </c>
      <c r="S1085" s="74">
        <f t="shared" si="534"/>
        <v>4173.294880991969</v>
      </c>
      <c r="T1085" s="78">
        <f t="shared" si="517"/>
        <v>0</v>
      </c>
      <c r="U1085" s="44">
        <f t="shared" si="518"/>
        <v>4601749.7128999308</v>
      </c>
      <c r="V1085" s="45">
        <f t="shared" si="519"/>
        <v>1.2782638091388696</v>
      </c>
      <c r="W1085" s="46">
        <f t="shared" si="520"/>
        <v>2064810.0074996836</v>
      </c>
      <c r="X1085" s="47">
        <f t="shared" si="521"/>
        <v>0.57355833541657875</v>
      </c>
      <c r="Y1085" s="48">
        <f t="shared" si="511"/>
        <v>3755.9653928927723</v>
      </c>
      <c r="Z1085" s="48">
        <f t="shared" si="522"/>
        <v>3568.1671232481335</v>
      </c>
      <c r="AA1085" s="49">
        <f t="shared" si="523"/>
        <v>3496.8037807831706</v>
      </c>
      <c r="AB1085" s="49">
        <f t="shared" si="524"/>
        <v>3321.9635917440119</v>
      </c>
      <c r="AC1085" s="49">
        <f t="shared" si="525"/>
        <v>2989.7672325696108</v>
      </c>
      <c r="AD1085" s="49">
        <f t="shared" si="526"/>
        <v>2690.7905093126496</v>
      </c>
      <c r="AE1085" s="49">
        <f t="shared" si="527"/>
        <v>2556.2509838470169</v>
      </c>
      <c r="AF1085" s="49">
        <f t="shared" si="528"/>
        <v>2505.1259641700767</v>
      </c>
      <c r="AG1085" s="49">
        <f t="shared" si="529"/>
        <v>2379.869665961573</v>
      </c>
      <c r="AH1085" s="49">
        <f t="shared" si="530"/>
        <v>2141.8826993654156</v>
      </c>
      <c r="AI1085" s="49">
        <f t="shared" si="531"/>
        <v>5.9496741649039324E-4</v>
      </c>
      <c r="AJ1085" s="49">
        <f t="shared" si="535"/>
        <v>0.31418411001937074</v>
      </c>
    </row>
    <row r="1086" spans="2:36" x14ac:dyDescent="0.2">
      <c r="B1086" s="39" t="s">
        <v>64</v>
      </c>
      <c r="C1086" s="39">
        <v>1076</v>
      </c>
      <c r="D1086" s="39">
        <v>54</v>
      </c>
      <c r="E1086" s="39">
        <f t="shared" si="513"/>
        <v>13.694444444444443</v>
      </c>
      <c r="F1086" s="40">
        <v>49.3</v>
      </c>
      <c r="G1086" s="41">
        <f t="shared" si="532"/>
        <v>1.2222222222222219</v>
      </c>
      <c r="H1086" s="41">
        <f t="shared" si="533"/>
        <v>4.3999999999999986</v>
      </c>
      <c r="I1086" s="41">
        <f t="shared" si="504"/>
        <v>178793.85831404317</v>
      </c>
      <c r="J1086" s="41">
        <f t="shared" si="514"/>
        <v>-33120.953703703679</v>
      </c>
      <c r="K1086" s="42" t="str">
        <f t="shared" si="515"/>
        <v>No</v>
      </c>
      <c r="L1086" s="41">
        <f t="shared" si="505"/>
        <v>67.197141059027771</v>
      </c>
      <c r="M1086" s="41">
        <f t="shared" si="506"/>
        <v>187.05217500000001</v>
      </c>
      <c r="N1086" s="43">
        <f t="shared" si="507"/>
        <v>2330.4722222222217</v>
      </c>
      <c r="O1086" s="41">
        <f t="shared" si="508"/>
        <v>2584.7215382812492</v>
      </c>
      <c r="P1086" s="41">
        <f t="shared" si="509"/>
        <v>35396.325510351548</v>
      </c>
      <c r="Q1086" s="41">
        <f t="shared" si="510"/>
        <v>35396.325510351548</v>
      </c>
      <c r="R1086" s="41">
        <f t="shared" si="516"/>
        <v>0</v>
      </c>
      <c r="S1086" s="74">
        <f t="shared" si="534"/>
        <v>2275.3718066478687</v>
      </c>
      <c r="T1086" s="78">
        <f t="shared" si="517"/>
        <v>0</v>
      </c>
      <c r="U1086" s="44">
        <f t="shared" si="518"/>
        <v>4637146.0384102827</v>
      </c>
      <c r="V1086" s="45">
        <f t="shared" si="519"/>
        <v>1.2880961217806342</v>
      </c>
      <c r="W1086" s="46">
        <f t="shared" si="520"/>
        <v>2067085.3793063315</v>
      </c>
      <c r="X1086" s="47">
        <f t="shared" si="521"/>
        <v>0.57419038314064763</v>
      </c>
      <c r="Y1086" s="48">
        <f t="shared" si="511"/>
        <v>2047.8346259830819</v>
      </c>
      <c r="Z1086" s="48">
        <f t="shared" si="522"/>
        <v>1945.4428946839278</v>
      </c>
      <c r="AA1086" s="49">
        <f t="shared" si="523"/>
        <v>1906.5340367902493</v>
      </c>
      <c r="AB1086" s="49">
        <f t="shared" si="524"/>
        <v>1811.2073349507368</v>
      </c>
      <c r="AC1086" s="49">
        <f t="shared" si="525"/>
        <v>1630.0866014556632</v>
      </c>
      <c r="AD1086" s="49">
        <f t="shared" si="526"/>
        <v>1467.077941310097</v>
      </c>
      <c r="AE1086" s="49">
        <f t="shared" si="527"/>
        <v>1393.7240442445921</v>
      </c>
      <c r="AF1086" s="49">
        <f t="shared" si="528"/>
        <v>1365.8495633597001</v>
      </c>
      <c r="AG1086" s="49">
        <f t="shared" si="529"/>
        <v>1297.557085191715</v>
      </c>
      <c r="AH1086" s="49">
        <f t="shared" si="530"/>
        <v>1167.8013766725435</v>
      </c>
      <c r="AI1086" s="49">
        <f t="shared" si="531"/>
        <v>3.2438927129792874E-4</v>
      </c>
      <c r="AJ1086" s="49">
        <f t="shared" si="535"/>
        <v>0.31450849929066865</v>
      </c>
    </row>
    <row r="1087" spans="2:36" x14ac:dyDescent="0.2">
      <c r="B1087" s="39" t="s">
        <v>64</v>
      </c>
      <c r="C1087" s="39">
        <v>1077</v>
      </c>
      <c r="D1087" s="39">
        <v>55</v>
      </c>
      <c r="E1087" s="39">
        <f t="shared" si="513"/>
        <v>14.805555555555554</v>
      </c>
      <c r="F1087" s="40">
        <v>53.3</v>
      </c>
      <c r="G1087" s="41">
        <f t="shared" si="532"/>
        <v>0.98611111111111127</v>
      </c>
      <c r="H1087" s="41">
        <f t="shared" si="533"/>
        <v>3.5500000000000007</v>
      </c>
      <c r="I1087" s="41">
        <f t="shared" si="504"/>
        <v>208984.06664737649</v>
      </c>
      <c r="J1087" s="41">
        <f t="shared" si="514"/>
        <v>-30190.208333333314</v>
      </c>
      <c r="K1087" s="42" t="str">
        <f t="shared" si="515"/>
        <v>No</v>
      </c>
      <c r="L1087" s="41">
        <f t="shared" si="505"/>
        <v>78.543703559027776</v>
      </c>
      <c r="M1087" s="41">
        <f t="shared" si="506"/>
        <v>187.05217500000001</v>
      </c>
      <c r="N1087" s="43">
        <f t="shared" si="507"/>
        <v>1880.2673611111113</v>
      </c>
      <c r="O1087" s="41">
        <f t="shared" si="508"/>
        <v>2145.8632396701387</v>
      </c>
      <c r="P1087" s="41">
        <f t="shared" si="509"/>
        <v>31770.69740956066</v>
      </c>
      <c r="Q1087" s="41">
        <f t="shared" si="510"/>
        <v>31770.69740956066</v>
      </c>
      <c r="R1087" s="41">
        <f t="shared" si="516"/>
        <v>0</v>
      </c>
      <c r="S1087" s="74">
        <f t="shared" si="534"/>
        <v>1580.4890762273462</v>
      </c>
      <c r="T1087" s="78">
        <f t="shared" si="517"/>
        <v>0</v>
      </c>
      <c r="U1087" s="44">
        <f t="shared" si="518"/>
        <v>4668916.7358198436</v>
      </c>
      <c r="V1087" s="45">
        <f t="shared" si="519"/>
        <v>1.2969213155055122</v>
      </c>
      <c r="W1087" s="46">
        <f t="shared" si="520"/>
        <v>2068665.8683825589</v>
      </c>
      <c r="X1087" s="47">
        <f t="shared" si="521"/>
        <v>0.57462940788404415</v>
      </c>
      <c r="Y1087" s="48">
        <f t="shared" si="511"/>
        <v>1422.4401686046117</v>
      </c>
      <c r="Z1087" s="48">
        <f t="shared" si="522"/>
        <v>1351.3181601743811</v>
      </c>
      <c r="AA1087" s="49">
        <f t="shared" si="523"/>
        <v>1324.2917969708935</v>
      </c>
      <c r="AB1087" s="49">
        <f t="shared" si="524"/>
        <v>1258.0772071223487</v>
      </c>
      <c r="AC1087" s="49">
        <f t="shared" si="525"/>
        <v>1132.2694864101138</v>
      </c>
      <c r="AD1087" s="49">
        <f t="shared" si="526"/>
        <v>1019.0425377691024</v>
      </c>
      <c r="AE1087" s="49">
        <f t="shared" si="527"/>
        <v>968.09041088064725</v>
      </c>
      <c r="AF1087" s="49">
        <f t="shared" si="528"/>
        <v>948.72860266303428</v>
      </c>
      <c r="AG1087" s="49">
        <f t="shared" si="529"/>
        <v>901.29217252988258</v>
      </c>
      <c r="AH1087" s="49">
        <f t="shared" si="530"/>
        <v>811.16295527689431</v>
      </c>
      <c r="AI1087" s="49">
        <f t="shared" si="531"/>
        <v>2.2532304313247064E-4</v>
      </c>
      <c r="AJ1087" s="49">
        <f t="shared" si="535"/>
        <v>0.31473382233380115</v>
      </c>
    </row>
    <row r="1088" spans="2:36" x14ac:dyDescent="0.2">
      <c r="B1088" s="39" t="s">
        <v>64</v>
      </c>
      <c r="C1088" s="39">
        <v>1078</v>
      </c>
      <c r="D1088" s="39">
        <v>56</v>
      </c>
      <c r="E1088" s="39">
        <f t="shared" si="513"/>
        <v>15.666666666666666</v>
      </c>
      <c r="F1088" s="40">
        <v>56.4</v>
      </c>
      <c r="G1088" s="41">
        <f t="shared" si="532"/>
        <v>0.7777777777777779</v>
      </c>
      <c r="H1088" s="41">
        <f t="shared" si="533"/>
        <v>2.8000000000000007</v>
      </c>
      <c r="I1088" s="41">
        <f t="shared" si="504"/>
        <v>234000.59722222222</v>
      </c>
      <c r="J1088" s="41">
        <f t="shared" si="514"/>
        <v>-25016.530574845732</v>
      </c>
      <c r="K1088" s="42" t="str">
        <f t="shared" si="515"/>
        <v>No</v>
      </c>
      <c r="L1088" s="41">
        <f t="shared" si="505"/>
        <v>87.945812500000017</v>
      </c>
      <c r="M1088" s="41">
        <f t="shared" si="506"/>
        <v>187.05217500000001</v>
      </c>
      <c r="N1088" s="43">
        <f t="shared" si="507"/>
        <v>1483.0277777777781</v>
      </c>
      <c r="O1088" s="41">
        <f t="shared" si="508"/>
        <v>1758.0257652777782</v>
      </c>
      <c r="P1088" s="41">
        <f t="shared" si="509"/>
        <v>27542.403656018523</v>
      </c>
      <c r="Q1088" s="41">
        <f t="shared" si="510"/>
        <v>27542.403656018523</v>
      </c>
      <c r="R1088" s="41">
        <f t="shared" si="516"/>
        <v>0</v>
      </c>
      <c r="S1088" s="74">
        <f t="shared" si="534"/>
        <v>2525.873081172791</v>
      </c>
      <c r="T1088" s="78">
        <f t="shared" si="517"/>
        <v>0</v>
      </c>
      <c r="U1088" s="44">
        <f t="shared" si="518"/>
        <v>4696459.1394758625</v>
      </c>
      <c r="V1088" s="45">
        <f t="shared" si="519"/>
        <v>1.3045719831877396</v>
      </c>
      <c r="W1088" s="46">
        <f t="shared" si="520"/>
        <v>2071191.7414637317</v>
      </c>
      <c r="X1088" s="47">
        <f t="shared" si="521"/>
        <v>0.57533103929548102</v>
      </c>
      <c r="Y1088" s="48">
        <f t="shared" si="511"/>
        <v>2273.285773055512</v>
      </c>
      <c r="Z1088" s="48">
        <f t="shared" si="522"/>
        <v>2159.6214844027363</v>
      </c>
      <c r="AA1088" s="49">
        <f t="shared" si="523"/>
        <v>2116.4290547146816</v>
      </c>
      <c r="AB1088" s="49">
        <f t="shared" si="524"/>
        <v>2010.6076019789473</v>
      </c>
      <c r="AC1088" s="49">
        <f t="shared" si="525"/>
        <v>1809.5468417810525</v>
      </c>
      <c r="AD1088" s="49">
        <f t="shared" si="526"/>
        <v>1628.5921576029473</v>
      </c>
      <c r="AE1088" s="49">
        <f t="shared" si="527"/>
        <v>1547.1625497227999</v>
      </c>
      <c r="AF1088" s="49">
        <f t="shared" si="528"/>
        <v>1516.2192987283438</v>
      </c>
      <c r="AG1088" s="49">
        <f t="shared" si="529"/>
        <v>1440.4083337919265</v>
      </c>
      <c r="AH1088" s="49">
        <f t="shared" si="530"/>
        <v>1296.3675004127338</v>
      </c>
      <c r="AI1088" s="49">
        <f t="shared" si="531"/>
        <v>3.601020834479816E-4</v>
      </c>
      <c r="AJ1088" s="49">
        <f t="shared" si="535"/>
        <v>0.31509392441724915</v>
      </c>
    </row>
    <row r="1089" spans="2:36" x14ac:dyDescent="0.2">
      <c r="B1089" s="39" t="s">
        <v>64</v>
      </c>
      <c r="C1089" s="39">
        <v>1079</v>
      </c>
      <c r="D1089" s="39">
        <v>57</v>
      </c>
      <c r="E1089" s="39">
        <f t="shared" si="513"/>
        <v>16.361111111111111</v>
      </c>
      <c r="F1089" s="40">
        <v>58.9</v>
      </c>
      <c r="G1089" s="41">
        <f t="shared" si="532"/>
        <v>0.6666666666666673</v>
      </c>
      <c r="H1089" s="41">
        <f t="shared" si="533"/>
        <v>2.4000000000000021</v>
      </c>
      <c r="I1089" s="41">
        <f t="shared" si="504"/>
        <v>255205.09905478393</v>
      </c>
      <c r="J1089" s="41">
        <f t="shared" si="514"/>
        <v>-21204.501832561713</v>
      </c>
      <c r="K1089" s="42" t="str">
        <f t="shared" si="515"/>
        <v>No</v>
      </c>
      <c r="L1089" s="41">
        <f t="shared" si="505"/>
        <v>95.915224392361125</v>
      </c>
      <c r="M1089" s="41">
        <f t="shared" si="506"/>
        <v>187.05217500000001</v>
      </c>
      <c r="N1089" s="43">
        <f t="shared" si="507"/>
        <v>1271.1666666666679</v>
      </c>
      <c r="O1089" s="41">
        <f t="shared" si="508"/>
        <v>1554.134066059029</v>
      </c>
      <c r="P1089" s="41">
        <f t="shared" si="509"/>
        <v>25427.36013635467</v>
      </c>
      <c r="Q1089" s="41">
        <f t="shared" si="510"/>
        <v>25427.36013635467</v>
      </c>
      <c r="R1089" s="41">
        <f t="shared" si="516"/>
        <v>0</v>
      </c>
      <c r="S1089" s="74">
        <f t="shared" si="534"/>
        <v>4222.8583037929566</v>
      </c>
      <c r="T1089" s="78">
        <f t="shared" si="517"/>
        <v>0</v>
      </c>
      <c r="U1089" s="44">
        <f t="shared" si="518"/>
        <v>4721886.4996122168</v>
      </c>
      <c r="V1089" s="45">
        <f t="shared" si="519"/>
        <v>1.3116351387811713</v>
      </c>
      <c r="W1089" s="46">
        <f t="shared" si="520"/>
        <v>2075414.5997675247</v>
      </c>
      <c r="X1089" s="47">
        <f t="shared" si="521"/>
        <v>0.57650405549097905</v>
      </c>
      <c r="Y1089" s="48">
        <f t="shared" si="511"/>
        <v>3800.5724734136611</v>
      </c>
      <c r="Z1089" s="48">
        <f t="shared" si="522"/>
        <v>3610.5438497429777</v>
      </c>
      <c r="AA1089" s="49">
        <f t="shared" si="523"/>
        <v>3538.3329727481182</v>
      </c>
      <c r="AB1089" s="49">
        <f t="shared" si="524"/>
        <v>3361.4163241107121</v>
      </c>
      <c r="AC1089" s="49">
        <f t="shared" si="525"/>
        <v>3025.2746916996412</v>
      </c>
      <c r="AD1089" s="49">
        <f t="shared" si="526"/>
        <v>2722.7472225296769</v>
      </c>
      <c r="AE1089" s="49">
        <f t="shared" si="527"/>
        <v>2586.609861403193</v>
      </c>
      <c r="AF1089" s="49">
        <f t="shared" si="528"/>
        <v>2534.8776641751292</v>
      </c>
      <c r="AG1089" s="49">
        <f t="shared" si="529"/>
        <v>2408.1337809663728</v>
      </c>
      <c r="AH1089" s="49">
        <f t="shared" si="530"/>
        <v>2167.3204028697355</v>
      </c>
      <c r="AI1089" s="49">
        <f t="shared" si="531"/>
        <v>6.0203344524159324E-4</v>
      </c>
      <c r="AJ1089" s="49">
        <f t="shared" si="535"/>
        <v>0.31569595786249072</v>
      </c>
    </row>
    <row r="1090" spans="2:36" x14ac:dyDescent="0.2">
      <c r="B1090" s="39" t="s">
        <v>64</v>
      </c>
      <c r="C1090" s="39">
        <v>1080</v>
      </c>
      <c r="D1090" s="39">
        <v>58</v>
      </c>
      <c r="E1090" s="39">
        <f t="shared" si="513"/>
        <v>17</v>
      </c>
      <c r="F1090" s="40">
        <v>61.2</v>
      </c>
      <c r="G1090" s="41">
        <f t="shared" si="532"/>
        <v>0.51388888888888928</v>
      </c>
      <c r="H1090" s="41">
        <f t="shared" si="533"/>
        <v>1.8500000000000014</v>
      </c>
      <c r="I1090" s="41">
        <f t="shared" si="504"/>
        <v>275525.375</v>
      </c>
      <c r="J1090" s="41">
        <f t="shared" si="514"/>
        <v>-20320.275945216068</v>
      </c>
      <c r="K1090" s="42" t="str">
        <f t="shared" si="515"/>
        <v>No</v>
      </c>
      <c r="L1090" s="41">
        <f t="shared" si="505"/>
        <v>103.55231250000003</v>
      </c>
      <c r="M1090" s="41">
        <f t="shared" si="506"/>
        <v>187.05217500000001</v>
      </c>
      <c r="N1090" s="43">
        <f t="shared" si="507"/>
        <v>979.8576388888896</v>
      </c>
      <c r="O1090" s="41">
        <f t="shared" si="508"/>
        <v>1270.4621263888896</v>
      </c>
      <c r="P1090" s="41">
        <f t="shared" si="509"/>
        <v>21597.856148611125</v>
      </c>
      <c r="Q1090" s="41">
        <f t="shared" si="510"/>
        <v>21597.856148611125</v>
      </c>
      <c r="R1090" s="41">
        <f t="shared" si="516"/>
        <v>0</v>
      </c>
      <c r="S1090" s="74">
        <f t="shared" si="534"/>
        <v>1277.5802033950567</v>
      </c>
      <c r="T1090" s="78">
        <f t="shared" si="517"/>
        <v>0</v>
      </c>
      <c r="U1090" s="44">
        <f t="shared" si="518"/>
        <v>4743484.3557608277</v>
      </c>
      <c r="V1090" s="45">
        <f t="shared" si="519"/>
        <v>1.3176345432668966</v>
      </c>
      <c r="W1090" s="46">
        <f t="shared" si="520"/>
        <v>2076692.1799709199</v>
      </c>
      <c r="X1090" s="47">
        <f t="shared" si="521"/>
        <v>0.57685893888081108</v>
      </c>
      <c r="Y1090" s="48">
        <f t="shared" si="511"/>
        <v>1149.822183055551</v>
      </c>
      <c r="Z1090" s="48">
        <f t="shared" si="522"/>
        <v>1092.3310739027734</v>
      </c>
      <c r="AA1090" s="49">
        <f t="shared" si="523"/>
        <v>1070.4844524247178</v>
      </c>
      <c r="AB1090" s="49">
        <f t="shared" si="524"/>
        <v>1016.9602298034819</v>
      </c>
      <c r="AC1090" s="49">
        <f t="shared" si="525"/>
        <v>915.26420682313369</v>
      </c>
      <c r="AD1090" s="49">
        <f t="shared" si="526"/>
        <v>823.73778614082039</v>
      </c>
      <c r="AE1090" s="49">
        <f t="shared" si="527"/>
        <v>782.55089683377935</v>
      </c>
      <c r="AF1090" s="49">
        <f t="shared" si="528"/>
        <v>766.89987889710369</v>
      </c>
      <c r="AG1090" s="49">
        <f t="shared" si="529"/>
        <v>728.55488495224847</v>
      </c>
      <c r="AH1090" s="49">
        <f t="shared" si="530"/>
        <v>655.69939645702368</v>
      </c>
      <c r="AI1090" s="49">
        <f t="shared" si="531"/>
        <v>1.8213872123806212E-4</v>
      </c>
      <c r="AJ1090" s="49">
        <f t="shared" si="535"/>
        <v>0.31587809658372878</v>
      </c>
    </row>
    <row r="1091" spans="2:36" x14ac:dyDescent="0.2">
      <c r="B1091" s="39" t="s">
        <v>64</v>
      </c>
      <c r="C1091" s="39">
        <v>1081</v>
      </c>
      <c r="D1091" s="39">
        <v>59</v>
      </c>
      <c r="E1091" s="39">
        <f t="shared" si="513"/>
        <v>17.388888888888889</v>
      </c>
      <c r="F1091" s="40">
        <v>62.6</v>
      </c>
      <c r="G1091" s="41">
        <f t="shared" si="532"/>
        <v>0.24999999999999961</v>
      </c>
      <c r="H1091" s="41">
        <f t="shared" si="533"/>
        <v>0.89999999999999858</v>
      </c>
      <c r="I1091" s="41">
        <f t="shared" si="504"/>
        <v>288275.29436728399</v>
      </c>
      <c r="J1091" s="41">
        <f t="shared" si="514"/>
        <v>-12749.91936728399</v>
      </c>
      <c r="K1091" s="42" t="str">
        <f t="shared" si="515"/>
        <v>No</v>
      </c>
      <c r="L1091" s="41">
        <f t="shared" si="505"/>
        <v>108.34418923611115</v>
      </c>
      <c r="M1091" s="41">
        <f t="shared" si="506"/>
        <v>187.05217500000001</v>
      </c>
      <c r="N1091" s="43">
        <f t="shared" si="507"/>
        <v>476.68749999999926</v>
      </c>
      <c r="O1091" s="41">
        <f t="shared" si="508"/>
        <v>772.08386423611034</v>
      </c>
      <c r="P1091" s="41">
        <f t="shared" si="509"/>
        <v>13425.680528105697</v>
      </c>
      <c r="Q1091" s="41">
        <f t="shared" si="510"/>
        <v>13425.680528105697</v>
      </c>
      <c r="R1091" s="41">
        <f t="shared" si="516"/>
        <v>0</v>
      </c>
      <c r="S1091" s="74">
        <f t="shared" si="534"/>
        <v>675.76116082170665</v>
      </c>
      <c r="T1091" s="78">
        <f t="shared" si="517"/>
        <v>0</v>
      </c>
      <c r="U1091" s="44">
        <f t="shared" si="518"/>
        <v>4756910.0362889329</v>
      </c>
      <c r="V1091" s="45">
        <f t="shared" si="519"/>
        <v>1.3213638989691481</v>
      </c>
      <c r="W1091" s="46">
        <f t="shared" si="520"/>
        <v>2077367.9411317415</v>
      </c>
      <c r="X1091" s="47">
        <f t="shared" si="521"/>
        <v>0.57704665031437263</v>
      </c>
      <c r="Y1091" s="48">
        <f t="shared" si="511"/>
        <v>608.18504473953601</v>
      </c>
      <c r="Z1091" s="48">
        <f t="shared" si="522"/>
        <v>577.77579250255917</v>
      </c>
      <c r="AA1091" s="49">
        <f t="shared" si="523"/>
        <v>566.22027665250801</v>
      </c>
      <c r="AB1091" s="49">
        <f t="shared" si="524"/>
        <v>537.90926281988254</v>
      </c>
      <c r="AC1091" s="49">
        <f t="shared" si="525"/>
        <v>484.11833653789432</v>
      </c>
      <c r="AD1091" s="49">
        <f t="shared" si="526"/>
        <v>435.70650288410491</v>
      </c>
      <c r="AE1091" s="49">
        <f t="shared" si="527"/>
        <v>413.92117773989963</v>
      </c>
      <c r="AF1091" s="49">
        <f t="shared" si="528"/>
        <v>405.64275418510164</v>
      </c>
      <c r="AG1091" s="49">
        <f t="shared" si="529"/>
        <v>385.36061647584654</v>
      </c>
      <c r="AH1091" s="49">
        <f t="shared" si="530"/>
        <v>346.82455482826191</v>
      </c>
      <c r="AI1091" s="49">
        <f t="shared" si="531"/>
        <v>9.6340154118961641E-5</v>
      </c>
      <c r="AJ1091" s="49">
        <f t="shared" si="535"/>
        <v>0.31597443673784775</v>
      </c>
    </row>
    <row r="1092" spans="2:36" x14ac:dyDescent="0.2">
      <c r="B1092" s="39" t="s">
        <v>64</v>
      </c>
      <c r="C1092" s="39">
        <v>1082</v>
      </c>
      <c r="D1092" s="39">
        <v>60</v>
      </c>
      <c r="E1092" s="39">
        <f t="shared" si="513"/>
        <v>17.5</v>
      </c>
      <c r="F1092" s="40">
        <v>63</v>
      </c>
      <c r="G1092" s="41">
        <f t="shared" si="532"/>
        <v>-1.3888888888889086E-2</v>
      </c>
      <c r="H1092" s="41">
        <f t="shared" si="533"/>
        <v>-5.0000000000000711E-2</v>
      </c>
      <c r="I1092" s="41">
        <f t="shared" si="504"/>
        <v>291971.09375</v>
      </c>
      <c r="J1092" s="41">
        <f t="shared" si="514"/>
        <v>-3695.7993827160099</v>
      </c>
      <c r="K1092" s="42" t="str">
        <f t="shared" si="515"/>
        <v>Yes</v>
      </c>
      <c r="L1092" s="41">
        <f t="shared" si="505"/>
        <v>109.73320312500003</v>
      </c>
      <c r="M1092" s="41">
        <f t="shared" si="506"/>
        <v>187.05217500000001</v>
      </c>
      <c r="N1092" s="43">
        <f t="shared" si="507"/>
        <v>-26.482638888889266</v>
      </c>
      <c r="O1092" s="41">
        <f t="shared" si="508"/>
        <v>270.30273923611077</v>
      </c>
      <c r="P1092" s="41">
        <f t="shared" si="509"/>
        <v>4730.2979366319387</v>
      </c>
      <c r="Q1092" s="41">
        <f t="shared" si="510"/>
        <v>4730.2979366319387</v>
      </c>
      <c r="R1092" s="41">
        <f t="shared" si="516"/>
        <v>26.482638888889266</v>
      </c>
      <c r="S1092" s="74">
        <f t="shared" si="534"/>
        <v>1034.4985539159288</v>
      </c>
      <c r="T1092" s="78">
        <f t="shared" si="517"/>
        <v>463.44618055556214</v>
      </c>
      <c r="U1092" s="44">
        <f t="shared" si="518"/>
        <v>4761640.3342255652</v>
      </c>
      <c r="V1092" s="45">
        <f t="shared" si="519"/>
        <v>1.3226778706182125</v>
      </c>
      <c r="W1092" s="46">
        <f t="shared" si="520"/>
        <v>2078402.4396856574</v>
      </c>
      <c r="X1092" s="47">
        <f t="shared" si="521"/>
        <v>0.57733401102379367</v>
      </c>
      <c r="Y1092" s="48">
        <f t="shared" si="511"/>
        <v>931.04869852433592</v>
      </c>
      <c r="Z1092" s="48">
        <f t="shared" si="522"/>
        <v>884.49626359811907</v>
      </c>
      <c r="AA1092" s="49">
        <f t="shared" si="523"/>
        <v>866.80633832615672</v>
      </c>
      <c r="AB1092" s="49">
        <f t="shared" si="524"/>
        <v>823.46602140984885</v>
      </c>
      <c r="AC1092" s="49">
        <f t="shared" si="525"/>
        <v>741.11941926886402</v>
      </c>
      <c r="AD1092" s="49">
        <f t="shared" si="526"/>
        <v>667.00747734197762</v>
      </c>
      <c r="AE1092" s="49">
        <f t="shared" si="527"/>
        <v>633.65710347487868</v>
      </c>
      <c r="AF1092" s="49">
        <f t="shared" si="528"/>
        <v>620.98396140538114</v>
      </c>
      <c r="AG1092" s="49">
        <f t="shared" si="529"/>
        <v>589.93476333511205</v>
      </c>
      <c r="AH1092" s="49">
        <f t="shared" si="530"/>
        <v>530.94128700160081</v>
      </c>
      <c r="AI1092" s="49">
        <f t="shared" si="531"/>
        <v>1.47483690833778E-4</v>
      </c>
      <c r="AJ1092" s="49">
        <f t="shared" si="535"/>
        <v>0.31612192042868154</v>
      </c>
    </row>
    <row r="1093" spans="2:36" x14ac:dyDescent="0.2">
      <c r="B1093" s="39" t="s">
        <v>64</v>
      </c>
      <c r="C1093" s="39">
        <v>1083</v>
      </c>
      <c r="D1093" s="39">
        <v>61</v>
      </c>
      <c r="E1093" s="39">
        <f t="shared" si="513"/>
        <v>17.361111111111111</v>
      </c>
      <c r="F1093" s="40">
        <v>62.5</v>
      </c>
      <c r="G1093" s="41">
        <f t="shared" si="532"/>
        <v>-0.29166666666666685</v>
      </c>
      <c r="H1093" s="41">
        <f t="shared" si="533"/>
        <v>-1.0500000000000007</v>
      </c>
      <c r="I1093" s="41">
        <f t="shared" si="504"/>
        <v>287355.02266589506</v>
      </c>
      <c r="J1093" s="41">
        <f t="shared" si="514"/>
        <v>4616.071084104944</v>
      </c>
      <c r="K1093" s="42" t="str">
        <f t="shared" si="515"/>
        <v>Yes</v>
      </c>
      <c r="L1093" s="41">
        <f t="shared" si="505"/>
        <v>107.99831814236113</v>
      </c>
      <c r="M1093" s="41">
        <f t="shared" si="506"/>
        <v>187.05217500000001</v>
      </c>
      <c r="N1093" s="43">
        <f t="shared" si="507"/>
        <v>-556.13541666666697</v>
      </c>
      <c r="O1093" s="41">
        <f t="shared" si="508"/>
        <v>-261.08492352430579</v>
      </c>
      <c r="P1093" s="41">
        <f t="shared" si="509"/>
        <v>-4532.7243667414195</v>
      </c>
      <c r="Q1093" s="41">
        <f t="shared" si="510"/>
        <v>-4532.7243667414195</v>
      </c>
      <c r="R1093" s="41">
        <f t="shared" si="516"/>
        <v>556.13541666666697</v>
      </c>
      <c r="S1093" s="74">
        <f t="shared" si="534"/>
        <v>83.346717363524476</v>
      </c>
      <c r="T1093" s="78">
        <f t="shared" si="517"/>
        <v>9655.1287615740785</v>
      </c>
      <c r="U1093" s="44">
        <f t="shared" si="518"/>
        <v>4761640.3342255652</v>
      </c>
      <c r="V1093" s="45">
        <f t="shared" si="519"/>
        <v>1.3226778706182125</v>
      </c>
      <c r="W1093" s="46">
        <f t="shared" si="520"/>
        <v>2078485.7864030208</v>
      </c>
      <c r="X1093" s="47">
        <f t="shared" si="521"/>
        <v>0.57735716288972805</v>
      </c>
      <c r="Y1093" s="48">
        <f t="shared" si="511"/>
        <v>75.012045627172029</v>
      </c>
      <c r="Z1093" s="48">
        <f t="shared" si="522"/>
        <v>71.261443345813419</v>
      </c>
      <c r="AA1093" s="49">
        <f t="shared" si="523"/>
        <v>69.836214478897148</v>
      </c>
      <c r="AB1093" s="49">
        <f t="shared" si="524"/>
        <v>66.344403754952282</v>
      </c>
      <c r="AC1093" s="49">
        <f t="shared" si="525"/>
        <v>59.709963379457058</v>
      </c>
      <c r="AD1093" s="49">
        <f t="shared" si="526"/>
        <v>53.738967041511351</v>
      </c>
      <c r="AE1093" s="49">
        <f t="shared" si="527"/>
        <v>51.052018689435783</v>
      </c>
      <c r="AF1093" s="49">
        <f t="shared" si="528"/>
        <v>50.030978315647069</v>
      </c>
      <c r="AG1093" s="49">
        <f t="shared" si="529"/>
        <v>47.529429399864711</v>
      </c>
      <c r="AH1093" s="49">
        <f t="shared" si="530"/>
        <v>42.776486459878242</v>
      </c>
      <c r="AI1093" s="49">
        <f t="shared" si="531"/>
        <v>1.1882357349966179E-5</v>
      </c>
      <c r="AJ1093" s="49">
        <f t="shared" si="535"/>
        <v>0.31613380278603148</v>
      </c>
    </row>
    <row r="1094" spans="2:36" x14ac:dyDescent="0.2">
      <c r="B1094" s="39" t="s">
        <v>64</v>
      </c>
      <c r="C1094" s="39">
        <v>1084</v>
      </c>
      <c r="D1094" s="39">
        <v>62</v>
      </c>
      <c r="E1094" s="39">
        <f t="shared" si="513"/>
        <v>16.916666666666664</v>
      </c>
      <c r="F1094" s="40">
        <v>60.9</v>
      </c>
      <c r="G1094" s="41">
        <f t="shared" si="532"/>
        <v>-0.44444444444444481</v>
      </c>
      <c r="H1094" s="41">
        <f t="shared" si="533"/>
        <v>-1.6000000000000014</v>
      </c>
      <c r="I1094" s="41">
        <f t="shared" si="504"/>
        <v>272830.7664930555</v>
      </c>
      <c r="J1094" s="41">
        <f t="shared" si="514"/>
        <v>14524.256172839552</v>
      </c>
      <c r="K1094" s="42" t="str">
        <f t="shared" si="515"/>
        <v>Yes</v>
      </c>
      <c r="L1094" s="41">
        <f t="shared" si="505"/>
        <v>102.53958203124999</v>
      </c>
      <c r="M1094" s="41">
        <f t="shared" si="506"/>
        <v>187.05217500000001</v>
      </c>
      <c r="N1094" s="43">
        <f t="shared" si="507"/>
        <v>-847.44444444444514</v>
      </c>
      <c r="O1094" s="41">
        <f t="shared" si="508"/>
        <v>-557.8526874131951</v>
      </c>
      <c r="P1094" s="41">
        <f t="shared" si="509"/>
        <v>-9437.0079620732158</v>
      </c>
      <c r="Q1094" s="41">
        <f t="shared" si="510"/>
        <v>-9437.0079620732158</v>
      </c>
      <c r="R1094" s="41">
        <f t="shared" si="516"/>
        <v>847.44444444444514</v>
      </c>
      <c r="S1094" s="74">
        <f t="shared" si="534"/>
        <v>5087.2482107663363</v>
      </c>
      <c r="T1094" s="78">
        <f t="shared" si="517"/>
        <v>14335.935185185195</v>
      </c>
      <c r="U1094" s="44">
        <f t="shared" si="518"/>
        <v>4761640.3342255652</v>
      </c>
      <c r="V1094" s="45">
        <f t="shared" si="519"/>
        <v>1.3226778706182125</v>
      </c>
      <c r="W1094" s="46">
        <f t="shared" si="520"/>
        <v>2083573.0346137872</v>
      </c>
      <c r="X1094" s="47">
        <f t="shared" si="521"/>
        <v>0.57877028739271863</v>
      </c>
      <c r="Y1094" s="48">
        <f t="shared" si="511"/>
        <v>4578.5233896897025</v>
      </c>
      <c r="Z1094" s="48">
        <f t="shared" si="522"/>
        <v>4349.5972202052171</v>
      </c>
      <c r="AA1094" s="49">
        <f t="shared" si="523"/>
        <v>4262.6052758011128</v>
      </c>
      <c r="AB1094" s="49">
        <f t="shared" si="524"/>
        <v>4049.4750120110571</v>
      </c>
      <c r="AC1094" s="49">
        <f t="shared" si="525"/>
        <v>3644.5275108099513</v>
      </c>
      <c r="AD1094" s="49">
        <f t="shared" si="526"/>
        <v>3280.0747597289565</v>
      </c>
      <c r="AE1094" s="49">
        <f t="shared" si="527"/>
        <v>3116.0710217425085</v>
      </c>
      <c r="AF1094" s="49">
        <f t="shared" si="528"/>
        <v>3053.7496013076584</v>
      </c>
      <c r="AG1094" s="49">
        <f t="shared" si="529"/>
        <v>2901.0621212422752</v>
      </c>
      <c r="AH1094" s="49">
        <f t="shared" si="530"/>
        <v>2610.9559091180477</v>
      </c>
      <c r="AI1094" s="49">
        <f t="shared" si="531"/>
        <v>7.2526553031056879E-4</v>
      </c>
      <c r="AJ1094" s="49">
        <f t="shared" si="535"/>
        <v>0.31685906831634203</v>
      </c>
    </row>
    <row r="1095" spans="2:36" x14ac:dyDescent="0.2">
      <c r="B1095" s="39" t="s">
        <v>64</v>
      </c>
      <c r="C1095" s="39">
        <v>1085</v>
      </c>
      <c r="D1095" s="39">
        <v>63</v>
      </c>
      <c r="E1095" s="39">
        <f t="shared" si="513"/>
        <v>16.472222222222221</v>
      </c>
      <c r="F1095" s="40">
        <v>59.3</v>
      </c>
      <c r="G1095" s="41">
        <f t="shared" si="532"/>
        <v>-0.31944444444444403</v>
      </c>
      <c r="H1095" s="41">
        <f t="shared" si="533"/>
        <v>-1.1499999999999986</v>
      </c>
      <c r="I1095" s="41">
        <f t="shared" si="504"/>
        <v>258683.15229552469</v>
      </c>
      <c r="J1095" s="41">
        <f t="shared" si="514"/>
        <v>14147.614197530813</v>
      </c>
      <c r="K1095" s="42" t="str">
        <f t="shared" si="515"/>
        <v>Yes</v>
      </c>
      <c r="L1095" s="41">
        <f t="shared" si="505"/>
        <v>97.222401475694468</v>
      </c>
      <c r="M1095" s="41">
        <f t="shared" si="506"/>
        <v>187.05217500000001</v>
      </c>
      <c r="N1095" s="43">
        <f t="shared" si="507"/>
        <v>-609.10069444444366</v>
      </c>
      <c r="O1095" s="41">
        <f t="shared" si="508"/>
        <v>-324.82611796874914</v>
      </c>
      <c r="P1095" s="41">
        <f t="shared" si="509"/>
        <v>-5350.6079987630064</v>
      </c>
      <c r="Q1095" s="41">
        <f t="shared" si="510"/>
        <v>-5350.6079987630064</v>
      </c>
      <c r="R1095" s="41">
        <f t="shared" si="516"/>
        <v>609.10069444444366</v>
      </c>
      <c r="S1095" s="74">
        <f t="shared" si="534"/>
        <v>8797.0061987678055</v>
      </c>
      <c r="T1095" s="78">
        <f t="shared" si="517"/>
        <v>10033.241994598751</v>
      </c>
      <c r="U1095" s="44">
        <f t="shared" si="518"/>
        <v>4761640.3342255652</v>
      </c>
      <c r="V1095" s="45">
        <f t="shared" si="519"/>
        <v>1.3226778706182125</v>
      </c>
      <c r="W1095" s="46">
        <f t="shared" si="520"/>
        <v>2092370.040812555</v>
      </c>
      <c r="X1095" s="47">
        <f t="shared" si="521"/>
        <v>0.58121390022570973</v>
      </c>
      <c r="Y1095" s="48">
        <f t="shared" si="511"/>
        <v>7917.3055788910251</v>
      </c>
      <c r="Z1095" s="48">
        <f t="shared" si="522"/>
        <v>7521.4402999464737</v>
      </c>
      <c r="AA1095" s="49">
        <f t="shared" si="523"/>
        <v>7371.0114939475443</v>
      </c>
      <c r="AB1095" s="49">
        <f t="shared" si="524"/>
        <v>7002.4609192501666</v>
      </c>
      <c r="AC1095" s="49">
        <f t="shared" si="525"/>
        <v>6302.2148273251505</v>
      </c>
      <c r="AD1095" s="49">
        <f t="shared" si="526"/>
        <v>5671.9933445926354</v>
      </c>
      <c r="AE1095" s="49">
        <f t="shared" si="527"/>
        <v>5388.393677363003</v>
      </c>
      <c r="AF1095" s="49">
        <f t="shared" si="528"/>
        <v>5280.625803815743</v>
      </c>
      <c r="AG1095" s="49">
        <f t="shared" si="529"/>
        <v>5016.5945136249557</v>
      </c>
      <c r="AH1095" s="49">
        <f t="shared" si="530"/>
        <v>4514.9350622624606</v>
      </c>
      <c r="AI1095" s="49">
        <f t="shared" si="531"/>
        <v>1.254148628406239E-3</v>
      </c>
      <c r="AJ1095" s="49">
        <f t="shared" si="535"/>
        <v>0.31811321694474826</v>
      </c>
    </row>
    <row r="1096" spans="2:36" x14ac:dyDescent="0.2">
      <c r="B1096" s="39" t="s">
        <v>64</v>
      </c>
      <c r="C1096" s="39">
        <v>1086</v>
      </c>
      <c r="D1096" s="39">
        <v>64</v>
      </c>
      <c r="E1096" s="39">
        <f t="shared" si="513"/>
        <v>16.277777777777779</v>
      </c>
      <c r="F1096" s="40">
        <v>58.6</v>
      </c>
      <c r="G1096" s="41">
        <f t="shared" si="532"/>
        <v>-9.7222222222221627E-2</v>
      </c>
      <c r="H1096" s="41">
        <f t="shared" si="533"/>
        <v>-0.34999999999999787</v>
      </c>
      <c r="I1096" s="41">
        <f t="shared" si="504"/>
        <v>252612.00733024691</v>
      </c>
      <c r="J1096" s="41">
        <f t="shared" si="514"/>
        <v>6071.144965277781</v>
      </c>
      <c r="K1096" s="42" t="str">
        <f t="shared" si="515"/>
        <v>Yes</v>
      </c>
      <c r="L1096" s="41">
        <f t="shared" si="505"/>
        <v>94.940647569444465</v>
      </c>
      <c r="M1096" s="41">
        <f t="shared" si="506"/>
        <v>187.05217500000001</v>
      </c>
      <c r="N1096" s="43">
        <f t="shared" si="507"/>
        <v>-185.37847222222109</v>
      </c>
      <c r="O1096" s="41">
        <f t="shared" si="508"/>
        <v>96.614350347223379</v>
      </c>
      <c r="P1096" s="41">
        <f t="shared" si="509"/>
        <v>1572.6669250964694</v>
      </c>
      <c r="Q1096" s="41">
        <f t="shared" si="510"/>
        <v>1572.6669250964694</v>
      </c>
      <c r="R1096" s="41">
        <f t="shared" si="516"/>
        <v>185.37847222222109</v>
      </c>
      <c r="S1096" s="74">
        <f t="shared" si="534"/>
        <v>7643.8118903742507</v>
      </c>
      <c r="T1096" s="78">
        <f t="shared" si="517"/>
        <v>3017.5495756172659</v>
      </c>
      <c r="U1096" s="44">
        <f t="shared" si="518"/>
        <v>4763213.0011506621</v>
      </c>
      <c r="V1096" s="45">
        <f t="shared" si="519"/>
        <v>1.3231147225418505</v>
      </c>
      <c r="W1096" s="46">
        <f t="shared" si="520"/>
        <v>2100013.8527029292</v>
      </c>
      <c r="X1096" s="47">
        <f t="shared" si="521"/>
        <v>0.58333718130636925</v>
      </c>
      <c r="Y1096" s="48">
        <f t="shared" si="511"/>
        <v>6879.4307013368261</v>
      </c>
      <c r="Z1096" s="48">
        <f t="shared" si="522"/>
        <v>6535.459166269985</v>
      </c>
      <c r="AA1096" s="49">
        <f t="shared" si="523"/>
        <v>6404.7499829445851</v>
      </c>
      <c r="AB1096" s="49">
        <f t="shared" si="524"/>
        <v>6084.5124837973553</v>
      </c>
      <c r="AC1096" s="49">
        <f t="shared" si="525"/>
        <v>5476.0612354176201</v>
      </c>
      <c r="AD1096" s="49">
        <f t="shared" si="526"/>
        <v>4928.4551118758582</v>
      </c>
      <c r="AE1096" s="49">
        <f t="shared" si="527"/>
        <v>4682.0323562820649</v>
      </c>
      <c r="AF1096" s="49">
        <f t="shared" si="528"/>
        <v>4588.3917091564235</v>
      </c>
      <c r="AG1096" s="49">
        <f t="shared" si="529"/>
        <v>4358.9721236986024</v>
      </c>
      <c r="AH1096" s="49">
        <f t="shared" si="530"/>
        <v>3923.0749113287425</v>
      </c>
      <c r="AI1096" s="49">
        <f t="shared" si="531"/>
        <v>1.0897430309246506E-3</v>
      </c>
      <c r="AJ1096" s="49">
        <f t="shared" si="535"/>
        <v>0.31920295997567288</v>
      </c>
    </row>
    <row r="1097" spans="2:36" x14ac:dyDescent="0.2">
      <c r="B1097" s="39" t="s">
        <v>64</v>
      </c>
      <c r="C1097" s="39">
        <v>1087</v>
      </c>
      <c r="D1097" s="39">
        <v>65</v>
      </c>
      <c r="E1097" s="39">
        <f t="shared" si="513"/>
        <v>16.277777777777779</v>
      </c>
      <c r="F1097" s="40">
        <v>58.6</v>
      </c>
      <c r="G1097" s="41">
        <f t="shared" si="532"/>
        <v>1.3888888888889086E-2</v>
      </c>
      <c r="H1097" s="41">
        <f t="shared" si="533"/>
        <v>5.0000000000000711E-2</v>
      </c>
      <c r="I1097" s="41">
        <f t="shared" si="504"/>
        <v>252612.00733024691</v>
      </c>
      <c r="J1097" s="41">
        <f t="shared" si="514"/>
        <v>0</v>
      </c>
      <c r="K1097" s="42" t="str">
        <f t="shared" si="515"/>
        <v>No</v>
      </c>
      <c r="L1097" s="41">
        <f t="shared" si="505"/>
        <v>94.940647569444465</v>
      </c>
      <c r="M1097" s="41">
        <f t="shared" si="506"/>
        <v>187.05217500000001</v>
      </c>
      <c r="N1097" s="43">
        <f t="shared" si="507"/>
        <v>26.482638888889266</v>
      </c>
      <c r="O1097" s="41">
        <f t="shared" si="508"/>
        <v>308.47546145833371</v>
      </c>
      <c r="P1097" s="41">
        <f t="shared" si="509"/>
        <v>5021.2950115162103</v>
      </c>
      <c r="Q1097" s="41">
        <f t="shared" si="510"/>
        <v>5021.2950115162103</v>
      </c>
      <c r="R1097" s="41">
        <f t="shared" si="516"/>
        <v>0</v>
      </c>
      <c r="S1097" s="74">
        <f t="shared" si="534"/>
        <v>5021.2950115162103</v>
      </c>
      <c r="T1097" s="78">
        <f t="shared" si="517"/>
        <v>0</v>
      </c>
      <c r="U1097" s="44">
        <f t="shared" si="518"/>
        <v>4768234.2961621787</v>
      </c>
      <c r="V1097" s="45">
        <f t="shared" si="519"/>
        <v>1.3245095267117164</v>
      </c>
      <c r="W1097" s="46">
        <f t="shared" si="520"/>
        <v>2105035.1477144454</v>
      </c>
      <c r="X1097" s="47">
        <f t="shared" si="521"/>
        <v>0.58473198547623484</v>
      </c>
      <c r="Y1097" s="48">
        <f t="shared" si="511"/>
        <v>4519.165510364589</v>
      </c>
      <c r="Z1097" s="48">
        <f t="shared" si="522"/>
        <v>4293.2072348463589</v>
      </c>
      <c r="AA1097" s="49">
        <f t="shared" si="523"/>
        <v>4207.3430901494321</v>
      </c>
      <c r="AB1097" s="49">
        <f t="shared" si="524"/>
        <v>3996.9759356419604</v>
      </c>
      <c r="AC1097" s="49">
        <f t="shared" si="525"/>
        <v>3597.2783420777646</v>
      </c>
      <c r="AD1097" s="49">
        <f t="shared" si="526"/>
        <v>3237.550507869988</v>
      </c>
      <c r="AE1097" s="49">
        <f t="shared" si="527"/>
        <v>3075.6729824764884</v>
      </c>
      <c r="AF1097" s="49">
        <f t="shared" si="528"/>
        <v>3014.1595228269584</v>
      </c>
      <c r="AG1097" s="49">
        <f t="shared" si="529"/>
        <v>2863.4515466856105</v>
      </c>
      <c r="AH1097" s="49">
        <f t="shared" si="530"/>
        <v>2577.1063920170495</v>
      </c>
      <c r="AI1097" s="49">
        <f t="shared" si="531"/>
        <v>7.1586288667140269E-4</v>
      </c>
      <c r="AJ1097" s="49">
        <f t="shared" si="535"/>
        <v>0.3199188228623443</v>
      </c>
    </row>
    <row r="1098" spans="2:36" x14ac:dyDescent="0.2">
      <c r="B1098" s="39" t="s">
        <v>64</v>
      </c>
      <c r="C1098" s="39">
        <v>1088</v>
      </c>
      <c r="D1098" s="39">
        <v>66</v>
      </c>
      <c r="E1098" s="39">
        <f t="shared" si="513"/>
        <v>16.305555555555557</v>
      </c>
      <c r="F1098" s="40">
        <v>58.7</v>
      </c>
      <c r="G1098" s="41">
        <f t="shared" si="532"/>
        <v>2.7777777777777186E-2</v>
      </c>
      <c r="H1098" s="41">
        <f t="shared" si="533"/>
        <v>9.9999999999997868E-2</v>
      </c>
      <c r="I1098" s="41">
        <f t="shared" ref="I1098:I1161" si="536">0.5*$F$4*(E1098)^2</f>
        <v>253474.89998070995</v>
      </c>
      <c r="J1098" s="41">
        <f t="shared" si="514"/>
        <v>-862.89265046303626</v>
      </c>
      <c r="K1098" s="42" t="str">
        <f t="shared" si="515"/>
        <v>No</v>
      </c>
      <c r="L1098" s="41">
        <f t="shared" ref="L1098:L1161" si="537">0.5 * $F$1*$F$2*$F$3*E1098^2</f>
        <v>95.26495355902783</v>
      </c>
      <c r="M1098" s="41">
        <f t="shared" ref="M1098:M1161" si="538">$F$5*$F$4*$F$6</f>
        <v>187.05217500000001</v>
      </c>
      <c r="N1098" s="43">
        <f t="shared" ref="N1098:N1161" si="539">$F$4*G1098</f>
        <v>52.965277777776649</v>
      </c>
      <c r="O1098" s="41">
        <f t="shared" ref="O1098:O1161" si="540">N1098+M1098+L1098</f>
        <v>335.28240633680451</v>
      </c>
      <c r="P1098" s="41">
        <f t="shared" ref="P1098:P1161" si="541">O1098*E1098</f>
        <v>5466.9659033251182</v>
      </c>
      <c r="Q1098" s="41">
        <f t="shared" ref="Q1098:Q1161" si="542">P1098*1</f>
        <v>5466.9659033251182</v>
      </c>
      <c r="R1098" s="41">
        <f t="shared" si="516"/>
        <v>0</v>
      </c>
      <c r="S1098" s="74">
        <f t="shared" si="534"/>
        <v>4604.073252862082</v>
      </c>
      <c r="T1098" s="78">
        <f t="shared" si="517"/>
        <v>0</v>
      </c>
      <c r="U1098" s="44">
        <f t="shared" si="518"/>
        <v>4773701.2620655037</v>
      </c>
      <c r="V1098" s="45">
        <f t="shared" si="519"/>
        <v>1.3260281283515287</v>
      </c>
      <c r="W1098" s="46">
        <f t="shared" si="520"/>
        <v>2109639.2209673072</v>
      </c>
      <c r="X1098" s="47">
        <f t="shared" si="521"/>
        <v>0.58601089471314094</v>
      </c>
      <c r="Y1098" s="48">
        <f t="shared" ref="Y1098:Y1161" si="543">S1098*0.9</f>
        <v>4143.6659275758739</v>
      </c>
      <c r="Z1098" s="48">
        <f t="shared" si="522"/>
        <v>3936.4826311970801</v>
      </c>
      <c r="AA1098" s="49">
        <f t="shared" si="523"/>
        <v>3857.7529785731385</v>
      </c>
      <c r="AB1098" s="49">
        <f t="shared" si="524"/>
        <v>3664.8653296444813</v>
      </c>
      <c r="AC1098" s="49">
        <f t="shared" si="525"/>
        <v>3298.3787966800332</v>
      </c>
      <c r="AD1098" s="49">
        <f t="shared" si="526"/>
        <v>2968.5409170120301</v>
      </c>
      <c r="AE1098" s="49">
        <f t="shared" si="527"/>
        <v>2820.1138711614285</v>
      </c>
      <c r="AF1098" s="49">
        <f t="shared" si="528"/>
        <v>2763.7115937382</v>
      </c>
      <c r="AG1098" s="49">
        <f t="shared" si="529"/>
        <v>2625.5260140512901</v>
      </c>
      <c r="AH1098" s="49">
        <f t="shared" si="530"/>
        <v>2362.9734126461613</v>
      </c>
      <c r="AI1098" s="49">
        <f t="shared" si="531"/>
        <v>6.5638150351282252E-4</v>
      </c>
      <c r="AJ1098" s="49">
        <f t="shared" si="535"/>
        <v>0.32057520436585712</v>
      </c>
    </row>
    <row r="1099" spans="2:36" x14ac:dyDescent="0.2">
      <c r="B1099" s="39" t="s">
        <v>64</v>
      </c>
      <c r="C1099" s="39">
        <v>1089</v>
      </c>
      <c r="D1099" s="39">
        <v>67</v>
      </c>
      <c r="E1099" s="39">
        <f t="shared" ref="E1099:E1162" si="544">F1099/3.6</f>
        <v>16.333333333333332</v>
      </c>
      <c r="F1099" s="40">
        <v>58.8</v>
      </c>
      <c r="G1099" s="41">
        <f t="shared" si="532"/>
        <v>1.3888888888888099E-2</v>
      </c>
      <c r="H1099" s="41">
        <f t="shared" si="533"/>
        <v>4.9999999999997158E-2</v>
      </c>
      <c r="I1099" s="41">
        <f t="shared" si="536"/>
        <v>254339.26388888882</v>
      </c>
      <c r="J1099" s="41">
        <f t="shared" ref="J1099:J1162" si="545">I1098-I1099</f>
        <v>-864.3639081788715</v>
      </c>
      <c r="K1099" s="42" t="str">
        <f t="shared" ref="K1099:K1162" si="546">IF((G1099)&lt;0,"Yes","No")</f>
        <v>No</v>
      </c>
      <c r="L1099" s="41">
        <f t="shared" si="537"/>
        <v>95.589812500000008</v>
      </c>
      <c r="M1099" s="41">
        <f t="shared" si="538"/>
        <v>187.05217500000001</v>
      </c>
      <c r="N1099" s="43">
        <f t="shared" si="539"/>
        <v>26.482638888887383</v>
      </c>
      <c r="O1099" s="41">
        <f t="shared" si="540"/>
        <v>309.12462638888741</v>
      </c>
      <c r="P1099" s="41">
        <f t="shared" si="541"/>
        <v>5049.0355643518269</v>
      </c>
      <c r="Q1099" s="41">
        <f t="shared" si="542"/>
        <v>5049.0355643518269</v>
      </c>
      <c r="R1099" s="41">
        <f t="shared" ref="R1099:R1162" si="547">IF((G1099&gt;0), 0, $F$4*G1099)*-1</f>
        <v>0</v>
      </c>
      <c r="S1099" s="74">
        <f t="shared" si="534"/>
        <v>4184.6716561729554</v>
      </c>
      <c r="T1099" s="78">
        <f t="shared" ref="T1099:T1162" si="548">R1099*E1099</f>
        <v>0</v>
      </c>
      <c r="U1099" s="44">
        <f t="shared" ref="U1099:U1162" si="549">IF(Q1099&gt;0, (Q1099+U1098),(U1098))</f>
        <v>4778750.2976298556</v>
      </c>
      <c r="V1099" s="45">
        <f t="shared" ref="V1099:V1162" si="550">U1099/3600000</f>
        <v>1.3274306382305154</v>
      </c>
      <c r="W1099" s="46">
        <f t="shared" ref="W1099:W1162" si="551">W1098+S1099</f>
        <v>2113823.8926234804</v>
      </c>
      <c r="X1099" s="47">
        <f t="shared" ref="X1099:X1162" si="552">W1099/3600000</f>
        <v>0.5871733035065223</v>
      </c>
      <c r="Y1099" s="48">
        <f t="shared" si="543"/>
        <v>3766.20449055566</v>
      </c>
      <c r="Z1099" s="48">
        <f t="shared" ref="Z1099:Z1162" si="553">Y1099*0.95</f>
        <v>3577.8942660278767</v>
      </c>
      <c r="AA1099" s="49">
        <f t="shared" ref="AA1099:AA1162" si="554">Z1099*0.98</f>
        <v>3506.3363807073192</v>
      </c>
      <c r="AB1099" s="49">
        <f t="shared" ref="AB1099:AB1162" si="555">AA1099*0.95</f>
        <v>3331.0195616719529</v>
      </c>
      <c r="AC1099" s="49">
        <f t="shared" ref="AC1099:AC1162" si="556">AB1099*0.9</f>
        <v>2997.9176055047578</v>
      </c>
      <c r="AD1099" s="49">
        <f t="shared" ref="AD1099:AD1162" si="557">AC1099*0.9</f>
        <v>2698.125844954282</v>
      </c>
      <c r="AE1099" s="49">
        <f t="shared" ref="AE1099:AE1161" si="558">AD1099*0.95</f>
        <v>2563.2195527065678</v>
      </c>
      <c r="AF1099" s="49">
        <f t="shared" ref="AF1099:AF1162" si="559">AE1099*0.98</f>
        <v>2511.9551616524363</v>
      </c>
      <c r="AG1099" s="49">
        <f t="shared" ref="AG1099:AG1162" si="560">AF1099*0.95</f>
        <v>2386.3574035698143</v>
      </c>
      <c r="AH1099" s="49">
        <f t="shared" ref="AH1099:AH1162" si="561">AG1099*0.9</f>
        <v>2147.7216632128329</v>
      </c>
      <c r="AI1099" s="49">
        <f t="shared" ref="AI1099:AI1162" si="562">AH1099/3600000</f>
        <v>5.9658935089245357E-4</v>
      </c>
      <c r="AJ1099" s="49">
        <f t="shared" si="535"/>
        <v>0.32117179371674959</v>
      </c>
    </row>
    <row r="1100" spans="2:36" x14ac:dyDescent="0.2">
      <c r="B1100" s="39" t="s">
        <v>64</v>
      </c>
      <c r="C1100" s="39">
        <v>1090</v>
      </c>
      <c r="D1100" s="39">
        <v>68</v>
      </c>
      <c r="E1100" s="39">
        <f t="shared" si="544"/>
        <v>16.333333333333332</v>
      </c>
      <c r="F1100" s="40">
        <v>58.8</v>
      </c>
      <c r="G1100" s="41">
        <f t="shared" ref="G1100:G1163" si="563">($F1101-$F1099)/2/3.6</f>
        <v>0</v>
      </c>
      <c r="H1100" s="41">
        <f t="shared" ref="H1100:H1163" si="564">($F1101-$F1099)/2</f>
        <v>0</v>
      </c>
      <c r="I1100" s="41">
        <f t="shared" si="536"/>
        <v>254339.26388888882</v>
      </c>
      <c r="J1100" s="41">
        <f t="shared" si="545"/>
        <v>0</v>
      </c>
      <c r="K1100" s="42" t="str">
        <f t="shared" si="546"/>
        <v>No</v>
      </c>
      <c r="L1100" s="41">
        <f t="shared" si="537"/>
        <v>95.589812500000008</v>
      </c>
      <c r="M1100" s="41">
        <f t="shared" si="538"/>
        <v>187.05217500000001</v>
      </c>
      <c r="N1100" s="43">
        <f t="shared" si="539"/>
        <v>0</v>
      </c>
      <c r="O1100" s="41">
        <f t="shared" si="540"/>
        <v>282.64198750000003</v>
      </c>
      <c r="P1100" s="41">
        <f t="shared" si="541"/>
        <v>4616.4857958333332</v>
      </c>
      <c r="Q1100" s="41">
        <f t="shared" si="542"/>
        <v>4616.4857958333332</v>
      </c>
      <c r="R1100" s="41">
        <f t="shared" si="547"/>
        <v>0</v>
      </c>
      <c r="S1100" s="74">
        <f t="shared" ref="S1100:S1163" si="565">J1100-Q1100*-1</f>
        <v>4616.4857958333332</v>
      </c>
      <c r="T1100" s="78">
        <f t="shared" si="548"/>
        <v>0</v>
      </c>
      <c r="U1100" s="44">
        <f t="shared" si="549"/>
        <v>4783366.7834256887</v>
      </c>
      <c r="V1100" s="45">
        <f t="shared" si="550"/>
        <v>1.3287129953960246</v>
      </c>
      <c r="W1100" s="46">
        <f t="shared" si="551"/>
        <v>2118440.3784193136</v>
      </c>
      <c r="X1100" s="47">
        <f t="shared" si="552"/>
        <v>0.58845566067203159</v>
      </c>
      <c r="Y1100" s="48">
        <f t="shared" si="543"/>
        <v>4154.83721625</v>
      </c>
      <c r="Z1100" s="48">
        <f t="shared" si="553"/>
        <v>3947.0953554374996</v>
      </c>
      <c r="AA1100" s="49">
        <f t="shared" si="554"/>
        <v>3868.1534483287496</v>
      </c>
      <c r="AB1100" s="49">
        <f t="shared" si="555"/>
        <v>3674.7457759123122</v>
      </c>
      <c r="AC1100" s="49">
        <f t="shared" si="556"/>
        <v>3307.2711983210811</v>
      </c>
      <c r="AD1100" s="49">
        <f t="shared" si="557"/>
        <v>2976.5440784889729</v>
      </c>
      <c r="AE1100" s="49">
        <f t="shared" si="558"/>
        <v>2827.716874564524</v>
      </c>
      <c r="AF1100" s="49">
        <f t="shared" si="559"/>
        <v>2771.1625370732336</v>
      </c>
      <c r="AG1100" s="49">
        <f t="shared" si="560"/>
        <v>2632.6044102195719</v>
      </c>
      <c r="AH1100" s="49">
        <f t="shared" si="561"/>
        <v>2369.343969197615</v>
      </c>
      <c r="AI1100" s="49">
        <f t="shared" si="562"/>
        <v>6.5815110255489301E-4</v>
      </c>
      <c r="AJ1100" s="49">
        <f t="shared" ref="AJ1100:AJ1163" si="566">IF((AI1100)&lt;0, AJ1099, AI1100+AJ1099)</f>
        <v>0.32182994481930449</v>
      </c>
    </row>
    <row r="1101" spans="2:36" x14ac:dyDescent="0.2">
      <c r="B1101" s="39" t="s">
        <v>64</v>
      </c>
      <c r="C1101" s="39">
        <v>1091</v>
      </c>
      <c r="D1101" s="39">
        <v>69</v>
      </c>
      <c r="E1101" s="39">
        <f t="shared" si="544"/>
        <v>16.333333333333332</v>
      </c>
      <c r="F1101" s="40">
        <v>58.8</v>
      </c>
      <c r="G1101" s="41">
        <f t="shared" si="563"/>
        <v>4.1666666666667261E-2</v>
      </c>
      <c r="H1101" s="41">
        <f t="shared" si="564"/>
        <v>0.15000000000000213</v>
      </c>
      <c r="I1101" s="41">
        <f t="shared" si="536"/>
        <v>254339.26388888882</v>
      </c>
      <c r="J1101" s="41">
        <f t="shared" si="545"/>
        <v>0</v>
      </c>
      <c r="K1101" s="42" t="str">
        <f t="shared" si="546"/>
        <v>No</v>
      </c>
      <c r="L1101" s="41">
        <f t="shared" si="537"/>
        <v>95.589812500000008</v>
      </c>
      <c r="M1101" s="41">
        <f t="shared" si="538"/>
        <v>187.05217500000001</v>
      </c>
      <c r="N1101" s="43">
        <f t="shared" si="539"/>
        <v>79.447916666667794</v>
      </c>
      <c r="O1101" s="41">
        <f t="shared" si="540"/>
        <v>362.08990416666779</v>
      </c>
      <c r="P1101" s="41">
        <f t="shared" si="541"/>
        <v>5914.1351013889071</v>
      </c>
      <c r="Q1101" s="41">
        <f t="shared" si="542"/>
        <v>5914.1351013889071</v>
      </c>
      <c r="R1101" s="41">
        <f t="shared" si="547"/>
        <v>0</v>
      </c>
      <c r="S1101" s="74">
        <f t="shared" si="565"/>
        <v>5914.1351013889071</v>
      </c>
      <c r="T1101" s="78">
        <f t="shared" si="548"/>
        <v>0</v>
      </c>
      <c r="U1101" s="44">
        <f t="shared" si="549"/>
        <v>4789280.9185270779</v>
      </c>
      <c r="V1101" s="45">
        <f t="shared" si="550"/>
        <v>1.3303558107019662</v>
      </c>
      <c r="W1101" s="46">
        <f t="shared" si="551"/>
        <v>2124354.5135207027</v>
      </c>
      <c r="X1101" s="47">
        <f t="shared" si="552"/>
        <v>0.59009847597797294</v>
      </c>
      <c r="Y1101" s="48">
        <f t="shared" si="543"/>
        <v>5322.7215912500169</v>
      </c>
      <c r="Z1101" s="48">
        <f t="shared" si="553"/>
        <v>5056.5855116875155</v>
      </c>
      <c r="AA1101" s="49">
        <f t="shared" si="554"/>
        <v>4955.4538014537648</v>
      </c>
      <c r="AB1101" s="49">
        <f t="shared" si="555"/>
        <v>4707.6811113810763</v>
      </c>
      <c r="AC1101" s="49">
        <f t="shared" si="556"/>
        <v>4236.9130002429692</v>
      </c>
      <c r="AD1101" s="49">
        <f t="shared" si="557"/>
        <v>3813.2217002186726</v>
      </c>
      <c r="AE1101" s="49">
        <f t="shared" si="558"/>
        <v>3622.5606152077389</v>
      </c>
      <c r="AF1101" s="49">
        <f t="shared" si="559"/>
        <v>3550.1094029035839</v>
      </c>
      <c r="AG1101" s="49">
        <f t="shared" si="560"/>
        <v>3372.6039327584044</v>
      </c>
      <c r="AH1101" s="49">
        <f t="shared" si="561"/>
        <v>3035.3435394825642</v>
      </c>
      <c r="AI1101" s="49">
        <f t="shared" si="562"/>
        <v>8.4315098318960122E-4</v>
      </c>
      <c r="AJ1101" s="49">
        <f t="shared" si="566"/>
        <v>0.32267309580249409</v>
      </c>
    </row>
    <row r="1102" spans="2:36" x14ac:dyDescent="0.2">
      <c r="B1102" s="39" t="s">
        <v>64</v>
      </c>
      <c r="C1102" s="39">
        <v>1092</v>
      </c>
      <c r="D1102" s="39">
        <v>70</v>
      </c>
      <c r="E1102" s="39">
        <f t="shared" si="544"/>
        <v>16.416666666666668</v>
      </c>
      <c r="F1102" s="40">
        <v>59.1</v>
      </c>
      <c r="G1102" s="41">
        <f t="shared" si="563"/>
        <v>0.18055555555555614</v>
      </c>
      <c r="H1102" s="41">
        <f t="shared" si="564"/>
        <v>0.65000000000000213</v>
      </c>
      <c r="I1102" s="41">
        <f t="shared" si="536"/>
        <v>256941.18315972225</v>
      </c>
      <c r="J1102" s="41">
        <f t="shared" si="545"/>
        <v>-2601.9192708334303</v>
      </c>
      <c r="K1102" s="42" t="str">
        <f t="shared" si="546"/>
        <v>No</v>
      </c>
      <c r="L1102" s="41">
        <f t="shared" si="537"/>
        <v>96.567707031250023</v>
      </c>
      <c r="M1102" s="41">
        <f t="shared" si="538"/>
        <v>187.05217500000001</v>
      </c>
      <c r="N1102" s="43">
        <f t="shared" si="539"/>
        <v>344.27430555555668</v>
      </c>
      <c r="O1102" s="41">
        <f t="shared" si="540"/>
        <v>627.89418758680677</v>
      </c>
      <c r="P1102" s="41">
        <f t="shared" si="541"/>
        <v>10307.929579550078</v>
      </c>
      <c r="Q1102" s="41">
        <f t="shared" si="542"/>
        <v>10307.929579550078</v>
      </c>
      <c r="R1102" s="41">
        <f t="shared" si="547"/>
        <v>0</v>
      </c>
      <c r="S1102" s="74">
        <f t="shared" si="565"/>
        <v>7706.0103087166481</v>
      </c>
      <c r="T1102" s="78">
        <f t="shared" si="548"/>
        <v>0</v>
      </c>
      <c r="U1102" s="44">
        <f t="shared" si="549"/>
        <v>4799588.8481066283</v>
      </c>
      <c r="V1102" s="45">
        <f t="shared" si="550"/>
        <v>1.3332191244740634</v>
      </c>
      <c r="W1102" s="46">
        <f t="shared" si="551"/>
        <v>2132060.5238294192</v>
      </c>
      <c r="X1102" s="47">
        <f t="shared" si="552"/>
        <v>0.59223903439706083</v>
      </c>
      <c r="Y1102" s="48">
        <f t="shared" si="543"/>
        <v>6935.4092778449831</v>
      </c>
      <c r="Z1102" s="48">
        <f t="shared" si="553"/>
        <v>6588.6388139527335</v>
      </c>
      <c r="AA1102" s="49">
        <f t="shared" si="554"/>
        <v>6456.8660376736789</v>
      </c>
      <c r="AB1102" s="49">
        <f t="shared" si="555"/>
        <v>6134.0227357899948</v>
      </c>
      <c r="AC1102" s="49">
        <f t="shared" si="556"/>
        <v>5520.6204622109954</v>
      </c>
      <c r="AD1102" s="49">
        <f t="shared" si="557"/>
        <v>4968.5584159898963</v>
      </c>
      <c r="AE1102" s="49">
        <f t="shared" si="558"/>
        <v>4720.1304951904012</v>
      </c>
      <c r="AF1102" s="49">
        <f t="shared" si="559"/>
        <v>4625.7278852865929</v>
      </c>
      <c r="AG1102" s="49">
        <f t="shared" si="560"/>
        <v>4394.4414910222631</v>
      </c>
      <c r="AH1102" s="49">
        <f t="shared" si="561"/>
        <v>3954.9973419200369</v>
      </c>
      <c r="AI1102" s="49">
        <f t="shared" si="562"/>
        <v>1.0986103727555659E-3</v>
      </c>
      <c r="AJ1102" s="49">
        <f t="shared" si="566"/>
        <v>0.32377170617524964</v>
      </c>
    </row>
    <row r="1103" spans="2:36" x14ac:dyDescent="0.2">
      <c r="B1103" s="39" t="s">
        <v>64</v>
      </c>
      <c r="C1103" s="39">
        <v>1093</v>
      </c>
      <c r="D1103" s="39">
        <v>71</v>
      </c>
      <c r="E1103" s="39">
        <f t="shared" si="544"/>
        <v>16.694444444444443</v>
      </c>
      <c r="F1103" s="40">
        <v>60.1</v>
      </c>
      <c r="G1103" s="41">
        <f t="shared" si="563"/>
        <v>0.36111111111111133</v>
      </c>
      <c r="H1103" s="41">
        <f t="shared" si="564"/>
        <v>1.3000000000000007</v>
      </c>
      <c r="I1103" s="41">
        <f t="shared" si="536"/>
        <v>265709.87914737652</v>
      </c>
      <c r="J1103" s="41">
        <f t="shared" si="545"/>
        <v>-8768.6959876542678</v>
      </c>
      <c r="K1103" s="42" t="str">
        <f t="shared" si="546"/>
        <v>No</v>
      </c>
      <c r="L1103" s="41">
        <f t="shared" si="537"/>
        <v>99.863297309027786</v>
      </c>
      <c r="M1103" s="41">
        <f t="shared" si="538"/>
        <v>187.05217500000001</v>
      </c>
      <c r="N1103" s="43">
        <f t="shared" si="539"/>
        <v>688.54861111111154</v>
      </c>
      <c r="O1103" s="41">
        <f t="shared" si="540"/>
        <v>975.46408342013933</v>
      </c>
      <c r="P1103" s="41">
        <f t="shared" si="541"/>
        <v>16284.830948208435</v>
      </c>
      <c r="Q1103" s="41">
        <f t="shared" si="542"/>
        <v>16284.830948208435</v>
      </c>
      <c r="R1103" s="41">
        <f t="shared" si="547"/>
        <v>0</v>
      </c>
      <c r="S1103" s="74">
        <f t="shared" si="565"/>
        <v>7516.1349605541673</v>
      </c>
      <c r="T1103" s="78">
        <f t="shared" si="548"/>
        <v>0</v>
      </c>
      <c r="U1103" s="44">
        <f t="shared" si="549"/>
        <v>4815873.6790548367</v>
      </c>
      <c r="V1103" s="45">
        <f t="shared" si="550"/>
        <v>1.3377426886263435</v>
      </c>
      <c r="W1103" s="46">
        <f t="shared" si="551"/>
        <v>2139576.6587899732</v>
      </c>
      <c r="X1103" s="47">
        <f t="shared" si="552"/>
        <v>0.5943268496638815</v>
      </c>
      <c r="Y1103" s="48">
        <f t="shared" si="543"/>
        <v>6764.5214644987509</v>
      </c>
      <c r="Z1103" s="48">
        <f t="shared" si="553"/>
        <v>6426.295391273813</v>
      </c>
      <c r="AA1103" s="49">
        <f t="shared" si="554"/>
        <v>6297.7694834483364</v>
      </c>
      <c r="AB1103" s="49">
        <f t="shared" si="555"/>
        <v>5982.8810092759195</v>
      </c>
      <c r="AC1103" s="49">
        <f t="shared" si="556"/>
        <v>5384.5929083483279</v>
      </c>
      <c r="AD1103" s="49">
        <f t="shared" si="557"/>
        <v>4846.1336175134957</v>
      </c>
      <c r="AE1103" s="49">
        <f t="shared" si="558"/>
        <v>4603.8269366378208</v>
      </c>
      <c r="AF1103" s="49">
        <f t="shared" si="559"/>
        <v>4511.7503979050643</v>
      </c>
      <c r="AG1103" s="49">
        <f t="shared" si="560"/>
        <v>4286.1628780098108</v>
      </c>
      <c r="AH1103" s="49">
        <f t="shared" si="561"/>
        <v>3857.5465902088299</v>
      </c>
      <c r="AI1103" s="49">
        <f t="shared" si="562"/>
        <v>1.0715407195024528E-3</v>
      </c>
      <c r="AJ1103" s="49">
        <f t="shared" si="566"/>
        <v>0.32484324689475208</v>
      </c>
    </row>
    <row r="1104" spans="2:36" x14ac:dyDescent="0.2">
      <c r="B1104" s="39" t="s">
        <v>64</v>
      </c>
      <c r="C1104" s="39">
        <v>1094</v>
      </c>
      <c r="D1104" s="39">
        <v>72</v>
      </c>
      <c r="E1104" s="39">
        <f t="shared" si="544"/>
        <v>17.138888888888889</v>
      </c>
      <c r="F1104" s="40">
        <v>61.7</v>
      </c>
      <c r="G1104" s="41">
        <f t="shared" si="563"/>
        <v>0.40277777777777757</v>
      </c>
      <c r="H1104" s="41">
        <f t="shared" si="564"/>
        <v>1.4499999999999993</v>
      </c>
      <c r="I1104" s="41">
        <f t="shared" si="536"/>
        <v>280045.81433256174</v>
      </c>
      <c r="J1104" s="41">
        <f t="shared" si="545"/>
        <v>-14335.935185185226</v>
      </c>
      <c r="K1104" s="42" t="str">
        <f t="shared" si="546"/>
        <v>No</v>
      </c>
      <c r="L1104" s="41">
        <f t="shared" si="537"/>
        <v>105.25125564236114</v>
      </c>
      <c r="M1104" s="41">
        <f t="shared" si="538"/>
        <v>187.05217500000001</v>
      </c>
      <c r="N1104" s="43">
        <f t="shared" si="539"/>
        <v>767.99652777777737</v>
      </c>
      <c r="O1104" s="41">
        <f t="shared" si="540"/>
        <v>1060.2999584201386</v>
      </c>
      <c r="P1104" s="41">
        <f t="shared" si="541"/>
        <v>18172.363176256265</v>
      </c>
      <c r="Q1104" s="41">
        <f t="shared" si="542"/>
        <v>18172.363176256265</v>
      </c>
      <c r="R1104" s="41">
        <f t="shared" si="547"/>
        <v>0</v>
      </c>
      <c r="S1104" s="74">
        <f t="shared" si="565"/>
        <v>3836.4279910710393</v>
      </c>
      <c r="T1104" s="78">
        <f t="shared" si="548"/>
        <v>0</v>
      </c>
      <c r="U1104" s="44">
        <f t="shared" si="549"/>
        <v>4834046.0422310932</v>
      </c>
      <c r="V1104" s="45">
        <f t="shared" si="550"/>
        <v>1.3427905672864147</v>
      </c>
      <c r="W1104" s="46">
        <f t="shared" si="551"/>
        <v>2143413.0867810445</v>
      </c>
      <c r="X1104" s="47">
        <f t="shared" si="552"/>
        <v>0.59539252410584564</v>
      </c>
      <c r="Y1104" s="48">
        <f t="shared" si="543"/>
        <v>3452.7851919639356</v>
      </c>
      <c r="Z1104" s="48">
        <f t="shared" si="553"/>
        <v>3280.1459323657386</v>
      </c>
      <c r="AA1104" s="49">
        <f t="shared" si="554"/>
        <v>3214.5430137184239</v>
      </c>
      <c r="AB1104" s="49">
        <f t="shared" si="555"/>
        <v>3053.8158630325024</v>
      </c>
      <c r="AC1104" s="49">
        <f t="shared" si="556"/>
        <v>2748.4342767292524</v>
      </c>
      <c r="AD1104" s="49">
        <f t="shared" si="557"/>
        <v>2473.590849056327</v>
      </c>
      <c r="AE1104" s="49">
        <f t="shared" si="558"/>
        <v>2349.9113066035106</v>
      </c>
      <c r="AF1104" s="49">
        <f t="shared" si="559"/>
        <v>2302.9130804714405</v>
      </c>
      <c r="AG1104" s="49">
        <f t="shared" si="560"/>
        <v>2187.7674264478683</v>
      </c>
      <c r="AH1104" s="49">
        <f t="shared" si="561"/>
        <v>1968.9906838030815</v>
      </c>
      <c r="AI1104" s="49">
        <f t="shared" si="562"/>
        <v>5.4694185661196713E-4</v>
      </c>
      <c r="AJ1104" s="49">
        <f t="shared" si="566"/>
        <v>0.32539018875136405</v>
      </c>
    </row>
    <row r="1105" spans="2:36" x14ac:dyDescent="0.2">
      <c r="B1105" s="39" t="s">
        <v>64</v>
      </c>
      <c r="C1105" s="39">
        <v>1095</v>
      </c>
      <c r="D1105" s="39">
        <v>73</v>
      </c>
      <c r="E1105" s="39">
        <f t="shared" si="544"/>
        <v>17.5</v>
      </c>
      <c r="F1105" s="40">
        <v>63</v>
      </c>
      <c r="G1105" s="41">
        <f t="shared" si="563"/>
        <v>0.27777777777777779</v>
      </c>
      <c r="H1105" s="41">
        <f t="shared" si="564"/>
        <v>1</v>
      </c>
      <c r="I1105" s="41">
        <f t="shared" si="536"/>
        <v>291971.09375</v>
      </c>
      <c r="J1105" s="41">
        <f t="shared" si="545"/>
        <v>-11925.279417438258</v>
      </c>
      <c r="K1105" s="42" t="str">
        <f t="shared" si="546"/>
        <v>No</v>
      </c>
      <c r="L1105" s="41">
        <f t="shared" si="537"/>
        <v>109.73320312500003</v>
      </c>
      <c r="M1105" s="41">
        <f t="shared" si="538"/>
        <v>187.05217500000001</v>
      </c>
      <c r="N1105" s="43">
        <f t="shared" si="539"/>
        <v>529.65277777777783</v>
      </c>
      <c r="O1105" s="41">
        <f t="shared" si="540"/>
        <v>826.43815590277791</v>
      </c>
      <c r="P1105" s="41">
        <f t="shared" si="541"/>
        <v>14462.667728298613</v>
      </c>
      <c r="Q1105" s="41">
        <f t="shared" si="542"/>
        <v>14462.667728298613</v>
      </c>
      <c r="R1105" s="41">
        <f t="shared" si="547"/>
        <v>0</v>
      </c>
      <c r="S1105" s="74">
        <f t="shared" si="565"/>
        <v>2537.388310860355</v>
      </c>
      <c r="T1105" s="78">
        <f t="shared" si="548"/>
        <v>0</v>
      </c>
      <c r="U1105" s="44">
        <f t="shared" si="549"/>
        <v>4848508.7099593915</v>
      </c>
      <c r="V1105" s="45">
        <f t="shared" si="550"/>
        <v>1.3468079749887198</v>
      </c>
      <c r="W1105" s="46">
        <f t="shared" si="551"/>
        <v>2145950.4750919049</v>
      </c>
      <c r="X1105" s="47">
        <f t="shared" si="552"/>
        <v>0.59609735419219578</v>
      </c>
      <c r="Y1105" s="48">
        <f t="shared" si="543"/>
        <v>2283.6494797743194</v>
      </c>
      <c r="Z1105" s="48">
        <f t="shared" si="553"/>
        <v>2169.4670057856033</v>
      </c>
      <c r="AA1105" s="49">
        <f t="shared" si="554"/>
        <v>2126.0776656698913</v>
      </c>
      <c r="AB1105" s="49">
        <f t="shared" si="555"/>
        <v>2019.7737823863965</v>
      </c>
      <c r="AC1105" s="49">
        <f t="shared" si="556"/>
        <v>1817.7964041477569</v>
      </c>
      <c r="AD1105" s="49">
        <f t="shared" si="557"/>
        <v>1636.0167637329812</v>
      </c>
      <c r="AE1105" s="49">
        <f t="shared" si="558"/>
        <v>1554.2159255463321</v>
      </c>
      <c r="AF1105" s="49">
        <f t="shared" si="559"/>
        <v>1523.1316070354053</v>
      </c>
      <c r="AG1105" s="49">
        <f t="shared" si="560"/>
        <v>1446.975026683635</v>
      </c>
      <c r="AH1105" s="49">
        <f t="shared" si="561"/>
        <v>1302.2775240152714</v>
      </c>
      <c r="AI1105" s="49">
        <f t="shared" si="562"/>
        <v>3.6174375667090875E-4</v>
      </c>
      <c r="AJ1105" s="49">
        <f t="shared" si="566"/>
        <v>0.32575193250803497</v>
      </c>
    </row>
    <row r="1106" spans="2:36" x14ac:dyDescent="0.2">
      <c r="B1106" s="39" t="s">
        <v>64</v>
      </c>
      <c r="C1106" s="39">
        <v>1096</v>
      </c>
      <c r="D1106" s="39">
        <v>74</v>
      </c>
      <c r="E1106" s="39">
        <f t="shared" si="544"/>
        <v>17.694444444444446</v>
      </c>
      <c r="F1106" s="40">
        <v>63.7</v>
      </c>
      <c r="G1106" s="41">
        <f t="shared" si="563"/>
        <v>0.12499999999999981</v>
      </c>
      <c r="H1106" s="41">
        <f t="shared" si="564"/>
        <v>0.44999999999999929</v>
      </c>
      <c r="I1106" s="41">
        <f t="shared" si="536"/>
        <v>298495.38609182107</v>
      </c>
      <c r="J1106" s="41">
        <f t="shared" si="545"/>
        <v>-6524.2923418210703</v>
      </c>
      <c r="K1106" s="42" t="str">
        <f t="shared" si="546"/>
        <v>No</v>
      </c>
      <c r="L1106" s="41">
        <f t="shared" si="537"/>
        <v>112.18526605902784</v>
      </c>
      <c r="M1106" s="41">
        <f t="shared" si="538"/>
        <v>187.05217500000001</v>
      </c>
      <c r="N1106" s="43">
        <f t="shared" si="539"/>
        <v>238.34374999999963</v>
      </c>
      <c r="O1106" s="41">
        <f t="shared" si="540"/>
        <v>537.58119105902745</v>
      </c>
      <c r="P1106" s="41">
        <f t="shared" si="541"/>
        <v>9512.2005195722359</v>
      </c>
      <c r="Q1106" s="41">
        <f t="shared" si="542"/>
        <v>9512.2005195722359</v>
      </c>
      <c r="R1106" s="41">
        <f t="shared" si="547"/>
        <v>0</v>
      </c>
      <c r="S1106" s="74">
        <f t="shared" si="565"/>
        <v>2987.9081777511656</v>
      </c>
      <c r="T1106" s="78">
        <f t="shared" si="548"/>
        <v>0</v>
      </c>
      <c r="U1106" s="44">
        <f t="shared" si="549"/>
        <v>4858020.9104789635</v>
      </c>
      <c r="V1106" s="45">
        <f t="shared" si="550"/>
        <v>1.3494502529108232</v>
      </c>
      <c r="W1106" s="46">
        <f t="shared" si="551"/>
        <v>2148938.383269656</v>
      </c>
      <c r="X1106" s="47">
        <f t="shared" si="552"/>
        <v>0.5969273286860155</v>
      </c>
      <c r="Y1106" s="48">
        <f t="shared" si="543"/>
        <v>2689.1173599760491</v>
      </c>
      <c r="Z1106" s="48">
        <f t="shared" si="553"/>
        <v>2554.6614919772464</v>
      </c>
      <c r="AA1106" s="49">
        <f t="shared" si="554"/>
        <v>2503.5682621377014</v>
      </c>
      <c r="AB1106" s="49">
        <f t="shared" si="555"/>
        <v>2378.3898490308161</v>
      </c>
      <c r="AC1106" s="49">
        <f t="shared" si="556"/>
        <v>2140.5508641277347</v>
      </c>
      <c r="AD1106" s="49">
        <f t="shared" si="557"/>
        <v>1926.4957777149614</v>
      </c>
      <c r="AE1106" s="49">
        <f t="shared" si="558"/>
        <v>1830.1709888292132</v>
      </c>
      <c r="AF1106" s="49">
        <f t="shared" si="559"/>
        <v>1793.5675690526289</v>
      </c>
      <c r="AG1106" s="49">
        <f t="shared" si="560"/>
        <v>1703.8891905999974</v>
      </c>
      <c r="AH1106" s="49">
        <f t="shared" si="561"/>
        <v>1533.5002715399976</v>
      </c>
      <c r="AI1106" s="49">
        <f t="shared" si="562"/>
        <v>4.2597229764999931E-4</v>
      </c>
      <c r="AJ1106" s="49">
        <f t="shared" si="566"/>
        <v>0.32617790480568498</v>
      </c>
    </row>
    <row r="1107" spans="2:36" x14ac:dyDescent="0.2">
      <c r="B1107" s="39" t="s">
        <v>64</v>
      </c>
      <c r="C1107" s="39">
        <v>1097</v>
      </c>
      <c r="D1107" s="39">
        <v>75</v>
      </c>
      <c r="E1107" s="39">
        <f t="shared" si="544"/>
        <v>17.75</v>
      </c>
      <c r="F1107" s="40">
        <v>63.9</v>
      </c>
      <c r="G1107" s="41">
        <f t="shared" si="563"/>
        <v>-2.7777777777778172E-2</v>
      </c>
      <c r="H1107" s="41">
        <f t="shared" si="564"/>
        <v>-0.10000000000000142</v>
      </c>
      <c r="I1107" s="41">
        <f t="shared" si="536"/>
        <v>300372.7109375</v>
      </c>
      <c r="J1107" s="41">
        <f t="shared" si="545"/>
        <v>-1877.3248456789297</v>
      </c>
      <c r="K1107" s="42" t="str">
        <f t="shared" si="546"/>
        <v>Yes</v>
      </c>
      <c r="L1107" s="41">
        <f t="shared" si="537"/>
        <v>112.89083203125003</v>
      </c>
      <c r="M1107" s="41">
        <f t="shared" si="538"/>
        <v>187.05217500000001</v>
      </c>
      <c r="N1107" s="43">
        <f t="shared" si="539"/>
        <v>-52.965277777778532</v>
      </c>
      <c r="O1107" s="41">
        <f t="shared" si="540"/>
        <v>246.97772925347149</v>
      </c>
      <c r="P1107" s="41">
        <f t="shared" si="541"/>
        <v>4383.8546942491193</v>
      </c>
      <c r="Q1107" s="41">
        <f t="shared" si="542"/>
        <v>4383.8546942491193</v>
      </c>
      <c r="R1107" s="41">
        <f t="shared" si="547"/>
        <v>52.965277777778532</v>
      </c>
      <c r="S1107" s="74">
        <f t="shared" si="565"/>
        <v>2506.5298485701896</v>
      </c>
      <c r="T1107" s="78">
        <f t="shared" si="548"/>
        <v>940.13368055556896</v>
      </c>
      <c r="U1107" s="44">
        <f t="shared" si="549"/>
        <v>4862404.7651732126</v>
      </c>
      <c r="V1107" s="45">
        <f t="shared" si="550"/>
        <v>1.3506679903258925</v>
      </c>
      <c r="W1107" s="46">
        <f t="shared" si="551"/>
        <v>2151444.913118226</v>
      </c>
      <c r="X1107" s="47">
        <f t="shared" si="552"/>
        <v>0.59762358697728502</v>
      </c>
      <c r="Y1107" s="48">
        <f t="shared" si="543"/>
        <v>2255.8768637131707</v>
      </c>
      <c r="Z1107" s="48">
        <f t="shared" si="553"/>
        <v>2143.083020527512</v>
      </c>
      <c r="AA1107" s="49">
        <f t="shared" si="554"/>
        <v>2100.2213601169615</v>
      </c>
      <c r="AB1107" s="49">
        <f t="shared" si="555"/>
        <v>1995.2102921111134</v>
      </c>
      <c r="AC1107" s="49">
        <f t="shared" si="556"/>
        <v>1795.6892629000022</v>
      </c>
      <c r="AD1107" s="49">
        <f t="shared" si="557"/>
        <v>1616.1203366100019</v>
      </c>
      <c r="AE1107" s="49">
        <f t="shared" si="558"/>
        <v>1535.3143197795018</v>
      </c>
      <c r="AF1107" s="49">
        <f t="shared" si="559"/>
        <v>1504.6080333839118</v>
      </c>
      <c r="AG1107" s="49">
        <f t="shared" si="560"/>
        <v>1429.3776317147162</v>
      </c>
      <c r="AH1107" s="49">
        <f t="shared" si="561"/>
        <v>1286.4398685432448</v>
      </c>
      <c r="AI1107" s="49">
        <f t="shared" si="562"/>
        <v>3.5734440792867912E-4</v>
      </c>
      <c r="AJ1107" s="49">
        <f t="shared" si="566"/>
        <v>0.32653524921361365</v>
      </c>
    </row>
    <row r="1108" spans="2:36" x14ac:dyDescent="0.2">
      <c r="B1108" s="39" t="s">
        <v>64</v>
      </c>
      <c r="C1108" s="39">
        <v>1098</v>
      </c>
      <c r="D1108" s="39">
        <v>76</v>
      </c>
      <c r="E1108" s="39">
        <f t="shared" si="544"/>
        <v>17.638888888888889</v>
      </c>
      <c r="F1108" s="40">
        <v>63.5</v>
      </c>
      <c r="G1108" s="41">
        <f t="shared" si="563"/>
        <v>-0.2222222222222224</v>
      </c>
      <c r="H1108" s="41">
        <f t="shared" si="564"/>
        <v>-0.80000000000000071</v>
      </c>
      <c r="I1108" s="41">
        <f t="shared" si="536"/>
        <v>296623.94627700618</v>
      </c>
      <c r="J1108" s="41">
        <f t="shared" si="545"/>
        <v>3748.76466049382</v>
      </c>
      <c r="K1108" s="42" t="str">
        <f t="shared" si="546"/>
        <v>Yes</v>
      </c>
      <c r="L1108" s="41">
        <f t="shared" si="537"/>
        <v>111.48191189236114</v>
      </c>
      <c r="M1108" s="41">
        <f t="shared" si="538"/>
        <v>187.05217500000001</v>
      </c>
      <c r="N1108" s="43">
        <f t="shared" si="539"/>
        <v>-423.72222222222257</v>
      </c>
      <c r="O1108" s="41">
        <f t="shared" si="540"/>
        <v>-125.18813532986142</v>
      </c>
      <c r="P1108" s="41">
        <f t="shared" si="541"/>
        <v>-2208.1796092906111</v>
      </c>
      <c r="Q1108" s="41">
        <f t="shared" si="542"/>
        <v>-2208.1796092906111</v>
      </c>
      <c r="R1108" s="41">
        <f t="shared" si="547"/>
        <v>423.72222222222257</v>
      </c>
      <c r="S1108" s="74">
        <f t="shared" si="565"/>
        <v>1540.5850512032089</v>
      </c>
      <c r="T1108" s="78">
        <f t="shared" si="548"/>
        <v>7473.9891975308701</v>
      </c>
      <c r="U1108" s="44">
        <f t="shared" si="549"/>
        <v>4862404.7651732126</v>
      </c>
      <c r="V1108" s="45">
        <f t="shared" si="550"/>
        <v>1.3506679903258925</v>
      </c>
      <c r="W1108" s="46">
        <f t="shared" si="551"/>
        <v>2152985.4981694291</v>
      </c>
      <c r="X1108" s="47">
        <f t="shared" si="552"/>
        <v>0.5980515272692859</v>
      </c>
      <c r="Y1108" s="48">
        <f t="shared" si="543"/>
        <v>1386.526546082888</v>
      </c>
      <c r="Z1108" s="48">
        <f t="shared" si="553"/>
        <v>1317.2002187787434</v>
      </c>
      <c r="AA1108" s="49">
        <f t="shared" si="554"/>
        <v>1290.8562144031685</v>
      </c>
      <c r="AB1108" s="49">
        <f t="shared" si="555"/>
        <v>1226.3134036830099</v>
      </c>
      <c r="AC1108" s="49">
        <f t="shared" si="556"/>
        <v>1103.682063314709</v>
      </c>
      <c r="AD1108" s="49">
        <f t="shared" si="557"/>
        <v>993.31385698323811</v>
      </c>
      <c r="AE1108" s="49">
        <f t="shared" si="558"/>
        <v>943.64816413407618</v>
      </c>
      <c r="AF1108" s="49">
        <f t="shared" si="559"/>
        <v>924.77520085139463</v>
      </c>
      <c r="AG1108" s="49">
        <f t="shared" si="560"/>
        <v>878.53644080882486</v>
      </c>
      <c r="AH1108" s="49">
        <f t="shared" si="561"/>
        <v>790.68279672794245</v>
      </c>
      <c r="AI1108" s="49">
        <f t="shared" si="562"/>
        <v>2.1963411020220624E-4</v>
      </c>
      <c r="AJ1108" s="49">
        <f t="shared" si="566"/>
        <v>0.32675488332381586</v>
      </c>
    </row>
    <row r="1109" spans="2:36" x14ac:dyDescent="0.2">
      <c r="B1109" s="39" t="s">
        <v>64</v>
      </c>
      <c r="C1109" s="39">
        <v>1099</v>
      </c>
      <c r="D1109" s="39">
        <v>77</v>
      </c>
      <c r="E1109" s="39">
        <f t="shared" si="544"/>
        <v>17.305555555555554</v>
      </c>
      <c r="F1109" s="40">
        <v>62.3</v>
      </c>
      <c r="G1109" s="41">
        <f t="shared" si="563"/>
        <v>-0.44444444444444481</v>
      </c>
      <c r="H1109" s="41">
        <f t="shared" si="564"/>
        <v>-1.6000000000000014</v>
      </c>
      <c r="I1109" s="41">
        <f t="shared" si="536"/>
        <v>285518.89303626539</v>
      </c>
      <c r="J1109" s="41">
        <f t="shared" si="545"/>
        <v>11105.053240740788</v>
      </c>
      <c r="K1109" s="42" t="str">
        <f t="shared" si="546"/>
        <v>Yes</v>
      </c>
      <c r="L1109" s="41">
        <f t="shared" si="537"/>
        <v>107.30823480902778</v>
      </c>
      <c r="M1109" s="41">
        <f t="shared" si="538"/>
        <v>187.05217500000001</v>
      </c>
      <c r="N1109" s="43">
        <f t="shared" si="539"/>
        <v>-847.44444444444514</v>
      </c>
      <c r="O1109" s="41">
        <f t="shared" si="540"/>
        <v>-553.08403463541731</v>
      </c>
      <c r="P1109" s="41">
        <f t="shared" si="541"/>
        <v>-9571.4264882740263</v>
      </c>
      <c r="Q1109" s="41">
        <f t="shared" si="542"/>
        <v>-9571.4264882740263</v>
      </c>
      <c r="R1109" s="41">
        <f t="shared" si="547"/>
        <v>847.44444444444514</v>
      </c>
      <c r="S1109" s="74">
        <f t="shared" si="565"/>
        <v>1533.6267524667619</v>
      </c>
      <c r="T1109" s="78">
        <f t="shared" si="548"/>
        <v>14665.496913580257</v>
      </c>
      <c r="U1109" s="44">
        <f t="shared" si="549"/>
        <v>4862404.7651732126</v>
      </c>
      <c r="V1109" s="45">
        <f t="shared" si="550"/>
        <v>1.3506679903258925</v>
      </c>
      <c r="W1109" s="46">
        <f t="shared" si="551"/>
        <v>2154519.124921896</v>
      </c>
      <c r="X1109" s="47">
        <f t="shared" si="552"/>
        <v>0.59847753470052667</v>
      </c>
      <c r="Y1109" s="48">
        <f t="shared" si="543"/>
        <v>1380.2640772200857</v>
      </c>
      <c r="Z1109" s="48">
        <f t="shared" si="553"/>
        <v>1311.2508733590814</v>
      </c>
      <c r="AA1109" s="49">
        <f t="shared" si="554"/>
        <v>1285.0258558918997</v>
      </c>
      <c r="AB1109" s="49">
        <f t="shared" si="555"/>
        <v>1220.7745630973047</v>
      </c>
      <c r="AC1109" s="49">
        <f t="shared" si="556"/>
        <v>1098.6971067875743</v>
      </c>
      <c r="AD1109" s="49">
        <f t="shared" si="557"/>
        <v>988.82739610881686</v>
      </c>
      <c r="AE1109" s="49">
        <f t="shared" si="558"/>
        <v>939.38602630337596</v>
      </c>
      <c r="AF1109" s="49">
        <f t="shared" si="559"/>
        <v>920.59830577730838</v>
      </c>
      <c r="AG1109" s="49">
        <f t="shared" si="560"/>
        <v>874.5683904884429</v>
      </c>
      <c r="AH1109" s="49">
        <f t="shared" si="561"/>
        <v>787.11155143959866</v>
      </c>
      <c r="AI1109" s="49">
        <f t="shared" si="562"/>
        <v>2.1864209762211074E-4</v>
      </c>
      <c r="AJ1109" s="49">
        <f t="shared" si="566"/>
        <v>0.32697352542143798</v>
      </c>
    </row>
    <row r="1110" spans="2:36" x14ac:dyDescent="0.2">
      <c r="B1110" s="39" t="s">
        <v>64</v>
      </c>
      <c r="C1110" s="39">
        <v>1100</v>
      </c>
      <c r="D1110" s="39">
        <v>78</v>
      </c>
      <c r="E1110" s="39">
        <f t="shared" si="544"/>
        <v>16.75</v>
      </c>
      <c r="F1110" s="40">
        <v>60.3</v>
      </c>
      <c r="G1110" s="41">
        <f t="shared" si="563"/>
        <v>-0.47222222222222199</v>
      </c>
      <c r="H1110" s="41">
        <f t="shared" si="564"/>
        <v>-1.6999999999999993</v>
      </c>
      <c r="I1110" s="41">
        <f t="shared" si="536"/>
        <v>267481.2734375</v>
      </c>
      <c r="J1110" s="41">
        <f t="shared" si="545"/>
        <v>18037.619598765392</v>
      </c>
      <c r="K1110" s="42" t="str">
        <f t="shared" si="546"/>
        <v>Yes</v>
      </c>
      <c r="L1110" s="41">
        <f t="shared" si="537"/>
        <v>100.52905078125002</v>
      </c>
      <c r="M1110" s="41">
        <f t="shared" si="538"/>
        <v>187.05217500000001</v>
      </c>
      <c r="N1110" s="43">
        <f t="shared" si="539"/>
        <v>-900.40972222222183</v>
      </c>
      <c r="O1110" s="41">
        <f t="shared" si="540"/>
        <v>-612.82849644097178</v>
      </c>
      <c r="P1110" s="41">
        <f t="shared" si="541"/>
        <v>-10264.877315386277</v>
      </c>
      <c r="Q1110" s="41">
        <f t="shared" si="542"/>
        <v>-10264.877315386277</v>
      </c>
      <c r="R1110" s="41">
        <f t="shared" si="547"/>
        <v>900.40972222222183</v>
      </c>
      <c r="S1110" s="74">
        <f t="shared" si="565"/>
        <v>7772.7422833791152</v>
      </c>
      <c r="T1110" s="78">
        <f t="shared" si="548"/>
        <v>15081.862847222215</v>
      </c>
      <c r="U1110" s="44">
        <f t="shared" si="549"/>
        <v>4862404.7651732126</v>
      </c>
      <c r="V1110" s="45">
        <f t="shared" si="550"/>
        <v>1.3506679903258925</v>
      </c>
      <c r="W1110" s="46">
        <f t="shared" si="551"/>
        <v>2162291.8672052752</v>
      </c>
      <c r="X1110" s="47">
        <f t="shared" si="552"/>
        <v>0.60063662977924315</v>
      </c>
      <c r="Y1110" s="48">
        <f t="shared" si="543"/>
        <v>6995.468055041204</v>
      </c>
      <c r="Z1110" s="48">
        <f t="shared" si="553"/>
        <v>6645.694652289144</v>
      </c>
      <c r="AA1110" s="49">
        <f t="shared" si="554"/>
        <v>6512.780759243361</v>
      </c>
      <c r="AB1110" s="49">
        <f t="shared" si="555"/>
        <v>6187.141721281193</v>
      </c>
      <c r="AC1110" s="49">
        <f t="shared" si="556"/>
        <v>5568.4275491530734</v>
      </c>
      <c r="AD1110" s="49">
        <f t="shared" si="557"/>
        <v>5011.5847942377659</v>
      </c>
      <c r="AE1110" s="49">
        <f t="shared" si="558"/>
        <v>4761.0055545258774</v>
      </c>
      <c r="AF1110" s="49">
        <f t="shared" si="559"/>
        <v>4665.7854434353594</v>
      </c>
      <c r="AG1110" s="49">
        <f t="shared" si="560"/>
        <v>4432.4961712635913</v>
      </c>
      <c r="AH1110" s="49">
        <f t="shared" si="561"/>
        <v>3989.2465541372321</v>
      </c>
      <c r="AI1110" s="49">
        <f t="shared" si="562"/>
        <v>1.1081240428158978E-3</v>
      </c>
      <c r="AJ1110" s="49">
        <f t="shared" si="566"/>
        <v>0.32808164946425389</v>
      </c>
    </row>
    <row r="1111" spans="2:36" x14ac:dyDescent="0.2">
      <c r="B1111" s="39" t="s">
        <v>64</v>
      </c>
      <c r="C1111" s="39">
        <v>1101</v>
      </c>
      <c r="D1111" s="39">
        <v>79</v>
      </c>
      <c r="E1111" s="39">
        <f t="shared" si="544"/>
        <v>16.361111111111111</v>
      </c>
      <c r="F1111" s="40">
        <v>58.9</v>
      </c>
      <c r="G1111" s="41">
        <f t="shared" si="563"/>
        <v>-0.26388888888888867</v>
      </c>
      <c r="H1111" s="41">
        <f t="shared" si="564"/>
        <v>-0.94999999999999929</v>
      </c>
      <c r="I1111" s="41">
        <f t="shared" si="536"/>
        <v>255205.09905478393</v>
      </c>
      <c r="J1111" s="41">
        <f t="shared" si="545"/>
        <v>12276.174382716068</v>
      </c>
      <c r="K1111" s="42" t="str">
        <f t="shared" si="546"/>
        <v>Yes</v>
      </c>
      <c r="L1111" s="41">
        <f t="shared" si="537"/>
        <v>95.915224392361125</v>
      </c>
      <c r="M1111" s="41">
        <f t="shared" si="538"/>
        <v>187.05217500000001</v>
      </c>
      <c r="N1111" s="43">
        <f t="shared" si="539"/>
        <v>-503.17013888888846</v>
      </c>
      <c r="O1111" s="41">
        <f t="shared" si="540"/>
        <v>-220.2027394965273</v>
      </c>
      <c r="P1111" s="41">
        <f t="shared" si="541"/>
        <v>-3602.7614878737381</v>
      </c>
      <c r="Q1111" s="41">
        <f t="shared" si="542"/>
        <v>-3602.7614878737381</v>
      </c>
      <c r="R1111" s="41">
        <f t="shared" si="547"/>
        <v>503.17013888888846</v>
      </c>
      <c r="S1111" s="74">
        <f t="shared" si="565"/>
        <v>8673.4128948423295</v>
      </c>
      <c r="T1111" s="78">
        <f t="shared" si="548"/>
        <v>8232.4225501543133</v>
      </c>
      <c r="U1111" s="44">
        <f t="shared" si="549"/>
        <v>4862404.7651732126</v>
      </c>
      <c r="V1111" s="45">
        <f t="shared" si="550"/>
        <v>1.3506679903258925</v>
      </c>
      <c r="W1111" s="46">
        <f t="shared" si="551"/>
        <v>2170965.2801001174</v>
      </c>
      <c r="X1111" s="47">
        <f t="shared" si="552"/>
        <v>0.60304591113892148</v>
      </c>
      <c r="Y1111" s="48">
        <f t="shared" si="543"/>
        <v>7806.0716053580963</v>
      </c>
      <c r="Z1111" s="48">
        <f t="shared" si="553"/>
        <v>7415.7680250901913</v>
      </c>
      <c r="AA1111" s="49">
        <f t="shared" si="554"/>
        <v>7267.4526645883871</v>
      </c>
      <c r="AB1111" s="49">
        <f t="shared" si="555"/>
        <v>6904.0800313589671</v>
      </c>
      <c r="AC1111" s="49">
        <f t="shared" si="556"/>
        <v>6213.6720282230708</v>
      </c>
      <c r="AD1111" s="49">
        <f t="shared" si="557"/>
        <v>5592.3048254007635</v>
      </c>
      <c r="AE1111" s="49">
        <f t="shared" si="558"/>
        <v>5312.6895841307251</v>
      </c>
      <c r="AF1111" s="49">
        <f t="shared" si="559"/>
        <v>5206.4357924481101</v>
      </c>
      <c r="AG1111" s="49">
        <f t="shared" si="560"/>
        <v>4946.1140028257041</v>
      </c>
      <c r="AH1111" s="49">
        <f t="shared" si="561"/>
        <v>4451.5026025431334</v>
      </c>
      <c r="AI1111" s="49">
        <f t="shared" si="562"/>
        <v>1.2365285007064259E-3</v>
      </c>
      <c r="AJ1111" s="49">
        <f t="shared" si="566"/>
        <v>0.32931817796496032</v>
      </c>
    </row>
    <row r="1112" spans="2:36" x14ac:dyDescent="0.2">
      <c r="B1112" s="39" t="s">
        <v>64</v>
      </c>
      <c r="C1112" s="39">
        <v>1102</v>
      </c>
      <c r="D1112" s="39">
        <v>80</v>
      </c>
      <c r="E1112" s="39">
        <f t="shared" si="544"/>
        <v>16.222222222222221</v>
      </c>
      <c r="F1112" s="40">
        <v>58.4</v>
      </c>
      <c r="G1112" s="41">
        <f t="shared" si="563"/>
        <v>-1.3888888888889086E-2</v>
      </c>
      <c r="H1112" s="41">
        <f t="shared" si="564"/>
        <v>-5.0000000000000711E-2</v>
      </c>
      <c r="I1112" s="41">
        <f t="shared" si="536"/>
        <v>250890.6358024691</v>
      </c>
      <c r="J1112" s="41">
        <f t="shared" si="545"/>
        <v>4314.4632523148321</v>
      </c>
      <c r="K1112" s="42" t="str">
        <f t="shared" si="546"/>
        <v>Yes</v>
      </c>
      <c r="L1112" s="41">
        <f t="shared" si="537"/>
        <v>94.293694444444455</v>
      </c>
      <c r="M1112" s="41">
        <f t="shared" si="538"/>
        <v>187.05217500000001</v>
      </c>
      <c r="N1112" s="43">
        <f t="shared" si="539"/>
        <v>-26.482638888889266</v>
      </c>
      <c r="O1112" s="41">
        <f t="shared" si="540"/>
        <v>254.86323055555522</v>
      </c>
      <c r="P1112" s="41">
        <f t="shared" si="541"/>
        <v>4134.4479623456737</v>
      </c>
      <c r="Q1112" s="41">
        <f t="shared" si="542"/>
        <v>4134.4479623456737</v>
      </c>
      <c r="R1112" s="41">
        <f t="shared" si="547"/>
        <v>26.482638888889266</v>
      </c>
      <c r="S1112" s="74">
        <f t="shared" si="565"/>
        <v>8448.9112146605057</v>
      </c>
      <c r="T1112" s="78">
        <f t="shared" si="548"/>
        <v>429.60725308642583</v>
      </c>
      <c r="U1112" s="44">
        <f t="shared" si="549"/>
        <v>4866539.2131355582</v>
      </c>
      <c r="V1112" s="45">
        <f t="shared" si="550"/>
        <v>1.3518164480932107</v>
      </c>
      <c r="W1112" s="46">
        <f t="shared" si="551"/>
        <v>2179414.1913147778</v>
      </c>
      <c r="X1112" s="47">
        <f t="shared" si="552"/>
        <v>0.60539283092077156</v>
      </c>
      <c r="Y1112" s="48">
        <f t="shared" si="543"/>
        <v>7604.0200931944555</v>
      </c>
      <c r="Z1112" s="48">
        <f t="shared" si="553"/>
        <v>7223.8190885347321</v>
      </c>
      <c r="AA1112" s="49">
        <f t="shared" si="554"/>
        <v>7079.3427067640378</v>
      </c>
      <c r="AB1112" s="49">
        <f t="shared" si="555"/>
        <v>6725.3755714258359</v>
      </c>
      <c r="AC1112" s="49">
        <f t="shared" si="556"/>
        <v>6052.8380142832521</v>
      </c>
      <c r="AD1112" s="49">
        <f t="shared" si="557"/>
        <v>5447.5542128549268</v>
      </c>
      <c r="AE1112" s="49">
        <f t="shared" si="558"/>
        <v>5175.1765022121799</v>
      </c>
      <c r="AF1112" s="49">
        <f t="shared" si="559"/>
        <v>5071.6729721679358</v>
      </c>
      <c r="AG1112" s="49">
        <f t="shared" si="560"/>
        <v>4818.0893235595386</v>
      </c>
      <c r="AH1112" s="49">
        <f t="shared" si="561"/>
        <v>4336.2803912035852</v>
      </c>
      <c r="AI1112" s="49">
        <f t="shared" si="562"/>
        <v>1.2045223308898847E-3</v>
      </c>
      <c r="AJ1112" s="49">
        <f t="shared" si="566"/>
        <v>0.33052270029585024</v>
      </c>
    </row>
    <row r="1113" spans="2:36" x14ac:dyDescent="0.2">
      <c r="B1113" s="39" t="s">
        <v>64</v>
      </c>
      <c r="C1113" s="39">
        <v>1103</v>
      </c>
      <c r="D1113" s="39">
        <v>81</v>
      </c>
      <c r="E1113" s="39">
        <f t="shared" si="544"/>
        <v>16.333333333333332</v>
      </c>
      <c r="F1113" s="40">
        <v>58.8</v>
      </c>
      <c r="G1113" s="41">
        <f t="shared" si="563"/>
        <v>0.25000000000000061</v>
      </c>
      <c r="H1113" s="41">
        <f t="shared" si="564"/>
        <v>0.90000000000000213</v>
      </c>
      <c r="I1113" s="41">
        <f t="shared" si="536"/>
        <v>254339.26388888882</v>
      </c>
      <c r="J1113" s="41">
        <f t="shared" si="545"/>
        <v>-3448.6280864197179</v>
      </c>
      <c r="K1113" s="42" t="str">
        <f t="shared" si="546"/>
        <v>No</v>
      </c>
      <c r="L1113" s="41">
        <f t="shared" si="537"/>
        <v>95.589812500000008</v>
      </c>
      <c r="M1113" s="41">
        <f t="shared" si="538"/>
        <v>187.05217500000001</v>
      </c>
      <c r="N1113" s="43">
        <f t="shared" si="539"/>
        <v>476.68750000000114</v>
      </c>
      <c r="O1113" s="41">
        <f t="shared" si="540"/>
        <v>759.32948750000116</v>
      </c>
      <c r="P1113" s="41">
        <f t="shared" si="541"/>
        <v>12402.381629166684</v>
      </c>
      <c r="Q1113" s="41">
        <f t="shared" si="542"/>
        <v>12402.381629166684</v>
      </c>
      <c r="R1113" s="41">
        <f t="shared" si="547"/>
        <v>0</v>
      </c>
      <c r="S1113" s="74">
        <f t="shared" si="565"/>
        <v>8953.7535427469666</v>
      </c>
      <c r="T1113" s="78">
        <f t="shared" si="548"/>
        <v>0</v>
      </c>
      <c r="U1113" s="44">
        <f t="shared" si="549"/>
        <v>4878941.5947647253</v>
      </c>
      <c r="V1113" s="45">
        <f t="shared" si="550"/>
        <v>1.3552615541013127</v>
      </c>
      <c r="W1113" s="46">
        <f t="shared" si="551"/>
        <v>2188367.9448575247</v>
      </c>
      <c r="X1113" s="47">
        <f t="shared" si="552"/>
        <v>0.6078799846826457</v>
      </c>
      <c r="Y1113" s="48">
        <f t="shared" si="543"/>
        <v>8058.3781884722703</v>
      </c>
      <c r="Z1113" s="48">
        <f t="shared" si="553"/>
        <v>7655.4592790486568</v>
      </c>
      <c r="AA1113" s="49">
        <f t="shared" si="554"/>
        <v>7502.3500934676831</v>
      </c>
      <c r="AB1113" s="49">
        <f t="shared" si="555"/>
        <v>7127.2325887942989</v>
      </c>
      <c r="AC1113" s="49">
        <f t="shared" si="556"/>
        <v>6414.5093299148693</v>
      </c>
      <c r="AD1113" s="49">
        <f t="shared" si="557"/>
        <v>5773.0583969233821</v>
      </c>
      <c r="AE1113" s="49">
        <f t="shared" si="558"/>
        <v>5484.4054770772127</v>
      </c>
      <c r="AF1113" s="49">
        <f t="shared" si="559"/>
        <v>5374.717367535668</v>
      </c>
      <c r="AG1113" s="49">
        <f t="shared" si="560"/>
        <v>5105.9814991588846</v>
      </c>
      <c r="AH1113" s="49">
        <f t="shared" si="561"/>
        <v>4595.3833492429967</v>
      </c>
      <c r="AI1113" s="49">
        <f t="shared" si="562"/>
        <v>1.2764953747897213E-3</v>
      </c>
      <c r="AJ1113" s="49">
        <f t="shared" si="566"/>
        <v>0.33179919567063998</v>
      </c>
    </row>
    <row r="1114" spans="2:36" x14ac:dyDescent="0.2">
      <c r="B1114" s="39" t="s">
        <v>64</v>
      </c>
      <c r="C1114" s="39">
        <v>1104</v>
      </c>
      <c r="D1114" s="39">
        <v>82</v>
      </c>
      <c r="E1114" s="39">
        <f t="shared" si="544"/>
        <v>16.722222222222221</v>
      </c>
      <c r="F1114" s="40">
        <v>60.2</v>
      </c>
      <c r="G1114" s="41">
        <f t="shared" si="563"/>
        <v>0.4861111111111111</v>
      </c>
      <c r="H1114" s="41">
        <f t="shared" si="564"/>
        <v>1.75</v>
      </c>
      <c r="I1114" s="41">
        <f t="shared" si="536"/>
        <v>266594.84066358022</v>
      </c>
      <c r="J1114" s="41">
        <f t="shared" si="545"/>
        <v>-12255.576774691406</v>
      </c>
      <c r="K1114" s="42" t="str">
        <f t="shared" si="546"/>
        <v>No</v>
      </c>
      <c r="L1114" s="41">
        <f t="shared" si="537"/>
        <v>100.19589756944445</v>
      </c>
      <c r="M1114" s="41">
        <f t="shared" si="538"/>
        <v>187.05217500000001</v>
      </c>
      <c r="N1114" s="43">
        <f t="shared" si="539"/>
        <v>926.89236111111109</v>
      </c>
      <c r="O1114" s="41">
        <f t="shared" si="540"/>
        <v>1214.1404336805556</v>
      </c>
      <c r="P1114" s="41">
        <f t="shared" si="541"/>
        <v>20303.126140991513</v>
      </c>
      <c r="Q1114" s="41">
        <f t="shared" si="542"/>
        <v>20303.126140991513</v>
      </c>
      <c r="R1114" s="41">
        <f t="shared" si="547"/>
        <v>0</v>
      </c>
      <c r="S1114" s="74">
        <f t="shared" si="565"/>
        <v>8047.5493663001071</v>
      </c>
      <c r="T1114" s="78">
        <f t="shared" si="548"/>
        <v>0</v>
      </c>
      <c r="U1114" s="44">
        <f t="shared" si="549"/>
        <v>4899244.7209057165</v>
      </c>
      <c r="V1114" s="45">
        <f t="shared" si="550"/>
        <v>1.3609013113626991</v>
      </c>
      <c r="W1114" s="46">
        <f t="shared" si="551"/>
        <v>2196415.4942238247</v>
      </c>
      <c r="X1114" s="47">
        <f t="shared" si="552"/>
        <v>0.61011541506217348</v>
      </c>
      <c r="Y1114" s="48">
        <f t="shared" si="543"/>
        <v>7242.7944296700962</v>
      </c>
      <c r="Z1114" s="48">
        <f t="shared" si="553"/>
        <v>6880.6547081865911</v>
      </c>
      <c r="AA1114" s="49">
        <f t="shared" si="554"/>
        <v>6743.041614022859</v>
      </c>
      <c r="AB1114" s="49">
        <f t="shared" si="555"/>
        <v>6405.889533321716</v>
      </c>
      <c r="AC1114" s="49">
        <f t="shared" si="556"/>
        <v>5765.3005799895445</v>
      </c>
      <c r="AD1114" s="49">
        <f t="shared" si="557"/>
        <v>5188.7705219905902</v>
      </c>
      <c r="AE1114" s="49">
        <f t="shared" si="558"/>
        <v>4929.3319958910606</v>
      </c>
      <c r="AF1114" s="49">
        <f t="shared" si="559"/>
        <v>4830.7453559732394</v>
      </c>
      <c r="AG1114" s="49">
        <f t="shared" si="560"/>
        <v>4589.2080881745769</v>
      </c>
      <c r="AH1114" s="49">
        <f t="shared" si="561"/>
        <v>4130.2872793571196</v>
      </c>
      <c r="AI1114" s="49">
        <f t="shared" si="562"/>
        <v>1.1473020220436443E-3</v>
      </c>
      <c r="AJ1114" s="49">
        <f t="shared" si="566"/>
        <v>0.33294649769268364</v>
      </c>
    </row>
    <row r="1115" spans="2:36" x14ac:dyDescent="0.2">
      <c r="B1115" s="39" t="s">
        <v>64</v>
      </c>
      <c r="C1115" s="39">
        <v>1105</v>
      </c>
      <c r="D1115" s="39">
        <v>83</v>
      </c>
      <c r="E1115" s="39">
        <f t="shared" si="544"/>
        <v>17.305555555555554</v>
      </c>
      <c r="F1115" s="40">
        <v>62.3</v>
      </c>
      <c r="G1115" s="41">
        <f t="shared" si="563"/>
        <v>0.51388888888888828</v>
      </c>
      <c r="H1115" s="41">
        <f t="shared" si="564"/>
        <v>1.8499999999999979</v>
      </c>
      <c r="I1115" s="41">
        <f t="shared" si="536"/>
        <v>285518.89303626539</v>
      </c>
      <c r="J1115" s="41">
        <f t="shared" si="545"/>
        <v>-18924.052372685168</v>
      </c>
      <c r="K1115" s="42" t="str">
        <f t="shared" si="546"/>
        <v>No</v>
      </c>
      <c r="L1115" s="41">
        <f t="shared" si="537"/>
        <v>107.30823480902778</v>
      </c>
      <c r="M1115" s="41">
        <f t="shared" si="538"/>
        <v>187.05217500000001</v>
      </c>
      <c r="N1115" s="43">
        <f t="shared" si="539"/>
        <v>979.85763888888778</v>
      </c>
      <c r="O1115" s="41">
        <f t="shared" si="540"/>
        <v>1274.2180486979155</v>
      </c>
      <c r="P1115" s="41">
        <f t="shared" si="541"/>
        <v>22051.05123163337</v>
      </c>
      <c r="Q1115" s="41">
        <f t="shared" si="542"/>
        <v>22051.05123163337</v>
      </c>
      <c r="R1115" s="41">
        <f t="shared" si="547"/>
        <v>0</v>
      </c>
      <c r="S1115" s="74">
        <f t="shared" si="565"/>
        <v>3126.9988589482018</v>
      </c>
      <c r="T1115" s="78">
        <f t="shared" si="548"/>
        <v>0</v>
      </c>
      <c r="U1115" s="44">
        <f t="shared" si="549"/>
        <v>4921295.7721373495</v>
      </c>
      <c r="V1115" s="45">
        <f t="shared" si="550"/>
        <v>1.367026603371486</v>
      </c>
      <c r="W1115" s="46">
        <f t="shared" si="551"/>
        <v>2199542.4930827729</v>
      </c>
      <c r="X1115" s="47">
        <f t="shared" si="552"/>
        <v>0.61098402585632583</v>
      </c>
      <c r="Y1115" s="48">
        <f t="shared" si="543"/>
        <v>2814.2989730533818</v>
      </c>
      <c r="Z1115" s="48">
        <f t="shared" si="553"/>
        <v>2673.5840244007127</v>
      </c>
      <c r="AA1115" s="49">
        <f t="shared" si="554"/>
        <v>2620.1123439126982</v>
      </c>
      <c r="AB1115" s="49">
        <f t="shared" si="555"/>
        <v>2489.1067267170633</v>
      </c>
      <c r="AC1115" s="49">
        <f t="shared" si="556"/>
        <v>2240.196054045357</v>
      </c>
      <c r="AD1115" s="49">
        <f t="shared" si="557"/>
        <v>2016.1764486408213</v>
      </c>
      <c r="AE1115" s="49">
        <f t="shared" si="558"/>
        <v>1915.3676262087802</v>
      </c>
      <c r="AF1115" s="49">
        <f t="shared" si="559"/>
        <v>1877.0602736846045</v>
      </c>
      <c r="AG1115" s="49">
        <f t="shared" si="560"/>
        <v>1783.2072600003742</v>
      </c>
      <c r="AH1115" s="49">
        <f t="shared" si="561"/>
        <v>1604.8865340003367</v>
      </c>
      <c r="AI1115" s="49">
        <f t="shared" si="562"/>
        <v>4.4580181500009352E-4</v>
      </c>
      <c r="AJ1115" s="49">
        <f t="shared" si="566"/>
        <v>0.33339229950768373</v>
      </c>
    </row>
    <row r="1116" spans="2:36" x14ac:dyDescent="0.2">
      <c r="B1116" s="39" t="s">
        <v>64</v>
      </c>
      <c r="C1116" s="39">
        <v>1106</v>
      </c>
      <c r="D1116" s="39">
        <v>84</v>
      </c>
      <c r="E1116" s="39">
        <f t="shared" si="544"/>
        <v>17.75</v>
      </c>
      <c r="F1116" s="40">
        <v>63.9</v>
      </c>
      <c r="G1116" s="41">
        <f t="shared" si="563"/>
        <v>0.30555555555555597</v>
      </c>
      <c r="H1116" s="41">
        <f t="shared" si="564"/>
        <v>1.1000000000000014</v>
      </c>
      <c r="I1116" s="41">
        <f t="shared" si="536"/>
        <v>300372.7109375</v>
      </c>
      <c r="J1116" s="41">
        <f t="shared" si="545"/>
        <v>-14853.817901234608</v>
      </c>
      <c r="K1116" s="42" t="str">
        <f t="shared" si="546"/>
        <v>No</v>
      </c>
      <c r="L1116" s="41">
        <f t="shared" si="537"/>
        <v>112.89083203125003</v>
      </c>
      <c r="M1116" s="41">
        <f t="shared" si="538"/>
        <v>187.05217500000001</v>
      </c>
      <c r="N1116" s="43">
        <f t="shared" si="539"/>
        <v>582.61805555555634</v>
      </c>
      <c r="O1116" s="41">
        <f t="shared" si="540"/>
        <v>882.56106258680643</v>
      </c>
      <c r="P1116" s="41">
        <f t="shared" si="541"/>
        <v>15665.458860915815</v>
      </c>
      <c r="Q1116" s="41">
        <f t="shared" si="542"/>
        <v>15665.458860915815</v>
      </c>
      <c r="R1116" s="41">
        <f t="shared" si="547"/>
        <v>0</v>
      </c>
      <c r="S1116" s="74">
        <f t="shared" si="565"/>
        <v>811.64095968120637</v>
      </c>
      <c r="T1116" s="78">
        <f t="shared" si="548"/>
        <v>0</v>
      </c>
      <c r="U1116" s="44">
        <f t="shared" si="549"/>
        <v>4936961.2309982656</v>
      </c>
      <c r="V1116" s="45">
        <f t="shared" si="550"/>
        <v>1.3713781197217405</v>
      </c>
      <c r="W1116" s="46">
        <f t="shared" si="551"/>
        <v>2200354.134042454</v>
      </c>
      <c r="X1116" s="47">
        <f t="shared" si="552"/>
        <v>0.61120948167845945</v>
      </c>
      <c r="Y1116" s="48">
        <f t="shared" si="543"/>
        <v>730.47686371308578</v>
      </c>
      <c r="Z1116" s="48">
        <f t="shared" si="553"/>
        <v>693.95302052743148</v>
      </c>
      <c r="AA1116" s="49">
        <f t="shared" si="554"/>
        <v>680.07396011688286</v>
      </c>
      <c r="AB1116" s="49">
        <f t="shared" si="555"/>
        <v>646.07026211103869</v>
      </c>
      <c r="AC1116" s="49">
        <f t="shared" si="556"/>
        <v>581.46323589993483</v>
      </c>
      <c r="AD1116" s="49">
        <f t="shared" si="557"/>
        <v>523.31691230994136</v>
      </c>
      <c r="AE1116" s="49">
        <f t="shared" si="558"/>
        <v>497.15106669444424</v>
      </c>
      <c r="AF1116" s="49">
        <f t="shared" si="559"/>
        <v>487.20804536055533</v>
      </c>
      <c r="AG1116" s="49">
        <f t="shared" si="560"/>
        <v>462.84764309252756</v>
      </c>
      <c r="AH1116" s="49">
        <f t="shared" si="561"/>
        <v>416.56287878327481</v>
      </c>
      <c r="AI1116" s="49">
        <f t="shared" si="562"/>
        <v>1.157119107731319E-4</v>
      </c>
      <c r="AJ1116" s="49">
        <f t="shared" si="566"/>
        <v>0.33350801141845687</v>
      </c>
    </row>
    <row r="1117" spans="2:36" x14ac:dyDescent="0.2">
      <c r="B1117" s="39" t="s">
        <v>64</v>
      </c>
      <c r="C1117" s="39">
        <v>1107</v>
      </c>
      <c r="D1117" s="39">
        <v>85</v>
      </c>
      <c r="E1117" s="39">
        <f t="shared" si="544"/>
        <v>17.916666666666668</v>
      </c>
      <c r="F1117" s="40">
        <v>64.5</v>
      </c>
      <c r="G1117" s="41">
        <f t="shared" si="563"/>
        <v>6.9444444444445433E-2</v>
      </c>
      <c r="H1117" s="41">
        <f t="shared" si="564"/>
        <v>0.25000000000000355</v>
      </c>
      <c r="I1117" s="41">
        <f t="shared" si="536"/>
        <v>306039.99565972231</v>
      </c>
      <c r="J1117" s="41">
        <f t="shared" si="545"/>
        <v>-5667.2847222223063</v>
      </c>
      <c r="K1117" s="42" t="str">
        <f t="shared" si="546"/>
        <v>No</v>
      </c>
      <c r="L1117" s="41">
        <f t="shared" si="537"/>
        <v>115.02080078125006</v>
      </c>
      <c r="M1117" s="41">
        <f t="shared" si="538"/>
        <v>187.05217500000001</v>
      </c>
      <c r="N1117" s="43">
        <f t="shared" si="539"/>
        <v>132.41319444444633</v>
      </c>
      <c r="O1117" s="41">
        <f t="shared" si="540"/>
        <v>434.48617022569636</v>
      </c>
      <c r="P1117" s="41">
        <f t="shared" si="541"/>
        <v>7784.5438832103937</v>
      </c>
      <c r="Q1117" s="41">
        <f t="shared" si="542"/>
        <v>7784.5438832103937</v>
      </c>
      <c r="R1117" s="41">
        <f t="shared" si="547"/>
        <v>0</v>
      </c>
      <c r="S1117" s="74">
        <f t="shared" si="565"/>
        <v>2117.2591609880874</v>
      </c>
      <c r="T1117" s="78">
        <f t="shared" si="548"/>
        <v>0</v>
      </c>
      <c r="U1117" s="44">
        <f t="shared" si="549"/>
        <v>4944745.7748814756</v>
      </c>
      <c r="V1117" s="45">
        <f t="shared" si="550"/>
        <v>1.373540493022632</v>
      </c>
      <c r="W1117" s="46">
        <f t="shared" si="551"/>
        <v>2202471.393203442</v>
      </c>
      <c r="X1117" s="47">
        <f t="shared" si="552"/>
        <v>0.61179760922317827</v>
      </c>
      <c r="Y1117" s="48">
        <f t="shared" si="543"/>
        <v>1905.5332448892786</v>
      </c>
      <c r="Z1117" s="48">
        <f t="shared" si="553"/>
        <v>1810.2565826448147</v>
      </c>
      <c r="AA1117" s="49">
        <f t="shared" si="554"/>
        <v>1774.0514509919183</v>
      </c>
      <c r="AB1117" s="49">
        <f t="shared" si="555"/>
        <v>1685.3488784423223</v>
      </c>
      <c r="AC1117" s="49">
        <f t="shared" si="556"/>
        <v>1516.8139905980902</v>
      </c>
      <c r="AD1117" s="49">
        <f t="shared" si="557"/>
        <v>1365.1325915382813</v>
      </c>
      <c r="AE1117" s="49">
        <f t="shared" si="558"/>
        <v>1296.8759619613672</v>
      </c>
      <c r="AF1117" s="49">
        <f t="shared" si="559"/>
        <v>1270.9384427221398</v>
      </c>
      <c r="AG1117" s="49">
        <f t="shared" si="560"/>
        <v>1207.3915205860328</v>
      </c>
      <c r="AH1117" s="49">
        <f t="shared" si="561"/>
        <v>1086.6523685274296</v>
      </c>
      <c r="AI1117" s="49">
        <f t="shared" si="562"/>
        <v>3.0184788014650825E-4</v>
      </c>
      <c r="AJ1117" s="49">
        <f t="shared" si="566"/>
        <v>0.33380985929860341</v>
      </c>
    </row>
    <row r="1118" spans="2:36" x14ac:dyDescent="0.2">
      <c r="B1118" s="39" t="s">
        <v>64</v>
      </c>
      <c r="C1118" s="39">
        <v>1108</v>
      </c>
      <c r="D1118" s="39">
        <v>86</v>
      </c>
      <c r="E1118" s="39">
        <f t="shared" si="544"/>
        <v>17.888888888888889</v>
      </c>
      <c r="F1118" s="40">
        <v>64.400000000000006</v>
      </c>
      <c r="G1118" s="41">
        <f t="shared" si="563"/>
        <v>-0.1388888888888889</v>
      </c>
      <c r="H1118" s="41">
        <f t="shared" si="564"/>
        <v>-0.5</v>
      </c>
      <c r="I1118" s="41">
        <f t="shared" si="536"/>
        <v>305091.77006172843</v>
      </c>
      <c r="J1118" s="41">
        <f t="shared" si="545"/>
        <v>948.22559799387818</v>
      </c>
      <c r="K1118" s="42" t="str">
        <f t="shared" si="546"/>
        <v>Yes</v>
      </c>
      <c r="L1118" s="41">
        <f t="shared" si="537"/>
        <v>114.66442361111115</v>
      </c>
      <c r="M1118" s="41">
        <f t="shared" si="538"/>
        <v>187.05217500000001</v>
      </c>
      <c r="N1118" s="43">
        <f t="shared" si="539"/>
        <v>-264.82638888888891</v>
      </c>
      <c r="O1118" s="41">
        <f t="shared" si="540"/>
        <v>36.890209722222238</v>
      </c>
      <c r="P1118" s="41">
        <f t="shared" si="541"/>
        <v>659.92486280864227</v>
      </c>
      <c r="Q1118" s="41">
        <f t="shared" si="542"/>
        <v>659.92486280864227</v>
      </c>
      <c r="R1118" s="41">
        <f t="shared" si="547"/>
        <v>264.82638888888891</v>
      </c>
      <c r="S1118" s="74">
        <f t="shared" si="565"/>
        <v>1608.1504608025205</v>
      </c>
      <c r="T1118" s="78">
        <f t="shared" si="548"/>
        <v>4737.4498456790125</v>
      </c>
      <c r="U1118" s="44">
        <f t="shared" si="549"/>
        <v>4945405.6997442842</v>
      </c>
      <c r="V1118" s="45">
        <f t="shared" si="550"/>
        <v>1.3737238054845233</v>
      </c>
      <c r="W1118" s="46">
        <f t="shared" si="551"/>
        <v>2204079.5436642445</v>
      </c>
      <c r="X1118" s="47">
        <f t="shared" si="552"/>
        <v>0.61224431768451237</v>
      </c>
      <c r="Y1118" s="48">
        <f t="shared" si="543"/>
        <v>1447.3354147222685</v>
      </c>
      <c r="Z1118" s="48">
        <f t="shared" si="553"/>
        <v>1374.968643986155</v>
      </c>
      <c r="AA1118" s="49">
        <f t="shared" si="554"/>
        <v>1347.469271106432</v>
      </c>
      <c r="AB1118" s="49">
        <f t="shared" si="555"/>
        <v>1280.0958075511103</v>
      </c>
      <c r="AC1118" s="49">
        <f t="shared" si="556"/>
        <v>1152.0862267959992</v>
      </c>
      <c r="AD1118" s="49">
        <f t="shared" si="557"/>
        <v>1036.8776041163994</v>
      </c>
      <c r="AE1118" s="49">
        <f t="shared" si="558"/>
        <v>985.0337239105794</v>
      </c>
      <c r="AF1118" s="49">
        <f t="shared" si="559"/>
        <v>965.33304943236783</v>
      </c>
      <c r="AG1118" s="49">
        <f t="shared" si="560"/>
        <v>917.06639696074944</v>
      </c>
      <c r="AH1118" s="49">
        <f t="shared" si="561"/>
        <v>825.3597572646745</v>
      </c>
      <c r="AI1118" s="49">
        <f t="shared" si="562"/>
        <v>2.2926659924018736E-4</v>
      </c>
      <c r="AJ1118" s="49">
        <f t="shared" si="566"/>
        <v>0.33403912589784357</v>
      </c>
    </row>
    <row r="1119" spans="2:36" x14ac:dyDescent="0.2">
      <c r="B1119" s="39" t="s">
        <v>64</v>
      </c>
      <c r="C1119" s="39">
        <v>1109</v>
      </c>
      <c r="D1119" s="39">
        <v>87</v>
      </c>
      <c r="E1119" s="39">
        <f t="shared" si="544"/>
        <v>17.638888888888889</v>
      </c>
      <c r="F1119" s="40">
        <v>63.5</v>
      </c>
      <c r="G1119" s="41">
        <f t="shared" si="563"/>
        <v>-0.33333333333333409</v>
      </c>
      <c r="H1119" s="41">
        <f t="shared" si="564"/>
        <v>-1.2000000000000028</v>
      </c>
      <c r="I1119" s="41">
        <f t="shared" si="536"/>
        <v>296623.94627700618</v>
      </c>
      <c r="J1119" s="41">
        <f t="shared" si="545"/>
        <v>8467.8237847222481</v>
      </c>
      <c r="K1119" s="42" t="str">
        <f t="shared" si="546"/>
        <v>Yes</v>
      </c>
      <c r="L1119" s="41">
        <f t="shared" si="537"/>
        <v>111.48191189236114</v>
      </c>
      <c r="M1119" s="41">
        <f t="shared" si="538"/>
        <v>187.05217500000001</v>
      </c>
      <c r="N1119" s="43">
        <f t="shared" si="539"/>
        <v>-635.58333333333474</v>
      </c>
      <c r="O1119" s="41">
        <f t="shared" si="540"/>
        <v>-337.04924644097355</v>
      </c>
      <c r="P1119" s="41">
        <f t="shared" si="541"/>
        <v>-5945.1742080560616</v>
      </c>
      <c r="Q1119" s="41">
        <f t="shared" si="542"/>
        <v>-5945.1742080560616</v>
      </c>
      <c r="R1119" s="41">
        <f t="shared" si="547"/>
        <v>635.58333333333474</v>
      </c>
      <c r="S1119" s="74">
        <f t="shared" si="565"/>
        <v>2522.6495766661865</v>
      </c>
      <c r="T1119" s="78">
        <f t="shared" si="548"/>
        <v>11210.983796296321</v>
      </c>
      <c r="U1119" s="44">
        <f t="shared" si="549"/>
        <v>4945405.6997442842</v>
      </c>
      <c r="V1119" s="45">
        <f t="shared" si="550"/>
        <v>1.3737238054845233</v>
      </c>
      <c r="W1119" s="46">
        <f t="shared" si="551"/>
        <v>2206602.1932409108</v>
      </c>
      <c r="X1119" s="47">
        <f t="shared" si="552"/>
        <v>0.61294505367803076</v>
      </c>
      <c r="Y1119" s="48">
        <f t="shared" si="543"/>
        <v>2270.3846189995679</v>
      </c>
      <c r="Z1119" s="48">
        <f t="shared" si="553"/>
        <v>2156.8653880495895</v>
      </c>
      <c r="AA1119" s="49">
        <f t="shared" si="554"/>
        <v>2113.7280802885975</v>
      </c>
      <c r="AB1119" s="49">
        <f t="shared" si="555"/>
        <v>2008.0416762741675</v>
      </c>
      <c r="AC1119" s="49">
        <f t="shared" si="556"/>
        <v>1807.2375086467507</v>
      </c>
      <c r="AD1119" s="49">
        <f t="shared" si="557"/>
        <v>1626.5137577820756</v>
      </c>
      <c r="AE1119" s="49">
        <f t="shared" si="558"/>
        <v>1545.1880698929717</v>
      </c>
      <c r="AF1119" s="49">
        <f t="shared" si="559"/>
        <v>1514.2843084951123</v>
      </c>
      <c r="AG1119" s="49">
        <f t="shared" si="560"/>
        <v>1438.5700930703567</v>
      </c>
      <c r="AH1119" s="49">
        <f t="shared" si="561"/>
        <v>1294.713083763321</v>
      </c>
      <c r="AI1119" s="49">
        <f t="shared" si="562"/>
        <v>3.5964252326758917E-4</v>
      </c>
      <c r="AJ1119" s="49">
        <f t="shared" si="566"/>
        <v>0.33439876842111116</v>
      </c>
    </row>
    <row r="1120" spans="2:36" x14ac:dyDescent="0.2">
      <c r="B1120" s="39" t="s">
        <v>64</v>
      </c>
      <c r="C1120" s="39">
        <v>1110</v>
      </c>
      <c r="D1120" s="39">
        <v>88</v>
      </c>
      <c r="E1120" s="39">
        <f t="shared" si="544"/>
        <v>17.222222222222221</v>
      </c>
      <c r="F1120" s="40">
        <v>62</v>
      </c>
      <c r="G1120" s="41">
        <f t="shared" si="563"/>
        <v>-0.31944444444444403</v>
      </c>
      <c r="H1120" s="41">
        <f t="shared" si="564"/>
        <v>-1.1499999999999986</v>
      </c>
      <c r="I1120" s="41">
        <f t="shared" si="536"/>
        <v>282775.73302469135</v>
      </c>
      <c r="J1120" s="41">
        <f t="shared" si="545"/>
        <v>13848.213252314832</v>
      </c>
      <c r="K1120" s="42" t="str">
        <f t="shared" si="546"/>
        <v>Yes</v>
      </c>
      <c r="L1120" s="41">
        <f t="shared" si="537"/>
        <v>106.27725694444446</v>
      </c>
      <c r="M1120" s="41">
        <f t="shared" si="538"/>
        <v>187.05217500000001</v>
      </c>
      <c r="N1120" s="43">
        <f t="shared" si="539"/>
        <v>-609.10069444444366</v>
      </c>
      <c r="O1120" s="41">
        <f t="shared" si="540"/>
        <v>-315.77126249999918</v>
      </c>
      <c r="P1120" s="41">
        <f t="shared" si="541"/>
        <v>-5438.2828541666522</v>
      </c>
      <c r="Q1120" s="41">
        <f t="shared" si="542"/>
        <v>-5438.2828541666522</v>
      </c>
      <c r="R1120" s="41">
        <f t="shared" si="547"/>
        <v>609.10069444444366</v>
      </c>
      <c r="S1120" s="74">
        <f t="shared" si="565"/>
        <v>8409.9303981481789</v>
      </c>
      <c r="T1120" s="78">
        <f t="shared" si="548"/>
        <v>10490.067515432085</v>
      </c>
      <c r="U1120" s="44">
        <f t="shared" si="549"/>
        <v>4945405.6997442842</v>
      </c>
      <c r="V1120" s="45">
        <f t="shared" si="550"/>
        <v>1.3737238054845233</v>
      </c>
      <c r="W1120" s="46">
        <f t="shared" si="551"/>
        <v>2215012.1236390588</v>
      </c>
      <c r="X1120" s="47">
        <f t="shared" si="552"/>
        <v>0.61528114545529411</v>
      </c>
      <c r="Y1120" s="48">
        <f t="shared" si="543"/>
        <v>7568.9373583333609</v>
      </c>
      <c r="Z1120" s="48">
        <f t="shared" si="553"/>
        <v>7190.4904904166924</v>
      </c>
      <c r="AA1120" s="49">
        <f t="shared" si="554"/>
        <v>7046.6806806083587</v>
      </c>
      <c r="AB1120" s="49">
        <f t="shared" si="555"/>
        <v>6694.3466465779402</v>
      </c>
      <c r="AC1120" s="49">
        <f t="shared" si="556"/>
        <v>6024.911981920146</v>
      </c>
      <c r="AD1120" s="49">
        <f t="shared" si="557"/>
        <v>5422.4207837281319</v>
      </c>
      <c r="AE1120" s="49">
        <f t="shared" si="558"/>
        <v>5151.299744541725</v>
      </c>
      <c r="AF1120" s="49">
        <f t="shared" si="559"/>
        <v>5048.2737496508907</v>
      </c>
      <c r="AG1120" s="49">
        <f t="shared" si="560"/>
        <v>4795.8600621683463</v>
      </c>
      <c r="AH1120" s="49">
        <f t="shared" si="561"/>
        <v>4316.2740559515114</v>
      </c>
      <c r="AI1120" s="49">
        <f t="shared" si="562"/>
        <v>1.1989650155420865E-3</v>
      </c>
      <c r="AJ1120" s="49">
        <f t="shared" si="566"/>
        <v>0.33559773343665322</v>
      </c>
    </row>
    <row r="1121" spans="2:36" x14ac:dyDescent="0.2">
      <c r="B1121" s="39" t="s">
        <v>64</v>
      </c>
      <c r="C1121" s="39">
        <v>1111</v>
      </c>
      <c r="D1121" s="39">
        <v>89</v>
      </c>
      <c r="E1121" s="39">
        <f t="shared" si="544"/>
        <v>17</v>
      </c>
      <c r="F1121" s="40">
        <v>61.2</v>
      </c>
      <c r="G1121" s="41">
        <f t="shared" si="563"/>
        <v>-9.7222222222222612E-2</v>
      </c>
      <c r="H1121" s="41">
        <f t="shared" si="564"/>
        <v>-0.35000000000000142</v>
      </c>
      <c r="I1121" s="41">
        <f t="shared" si="536"/>
        <v>275525.375</v>
      </c>
      <c r="J1121" s="41">
        <f t="shared" si="545"/>
        <v>7250.358024691348</v>
      </c>
      <c r="K1121" s="42" t="str">
        <f t="shared" si="546"/>
        <v>Yes</v>
      </c>
      <c r="L1121" s="41">
        <f t="shared" si="537"/>
        <v>103.55231250000003</v>
      </c>
      <c r="M1121" s="41">
        <f t="shared" si="538"/>
        <v>187.05217500000001</v>
      </c>
      <c r="N1121" s="43">
        <f t="shared" si="539"/>
        <v>-185.37847222222297</v>
      </c>
      <c r="O1121" s="41">
        <f t="shared" si="540"/>
        <v>105.22601527777707</v>
      </c>
      <c r="P1121" s="41">
        <f t="shared" si="541"/>
        <v>1788.8422597222102</v>
      </c>
      <c r="Q1121" s="41">
        <f t="shared" si="542"/>
        <v>1788.8422597222102</v>
      </c>
      <c r="R1121" s="41">
        <f t="shared" si="547"/>
        <v>185.37847222222297</v>
      </c>
      <c r="S1121" s="74">
        <f t="shared" si="565"/>
        <v>9039.2002844135586</v>
      </c>
      <c r="T1121" s="78">
        <f t="shared" si="548"/>
        <v>3151.4340277777906</v>
      </c>
      <c r="U1121" s="44">
        <f t="shared" si="549"/>
        <v>4947194.542004006</v>
      </c>
      <c r="V1121" s="45">
        <f t="shared" si="550"/>
        <v>1.3742207061122238</v>
      </c>
      <c r="W1121" s="46">
        <f t="shared" si="551"/>
        <v>2224051.3239234723</v>
      </c>
      <c r="X1121" s="47">
        <f t="shared" si="552"/>
        <v>0.61779203442318675</v>
      </c>
      <c r="Y1121" s="48">
        <f t="shared" si="543"/>
        <v>8135.2802559722031</v>
      </c>
      <c r="Z1121" s="48">
        <f t="shared" si="553"/>
        <v>7728.5162431735926</v>
      </c>
      <c r="AA1121" s="49">
        <f t="shared" si="554"/>
        <v>7573.9459183101208</v>
      </c>
      <c r="AB1121" s="49">
        <f t="shared" si="555"/>
        <v>7195.2486223946144</v>
      </c>
      <c r="AC1121" s="49">
        <f t="shared" si="556"/>
        <v>6475.7237601551533</v>
      </c>
      <c r="AD1121" s="49">
        <f t="shared" si="557"/>
        <v>5828.1513841396381</v>
      </c>
      <c r="AE1121" s="49">
        <f t="shared" si="558"/>
        <v>5536.7438149326563</v>
      </c>
      <c r="AF1121" s="49">
        <f t="shared" si="559"/>
        <v>5426.0089386340032</v>
      </c>
      <c r="AG1121" s="49">
        <f t="shared" si="560"/>
        <v>5154.708491702303</v>
      </c>
      <c r="AH1121" s="49">
        <f t="shared" si="561"/>
        <v>4639.2376425320726</v>
      </c>
      <c r="AI1121" s="49">
        <f t="shared" si="562"/>
        <v>1.2886771229255758E-3</v>
      </c>
      <c r="AJ1121" s="49">
        <f t="shared" si="566"/>
        <v>0.3368864105595788</v>
      </c>
    </row>
    <row r="1122" spans="2:36" x14ac:dyDescent="0.2">
      <c r="B1122" s="39" t="s">
        <v>64</v>
      </c>
      <c r="C1122" s="39">
        <v>1112</v>
      </c>
      <c r="D1122" s="39">
        <v>90</v>
      </c>
      <c r="E1122" s="39">
        <f t="shared" si="544"/>
        <v>17.027777777777775</v>
      </c>
      <c r="F1122" s="40">
        <v>61.3</v>
      </c>
      <c r="G1122" s="41">
        <f t="shared" si="563"/>
        <v>0.19444444444444425</v>
      </c>
      <c r="H1122" s="41">
        <f t="shared" si="564"/>
        <v>0.69999999999999929</v>
      </c>
      <c r="I1122" s="41">
        <f t="shared" si="536"/>
        <v>276426.52035108017</v>
      </c>
      <c r="J1122" s="41">
        <f t="shared" si="545"/>
        <v>-901.14535108016571</v>
      </c>
      <c r="K1122" s="42" t="str">
        <f t="shared" si="546"/>
        <v>No</v>
      </c>
      <c r="L1122" s="41">
        <f t="shared" si="537"/>
        <v>103.89099522569444</v>
      </c>
      <c r="M1122" s="41">
        <f t="shared" si="538"/>
        <v>187.05217500000001</v>
      </c>
      <c r="N1122" s="43">
        <f t="shared" si="539"/>
        <v>370.75694444444406</v>
      </c>
      <c r="O1122" s="41">
        <f t="shared" si="540"/>
        <v>661.70011467013842</v>
      </c>
      <c r="P1122" s="41">
        <f t="shared" si="541"/>
        <v>11267.282508133188</v>
      </c>
      <c r="Q1122" s="41">
        <f t="shared" si="542"/>
        <v>11267.282508133188</v>
      </c>
      <c r="R1122" s="41">
        <f t="shared" si="547"/>
        <v>0</v>
      </c>
      <c r="S1122" s="74">
        <f t="shared" si="565"/>
        <v>10366.137157053023</v>
      </c>
      <c r="T1122" s="78">
        <f t="shared" si="548"/>
        <v>0</v>
      </c>
      <c r="U1122" s="44">
        <f t="shared" si="549"/>
        <v>4958461.824512139</v>
      </c>
      <c r="V1122" s="45">
        <f t="shared" si="550"/>
        <v>1.3773505068089276</v>
      </c>
      <c r="W1122" s="46">
        <f t="shared" si="551"/>
        <v>2234417.4610805255</v>
      </c>
      <c r="X1122" s="47">
        <f t="shared" si="552"/>
        <v>0.62067151696681266</v>
      </c>
      <c r="Y1122" s="48">
        <f t="shared" si="543"/>
        <v>9329.523441347721</v>
      </c>
      <c r="Z1122" s="48">
        <f t="shared" si="553"/>
        <v>8863.0472692803341</v>
      </c>
      <c r="AA1122" s="49">
        <f t="shared" si="554"/>
        <v>8685.7863238947266</v>
      </c>
      <c r="AB1122" s="49">
        <f t="shared" si="555"/>
        <v>8251.4970076999907</v>
      </c>
      <c r="AC1122" s="49">
        <f t="shared" si="556"/>
        <v>7426.3473069299916</v>
      </c>
      <c r="AD1122" s="49">
        <f t="shared" si="557"/>
        <v>6683.7125762369924</v>
      </c>
      <c r="AE1122" s="49">
        <f t="shared" si="558"/>
        <v>6349.5269474251427</v>
      </c>
      <c r="AF1122" s="49">
        <f t="shared" si="559"/>
        <v>6222.5364084766397</v>
      </c>
      <c r="AG1122" s="49">
        <f t="shared" si="560"/>
        <v>5911.4095880528075</v>
      </c>
      <c r="AH1122" s="49">
        <f t="shared" si="561"/>
        <v>5320.2686292475273</v>
      </c>
      <c r="AI1122" s="49">
        <f t="shared" si="562"/>
        <v>1.477852397013202E-3</v>
      </c>
      <c r="AJ1122" s="49">
        <f t="shared" si="566"/>
        <v>0.338364262956592</v>
      </c>
    </row>
    <row r="1123" spans="2:36" x14ac:dyDescent="0.2">
      <c r="B1123" s="39" t="s">
        <v>64</v>
      </c>
      <c r="C1123" s="39">
        <v>1113</v>
      </c>
      <c r="D1123" s="39">
        <v>91</v>
      </c>
      <c r="E1123" s="39">
        <f t="shared" si="544"/>
        <v>17.388888888888889</v>
      </c>
      <c r="F1123" s="40">
        <v>62.6</v>
      </c>
      <c r="G1123" s="41">
        <f t="shared" si="563"/>
        <v>0.55555555555555558</v>
      </c>
      <c r="H1123" s="41">
        <f t="shared" si="564"/>
        <v>2</v>
      </c>
      <c r="I1123" s="41">
        <f t="shared" si="536"/>
        <v>288275.29436728399</v>
      </c>
      <c r="J1123" s="41">
        <f t="shared" si="545"/>
        <v>-11848.774016203824</v>
      </c>
      <c r="K1123" s="42" t="str">
        <f t="shared" si="546"/>
        <v>No</v>
      </c>
      <c r="L1123" s="41">
        <f t="shared" si="537"/>
        <v>108.34418923611115</v>
      </c>
      <c r="M1123" s="41">
        <f t="shared" si="538"/>
        <v>187.05217500000001</v>
      </c>
      <c r="N1123" s="43">
        <f t="shared" si="539"/>
        <v>1059.3055555555557</v>
      </c>
      <c r="O1123" s="41">
        <f t="shared" si="540"/>
        <v>1354.7019197916668</v>
      </c>
      <c r="P1123" s="41">
        <f t="shared" si="541"/>
        <v>23556.761160821763</v>
      </c>
      <c r="Q1123" s="41">
        <f t="shared" si="542"/>
        <v>23556.761160821763</v>
      </c>
      <c r="R1123" s="41">
        <f t="shared" si="547"/>
        <v>0</v>
      </c>
      <c r="S1123" s="74">
        <f t="shared" si="565"/>
        <v>11707.987144617939</v>
      </c>
      <c r="T1123" s="78">
        <f t="shared" si="548"/>
        <v>0</v>
      </c>
      <c r="U1123" s="44">
        <f t="shared" si="549"/>
        <v>4982018.5856729606</v>
      </c>
      <c r="V1123" s="45">
        <f t="shared" si="550"/>
        <v>1.3838940515758225</v>
      </c>
      <c r="W1123" s="46">
        <f t="shared" si="551"/>
        <v>2246125.4482251434</v>
      </c>
      <c r="X1123" s="47">
        <f t="shared" si="552"/>
        <v>0.62392373561809533</v>
      </c>
      <c r="Y1123" s="48">
        <f t="shared" si="543"/>
        <v>10537.188430156146</v>
      </c>
      <c r="Z1123" s="48">
        <f t="shared" si="553"/>
        <v>10010.329008648338</v>
      </c>
      <c r="AA1123" s="49">
        <f t="shared" si="554"/>
        <v>9810.1224284753698</v>
      </c>
      <c r="AB1123" s="49">
        <f t="shared" si="555"/>
        <v>9319.6163070516013</v>
      </c>
      <c r="AC1123" s="49">
        <f t="shared" si="556"/>
        <v>8387.6546763464412</v>
      </c>
      <c r="AD1123" s="49">
        <f t="shared" si="557"/>
        <v>7548.8892087117974</v>
      </c>
      <c r="AE1123" s="49">
        <f t="shared" si="558"/>
        <v>7171.4447482762071</v>
      </c>
      <c r="AF1123" s="49">
        <f t="shared" si="559"/>
        <v>7028.0158533106824</v>
      </c>
      <c r="AG1123" s="49">
        <f t="shared" si="560"/>
        <v>6676.6150606451483</v>
      </c>
      <c r="AH1123" s="49">
        <f t="shared" si="561"/>
        <v>6008.9535545806339</v>
      </c>
      <c r="AI1123" s="49">
        <f t="shared" si="562"/>
        <v>1.6691537651612872E-3</v>
      </c>
      <c r="AJ1123" s="49">
        <f t="shared" si="566"/>
        <v>0.3400334167217533</v>
      </c>
    </row>
    <row r="1124" spans="2:36" x14ac:dyDescent="0.2">
      <c r="B1124" s="39" t="s">
        <v>64</v>
      </c>
      <c r="C1124" s="39">
        <v>1114</v>
      </c>
      <c r="D1124" s="39">
        <v>92</v>
      </c>
      <c r="E1124" s="39">
        <f t="shared" si="544"/>
        <v>18.138888888888889</v>
      </c>
      <c r="F1124" s="40">
        <v>65.3</v>
      </c>
      <c r="G1124" s="41">
        <f t="shared" si="563"/>
        <v>0.74999999999999978</v>
      </c>
      <c r="H1124" s="41">
        <f t="shared" si="564"/>
        <v>2.6999999999999993</v>
      </c>
      <c r="I1124" s="41">
        <f t="shared" si="536"/>
        <v>313678.76572145062</v>
      </c>
      <c r="J1124" s="41">
        <f t="shared" si="545"/>
        <v>-25403.471354166628</v>
      </c>
      <c r="K1124" s="42" t="str">
        <f t="shared" si="546"/>
        <v>No</v>
      </c>
      <c r="L1124" s="41">
        <f t="shared" si="537"/>
        <v>117.89172439236116</v>
      </c>
      <c r="M1124" s="41">
        <f t="shared" si="538"/>
        <v>187.05217500000001</v>
      </c>
      <c r="N1124" s="43">
        <f t="shared" si="539"/>
        <v>1430.0624999999995</v>
      </c>
      <c r="O1124" s="41">
        <f t="shared" si="540"/>
        <v>1735.0063993923607</v>
      </c>
      <c r="P1124" s="41">
        <f t="shared" si="541"/>
        <v>31471.08830008921</v>
      </c>
      <c r="Q1124" s="41">
        <f t="shared" si="542"/>
        <v>31471.08830008921</v>
      </c>
      <c r="R1124" s="41">
        <f t="shared" si="547"/>
        <v>0</v>
      </c>
      <c r="S1124" s="74">
        <f t="shared" si="565"/>
        <v>6067.6169459225821</v>
      </c>
      <c r="T1124" s="78">
        <f t="shared" si="548"/>
        <v>0</v>
      </c>
      <c r="U1124" s="44">
        <f t="shared" si="549"/>
        <v>5013489.67397305</v>
      </c>
      <c r="V1124" s="45">
        <f t="shared" si="550"/>
        <v>1.3926360205480695</v>
      </c>
      <c r="W1124" s="46">
        <f t="shared" si="551"/>
        <v>2252193.0651710657</v>
      </c>
      <c r="X1124" s="47">
        <f t="shared" si="552"/>
        <v>0.62560918476974048</v>
      </c>
      <c r="Y1124" s="48">
        <f t="shared" si="543"/>
        <v>5460.8552513303239</v>
      </c>
      <c r="Z1124" s="48">
        <f t="shared" si="553"/>
        <v>5187.8124887638078</v>
      </c>
      <c r="AA1124" s="49">
        <f t="shared" si="554"/>
        <v>5084.0562389885317</v>
      </c>
      <c r="AB1124" s="49">
        <f t="shared" si="555"/>
        <v>4829.8534270391046</v>
      </c>
      <c r="AC1124" s="49">
        <f t="shared" si="556"/>
        <v>4346.868084335194</v>
      </c>
      <c r="AD1124" s="49">
        <f t="shared" si="557"/>
        <v>3912.1812759016748</v>
      </c>
      <c r="AE1124" s="49">
        <f t="shared" si="558"/>
        <v>3716.572212106591</v>
      </c>
      <c r="AF1124" s="49">
        <f t="shared" si="559"/>
        <v>3642.240767864459</v>
      </c>
      <c r="AG1124" s="49">
        <f t="shared" si="560"/>
        <v>3460.1287294712361</v>
      </c>
      <c r="AH1124" s="49">
        <f t="shared" si="561"/>
        <v>3114.1158565241126</v>
      </c>
      <c r="AI1124" s="49">
        <f t="shared" si="562"/>
        <v>8.6503218236780907E-4</v>
      </c>
      <c r="AJ1124" s="49">
        <f t="shared" si="566"/>
        <v>0.34089844890412113</v>
      </c>
    </row>
    <row r="1125" spans="2:36" x14ac:dyDescent="0.2">
      <c r="B1125" s="39" t="s">
        <v>64</v>
      </c>
      <c r="C1125" s="39">
        <v>1115</v>
      </c>
      <c r="D1125" s="39">
        <v>93</v>
      </c>
      <c r="E1125" s="39">
        <f t="shared" si="544"/>
        <v>18.888888888888889</v>
      </c>
      <c r="F1125" s="40">
        <v>68</v>
      </c>
      <c r="G1125" s="41">
        <f t="shared" si="563"/>
        <v>0.56944444444444564</v>
      </c>
      <c r="H1125" s="41">
        <f t="shared" si="564"/>
        <v>2.0500000000000043</v>
      </c>
      <c r="I1125" s="41">
        <f t="shared" si="536"/>
        <v>340154.7839506173</v>
      </c>
      <c r="J1125" s="41">
        <f t="shared" si="545"/>
        <v>-26476.018229166686</v>
      </c>
      <c r="K1125" s="42" t="str">
        <f t="shared" si="546"/>
        <v>No</v>
      </c>
      <c r="L1125" s="41">
        <f t="shared" si="537"/>
        <v>127.84236111111115</v>
      </c>
      <c r="M1125" s="41">
        <f t="shared" si="538"/>
        <v>187.05217500000001</v>
      </c>
      <c r="N1125" s="43">
        <f t="shared" si="539"/>
        <v>1085.7881944444466</v>
      </c>
      <c r="O1125" s="41">
        <f t="shared" si="540"/>
        <v>1400.6827305555578</v>
      </c>
      <c r="P1125" s="41">
        <f t="shared" si="541"/>
        <v>26457.340466049427</v>
      </c>
      <c r="Q1125" s="41">
        <f t="shared" si="542"/>
        <v>26457.340466049427</v>
      </c>
      <c r="R1125" s="41">
        <f t="shared" si="547"/>
        <v>0</v>
      </c>
      <c r="S1125" s="74">
        <f t="shared" si="565"/>
        <v>-18.677763117259019</v>
      </c>
      <c r="T1125" s="78">
        <f t="shared" si="548"/>
        <v>0</v>
      </c>
      <c r="U1125" s="44">
        <f t="shared" si="549"/>
        <v>5039947.0144390995</v>
      </c>
      <c r="V1125" s="45">
        <f t="shared" si="550"/>
        <v>1.3999852817886387</v>
      </c>
      <c r="W1125" s="46">
        <f t="shared" si="551"/>
        <v>2252174.3874079483</v>
      </c>
      <c r="X1125" s="47">
        <f t="shared" si="552"/>
        <v>0.62560399650220788</v>
      </c>
      <c r="Y1125" s="48">
        <f t="shared" si="543"/>
        <v>-16.809986805533118</v>
      </c>
      <c r="Z1125" s="48">
        <f t="shared" si="553"/>
        <v>-15.969487465256462</v>
      </c>
      <c r="AA1125" s="49">
        <f t="shared" si="554"/>
        <v>-15.650097715951333</v>
      </c>
      <c r="AB1125" s="49">
        <f t="shared" si="555"/>
        <v>-14.867592830153765</v>
      </c>
      <c r="AC1125" s="49">
        <f t="shared" si="556"/>
        <v>-13.380833547138389</v>
      </c>
      <c r="AD1125" s="49">
        <f t="shared" si="557"/>
        <v>-12.042750192424551</v>
      </c>
      <c r="AE1125" s="49">
        <f t="shared" si="558"/>
        <v>-11.440612682803323</v>
      </c>
      <c r="AF1125" s="49">
        <f t="shared" si="559"/>
        <v>-11.211800429147257</v>
      </c>
      <c r="AG1125" s="49">
        <f t="shared" si="560"/>
        <v>-10.651210407689893</v>
      </c>
      <c r="AH1125" s="49">
        <f t="shared" si="561"/>
        <v>-9.5860893669209037</v>
      </c>
      <c r="AI1125" s="49">
        <f t="shared" si="562"/>
        <v>-2.6628026019224733E-6</v>
      </c>
      <c r="AJ1125" s="49">
        <f t="shared" si="566"/>
        <v>0.34089844890412113</v>
      </c>
    </row>
    <row r="1126" spans="2:36" x14ac:dyDescent="0.2">
      <c r="B1126" s="39" t="s">
        <v>64</v>
      </c>
      <c r="C1126" s="39">
        <v>1116</v>
      </c>
      <c r="D1126" s="39">
        <v>94</v>
      </c>
      <c r="E1126" s="39">
        <f t="shared" si="544"/>
        <v>19.277777777777779</v>
      </c>
      <c r="F1126" s="40">
        <v>69.400000000000006</v>
      </c>
      <c r="G1126" s="41">
        <f t="shared" si="563"/>
        <v>0.23611111111111149</v>
      </c>
      <c r="H1126" s="41">
        <f t="shared" si="564"/>
        <v>0.85000000000000142</v>
      </c>
      <c r="I1126" s="41">
        <f t="shared" si="536"/>
        <v>354305.34066358028</v>
      </c>
      <c r="J1126" s="41">
        <f t="shared" si="545"/>
        <v>-14150.556712962978</v>
      </c>
      <c r="K1126" s="42" t="str">
        <f t="shared" si="546"/>
        <v>No</v>
      </c>
      <c r="L1126" s="41">
        <f t="shared" si="537"/>
        <v>133.16064756944448</v>
      </c>
      <c r="M1126" s="41">
        <f t="shared" si="538"/>
        <v>187.05217500000001</v>
      </c>
      <c r="N1126" s="43">
        <f t="shared" si="539"/>
        <v>450.20486111111182</v>
      </c>
      <c r="O1126" s="41">
        <f t="shared" si="540"/>
        <v>770.41768368055625</v>
      </c>
      <c r="P1126" s="41">
        <f t="shared" si="541"/>
        <v>14851.940902064058</v>
      </c>
      <c r="Q1126" s="41">
        <f t="shared" si="542"/>
        <v>14851.940902064058</v>
      </c>
      <c r="R1126" s="41">
        <f t="shared" si="547"/>
        <v>0</v>
      </c>
      <c r="S1126" s="74">
        <f t="shared" si="565"/>
        <v>701.38418910107976</v>
      </c>
      <c r="T1126" s="78">
        <f t="shared" si="548"/>
        <v>0</v>
      </c>
      <c r="U1126" s="44">
        <f t="shared" si="549"/>
        <v>5054798.9553411631</v>
      </c>
      <c r="V1126" s="45">
        <f t="shared" si="550"/>
        <v>1.4041108209281008</v>
      </c>
      <c r="W1126" s="46">
        <f t="shared" si="551"/>
        <v>2252875.7715970492</v>
      </c>
      <c r="X1126" s="47">
        <f t="shared" si="552"/>
        <v>0.62579882544362475</v>
      </c>
      <c r="Y1126" s="48">
        <f t="shared" si="543"/>
        <v>631.24577019097183</v>
      </c>
      <c r="Z1126" s="48">
        <f t="shared" si="553"/>
        <v>599.68348168142325</v>
      </c>
      <c r="AA1126" s="49">
        <f t="shared" si="554"/>
        <v>587.68981204779482</v>
      </c>
      <c r="AB1126" s="49">
        <f t="shared" si="555"/>
        <v>558.30532144540507</v>
      </c>
      <c r="AC1126" s="49">
        <f t="shared" si="556"/>
        <v>502.47478930086459</v>
      </c>
      <c r="AD1126" s="49">
        <f t="shared" si="557"/>
        <v>452.22731037077813</v>
      </c>
      <c r="AE1126" s="49">
        <f t="shared" si="558"/>
        <v>429.61594485223918</v>
      </c>
      <c r="AF1126" s="49">
        <f t="shared" si="559"/>
        <v>421.0236259551944</v>
      </c>
      <c r="AG1126" s="49">
        <f t="shared" si="560"/>
        <v>399.97244465743466</v>
      </c>
      <c r="AH1126" s="49">
        <f t="shared" si="561"/>
        <v>359.97520019169121</v>
      </c>
      <c r="AI1126" s="49">
        <f t="shared" si="562"/>
        <v>9.9993111164358673E-5</v>
      </c>
      <c r="AJ1126" s="49">
        <f t="shared" si="566"/>
        <v>0.34099844201528551</v>
      </c>
    </row>
    <row r="1127" spans="2:36" x14ac:dyDescent="0.2">
      <c r="B1127" s="39" t="s">
        <v>64</v>
      </c>
      <c r="C1127" s="39">
        <v>1117</v>
      </c>
      <c r="D1127" s="39">
        <v>95</v>
      </c>
      <c r="E1127" s="39">
        <f t="shared" si="544"/>
        <v>19.361111111111111</v>
      </c>
      <c r="F1127" s="40">
        <v>69.7</v>
      </c>
      <c r="G1127" s="41">
        <f t="shared" si="563"/>
        <v>-1.3888888888890073E-2</v>
      </c>
      <c r="H1127" s="41">
        <f t="shared" si="564"/>
        <v>-5.0000000000004263E-2</v>
      </c>
      <c r="I1127" s="41">
        <f t="shared" si="536"/>
        <v>357375.1198881173</v>
      </c>
      <c r="J1127" s="41">
        <f t="shared" si="545"/>
        <v>-3069.7792245370219</v>
      </c>
      <c r="K1127" s="42" t="str">
        <f t="shared" si="546"/>
        <v>Yes</v>
      </c>
      <c r="L1127" s="41">
        <f t="shared" si="537"/>
        <v>134.31438064236116</v>
      </c>
      <c r="M1127" s="41">
        <f t="shared" si="538"/>
        <v>187.05217500000001</v>
      </c>
      <c r="N1127" s="43">
        <f t="shared" si="539"/>
        <v>-26.482638888891145</v>
      </c>
      <c r="O1127" s="41">
        <f t="shared" si="540"/>
        <v>294.88391675346998</v>
      </c>
      <c r="P1127" s="41">
        <f t="shared" si="541"/>
        <v>5709.2802771435718</v>
      </c>
      <c r="Q1127" s="41">
        <f t="shared" si="542"/>
        <v>5709.2802771435718</v>
      </c>
      <c r="R1127" s="41">
        <f t="shared" si="547"/>
        <v>26.482638888891145</v>
      </c>
      <c r="S1127" s="74">
        <f t="shared" si="565"/>
        <v>2639.5010526065498</v>
      </c>
      <c r="T1127" s="78">
        <f t="shared" si="548"/>
        <v>512.73331404325359</v>
      </c>
      <c r="U1127" s="44">
        <f t="shared" si="549"/>
        <v>5060508.2356183063</v>
      </c>
      <c r="V1127" s="45">
        <f t="shared" si="550"/>
        <v>1.4056967321161962</v>
      </c>
      <c r="W1127" s="46">
        <f t="shared" si="551"/>
        <v>2255515.2726496556</v>
      </c>
      <c r="X1127" s="47">
        <f t="shared" si="552"/>
        <v>0.62653202018045984</v>
      </c>
      <c r="Y1127" s="48">
        <f t="shared" si="543"/>
        <v>2375.5509473458951</v>
      </c>
      <c r="Z1127" s="48">
        <f t="shared" si="553"/>
        <v>2256.7733999786001</v>
      </c>
      <c r="AA1127" s="49">
        <f t="shared" si="554"/>
        <v>2211.6379319790281</v>
      </c>
      <c r="AB1127" s="49">
        <f t="shared" si="555"/>
        <v>2101.0560353800765</v>
      </c>
      <c r="AC1127" s="49">
        <f t="shared" si="556"/>
        <v>1890.9504318420688</v>
      </c>
      <c r="AD1127" s="49">
        <f t="shared" si="557"/>
        <v>1701.855388657862</v>
      </c>
      <c r="AE1127" s="49">
        <f t="shared" si="558"/>
        <v>1616.7626192249688</v>
      </c>
      <c r="AF1127" s="49">
        <f t="shared" si="559"/>
        <v>1584.4273668404694</v>
      </c>
      <c r="AG1127" s="49">
        <f t="shared" si="560"/>
        <v>1505.2059984984458</v>
      </c>
      <c r="AH1127" s="49">
        <f t="shared" si="561"/>
        <v>1354.6853986486012</v>
      </c>
      <c r="AI1127" s="49">
        <f t="shared" si="562"/>
        <v>3.7630149962461143E-4</v>
      </c>
      <c r="AJ1127" s="49">
        <f t="shared" si="566"/>
        <v>0.3413747435149101</v>
      </c>
    </row>
    <row r="1128" spans="2:36" x14ac:dyDescent="0.2">
      <c r="B1128" s="39" t="s">
        <v>64</v>
      </c>
      <c r="C1128" s="39">
        <v>1118</v>
      </c>
      <c r="D1128" s="39">
        <v>96</v>
      </c>
      <c r="E1128" s="39">
        <f t="shared" si="544"/>
        <v>19.25</v>
      </c>
      <c r="F1128" s="40">
        <v>69.3</v>
      </c>
      <c r="G1128" s="41">
        <f t="shared" si="563"/>
        <v>-0.2222222222222234</v>
      </c>
      <c r="H1128" s="41">
        <f t="shared" si="564"/>
        <v>-0.80000000000000426</v>
      </c>
      <c r="I1128" s="41">
        <f t="shared" si="536"/>
        <v>353285.0234375</v>
      </c>
      <c r="J1128" s="41">
        <f t="shared" si="545"/>
        <v>4090.0964506173041</v>
      </c>
      <c r="K1128" s="42" t="str">
        <f t="shared" si="546"/>
        <v>Yes</v>
      </c>
      <c r="L1128" s="41">
        <f t="shared" si="537"/>
        <v>132.77717578125004</v>
      </c>
      <c r="M1128" s="41">
        <f t="shared" si="538"/>
        <v>187.05217500000001</v>
      </c>
      <c r="N1128" s="43">
        <f t="shared" si="539"/>
        <v>-423.7222222222245</v>
      </c>
      <c r="O1128" s="41">
        <f t="shared" si="540"/>
        <v>-103.89287144097446</v>
      </c>
      <c r="P1128" s="41">
        <f t="shared" si="541"/>
        <v>-1999.9377752387584</v>
      </c>
      <c r="Q1128" s="41">
        <f t="shared" si="542"/>
        <v>-1999.9377752387584</v>
      </c>
      <c r="R1128" s="41">
        <f t="shared" si="547"/>
        <v>423.7222222222245</v>
      </c>
      <c r="S1128" s="74">
        <f t="shared" si="565"/>
        <v>2090.1586753785459</v>
      </c>
      <c r="T1128" s="78">
        <f t="shared" si="548"/>
        <v>8156.6527777778219</v>
      </c>
      <c r="U1128" s="44">
        <f t="shared" si="549"/>
        <v>5060508.2356183063</v>
      </c>
      <c r="V1128" s="45">
        <f t="shared" si="550"/>
        <v>1.4056967321161962</v>
      </c>
      <c r="W1128" s="46">
        <f t="shared" si="551"/>
        <v>2257605.4313250342</v>
      </c>
      <c r="X1128" s="47">
        <f t="shared" si="552"/>
        <v>0.62711261981250954</v>
      </c>
      <c r="Y1128" s="48">
        <f t="shared" si="543"/>
        <v>1881.1428078406914</v>
      </c>
      <c r="Z1128" s="48">
        <f t="shared" si="553"/>
        <v>1787.0856674486567</v>
      </c>
      <c r="AA1128" s="49">
        <f t="shared" si="554"/>
        <v>1751.3439540996835</v>
      </c>
      <c r="AB1128" s="49">
        <f t="shared" si="555"/>
        <v>1663.7767563946993</v>
      </c>
      <c r="AC1128" s="49">
        <f t="shared" si="556"/>
        <v>1497.3990807552293</v>
      </c>
      <c r="AD1128" s="49">
        <f t="shared" si="557"/>
        <v>1347.6591726797064</v>
      </c>
      <c r="AE1128" s="49">
        <f t="shared" si="558"/>
        <v>1280.276214045721</v>
      </c>
      <c r="AF1128" s="49">
        <f t="shared" si="559"/>
        <v>1254.6706897648064</v>
      </c>
      <c r="AG1128" s="49">
        <f t="shared" si="560"/>
        <v>1191.937155276566</v>
      </c>
      <c r="AH1128" s="49">
        <f t="shared" si="561"/>
        <v>1072.7434397489094</v>
      </c>
      <c r="AI1128" s="49">
        <f t="shared" si="562"/>
        <v>2.9798428881914151E-4</v>
      </c>
      <c r="AJ1128" s="49">
        <f t="shared" si="566"/>
        <v>0.34167272780372926</v>
      </c>
    </row>
    <row r="1129" spans="2:36" x14ac:dyDescent="0.2">
      <c r="B1129" s="39" t="s">
        <v>64</v>
      </c>
      <c r="C1129" s="39">
        <v>1119</v>
      </c>
      <c r="D1129" s="39">
        <v>97</v>
      </c>
      <c r="E1129" s="39">
        <f t="shared" si="544"/>
        <v>18.916666666666664</v>
      </c>
      <c r="F1129" s="40">
        <v>68.099999999999994</v>
      </c>
      <c r="G1129" s="41">
        <f t="shared" si="563"/>
        <v>-0.33333333333333215</v>
      </c>
      <c r="H1129" s="41">
        <f t="shared" si="564"/>
        <v>-1.1999999999999957</v>
      </c>
      <c r="I1129" s="41">
        <f t="shared" si="536"/>
        <v>341155.97482638882</v>
      </c>
      <c r="J1129" s="41">
        <f t="shared" si="545"/>
        <v>12129.048611111182</v>
      </c>
      <c r="K1129" s="42" t="str">
        <f t="shared" si="546"/>
        <v>Yes</v>
      </c>
      <c r="L1129" s="41">
        <f t="shared" si="537"/>
        <v>128.21864453125002</v>
      </c>
      <c r="M1129" s="41">
        <f t="shared" si="538"/>
        <v>187.05217500000001</v>
      </c>
      <c r="N1129" s="43">
        <f t="shared" si="539"/>
        <v>-635.5833333333311</v>
      </c>
      <c r="O1129" s="41">
        <f t="shared" si="540"/>
        <v>-320.31251380208107</v>
      </c>
      <c r="P1129" s="41">
        <f t="shared" si="541"/>
        <v>-6059.2450527560331</v>
      </c>
      <c r="Q1129" s="41">
        <f t="shared" si="542"/>
        <v>-6059.2450527560331</v>
      </c>
      <c r="R1129" s="41">
        <f t="shared" si="547"/>
        <v>635.5833333333311</v>
      </c>
      <c r="S1129" s="74">
        <f t="shared" si="565"/>
        <v>6069.8035583551491</v>
      </c>
      <c r="T1129" s="78">
        <f t="shared" si="548"/>
        <v>12023.118055555511</v>
      </c>
      <c r="U1129" s="44">
        <f t="shared" si="549"/>
        <v>5060508.2356183063</v>
      </c>
      <c r="V1129" s="45">
        <f t="shared" si="550"/>
        <v>1.4056967321161962</v>
      </c>
      <c r="W1129" s="46">
        <f t="shared" si="551"/>
        <v>2263675.2348833894</v>
      </c>
      <c r="X1129" s="47">
        <f t="shared" si="552"/>
        <v>0.62879867635649711</v>
      </c>
      <c r="Y1129" s="48">
        <f t="shared" si="543"/>
        <v>5462.8232025196339</v>
      </c>
      <c r="Z1129" s="48">
        <f t="shared" si="553"/>
        <v>5189.6820423936524</v>
      </c>
      <c r="AA1129" s="49">
        <f t="shared" si="554"/>
        <v>5085.8884015457788</v>
      </c>
      <c r="AB1129" s="49">
        <f t="shared" si="555"/>
        <v>4831.5939814684898</v>
      </c>
      <c r="AC1129" s="49">
        <f t="shared" si="556"/>
        <v>4348.4345833216412</v>
      </c>
      <c r="AD1129" s="49">
        <f t="shared" si="557"/>
        <v>3913.5911249894771</v>
      </c>
      <c r="AE1129" s="49">
        <f t="shared" si="558"/>
        <v>3717.9115687400031</v>
      </c>
      <c r="AF1129" s="49">
        <f t="shared" si="559"/>
        <v>3643.5533373652029</v>
      </c>
      <c r="AG1129" s="49">
        <f t="shared" si="560"/>
        <v>3461.3756704969423</v>
      </c>
      <c r="AH1129" s="49">
        <f t="shared" si="561"/>
        <v>3115.2381034472482</v>
      </c>
      <c r="AI1129" s="49">
        <f t="shared" si="562"/>
        <v>8.6534391762423557E-4</v>
      </c>
      <c r="AJ1129" s="49">
        <f t="shared" si="566"/>
        <v>0.34253807172135348</v>
      </c>
    </row>
    <row r="1130" spans="2:36" x14ac:dyDescent="0.2">
      <c r="B1130" s="39" t="s">
        <v>64</v>
      </c>
      <c r="C1130" s="39">
        <v>1120</v>
      </c>
      <c r="D1130" s="39">
        <v>98</v>
      </c>
      <c r="E1130" s="39">
        <f t="shared" si="544"/>
        <v>18.583333333333336</v>
      </c>
      <c r="F1130" s="40">
        <v>66.900000000000006</v>
      </c>
      <c r="G1130" s="41">
        <f t="shared" si="563"/>
        <v>-0.26388888888888767</v>
      </c>
      <c r="H1130" s="41">
        <f t="shared" si="564"/>
        <v>-0.94999999999999574</v>
      </c>
      <c r="I1130" s="41">
        <f t="shared" si="536"/>
        <v>329238.78732638899</v>
      </c>
      <c r="J1130" s="41">
        <f t="shared" si="545"/>
        <v>11917.187499999825</v>
      </c>
      <c r="K1130" s="42" t="str">
        <f t="shared" si="546"/>
        <v>Yes</v>
      </c>
      <c r="L1130" s="41">
        <f t="shared" si="537"/>
        <v>123.73973828125007</v>
      </c>
      <c r="M1130" s="41">
        <f t="shared" si="538"/>
        <v>187.05217500000001</v>
      </c>
      <c r="N1130" s="43">
        <f t="shared" si="539"/>
        <v>-503.17013888888658</v>
      </c>
      <c r="O1130" s="41">
        <f t="shared" si="540"/>
        <v>-192.37822560763652</v>
      </c>
      <c r="P1130" s="41">
        <f t="shared" si="541"/>
        <v>-3575.0286925419127</v>
      </c>
      <c r="Q1130" s="41">
        <f t="shared" si="542"/>
        <v>-3575.0286925419127</v>
      </c>
      <c r="R1130" s="41">
        <f t="shared" si="547"/>
        <v>503.17013888888658</v>
      </c>
      <c r="S1130" s="74">
        <f t="shared" si="565"/>
        <v>8342.1588074579122</v>
      </c>
      <c r="T1130" s="78">
        <f t="shared" si="548"/>
        <v>9350.5784143518104</v>
      </c>
      <c r="U1130" s="44">
        <f t="shared" si="549"/>
        <v>5060508.2356183063</v>
      </c>
      <c r="V1130" s="45">
        <f t="shared" si="550"/>
        <v>1.4056967321161962</v>
      </c>
      <c r="W1130" s="46">
        <f t="shared" si="551"/>
        <v>2272017.3936908473</v>
      </c>
      <c r="X1130" s="47">
        <f t="shared" si="552"/>
        <v>0.63111594269190208</v>
      </c>
      <c r="Y1130" s="48">
        <f t="shared" si="543"/>
        <v>7507.9429267121213</v>
      </c>
      <c r="Z1130" s="48">
        <f t="shared" si="553"/>
        <v>7132.5457803765148</v>
      </c>
      <c r="AA1130" s="49">
        <f t="shared" si="554"/>
        <v>6989.894864768984</v>
      </c>
      <c r="AB1130" s="49">
        <f t="shared" si="555"/>
        <v>6640.4001215305343</v>
      </c>
      <c r="AC1130" s="49">
        <f t="shared" si="556"/>
        <v>5976.3601093774814</v>
      </c>
      <c r="AD1130" s="49">
        <f t="shared" si="557"/>
        <v>5378.7240984397331</v>
      </c>
      <c r="AE1130" s="49">
        <f t="shared" si="558"/>
        <v>5109.7878935177459</v>
      </c>
      <c r="AF1130" s="49">
        <f t="shared" si="559"/>
        <v>5007.5921356473909</v>
      </c>
      <c r="AG1130" s="49">
        <f t="shared" si="560"/>
        <v>4757.2125288650213</v>
      </c>
      <c r="AH1130" s="49">
        <f t="shared" si="561"/>
        <v>4281.4912759785193</v>
      </c>
      <c r="AI1130" s="49">
        <f t="shared" si="562"/>
        <v>1.1893031322162554E-3</v>
      </c>
      <c r="AJ1130" s="49">
        <f t="shared" si="566"/>
        <v>0.34372737485356974</v>
      </c>
    </row>
    <row r="1131" spans="2:36" x14ac:dyDescent="0.2">
      <c r="B1131" s="39" t="s">
        <v>64</v>
      </c>
      <c r="C1131" s="39">
        <v>1121</v>
      </c>
      <c r="D1131" s="39">
        <v>99</v>
      </c>
      <c r="E1131" s="39">
        <f t="shared" si="544"/>
        <v>18.388888888888889</v>
      </c>
      <c r="F1131" s="40">
        <v>66.2</v>
      </c>
      <c r="G1131" s="41">
        <f t="shared" si="563"/>
        <v>-0.16666666666666705</v>
      </c>
      <c r="H1131" s="41">
        <f t="shared" si="564"/>
        <v>-0.60000000000000142</v>
      </c>
      <c r="I1131" s="41">
        <f t="shared" si="536"/>
        <v>322384.93325617287</v>
      </c>
      <c r="J1131" s="41">
        <f t="shared" si="545"/>
        <v>6853.8540702161263</v>
      </c>
      <c r="K1131" s="42" t="str">
        <f t="shared" si="546"/>
        <v>Yes</v>
      </c>
      <c r="L1131" s="41">
        <f t="shared" si="537"/>
        <v>121.16381423611115</v>
      </c>
      <c r="M1131" s="41">
        <f t="shared" si="538"/>
        <v>187.05217500000001</v>
      </c>
      <c r="N1131" s="43">
        <f t="shared" si="539"/>
        <v>-317.79166666666737</v>
      </c>
      <c r="O1131" s="41">
        <f t="shared" si="540"/>
        <v>-9.5756774305562118</v>
      </c>
      <c r="P1131" s="41">
        <f t="shared" si="541"/>
        <v>-176.08606830633923</v>
      </c>
      <c r="Q1131" s="41">
        <f t="shared" si="542"/>
        <v>-176.08606830633923</v>
      </c>
      <c r="R1131" s="41">
        <f t="shared" si="547"/>
        <v>317.79166666666737</v>
      </c>
      <c r="S1131" s="74">
        <f t="shared" si="565"/>
        <v>6677.768001909787</v>
      </c>
      <c r="T1131" s="78">
        <f t="shared" si="548"/>
        <v>5843.8356481481615</v>
      </c>
      <c r="U1131" s="44">
        <f t="shared" si="549"/>
        <v>5060508.2356183063</v>
      </c>
      <c r="V1131" s="45">
        <f t="shared" si="550"/>
        <v>1.4056967321161962</v>
      </c>
      <c r="W1131" s="46">
        <f t="shared" si="551"/>
        <v>2278695.1616927572</v>
      </c>
      <c r="X1131" s="47">
        <f t="shared" si="552"/>
        <v>0.63297087824798814</v>
      </c>
      <c r="Y1131" s="48">
        <f t="shared" si="543"/>
        <v>6009.991201718808</v>
      </c>
      <c r="Z1131" s="48">
        <f t="shared" si="553"/>
        <v>5709.491641632867</v>
      </c>
      <c r="AA1131" s="49">
        <f t="shared" si="554"/>
        <v>5595.3018088002091</v>
      </c>
      <c r="AB1131" s="49">
        <f t="shared" si="555"/>
        <v>5315.5367183601984</v>
      </c>
      <c r="AC1131" s="49">
        <f t="shared" si="556"/>
        <v>4783.9830465241785</v>
      </c>
      <c r="AD1131" s="49">
        <f t="shared" si="557"/>
        <v>4305.5847418717603</v>
      </c>
      <c r="AE1131" s="49">
        <f t="shared" si="558"/>
        <v>4090.3055047781722</v>
      </c>
      <c r="AF1131" s="49">
        <f t="shared" si="559"/>
        <v>4008.4993946826089</v>
      </c>
      <c r="AG1131" s="49">
        <f t="shared" si="560"/>
        <v>3808.0744249484783</v>
      </c>
      <c r="AH1131" s="49">
        <f t="shared" si="561"/>
        <v>3427.2669824536306</v>
      </c>
      <c r="AI1131" s="49">
        <f t="shared" si="562"/>
        <v>9.5201860623711965E-4</v>
      </c>
      <c r="AJ1131" s="49">
        <f t="shared" si="566"/>
        <v>0.34467939345980686</v>
      </c>
    </row>
    <row r="1132" spans="2:36" x14ac:dyDescent="0.2">
      <c r="B1132" s="39" t="s">
        <v>64</v>
      </c>
      <c r="C1132" s="39">
        <v>1122</v>
      </c>
      <c r="D1132" s="39">
        <v>100</v>
      </c>
      <c r="E1132" s="39">
        <f t="shared" si="544"/>
        <v>18.25</v>
      </c>
      <c r="F1132" s="40">
        <v>65.7</v>
      </c>
      <c r="G1132" s="41">
        <f t="shared" si="563"/>
        <v>-0.18055555555555516</v>
      </c>
      <c r="H1132" s="41">
        <f t="shared" si="564"/>
        <v>-0.64999999999999858</v>
      </c>
      <c r="I1132" s="41">
        <f t="shared" si="536"/>
        <v>317533.4609375</v>
      </c>
      <c r="J1132" s="41">
        <f t="shared" si="545"/>
        <v>4851.4723186728661</v>
      </c>
      <c r="K1132" s="42" t="str">
        <f t="shared" si="546"/>
        <v>Yes</v>
      </c>
      <c r="L1132" s="41">
        <f t="shared" si="537"/>
        <v>119.34045703125003</v>
      </c>
      <c r="M1132" s="41">
        <f t="shared" si="538"/>
        <v>187.05217500000001</v>
      </c>
      <c r="N1132" s="43">
        <f t="shared" si="539"/>
        <v>-344.2743055555548</v>
      </c>
      <c r="O1132" s="41">
        <f t="shared" si="540"/>
        <v>-37.881673524304773</v>
      </c>
      <c r="P1132" s="41">
        <f t="shared" si="541"/>
        <v>-691.34054181856209</v>
      </c>
      <c r="Q1132" s="41">
        <f t="shared" si="542"/>
        <v>-691.34054181856209</v>
      </c>
      <c r="R1132" s="41">
        <f t="shared" si="547"/>
        <v>344.2743055555548</v>
      </c>
      <c r="S1132" s="74">
        <f t="shared" si="565"/>
        <v>4160.131776854304</v>
      </c>
      <c r="T1132" s="78">
        <f t="shared" si="548"/>
        <v>6283.006076388875</v>
      </c>
      <c r="U1132" s="44">
        <f t="shared" si="549"/>
        <v>5060508.2356183063</v>
      </c>
      <c r="V1132" s="45">
        <f t="shared" si="550"/>
        <v>1.4056967321161962</v>
      </c>
      <c r="W1132" s="46">
        <f t="shared" si="551"/>
        <v>2282855.2934696116</v>
      </c>
      <c r="X1132" s="47">
        <f t="shared" si="552"/>
        <v>0.63412647040822545</v>
      </c>
      <c r="Y1132" s="48">
        <f t="shared" si="543"/>
        <v>3744.1185991688735</v>
      </c>
      <c r="Z1132" s="48">
        <f t="shared" si="553"/>
        <v>3556.9126692104296</v>
      </c>
      <c r="AA1132" s="49">
        <f t="shared" si="554"/>
        <v>3485.7744158262208</v>
      </c>
      <c r="AB1132" s="49">
        <f t="shared" si="555"/>
        <v>3311.4856950349094</v>
      </c>
      <c r="AC1132" s="49">
        <f t="shared" si="556"/>
        <v>2980.3371255314187</v>
      </c>
      <c r="AD1132" s="49">
        <f t="shared" si="557"/>
        <v>2682.3034129782768</v>
      </c>
      <c r="AE1132" s="49">
        <f t="shared" si="558"/>
        <v>2548.1882423293628</v>
      </c>
      <c r="AF1132" s="49">
        <f t="shared" si="559"/>
        <v>2497.2244774827755</v>
      </c>
      <c r="AG1132" s="49">
        <f t="shared" si="560"/>
        <v>2372.3632536086366</v>
      </c>
      <c r="AH1132" s="49">
        <f t="shared" si="561"/>
        <v>2135.1269282477729</v>
      </c>
      <c r="AI1132" s="49">
        <f t="shared" si="562"/>
        <v>5.9309081340215911E-4</v>
      </c>
      <c r="AJ1132" s="49">
        <f t="shared" si="566"/>
        <v>0.345272484273209</v>
      </c>
    </row>
    <row r="1133" spans="2:36" x14ac:dyDescent="0.2">
      <c r="B1133" s="39" t="s">
        <v>64</v>
      </c>
      <c r="C1133" s="39">
        <v>1123</v>
      </c>
      <c r="D1133" s="39">
        <v>101</v>
      </c>
      <c r="E1133" s="39">
        <f t="shared" si="544"/>
        <v>18.027777777777779</v>
      </c>
      <c r="F1133" s="40">
        <v>64.900000000000006</v>
      </c>
      <c r="G1133" s="41">
        <f t="shared" si="563"/>
        <v>-0.34722222222222221</v>
      </c>
      <c r="H1133" s="41">
        <f t="shared" si="564"/>
        <v>-1.25</v>
      </c>
      <c r="I1133" s="41">
        <f t="shared" si="536"/>
        <v>309847.61062885803</v>
      </c>
      <c r="J1133" s="41">
        <f t="shared" si="545"/>
        <v>7685.850308641966</v>
      </c>
      <c r="K1133" s="42" t="str">
        <f t="shared" si="546"/>
        <v>Yes</v>
      </c>
      <c r="L1133" s="41">
        <f t="shared" si="537"/>
        <v>116.45183897569447</v>
      </c>
      <c r="M1133" s="41">
        <f t="shared" si="538"/>
        <v>187.05217500000001</v>
      </c>
      <c r="N1133" s="43">
        <f t="shared" si="539"/>
        <v>-662.06597222222217</v>
      </c>
      <c r="O1133" s="41">
        <f t="shared" si="540"/>
        <v>-358.56195824652764</v>
      </c>
      <c r="P1133" s="41">
        <f t="shared" si="541"/>
        <v>-6464.0753028332347</v>
      </c>
      <c r="Q1133" s="41">
        <f t="shared" si="542"/>
        <v>-6464.0753028332347</v>
      </c>
      <c r="R1133" s="41">
        <f t="shared" si="547"/>
        <v>662.06597222222217</v>
      </c>
      <c r="S1133" s="74">
        <f t="shared" si="565"/>
        <v>1221.7750058087313</v>
      </c>
      <c r="T1133" s="78">
        <f t="shared" si="548"/>
        <v>11935.578221450616</v>
      </c>
      <c r="U1133" s="44">
        <f t="shared" si="549"/>
        <v>5060508.2356183063</v>
      </c>
      <c r="V1133" s="45">
        <f t="shared" si="550"/>
        <v>1.4056967321161962</v>
      </c>
      <c r="W1133" s="46">
        <f t="shared" si="551"/>
        <v>2284077.0684754201</v>
      </c>
      <c r="X1133" s="47">
        <f t="shared" si="552"/>
        <v>0.63446585235428332</v>
      </c>
      <c r="Y1133" s="48">
        <f t="shared" si="543"/>
        <v>1099.5975052278582</v>
      </c>
      <c r="Z1133" s="48">
        <f t="shared" si="553"/>
        <v>1044.6176299664653</v>
      </c>
      <c r="AA1133" s="49">
        <f t="shared" si="554"/>
        <v>1023.725277367136</v>
      </c>
      <c r="AB1133" s="49">
        <f t="shared" si="555"/>
        <v>972.53901349877913</v>
      </c>
      <c r="AC1133" s="49">
        <f t="shared" si="556"/>
        <v>875.28511214890125</v>
      </c>
      <c r="AD1133" s="49">
        <f t="shared" si="557"/>
        <v>787.75660093401109</v>
      </c>
      <c r="AE1133" s="49">
        <f t="shared" si="558"/>
        <v>748.36877088731046</v>
      </c>
      <c r="AF1133" s="49">
        <f t="shared" si="559"/>
        <v>733.40139546956425</v>
      </c>
      <c r="AG1133" s="49">
        <f t="shared" si="560"/>
        <v>696.73132569608606</v>
      </c>
      <c r="AH1133" s="49">
        <f t="shared" si="561"/>
        <v>627.05819312647748</v>
      </c>
      <c r="AI1133" s="49">
        <f t="shared" si="562"/>
        <v>1.7418283142402153E-4</v>
      </c>
      <c r="AJ1133" s="49">
        <f t="shared" si="566"/>
        <v>0.34544666710463301</v>
      </c>
    </row>
    <row r="1134" spans="2:36" x14ac:dyDescent="0.2">
      <c r="B1134" s="39" t="s">
        <v>64</v>
      </c>
      <c r="C1134" s="39">
        <v>1124</v>
      </c>
      <c r="D1134" s="39">
        <v>102</v>
      </c>
      <c r="E1134" s="39">
        <f t="shared" si="544"/>
        <v>17.555555555555557</v>
      </c>
      <c r="F1134" s="40">
        <v>63.2</v>
      </c>
      <c r="G1134" s="41">
        <f t="shared" si="563"/>
        <v>-0.63888888888889006</v>
      </c>
      <c r="H1134" s="41">
        <f t="shared" si="564"/>
        <v>-2.3000000000000043</v>
      </c>
      <c r="I1134" s="41">
        <f t="shared" si="536"/>
        <v>293827.82098765438</v>
      </c>
      <c r="J1134" s="41">
        <f t="shared" si="545"/>
        <v>16019.78964120365</v>
      </c>
      <c r="K1134" s="42" t="str">
        <f t="shared" si="546"/>
        <v>Yes</v>
      </c>
      <c r="L1134" s="41">
        <f t="shared" si="537"/>
        <v>110.43102777777781</v>
      </c>
      <c r="M1134" s="41">
        <f t="shared" si="538"/>
        <v>187.05217500000001</v>
      </c>
      <c r="N1134" s="43">
        <f t="shared" si="539"/>
        <v>-1218.2013888888912</v>
      </c>
      <c r="O1134" s="41">
        <f t="shared" si="540"/>
        <v>-920.71818611111337</v>
      </c>
      <c r="P1134" s="41">
        <f t="shared" si="541"/>
        <v>-16163.719267283992</v>
      </c>
      <c r="Q1134" s="41">
        <f t="shared" si="542"/>
        <v>-16163.719267283992</v>
      </c>
      <c r="R1134" s="41">
        <f t="shared" si="547"/>
        <v>1218.2013888888912</v>
      </c>
      <c r="S1134" s="74">
        <f t="shared" si="565"/>
        <v>-143.92962608034213</v>
      </c>
      <c r="T1134" s="78">
        <f t="shared" si="548"/>
        <v>21386.202160493871</v>
      </c>
      <c r="U1134" s="44">
        <f t="shared" si="549"/>
        <v>5060508.2356183063</v>
      </c>
      <c r="V1134" s="45">
        <f t="shared" si="550"/>
        <v>1.4056967321161962</v>
      </c>
      <c r="W1134" s="46">
        <f t="shared" si="551"/>
        <v>2283933.1388493399</v>
      </c>
      <c r="X1134" s="47">
        <f t="shared" si="552"/>
        <v>0.63442587190259447</v>
      </c>
      <c r="Y1134" s="48">
        <f t="shared" si="543"/>
        <v>-129.53666347230794</v>
      </c>
      <c r="Z1134" s="48">
        <f t="shared" si="553"/>
        <v>-123.05983029869253</v>
      </c>
      <c r="AA1134" s="49">
        <f t="shared" si="554"/>
        <v>-120.59863369271868</v>
      </c>
      <c r="AB1134" s="49">
        <f t="shared" si="555"/>
        <v>-114.56870200808274</v>
      </c>
      <c r="AC1134" s="49">
        <f t="shared" si="556"/>
        <v>-103.11183180727447</v>
      </c>
      <c r="AD1134" s="49">
        <f t="shared" si="557"/>
        <v>-92.80064862654703</v>
      </c>
      <c r="AE1134" s="49">
        <f t="shared" si="558"/>
        <v>-88.160616195219674</v>
      </c>
      <c r="AF1134" s="49">
        <f t="shared" si="559"/>
        <v>-86.397403871315277</v>
      </c>
      <c r="AG1134" s="49">
        <f t="shared" si="560"/>
        <v>-82.077533677749514</v>
      </c>
      <c r="AH1134" s="49">
        <f t="shared" si="561"/>
        <v>-73.869780309974558</v>
      </c>
      <c r="AI1134" s="49">
        <f t="shared" si="562"/>
        <v>-2.0519383419437379E-5</v>
      </c>
      <c r="AJ1134" s="49">
        <f t="shared" si="566"/>
        <v>0.34544666710463301</v>
      </c>
    </row>
    <row r="1135" spans="2:36" x14ac:dyDescent="0.2">
      <c r="B1135" s="39" t="s">
        <v>64</v>
      </c>
      <c r="C1135" s="39">
        <v>1125</v>
      </c>
      <c r="D1135" s="39">
        <v>103</v>
      </c>
      <c r="E1135" s="39">
        <f t="shared" si="544"/>
        <v>16.75</v>
      </c>
      <c r="F1135" s="40">
        <v>60.3</v>
      </c>
      <c r="G1135" s="41">
        <f t="shared" si="563"/>
        <v>-1.0277777777777786</v>
      </c>
      <c r="H1135" s="41">
        <f t="shared" si="564"/>
        <v>-3.7000000000000028</v>
      </c>
      <c r="I1135" s="41">
        <f t="shared" si="536"/>
        <v>267481.2734375</v>
      </c>
      <c r="J1135" s="41">
        <f t="shared" si="545"/>
        <v>26346.547550154384</v>
      </c>
      <c r="K1135" s="42" t="str">
        <f t="shared" si="546"/>
        <v>Yes</v>
      </c>
      <c r="L1135" s="41">
        <f t="shared" si="537"/>
        <v>100.52905078125002</v>
      </c>
      <c r="M1135" s="41">
        <f t="shared" si="538"/>
        <v>187.05217500000001</v>
      </c>
      <c r="N1135" s="43">
        <f t="shared" si="539"/>
        <v>-1959.7152777777792</v>
      </c>
      <c r="O1135" s="41">
        <f t="shared" si="540"/>
        <v>-1672.1340519965293</v>
      </c>
      <c r="P1135" s="41">
        <f t="shared" si="541"/>
        <v>-28008.245370941866</v>
      </c>
      <c r="Q1135" s="41">
        <f t="shared" si="542"/>
        <v>-28008.245370941866</v>
      </c>
      <c r="R1135" s="41">
        <f t="shared" si="547"/>
        <v>1959.7152777777792</v>
      </c>
      <c r="S1135" s="74">
        <f t="shared" si="565"/>
        <v>-1661.6978207874818</v>
      </c>
      <c r="T1135" s="78">
        <f t="shared" si="548"/>
        <v>32825.230902777803</v>
      </c>
      <c r="U1135" s="44">
        <f t="shared" si="549"/>
        <v>5060508.2356183063</v>
      </c>
      <c r="V1135" s="45">
        <f t="shared" si="550"/>
        <v>1.4056967321161962</v>
      </c>
      <c r="W1135" s="46">
        <f t="shared" si="551"/>
        <v>2282271.4410285526</v>
      </c>
      <c r="X1135" s="47">
        <f t="shared" si="552"/>
        <v>0.63396428917459791</v>
      </c>
      <c r="Y1135" s="48">
        <f t="shared" si="543"/>
        <v>-1495.5280387087337</v>
      </c>
      <c r="Z1135" s="48">
        <f t="shared" si="553"/>
        <v>-1420.7516367732969</v>
      </c>
      <c r="AA1135" s="49">
        <f t="shared" si="554"/>
        <v>-1392.336604037831</v>
      </c>
      <c r="AB1135" s="49">
        <f t="shared" si="555"/>
        <v>-1322.7197738359393</v>
      </c>
      <c r="AC1135" s="49">
        <f t="shared" si="556"/>
        <v>-1190.4477964523455</v>
      </c>
      <c r="AD1135" s="49">
        <f t="shared" si="557"/>
        <v>-1071.403016807111</v>
      </c>
      <c r="AE1135" s="49">
        <f t="shared" si="558"/>
        <v>-1017.8328659667554</v>
      </c>
      <c r="AF1135" s="49">
        <f t="shared" si="559"/>
        <v>-997.47620864742032</v>
      </c>
      <c r="AG1135" s="49">
        <f t="shared" si="560"/>
        <v>-947.60239821504922</v>
      </c>
      <c r="AH1135" s="49">
        <f t="shared" si="561"/>
        <v>-852.84215839354431</v>
      </c>
      <c r="AI1135" s="49">
        <f t="shared" si="562"/>
        <v>-2.3690059955376231E-4</v>
      </c>
      <c r="AJ1135" s="49">
        <f t="shared" si="566"/>
        <v>0.34544666710463301</v>
      </c>
    </row>
    <row r="1136" spans="2:36" x14ac:dyDescent="0.2">
      <c r="B1136" s="39" t="s">
        <v>64</v>
      </c>
      <c r="C1136" s="39">
        <v>1126</v>
      </c>
      <c r="D1136" s="39">
        <v>104</v>
      </c>
      <c r="E1136" s="39">
        <f t="shared" si="544"/>
        <v>15.499999999999998</v>
      </c>
      <c r="F1136" s="40">
        <v>55.8</v>
      </c>
      <c r="G1136" s="41">
        <f t="shared" si="563"/>
        <v>-1.3611111111111107</v>
      </c>
      <c r="H1136" s="41">
        <f t="shared" si="564"/>
        <v>-4.8999999999999986</v>
      </c>
      <c r="I1136" s="41">
        <f t="shared" si="536"/>
        <v>229048.34374999994</v>
      </c>
      <c r="J1136" s="41">
        <f t="shared" si="545"/>
        <v>38432.929687500058</v>
      </c>
      <c r="K1136" s="42" t="str">
        <f t="shared" si="546"/>
        <v>Yes</v>
      </c>
      <c r="L1136" s="41">
        <f t="shared" si="537"/>
        <v>86.084578125000007</v>
      </c>
      <c r="M1136" s="41">
        <f t="shared" si="538"/>
        <v>187.05217500000001</v>
      </c>
      <c r="N1136" s="43">
        <f t="shared" si="539"/>
        <v>-2595.2986111111104</v>
      </c>
      <c r="O1136" s="41">
        <f t="shared" si="540"/>
        <v>-2322.1618579861106</v>
      </c>
      <c r="P1136" s="41">
        <f t="shared" si="541"/>
        <v>-35993.508798784707</v>
      </c>
      <c r="Q1136" s="41">
        <f t="shared" si="542"/>
        <v>-35993.508798784707</v>
      </c>
      <c r="R1136" s="41">
        <f t="shared" si="547"/>
        <v>2595.2986111111104</v>
      </c>
      <c r="S1136" s="74">
        <f t="shared" si="565"/>
        <v>2439.4208887153509</v>
      </c>
      <c r="T1136" s="78">
        <f t="shared" si="548"/>
        <v>40227.128472222204</v>
      </c>
      <c r="U1136" s="44">
        <f t="shared" si="549"/>
        <v>5060508.2356183063</v>
      </c>
      <c r="V1136" s="45">
        <f t="shared" si="550"/>
        <v>1.4056967321161962</v>
      </c>
      <c r="W1136" s="46">
        <f t="shared" si="551"/>
        <v>2284710.861917268</v>
      </c>
      <c r="X1136" s="47">
        <f t="shared" si="552"/>
        <v>0.63464190608812998</v>
      </c>
      <c r="Y1136" s="48">
        <f t="shared" si="543"/>
        <v>2195.478799843816</v>
      </c>
      <c r="Z1136" s="48">
        <f t="shared" si="553"/>
        <v>2085.7048598516249</v>
      </c>
      <c r="AA1136" s="49">
        <f t="shared" si="554"/>
        <v>2043.9907626545923</v>
      </c>
      <c r="AB1136" s="49">
        <f t="shared" si="555"/>
        <v>1941.7912245218627</v>
      </c>
      <c r="AC1136" s="49">
        <f t="shared" si="556"/>
        <v>1747.6121020696764</v>
      </c>
      <c r="AD1136" s="49">
        <f t="shared" si="557"/>
        <v>1572.8508918627087</v>
      </c>
      <c r="AE1136" s="49">
        <f t="shared" si="558"/>
        <v>1494.2083472695733</v>
      </c>
      <c r="AF1136" s="49">
        <f t="shared" si="559"/>
        <v>1464.3241803241817</v>
      </c>
      <c r="AG1136" s="49">
        <f t="shared" si="560"/>
        <v>1391.1079713079725</v>
      </c>
      <c r="AH1136" s="49">
        <f t="shared" si="561"/>
        <v>1251.9971741771753</v>
      </c>
      <c r="AI1136" s="49">
        <f t="shared" si="562"/>
        <v>3.4777699282699314E-4</v>
      </c>
      <c r="AJ1136" s="49">
        <f t="shared" si="566"/>
        <v>0.34579444409746002</v>
      </c>
    </row>
    <row r="1137" spans="2:36" x14ac:dyDescent="0.2">
      <c r="B1137" s="39" t="s">
        <v>64</v>
      </c>
      <c r="C1137" s="39">
        <v>1127</v>
      </c>
      <c r="D1137" s="39">
        <v>105</v>
      </c>
      <c r="E1137" s="39">
        <f t="shared" si="544"/>
        <v>14.027777777777777</v>
      </c>
      <c r="F1137" s="40">
        <v>50.5</v>
      </c>
      <c r="G1137" s="41">
        <f t="shared" si="563"/>
        <v>-1.4722222222222214</v>
      </c>
      <c r="H1137" s="41">
        <f t="shared" si="564"/>
        <v>-5.2999999999999972</v>
      </c>
      <c r="I1137" s="41">
        <f t="shared" si="536"/>
        <v>187603.74951774688</v>
      </c>
      <c r="J1137" s="41">
        <f t="shared" si="545"/>
        <v>41444.594232253061</v>
      </c>
      <c r="K1137" s="42" t="str">
        <f t="shared" si="546"/>
        <v>Yes</v>
      </c>
      <c r="L1137" s="41">
        <f t="shared" si="537"/>
        <v>70.508213975694446</v>
      </c>
      <c r="M1137" s="41">
        <f t="shared" si="538"/>
        <v>187.05217500000001</v>
      </c>
      <c r="N1137" s="43">
        <f t="shared" si="539"/>
        <v>-2807.1597222222208</v>
      </c>
      <c r="O1137" s="41">
        <f t="shared" si="540"/>
        <v>-2549.5993332465264</v>
      </c>
      <c r="P1137" s="41">
        <f t="shared" si="541"/>
        <v>-35765.21286915266</v>
      </c>
      <c r="Q1137" s="41">
        <f t="shared" si="542"/>
        <v>-35765.21286915266</v>
      </c>
      <c r="R1137" s="41">
        <f t="shared" si="547"/>
        <v>2807.1597222222208</v>
      </c>
      <c r="S1137" s="74">
        <f t="shared" si="565"/>
        <v>5679.3813631004014</v>
      </c>
      <c r="T1137" s="78">
        <f t="shared" si="548"/>
        <v>39378.212770061706</v>
      </c>
      <c r="U1137" s="44">
        <f t="shared" si="549"/>
        <v>5060508.2356183063</v>
      </c>
      <c r="V1137" s="45">
        <f t="shared" si="550"/>
        <v>1.4056967321161962</v>
      </c>
      <c r="W1137" s="46">
        <f t="shared" si="551"/>
        <v>2290390.2432803684</v>
      </c>
      <c r="X1137" s="47">
        <f t="shared" si="552"/>
        <v>0.63621951202232452</v>
      </c>
      <c r="Y1137" s="48">
        <f t="shared" si="543"/>
        <v>5111.4432267903612</v>
      </c>
      <c r="Z1137" s="48">
        <f t="shared" si="553"/>
        <v>4855.8710654508432</v>
      </c>
      <c r="AA1137" s="49">
        <f t="shared" si="554"/>
        <v>4758.753644141826</v>
      </c>
      <c r="AB1137" s="49">
        <f t="shared" si="555"/>
        <v>4520.8159619347343</v>
      </c>
      <c r="AC1137" s="49">
        <f t="shared" si="556"/>
        <v>4068.7343657412612</v>
      </c>
      <c r="AD1137" s="49">
        <f t="shared" si="557"/>
        <v>3661.8609291671351</v>
      </c>
      <c r="AE1137" s="49">
        <f t="shared" si="558"/>
        <v>3478.767882708778</v>
      </c>
      <c r="AF1137" s="49">
        <f t="shared" si="559"/>
        <v>3409.1925250546024</v>
      </c>
      <c r="AG1137" s="49">
        <f t="shared" si="560"/>
        <v>3238.7328988018721</v>
      </c>
      <c r="AH1137" s="49">
        <f t="shared" si="561"/>
        <v>2914.8596089216849</v>
      </c>
      <c r="AI1137" s="49">
        <f t="shared" si="562"/>
        <v>8.0968322470046804E-4</v>
      </c>
      <c r="AJ1137" s="49">
        <f t="shared" si="566"/>
        <v>0.3466041273221605</v>
      </c>
    </row>
    <row r="1138" spans="2:36" x14ac:dyDescent="0.2">
      <c r="B1138" s="39" t="s">
        <v>64</v>
      </c>
      <c r="C1138" s="39">
        <v>1128</v>
      </c>
      <c r="D1138" s="39">
        <v>106</v>
      </c>
      <c r="E1138" s="39">
        <f t="shared" si="544"/>
        <v>12.555555555555555</v>
      </c>
      <c r="F1138" s="40">
        <v>45.2</v>
      </c>
      <c r="G1138" s="41">
        <f t="shared" si="563"/>
        <v>-1.4444444444444442</v>
      </c>
      <c r="H1138" s="41">
        <f t="shared" si="564"/>
        <v>-5.1999999999999993</v>
      </c>
      <c r="I1138" s="41">
        <f t="shared" si="536"/>
        <v>150291.91820987655</v>
      </c>
      <c r="J1138" s="41">
        <f t="shared" si="545"/>
        <v>37311.831307870336</v>
      </c>
      <c r="K1138" s="42" t="str">
        <f t="shared" si="546"/>
        <v>Yes</v>
      </c>
      <c r="L1138" s="41">
        <f t="shared" si="537"/>
        <v>56.485090277777793</v>
      </c>
      <c r="M1138" s="41">
        <f t="shared" si="538"/>
        <v>187.05217500000001</v>
      </c>
      <c r="N1138" s="43">
        <f t="shared" si="539"/>
        <v>-2754.1944444444439</v>
      </c>
      <c r="O1138" s="41">
        <f t="shared" si="540"/>
        <v>-2510.6571791666661</v>
      </c>
      <c r="P1138" s="41">
        <f t="shared" si="541"/>
        <v>-31522.695693981474</v>
      </c>
      <c r="Q1138" s="41">
        <f t="shared" si="542"/>
        <v>-31522.695693981474</v>
      </c>
      <c r="R1138" s="41">
        <f t="shared" si="547"/>
        <v>2754.1944444444439</v>
      </c>
      <c r="S1138" s="74">
        <f t="shared" si="565"/>
        <v>5789.1356138888623</v>
      </c>
      <c r="T1138" s="78">
        <f t="shared" si="548"/>
        <v>34580.441358024684</v>
      </c>
      <c r="U1138" s="44">
        <f t="shared" si="549"/>
        <v>5060508.2356183063</v>
      </c>
      <c r="V1138" s="45">
        <f t="shared" si="550"/>
        <v>1.4056967321161962</v>
      </c>
      <c r="W1138" s="46">
        <f t="shared" si="551"/>
        <v>2296179.3788942574</v>
      </c>
      <c r="X1138" s="47">
        <f t="shared" si="552"/>
        <v>0.63782760524840487</v>
      </c>
      <c r="Y1138" s="48">
        <f t="shared" si="543"/>
        <v>5210.2220524999766</v>
      </c>
      <c r="Z1138" s="48">
        <f t="shared" si="553"/>
        <v>4949.7109498749778</v>
      </c>
      <c r="AA1138" s="49">
        <f t="shared" si="554"/>
        <v>4850.7167308774779</v>
      </c>
      <c r="AB1138" s="49">
        <f t="shared" si="555"/>
        <v>4608.1808943336036</v>
      </c>
      <c r="AC1138" s="49">
        <f t="shared" si="556"/>
        <v>4147.3628049002436</v>
      </c>
      <c r="AD1138" s="49">
        <f t="shared" si="557"/>
        <v>3732.6265244102192</v>
      </c>
      <c r="AE1138" s="49">
        <f t="shared" si="558"/>
        <v>3545.9951981897079</v>
      </c>
      <c r="AF1138" s="49">
        <f t="shared" si="559"/>
        <v>3475.0752942259137</v>
      </c>
      <c r="AG1138" s="49">
        <f t="shared" si="560"/>
        <v>3301.3215295146179</v>
      </c>
      <c r="AH1138" s="49">
        <f t="shared" si="561"/>
        <v>2971.1893765631562</v>
      </c>
      <c r="AI1138" s="49">
        <f t="shared" si="562"/>
        <v>8.2533038237865455E-4</v>
      </c>
      <c r="AJ1138" s="49">
        <f t="shared" si="566"/>
        <v>0.34742945770453915</v>
      </c>
    </row>
    <row r="1139" spans="2:36" x14ac:dyDescent="0.2">
      <c r="B1139" s="39" t="s">
        <v>64</v>
      </c>
      <c r="C1139" s="39">
        <v>1129</v>
      </c>
      <c r="D1139" s="39">
        <v>107</v>
      </c>
      <c r="E1139" s="39">
        <f t="shared" si="544"/>
        <v>11.138888888888889</v>
      </c>
      <c r="F1139" s="40">
        <v>40.1</v>
      </c>
      <c r="G1139" s="41">
        <f t="shared" si="563"/>
        <v>-1.25</v>
      </c>
      <c r="H1139" s="41">
        <f t="shared" si="564"/>
        <v>-4.5</v>
      </c>
      <c r="I1139" s="41">
        <f t="shared" si="536"/>
        <v>118289.8559992284</v>
      </c>
      <c r="J1139" s="41">
        <f t="shared" si="545"/>
        <v>32002.062210648146</v>
      </c>
      <c r="K1139" s="42" t="str">
        <f t="shared" si="546"/>
        <v>Yes</v>
      </c>
      <c r="L1139" s="41">
        <f t="shared" si="537"/>
        <v>44.457568142361126</v>
      </c>
      <c r="M1139" s="41">
        <f t="shared" si="538"/>
        <v>187.05217500000001</v>
      </c>
      <c r="N1139" s="43">
        <f t="shared" si="539"/>
        <v>-2383.4375</v>
      </c>
      <c r="O1139" s="41">
        <f t="shared" si="540"/>
        <v>-2151.927756857639</v>
      </c>
      <c r="P1139" s="41">
        <f t="shared" si="541"/>
        <v>-23970.084180553145</v>
      </c>
      <c r="Q1139" s="41">
        <f t="shared" si="542"/>
        <v>-23970.084180553145</v>
      </c>
      <c r="R1139" s="41">
        <f t="shared" si="547"/>
        <v>2383.4375</v>
      </c>
      <c r="S1139" s="74">
        <f t="shared" si="565"/>
        <v>8031.9780300950006</v>
      </c>
      <c r="T1139" s="78">
        <f t="shared" si="548"/>
        <v>26548.845486111113</v>
      </c>
      <c r="U1139" s="44">
        <f t="shared" si="549"/>
        <v>5060508.2356183063</v>
      </c>
      <c r="V1139" s="45">
        <f t="shared" si="550"/>
        <v>1.4056967321161962</v>
      </c>
      <c r="W1139" s="46">
        <f t="shared" si="551"/>
        <v>2304211.3569243522</v>
      </c>
      <c r="X1139" s="47">
        <f t="shared" si="552"/>
        <v>0.64005871025676453</v>
      </c>
      <c r="Y1139" s="48">
        <f t="shared" si="543"/>
        <v>7228.7802270855009</v>
      </c>
      <c r="Z1139" s="48">
        <f t="shared" si="553"/>
        <v>6867.3412157312259</v>
      </c>
      <c r="AA1139" s="49">
        <f t="shared" si="554"/>
        <v>6729.9943914166015</v>
      </c>
      <c r="AB1139" s="49">
        <f t="shared" si="555"/>
        <v>6393.4946718457713</v>
      </c>
      <c r="AC1139" s="49">
        <f t="shared" si="556"/>
        <v>5754.1452046611939</v>
      </c>
      <c r="AD1139" s="49">
        <f t="shared" si="557"/>
        <v>5178.7306841950749</v>
      </c>
      <c r="AE1139" s="49">
        <f t="shared" si="558"/>
        <v>4919.7941499853205</v>
      </c>
      <c r="AF1139" s="49">
        <f t="shared" si="559"/>
        <v>4821.3982669856141</v>
      </c>
      <c r="AG1139" s="49">
        <f t="shared" si="560"/>
        <v>4580.3283536363333</v>
      </c>
      <c r="AH1139" s="49">
        <f t="shared" si="561"/>
        <v>4122.2955182727001</v>
      </c>
      <c r="AI1139" s="49">
        <f t="shared" si="562"/>
        <v>1.1450820884090834E-3</v>
      </c>
      <c r="AJ1139" s="49">
        <f t="shared" si="566"/>
        <v>0.34857453979294822</v>
      </c>
    </row>
    <row r="1140" spans="2:36" x14ac:dyDescent="0.2">
      <c r="B1140" s="39" t="s">
        <v>64</v>
      </c>
      <c r="C1140" s="39">
        <v>1130</v>
      </c>
      <c r="D1140" s="39">
        <v>108</v>
      </c>
      <c r="E1140" s="39">
        <f t="shared" si="544"/>
        <v>10.055555555555555</v>
      </c>
      <c r="F1140" s="40">
        <v>36.200000000000003</v>
      </c>
      <c r="G1140" s="41">
        <f t="shared" si="563"/>
        <v>-1.0000000000000004</v>
      </c>
      <c r="H1140" s="41">
        <f t="shared" si="564"/>
        <v>-3.6000000000000014</v>
      </c>
      <c r="I1140" s="41">
        <f t="shared" si="536"/>
        <v>96399.74807098764</v>
      </c>
      <c r="J1140" s="41">
        <f t="shared" si="545"/>
        <v>21890.107928240759</v>
      </c>
      <c r="K1140" s="42" t="str">
        <f t="shared" si="546"/>
        <v>Yes</v>
      </c>
      <c r="L1140" s="41">
        <f t="shared" si="537"/>
        <v>36.230480902777785</v>
      </c>
      <c r="M1140" s="41">
        <f t="shared" si="538"/>
        <v>187.05217500000001</v>
      </c>
      <c r="N1140" s="43">
        <f t="shared" si="539"/>
        <v>-1906.7500000000009</v>
      </c>
      <c r="O1140" s="41">
        <f t="shared" si="540"/>
        <v>-1683.4673440972231</v>
      </c>
      <c r="P1140" s="41">
        <f t="shared" si="541"/>
        <v>-16928.199404533188</v>
      </c>
      <c r="Q1140" s="41">
        <f t="shared" si="542"/>
        <v>-16928.199404533188</v>
      </c>
      <c r="R1140" s="41">
        <f t="shared" si="547"/>
        <v>1906.7500000000009</v>
      </c>
      <c r="S1140" s="74">
        <f t="shared" si="565"/>
        <v>4961.9085237075706</v>
      </c>
      <c r="T1140" s="78">
        <f t="shared" si="548"/>
        <v>19173.430555555566</v>
      </c>
      <c r="U1140" s="44">
        <f t="shared" si="549"/>
        <v>5060508.2356183063</v>
      </c>
      <c r="V1140" s="45">
        <f t="shared" si="550"/>
        <v>1.4056967321161962</v>
      </c>
      <c r="W1140" s="46">
        <f t="shared" si="551"/>
        <v>2309173.2654480599</v>
      </c>
      <c r="X1140" s="47">
        <f t="shared" si="552"/>
        <v>0.64143701818001664</v>
      </c>
      <c r="Y1140" s="48">
        <f t="shared" si="543"/>
        <v>4465.7176713368135</v>
      </c>
      <c r="Z1140" s="48">
        <f t="shared" si="553"/>
        <v>4242.4317877699723</v>
      </c>
      <c r="AA1140" s="49">
        <f t="shared" si="554"/>
        <v>4157.583152014573</v>
      </c>
      <c r="AB1140" s="49">
        <f t="shared" si="555"/>
        <v>3949.7039944138442</v>
      </c>
      <c r="AC1140" s="49">
        <f t="shared" si="556"/>
        <v>3554.7335949724597</v>
      </c>
      <c r="AD1140" s="49">
        <f t="shared" si="557"/>
        <v>3199.2602354752139</v>
      </c>
      <c r="AE1140" s="49">
        <f t="shared" si="558"/>
        <v>3039.2972237014533</v>
      </c>
      <c r="AF1140" s="49">
        <f t="shared" si="559"/>
        <v>2978.511279227424</v>
      </c>
      <c r="AG1140" s="49">
        <f t="shared" si="560"/>
        <v>2829.5857152660528</v>
      </c>
      <c r="AH1140" s="49">
        <f t="shared" si="561"/>
        <v>2546.6271437394475</v>
      </c>
      <c r="AI1140" s="49">
        <f t="shared" si="562"/>
        <v>7.0739642881651322E-4</v>
      </c>
      <c r="AJ1140" s="49">
        <f t="shared" si="566"/>
        <v>0.34928193622176473</v>
      </c>
    </row>
    <row r="1141" spans="2:36" x14ac:dyDescent="0.2">
      <c r="B1141" s="39" t="s">
        <v>64</v>
      </c>
      <c r="C1141" s="39">
        <v>1131</v>
      </c>
      <c r="D1141" s="39">
        <v>109</v>
      </c>
      <c r="E1141" s="39">
        <f t="shared" si="544"/>
        <v>9.1388888888888875</v>
      </c>
      <c r="F1141" s="40">
        <v>32.9</v>
      </c>
      <c r="G1141" s="41">
        <f t="shared" si="563"/>
        <v>-0.88888888888888917</v>
      </c>
      <c r="H1141" s="41">
        <f t="shared" si="564"/>
        <v>-3.2000000000000011</v>
      </c>
      <c r="I1141" s="41">
        <f t="shared" si="536"/>
        <v>79625.203221450603</v>
      </c>
      <c r="J1141" s="41">
        <f t="shared" si="545"/>
        <v>16774.544849537036</v>
      </c>
      <c r="K1141" s="42" t="str">
        <f t="shared" si="546"/>
        <v>Yes</v>
      </c>
      <c r="L1141" s="41">
        <f t="shared" si="537"/>
        <v>29.926005642361112</v>
      </c>
      <c r="M1141" s="41">
        <f t="shared" si="538"/>
        <v>187.05217500000001</v>
      </c>
      <c r="N1141" s="43">
        <f t="shared" si="539"/>
        <v>-1694.8888888888894</v>
      </c>
      <c r="O1141" s="41">
        <f t="shared" si="540"/>
        <v>-1477.9107082465282</v>
      </c>
      <c r="P1141" s="41">
        <f t="shared" si="541"/>
        <v>-13506.461750364102</v>
      </c>
      <c r="Q1141" s="41">
        <f t="shared" si="542"/>
        <v>-13506.461750364102</v>
      </c>
      <c r="R1141" s="41">
        <f t="shared" si="547"/>
        <v>1694.8888888888894</v>
      </c>
      <c r="S1141" s="74">
        <f t="shared" si="565"/>
        <v>3268.0830991729345</v>
      </c>
      <c r="T1141" s="78">
        <f t="shared" si="548"/>
        <v>15489.401234567904</v>
      </c>
      <c r="U1141" s="44">
        <f t="shared" si="549"/>
        <v>5060508.2356183063</v>
      </c>
      <c r="V1141" s="45">
        <f t="shared" si="550"/>
        <v>1.4056967321161962</v>
      </c>
      <c r="W1141" s="46">
        <f t="shared" si="551"/>
        <v>2312441.3485472328</v>
      </c>
      <c r="X1141" s="47">
        <f t="shared" si="552"/>
        <v>0.64234481904089802</v>
      </c>
      <c r="Y1141" s="48">
        <f t="shared" si="543"/>
        <v>2941.2747892556413</v>
      </c>
      <c r="Z1141" s="48">
        <f t="shared" si="553"/>
        <v>2794.2110497928593</v>
      </c>
      <c r="AA1141" s="49">
        <f t="shared" si="554"/>
        <v>2738.3268287970022</v>
      </c>
      <c r="AB1141" s="49">
        <f t="shared" si="555"/>
        <v>2601.4104873571519</v>
      </c>
      <c r="AC1141" s="49">
        <f t="shared" si="556"/>
        <v>2341.2694386214366</v>
      </c>
      <c r="AD1141" s="49">
        <f t="shared" si="557"/>
        <v>2107.1424947592932</v>
      </c>
      <c r="AE1141" s="49">
        <f t="shared" si="558"/>
        <v>2001.7853700213284</v>
      </c>
      <c r="AF1141" s="49">
        <f t="shared" si="559"/>
        <v>1961.7496626209017</v>
      </c>
      <c r="AG1141" s="49">
        <f t="shared" si="560"/>
        <v>1863.6621794898565</v>
      </c>
      <c r="AH1141" s="49">
        <f t="shared" si="561"/>
        <v>1677.2959615408708</v>
      </c>
      <c r="AI1141" s="49">
        <f t="shared" si="562"/>
        <v>4.6591554487246411E-4</v>
      </c>
      <c r="AJ1141" s="49">
        <f t="shared" si="566"/>
        <v>0.3497478517666372</v>
      </c>
    </row>
    <row r="1142" spans="2:36" x14ac:dyDescent="0.2">
      <c r="B1142" s="39" t="s">
        <v>64</v>
      </c>
      <c r="C1142" s="39">
        <v>1132</v>
      </c>
      <c r="D1142" s="39">
        <v>110</v>
      </c>
      <c r="E1142" s="39">
        <f t="shared" si="544"/>
        <v>8.2777777777777786</v>
      </c>
      <c r="F1142" s="40">
        <v>29.8</v>
      </c>
      <c r="G1142" s="41">
        <f t="shared" si="563"/>
        <v>-0.87499999999999956</v>
      </c>
      <c r="H1142" s="41">
        <f t="shared" si="564"/>
        <v>-3.1499999999999986</v>
      </c>
      <c r="I1142" s="41">
        <f t="shared" si="536"/>
        <v>65326.785108024706</v>
      </c>
      <c r="J1142" s="41">
        <f t="shared" si="545"/>
        <v>14298.418113425898</v>
      </c>
      <c r="K1142" s="42" t="str">
        <f t="shared" si="546"/>
        <v>Yes</v>
      </c>
      <c r="L1142" s="41">
        <f t="shared" si="537"/>
        <v>24.552147569444458</v>
      </c>
      <c r="M1142" s="41">
        <f t="shared" si="538"/>
        <v>187.05217500000001</v>
      </c>
      <c r="N1142" s="43">
        <f t="shared" si="539"/>
        <v>-1668.4062499999991</v>
      </c>
      <c r="O1142" s="41">
        <f t="shared" si="540"/>
        <v>-1456.8019274305545</v>
      </c>
      <c r="P1142" s="41">
        <f t="shared" si="541"/>
        <v>-12059.08262150848</v>
      </c>
      <c r="Q1142" s="41">
        <f t="shared" si="542"/>
        <v>-12059.08262150848</v>
      </c>
      <c r="R1142" s="41">
        <f t="shared" si="547"/>
        <v>1668.4062499999991</v>
      </c>
      <c r="S1142" s="74">
        <f t="shared" si="565"/>
        <v>2239.335491917418</v>
      </c>
      <c r="T1142" s="78">
        <f t="shared" si="548"/>
        <v>13810.696180555549</v>
      </c>
      <c r="U1142" s="44">
        <f t="shared" si="549"/>
        <v>5060508.2356183063</v>
      </c>
      <c r="V1142" s="45">
        <f t="shared" si="550"/>
        <v>1.4056967321161962</v>
      </c>
      <c r="W1142" s="46">
        <f t="shared" si="551"/>
        <v>2314680.6840391504</v>
      </c>
      <c r="X1142" s="47">
        <f t="shared" si="552"/>
        <v>0.64296685667754172</v>
      </c>
      <c r="Y1142" s="48">
        <f t="shared" si="543"/>
        <v>2015.4019427256762</v>
      </c>
      <c r="Z1142" s="48">
        <f t="shared" si="553"/>
        <v>1914.6318455893922</v>
      </c>
      <c r="AA1142" s="49">
        <f t="shared" si="554"/>
        <v>1876.3392086776043</v>
      </c>
      <c r="AB1142" s="49">
        <f t="shared" si="555"/>
        <v>1782.5222482437241</v>
      </c>
      <c r="AC1142" s="49">
        <f t="shared" si="556"/>
        <v>1604.2700234193517</v>
      </c>
      <c r="AD1142" s="49">
        <f t="shared" si="557"/>
        <v>1443.8430210774166</v>
      </c>
      <c r="AE1142" s="49">
        <f t="shared" si="558"/>
        <v>1371.6508700235456</v>
      </c>
      <c r="AF1142" s="49">
        <f t="shared" si="559"/>
        <v>1344.2178526230746</v>
      </c>
      <c r="AG1142" s="49">
        <f t="shared" si="560"/>
        <v>1277.0069599919209</v>
      </c>
      <c r="AH1142" s="49">
        <f t="shared" si="561"/>
        <v>1149.3062639927289</v>
      </c>
      <c r="AI1142" s="49">
        <f t="shared" si="562"/>
        <v>3.1925173999798026E-4</v>
      </c>
      <c r="AJ1142" s="49">
        <f t="shared" si="566"/>
        <v>0.35006710350663517</v>
      </c>
    </row>
    <row r="1143" spans="2:36" x14ac:dyDescent="0.2">
      <c r="B1143" s="39" t="s">
        <v>64</v>
      </c>
      <c r="C1143" s="39">
        <v>1133</v>
      </c>
      <c r="D1143" s="39">
        <v>111</v>
      </c>
      <c r="E1143" s="39">
        <f t="shared" si="544"/>
        <v>7.3888888888888893</v>
      </c>
      <c r="F1143" s="40">
        <v>26.6</v>
      </c>
      <c r="G1143" s="41">
        <f t="shared" si="563"/>
        <v>-0.94444444444444453</v>
      </c>
      <c r="H1143" s="41">
        <f t="shared" si="564"/>
        <v>-3.4000000000000004</v>
      </c>
      <c r="I1143" s="41">
        <f t="shared" si="536"/>
        <v>52050.155478395063</v>
      </c>
      <c r="J1143" s="41">
        <f t="shared" si="545"/>
        <v>13276.629629629642</v>
      </c>
      <c r="K1143" s="42" t="str">
        <f t="shared" si="546"/>
        <v>Yes</v>
      </c>
      <c r="L1143" s="41">
        <f t="shared" si="537"/>
        <v>19.562314236111117</v>
      </c>
      <c r="M1143" s="41">
        <f t="shared" si="538"/>
        <v>187.05217500000001</v>
      </c>
      <c r="N1143" s="43">
        <f t="shared" si="539"/>
        <v>-1800.8194444444446</v>
      </c>
      <c r="O1143" s="41">
        <f t="shared" si="540"/>
        <v>-1594.2049552083333</v>
      </c>
      <c r="P1143" s="41">
        <f t="shared" si="541"/>
        <v>-11779.403280150464</v>
      </c>
      <c r="Q1143" s="41">
        <f t="shared" si="542"/>
        <v>-11779.403280150464</v>
      </c>
      <c r="R1143" s="41">
        <f t="shared" si="547"/>
        <v>1800.8194444444446</v>
      </c>
      <c r="S1143" s="74">
        <f t="shared" si="565"/>
        <v>1497.2263494791787</v>
      </c>
      <c r="T1143" s="78">
        <f t="shared" si="548"/>
        <v>13306.05478395062</v>
      </c>
      <c r="U1143" s="44">
        <f t="shared" si="549"/>
        <v>5060508.2356183063</v>
      </c>
      <c r="V1143" s="45">
        <f t="shared" si="550"/>
        <v>1.4056967321161962</v>
      </c>
      <c r="W1143" s="46">
        <f t="shared" si="551"/>
        <v>2316177.9103886294</v>
      </c>
      <c r="X1143" s="47">
        <f t="shared" si="552"/>
        <v>0.64338275288573044</v>
      </c>
      <c r="Y1143" s="48">
        <f t="shared" si="543"/>
        <v>1347.5037145312608</v>
      </c>
      <c r="Z1143" s="48">
        <f t="shared" si="553"/>
        <v>1280.1285288046977</v>
      </c>
      <c r="AA1143" s="49">
        <f t="shared" si="554"/>
        <v>1254.5259582286037</v>
      </c>
      <c r="AB1143" s="49">
        <f t="shared" si="555"/>
        <v>1191.7996603171734</v>
      </c>
      <c r="AC1143" s="49">
        <f t="shared" si="556"/>
        <v>1072.619694285456</v>
      </c>
      <c r="AD1143" s="49">
        <f t="shared" si="557"/>
        <v>965.35772485691041</v>
      </c>
      <c r="AE1143" s="49">
        <f t="shared" si="558"/>
        <v>917.08983861406489</v>
      </c>
      <c r="AF1143" s="49">
        <f t="shared" si="559"/>
        <v>898.74804184178356</v>
      </c>
      <c r="AG1143" s="49">
        <f t="shared" si="560"/>
        <v>853.81063974969436</v>
      </c>
      <c r="AH1143" s="49">
        <f t="shared" si="561"/>
        <v>768.42957577472498</v>
      </c>
      <c r="AI1143" s="49">
        <f t="shared" si="562"/>
        <v>2.134526599374236E-4</v>
      </c>
      <c r="AJ1143" s="49">
        <f t="shared" si="566"/>
        <v>0.35028055616657261</v>
      </c>
    </row>
    <row r="1144" spans="2:36" x14ac:dyDescent="0.2">
      <c r="B1144" s="39" t="s">
        <v>64</v>
      </c>
      <c r="C1144" s="39">
        <v>1134</v>
      </c>
      <c r="D1144" s="39">
        <v>112</v>
      </c>
      <c r="E1144" s="39">
        <f t="shared" si="544"/>
        <v>6.3888888888888884</v>
      </c>
      <c r="F1144" s="40">
        <v>23</v>
      </c>
      <c r="G1144" s="41">
        <f t="shared" si="563"/>
        <v>-1.0000000000000004</v>
      </c>
      <c r="H1144" s="41">
        <f t="shared" si="564"/>
        <v>-3.6000000000000014</v>
      </c>
      <c r="I1144" s="41">
        <f t="shared" si="536"/>
        <v>38914.766589506173</v>
      </c>
      <c r="J1144" s="41">
        <f t="shared" si="545"/>
        <v>13135.388888888891</v>
      </c>
      <c r="K1144" s="42" t="str">
        <f t="shared" si="546"/>
        <v>Yes</v>
      </c>
      <c r="L1144" s="41">
        <f t="shared" si="537"/>
        <v>14.625564236111114</v>
      </c>
      <c r="M1144" s="41">
        <f t="shared" si="538"/>
        <v>187.05217500000001</v>
      </c>
      <c r="N1144" s="43">
        <f t="shared" si="539"/>
        <v>-1906.7500000000009</v>
      </c>
      <c r="O1144" s="41">
        <f t="shared" si="540"/>
        <v>-1705.0722607638897</v>
      </c>
      <c r="P1144" s="41">
        <f t="shared" si="541"/>
        <v>-10893.517221547072</v>
      </c>
      <c r="Q1144" s="41">
        <f t="shared" si="542"/>
        <v>-10893.517221547072</v>
      </c>
      <c r="R1144" s="41">
        <f t="shared" si="547"/>
        <v>1906.7500000000009</v>
      </c>
      <c r="S1144" s="74">
        <f t="shared" si="565"/>
        <v>2241.8716673418185</v>
      </c>
      <c r="T1144" s="78">
        <f t="shared" si="548"/>
        <v>12182.013888888894</v>
      </c>
      <c r="U1144" s="44">
        <f t="shared" si="549"/>
        <v>5060508.2356183063</v>
      </c>
      <c r="V1144" s="45">
        <f t="shared" si="550"/>
        <v>1.4056967321161962</v>
      </c>
      <c r="W1144" s="46">
        <f t="shared" si="551"/>
        <v>2318419.7820559712</v>
      </c>
      <c r="X1144" s="47">
        <f t="shared" si="552"/>
        <v>0.6440054950155476</v>
      </c>
      <c r="Y1144" s="48">
        <f t="shared" si="543"/>
        <v>2017.6845006076367</v>
      </c>
      <c r="Z1144" s="48">
        <f t="shared" si="553"/>
        <v>1916.8002755772548</v>
      </c>
      <c r="AA1144" s="49">
        <f t="shared" si="554"/>
        <v>1878.4642700657096</v>
      </c>
      <c r="AB1144" s="49">
        <f t="shared" si="555"/>
        <v>1784.541056562424</v>
      </c>
      <c r="AC1144" s="49">
        <f t="shared" si="556"/>
        <v>1606.0869509061818</v>
      </c>
      <c r="AD1144" s="49">
        <f t="shared" si="557"/>
        <v>1445.4782558155637</v>
      </c>
      <c r="AE1144" s="49">
        <f t="shared" si="558"/>
        <v>1373.2043430247854</v>
      </c>
      <c r="AF1144" s="49">
        <f t="shared" si="559"/>
        <v>1345.7402561642898</v>
      </c>
      <c r="AG1144" s="49">
        <f t="shared" si="560"/>
        <v>1278.4532433560753</v>
      </c>
      <c r="AH1144" s="49">
        <f t="shared" si="561"/>
        <v>1150.6079190204678</v>
      </c>
      <c r="AI1144" s="49">
        <f t="shared" si="562"/>
        <v>3.1961331083901881E-4</v>
      </c>
      <c r="AJ1144" s="49">
        <f t="shared" si="566"/>
        <v>0.35060016947741163</v>
      </c>
    </row>
    <row r="1145" spans="2:36" x14ac:dyDescent="0.2">
      <c r="B1145" s="39" t="s">
        <v>64</v>
      </c>
      <c r="C1145" s="39">
        <v>1135</v>
      </c>
      <c r="D1145" s="39">
        <v>113</v>
      </c>
      <c r="E1145" s="39">
        <f t="shared" si="544"/>
        <v>5.3888888888888884</v>
      </c>
      <c r="F1145" s="40">
        <v>19.399999999999999</v>
      </c>
      <c r="G1145" s="41">
        <f t="shared" si="563"/>
        <v>-0.93055555555555547</v>
      </c>
      <c r="H1145" s="41">
        <f t="shared" si="564"/>
        <v>-3.3499999999999996</v>
      </c>
      <c r="I1145" s="41">
        <f t="shared" si="536"/>
        <v>27686.127700617282</v>
      </c>
      <c r="J1145" s="41">
        <f t="shared" si="545"/>
        <v>11228.638888888891</v>
      </c>
      <c r="K1145" s="42" t="str">
        <f t="shared" si="546"/>
        <v>Yes</v>
      </c>
      <c r="L1145" s="41">
        <f t="shared" si="537"/>
        <v>10.405439236111112</v>
      </c>
      <c r="M1145" s="41">
        <f t="shared" si="538"/>
        <v>187.05217500000001</v>
      </c>
      <c r="N1145" s="43">
        <f t="shared" si="539"/>
        <v>-1774.3368055555554</v>
      </c>
      <c r="O1145" s="41">
        <f t="shared" si="540"/>
        <v>-1576.8791913194443</v>
      </c>
      <c r="P1145" s="41">
        <f t="shared" si="541"/>
        <v>-8497.6267532214497</v>
      </c>
      <c r="Q1145" s="41">
        <f t="shared" si="542"/>
        <v>-8497.6267532214497</v>
      </c>
      <c r="R1145" s="41">
        <f t="shared" si="547"/>
        <v>1774.3368055555554</v>
      </c>
      <c r="S1145" s="74">
        <f t="shared" si="565"/>
        <v>2731.0121356674408</v>
      </c>
      <c r="T1145" s="78">
        <f t="shared" si="548"/>
        <v>9561.7038966049367</v>
      </c>
      <c r="U1145" s="44">
        <f t="shared" si="549"/>
        <v>5060508.2356183063</v>
      </c>
      <c r="V1145" s="45">
        <f t="shared" si="550"/>
        <v>1.4056967321161962</v>
      </c>
      <c r="W1145" s="46">
        <f t="shared" si="551"/>
        <v>2321150.7941916385</v>
      </c>
      <c r="X1145" s="47">
        <f t="shared" si="552"/>
        <v>0.64476410949767737</v>
      </c>
      <c r="Y1145" s="48">
        <f t="shared" si="543"/>
        <v>2457.910922100697</v>
      </c>
      <c r="Z1145" s="48">
        <f t="shared" si="553"/>
        <v>2335.015375995662</v>
      </c>
      <c r="AA1145" s="49">
        <f t="shared" si="554"/>
        <v>2288.3150684757488</v>
      </c>
      <c r="AB1145" s="49">
        <f t="shared" si="555"/>
        <v>2173.8993150519614</v>
      </c>
      <c r="AC1145" s="49">
        <f t="shared" si="556"/>
        <v>1956.5093835467653</v>
      </c>
      <c r="AD1145" s="49">
        <f t="shared" si="557"/>
        <v>1760.8584451920888</v>
      </c>
      <c r="AE1145" s="49">
        <f t="shared" si="558"/>
        <v>1672.8155229324843</v>
      </c>
      <c r="AF1145" s="49">
        <f t="shared" si="559"/>
        <v>1639.3592124738345</v>
      </c>
      <c r="AG1145" s="49">
        <f t="shared" si="560"/>
        <v>1557.3912518501427</v>
      </c>
      <c r="AH1145" s="49">
        <f t="shared" si="561"/>
        <v>1401.6521266651284</v>
      </c>
      <c r="AI1145" s="49">
        <f t="shared" si="562"/>
        <v>3.8934781296253568E-4</v>
      </c>
      <c r="AJ1145" s="49">
        <f t="shared" si="566"/>
        <v>0.35098951729037414</v>
      </c>
    </row>
    <row r="1146" spans="2:36" x14ac:dyDescent="0.2">
      <c r="B1146" s="39" t="s">
        <v>64</v>
      </c>
      <c r="C1146" s="39">
        <v>1136</v>
      </c>
      <c r="D1146" s="39">
        <v>114</v>
      </c>
      <c r="E1146" s="39">
        <f t="shared" si="544"/>
        <v>4.5277777777777777</v>
      </c>
      <c r="F1146" s="40">
        <v>16.3</v>
      </c>
      <c r="G1146" s="41">
        <f t="shared" si="563"/>
        <v>-0.66666666666666652</v>
      </c>
      <c r="H1146" s="41">
        <f t="shared" si="564"/>
        <v>-2.3999999999999995</v>
      </c>
      <c r="I1146" s="41">
        <f t="shared" si="536"/>
        <v>19544.923128858027</v>
      </c>
      <c r="J1146" s="41">
        <f t="shared" si="545"/>
        <v>8141.2045717592555</v>
      </c>
      <c r="K1146" s="42" t="str">
        <f t="shared" si="546"/>
        <v>Yes</v>
      </c>
      <c r="L1146" s="41">
        <f t="shared" si="537"/>
        <v>7.3456827256944468</v>
      </c>
      <c r="M1146" s="41">
        <f t="shared" si="538"/>
        <v>187.05217500000001</v>
      </c>
      <c r="N1146" s="43">
        <f t="shared" si="539"/>
        <v>-1271.1666666666663</v>
      </c>
      <c r="O1146" s="41">
        <f t="shared" si="540"/>
        <v>-1076.7688089409719</v>
      </c>
      <c r="P1146" s="41">
        <f t="shared" si="541"/>
        <v>-4875.3698849271786</v>
      </c>
      <c r="Q1146" s="41">
        <f t="shared" si="542"/>
        <v>-4875.3698849271786</v>
      </c>
      <c r="R1146" s="41">
        <f t="shared" si="547"/>
        <v>1271.1666666666663</v>
      </c>
      <c r="S1146" s="74">
        <f t="shared" si="565"/>
        <v>3265.8346868320768</v>
      </c>
      <c r="T1146" s="78">
        <f t="shared" si="548"/>
        <v>5755.5601851851834</v>
      </c>
      <c r="U1146" s="44">
        <f t="shared" si="549"/>
        <v>5060508.2356183063</v>
      </c>
      <c r="V1146" s="45">
        <f t="shared" si="550"/>
        <v>1.4056967321161962</v>
      </c>
      <c r="W1146" s="46">
        <f t="shared" si="551"/>
        <v>2324416.6288784705</v>
      </c>
      <c r="X1146" s="47">
        <f t="shared" si="552"/>
        <v>0.64567128579957511</v>
      </c>
      <c r="Y1146" s="48">
        <f t="shared" si="543"/>
        <v>2939.2512181488692</v>
      </c>
      <c r="Z1146" s="48">
        <f t="shared" si="553"/>
        <v>2792.2886572414254</v>
      </c>
      <c r="AA1146" s="49">
        <f t="shared" si="554"/>
        <v>2736.442884096597</v>
      </c>
      <c r="AB1146" s="49">
        <f t="shared" si="555"/>
        <v>2599.6207398917672</v>
      </c>
      <c r="AC1146" s="49">
        <f t="shared" si="556"/>
        <v>2339.6586659025907</v>
      </c>
      <c r="AD1146" s="49">
        <f t="shared" si="557"/>
        <v>2105.6927993123318</v>
      </c>
      <c r="AE1146" s="49">
        <f t="shared" si="558"/>
        <v>2000.4081593467151</v>
      </c>
      <c r="AF1146" s="49">
        <f t="shared" si="559"/>
        <v>1960.3999961597808</v>
      </c>
      <c r="AG1146" s="49">
        <f t="shared" si="560"/>
        <v>1862.3799963517918</v>
      </c>
      <c r="AH1146" s="49">
        <f t="shared" si="561"/>
        <v>1676.1419967166125</v>
      </c>
      <c r="AI1146" s="49">
        <f t="shared" si="562"/>
        <v>4.6559499908794795E-4</v>
      </c>
      <c r="AJ1146" s="49">
        <f t="shared" si="566"/>
        <v>0.35145511228946208</v>
      </c>
    </row>
    <row r="1147" spans="2:36" x14ac:dyDescent="0.2">
      <c r="B1147" s="39" t="s">
        <v>64</v>
      </c>
      <c r="C1147" s="39">
        <v>1137</v>
      </c>
      <c r="D1147" s="39">
        <v>115</v>
      </c>
      <c r="E1147" s="39">
        <f t="shared" si="544"/>
        <v>4.0555555555555554</v>
      </c>
      <c r="F1147" s="40">
        <v>14.6</v>
      </c>
      <c r="G1147" s="41">
        <f t="shared" si="563"/>
        <v>-0.29166666666666685</v>
      </c>
      <c r="H1147" s="41">
        <f t="shared" si="564"/>
        <v>-1.0500000000000007</v>
      </c>
      <c r="I1147" s="41">
        <f t="shared" si="536"/>
        <v>15680.664737654319</v>
      </c>
      <c r="J1147" s="41">
        <f t="shared" si="545"/>
        <v>3864.258391203708</v>
      </c>
      <c r="K1147" s="42" t="str">
        <f t="shared" si="546"/>
        <v>Yes</v>
      </c>
      <c r="L1147" s="41">
        <f t="shared" si="537"/>
        <v>5.8933559027777784</v>
      </c>
      <c r="M1147" s="41">
        <f t="shared" si="538"/>
        <v>187.05217500000001</v>
      </c>
      <c r="N1147" s="43">
        <f t="shared" si="539"/>
        <v>-556.13541666666697</v>
      </c>
      <c r="O1147" s="41">
        <f t="shared" si="540"/>
        <v>-363.18988576388915</v>
      </c>
      <c r="P1147" s="41">
        <f t="shared" si="541"/>
        <v>-1472.9367589313281</v>
      </c>
      <c r="Q1147" s="41">
        <f t="shared" si="542"/>
        <v>-1472.9367589313281</v>
      </c>
      <c r="R1147" s="41">
        <f t="shared" si="547"/>
        <v>556.13541666666697</v>
      </c>
      <c r="S1147" s="74">
        <f t="shared" si="565"/>
        <v>2391.3216322723802</v>
      </c>
      <c r="T1147" s="78">
        <f t="shared" si="548"/>
        <v>2255.4380787037048</v>
      </c>
      <c r="U1147" s="44">
        <f t="shared" si="549"/>
        <v>5060508.2356183063</v>
      </c>
      <c r="V1147" s="45">
        <f t="shared" si="550"/>
        <v>1.4056967321161962</v>
      </c>
      <c r="W1147" s="46">
        <f t="shared" si="551"/>
        <v>2326807.9505107431</v>
      </c>
      <c r="X1147" s="47">
        <f t="shared" si="552"/>
        <v>0.64633554180853969</v>
      </c>
      <c r="Y1147" s="48">
        <f t="shared" si="543"/>
        <v>2152.1894690451422</v>
      </c>
      <c r="Z1147" s="48">
        <f t="shared" si="553"/>
        <v>2044.5799955928851</v>
      </c>
      <c r="AA1147" s="49">
        <f t="shared" si="554"/>
        <v>2003.6883956810273</v>
      </c>
      <c r="AB1147" s="49">
        <f t="shared" si="555"/>
        <v>1903.5039758969758</v>
      </c>
      <c r="AC1147" s="49">
        <f t="shared" si="556"/>
        <v>1713.1535783072782</v>
      </c>
      <c r="AD1147" s="49">
        <f t="shared" si="557"/>
        <v>1541.8382204765503</v>
      </c>
      <c r="AE1147" s="49">
        <f t="shared" si="558"/>
        <v>1464.7463094527227</v>
      </c>
      <c r="AF1147" s="49">
        <f t="shared" si="559"/>
        <v>1435.4513832636683</v>
      </c>
      <c r="AG1147" s="49">
        <f t="shared" si="560"/>
        <v>1363.6788141004847</v>
      </c>
      <c r="AH1147" s="49">
        <f t="shared" si="561"/>
        <v>1227.3109326904362</v>
      </c>
      <c r="AI1147" s="49">
        <f t="shared" si="562"/>
        <v>3.4091970352512116E-4</v>
      </c>
      <c r="AJ1147" s="49">
        <f t="shared" si="566"/>
        <v>0.3517960319929872</v>
      </c>
    </row>
    <row r="1148" spans="2:36" x14ac:dyDescent="0.2">
      <c r="B1148" s="39" t="s">
        <v>64</v>
      </c>
      <c r="C1148" s="39">
        <v>1138</v>
      </c>
      <c r="D1148" s="39">
        <v>116</v>
      </c>
      <c r="E1148" s="39">
        <f t="shared" si="544"/>
        <v>3.9444444444444442</v>
      </c>
      <c r="F1148" s="40">
        <v>14.2</v>
      </c>
      <c r="G1148" s="41">
        <f t="shared" si="563"/>
        <v>-4.1666666666666519E-2</v>
      </c>
      <c r="H1148" s="41">
        <f t="shared" si="564"/>
        <v>-0.14999999999999947</v>
      </c>
      <c r="I1148" s="41">
        <f t="shared" si="536"/>
        <v>14833.220293209875</v>
      </c>
      <c r="J1148" s="41">
        <f t="shared" si="545"/>
        <v>847.44444444444343</v>
      </c>
      <c r="K1148" s="42" t="str">
        <f t="shared" si="546"/>
        <v>Yes</v>
      </c>
      <c r="L1148" s="41">
        <f t="shared" si="537"/>
        <v>5.5748559027777791</v>
      </c>
      <c r="M1148" s="41">
        <f t="shared" si="538"/>
        <v>187.05217500000001</v>
      </c>
      <c r="N1148" s="43">
        <f t="shared" si="539"/>
        <v>-79.447916666666387</v>
      </c>
      <c r="O1148" s="41">
        <f t="shared" si="540"/>
        <v>113.1791142361114</v>
      </c>
      <c r="P1148" s="41">
        <f t="shared" si="541"/>
        <v>446.42872837577272</v>
      </c>
      <c r="Q1148" s="41">
        <f t="shared" si="542"/>
        <v>446.42872837577272</v>
      </c>
      <c r="R1148" s="41">
        <f t="shared" si="547"/>
        <v>79.447916666666387</v>
      </c>
      <c r="S1148" s="74">
        <f t="shared" si="565"/>
        <v>1293.873172820216</v>
      </c>
      <c r="T1148" s="78">
        <f t="shared" si="548"/>
        <v>313.3778935185174</v>
      </c>
      <c r="U1148" s="44">
        <f t="shared" si="549"/>
        <v>5060954.6643466819</v>
      </c>
      <c r="V1148" s="45">
        <f t="shared" si="550"/>
        <v>1.4058207400963005</v>
      </c>
      <c r="W1148" s="46">
        <f t="shared" si="551"/>
        <v>2328101.8236835632</v>
      </c>
      <c r="X1148" s="47">
        <f t="shared" si="552"/>
        <v>0.64669495102321195</v>
      </c>
      <c r="Y1148" s="48">
        <f t="shared" si="543"/>
        <v>1164.4858555381945</v>
      </c>
      <c r="Z1148" s="48">
        <f t="shared" si="553"/>
        <v>1106.2615627612847</v>
      </c>
      <c r="AA1148" s="49">
        <f t="shared" si="554"/>
        <v>1084.1363315060589</v>
      </c>
      <c r="AB1148" s="49">
        <f t="shared" si="555"/>
        <v>1029.9295149307559</v>
      </c>
      <c r="AC1148" s="49">
        <f t="shared" si="556"/>
        <v>926.93656343768032</v>
      </c>
      <c r="AD1148" s="49">
        <f t="shared" si="557"/>
        <v>834.24290709391232</v>
      </c>
      <c r="AE1148" s="49">
        <f t="shared" si="558"/>
        <v>792.5307617392167</v>
      </c>
      <c r="AF1148" s="49">
        <f t="shared" si="559"/>
        <v>776.6801465044324</v>
      </c>
      <c r="AG1148" s="49">
        <f t="shared" si="560"/>
        <v>737.8461391792107</v>
      </c>
      <c r="AH1148" s="49">
        <f t="shared" si="561"/>
        <v>664.0615252612896</v>
      </c>
      <c r="AI1148" s="49">
        <f t="shared" si="562"/>
        <v>1.8446153479480268E-4</v>
      </c>
      <c r="AJ1148" s="49">
        <f t="shared" si="566"/>
        <v>0.35198049352778199</v>
      </c>
    </row>
    <row r="1149" spans="2:36" x14ac:dyDescent="0.2">
      <c r="B1149" s="39" t="s">
        <v>64</v>
      </c>
      <c r="C1149" s="39">
        <v>1139</v>
      </c>
      <c r="D1149" s="39">
        <v>117</v>
      </c>
      <c r="E1149" s="39">
        <f t="shared" si="544"/>
        <v>3.9722222222222223</v>
      </c>
      <c r="F1149" s="40">
        <v>14.3</v>
      </c>
      <c r="G1149" s="41">
        <f t="shared" si="563"/>
        <v>5.5555555555555601E-2</v>
      </c>
      <c r="H1149" s="41">
        <f t="shared" si="564"/>
        <v>0.20000000000000018</v>
      </c>
      <c r="I1149" s="41">
        <f t="shared" si="536"/>
        <v>15042.874517746915</v>
      </c>
      <c r="J1149" s="41">
        <f t="shared" si="545"/>
        <v>-209.65422453704014</v>
      </c>
      <c r="K1149" s="42" t="str">
        <f t="shared" si="546"/>
        <v>No</v>
      </c>
      <c r="L1149" s="41">
        <f t="shared" si="537"/>
        <v>5.6536514756944465</v>
      </c>
      <c r="M1149" s="41">
        <f t="shared" si="538"/>
        <v>187.05217500000001</v>
      </c>
      <c r="N1149" s="43">
        <f t="shared" si="539"/>
        <v>105.93055555555564</v>
      </c>
      <c r="O1149" s="41">
        <f t="shared" si="540"/>
        <v>298.63638203125009</v>
      </c>
      <c r="P1149" s="41">
        <f t="shared" si="541"/>
        <v>1186.2500730685767</v>
      </c>
      <c r="Q1149" s="41">
        <f t="shared" si="542"/>
        <v>1186.2500730685767</v>
      </c>
      <c r="R1149" s="41">
        <f t="shared" si="547"/>
        <v>0</v>
      </c>
      <c r="S1149" s="74">
        <f t="shared" si="565"/>
        <v>976.5958485315366</v>
      </c>
      <c r="T1149" s="78">
        <f t="shared" si="548"/>
        <v>0</v>
      </c>
      <c r="U1149" s="44">
        <f t="shared" si="549"/>
        <v>5062140.9144197507</v>
      </c>
      <c r="V1149" s="45">
        <f t="shared" si="550"/>
        <v>1.4061502540054862</v>
      </c>
      <c r="W1149" s="46">
        <f t="shared" si="551"/>
        <v>2329078.4195320946</v>
      </c>
      <c r="X1149" s="47">
        <f t="shared" si="552"/>
        <v>0.64696622764780409</v>
      </c>
      <c r="Y1149" s="48">
        <f t="shared" si="543"/>
        <v>878.93626367838294</v>
      </c>
      <c r="Z1149" s="48">
        <f t="shared" si="553"/>
        <v>834.98945049446377</v>
      </c>
      <c r="AA1149" s="49">
        <f t="shared" si="554"/>
        <v>818.28966148457448</v>
      </c>
      <c r="AB1149" s="49">
        <f t="shared" si="555"/>
        <v>777.37517841034571</v>
      </c>
      <c r="AC1149" s="49">
        <f t="shared" si="556"/>
        <v>699.63766056931115</v>
      </c>
      <c r="AD1149" s="49">
        <f t="shared" si="557"/>
        <v>629.67389451238</v>
      </c>
      <c r="AE1149" s="49">
        <f t="shared" si="558"/>
        <v>598.19019978676101</v>
      </c>
      <c r="AF1149" s="49">
        <f t="shared" si="559"/>
        <v>586.22639579102577</v>
      </c>
      <c r="AG1149" s="49">
        <f t="shared" si="560"/>
        <v>556.9150760014744</v>
      </c>
      <c r="AH1149" s="49">
        <f t="shared" si="561"/>
        <v>501.22356840132699</v>
      </c>
      <c r="AI1149" s="49">
        <f t="shared" si="562"/>
        <v>1.3922876900036859E-4</v>
      </c>
      <c r="AJ1149" s="49">
        <f t="shared" si="566"/>
        <v>0.35211972229678234</v>
      </c>
    </row>
    <row r="1150" spans="2:36" x14ac:dyDescent="0.2">
      <c r="B1150" s="39" t="s">
        <v>64</v>
      </c>
      <c r="C1150" s="39">
        <v>1140</v>
      </c>
      <c r="D1150" s="39">
        <v>118</v>
      </c>
      <c r="E1150" s="39">
        <f t="shared" si="544"/>
        <v>4.0555555555555554</v>
      </c>
      <c r="F1150" s="40">
        <v>14.6</v>
      </c>
      <c r="G1150" s="41">
        <f t="shared" si="563"/>
        <v>0.11111111111111097</v>
      </c>
      <c r="H1150" s="41">
        <f t="shared" si="564"/>
        <v>0.39999999999999947</v>
      </c>
      <c r="I1150" s="41">
        <f t="shared" si="536"/>
        <v>15680.664737654319</v>
      </c>
      <c r="J1150" s="41">
        <f t="shared" si="545"/>
        <v>-637.7902199074033</v>
      </c>
      <c r="K1150" s="42" t="str">
        <f t="shared" si="546"/>
        <v>No</v>
      </c>
      <c r="L1150" s="41">
        <f t="shared" si="537"/>
        <v>5.8933559027777784</v>
      </c>
      <c r="M1150" s="41">
        <f t="shared" si="538"/>
        <v>187.05217500000001</v>
      </c>
      <c r="N1150" s="43">
        <f t="shared" si="539"/>
        <v>211.86111111111083</v>
      </c>
      <c r="O1150" s="41">
        <f t="shared" si="540"/>
        <v>404.80664201388862</v>
      </c>
      <c r="P1150" s="41">
        <f t="shared" si="541"/>
        <v>1641.7158259452149</v>
      </c>
      <c r="Q1150" s="41">
        <f t="shared" si="542"/>
        <v>1641.7158259452149</v>
      </c>
      <c r="R1150" s="41">
        <f t="shared" si="547"/>
        <v>0</v>
      </c>
      <c r="S1150" s="74">
        <f t="shared" si="565"/>
        <v>1003.9256060378116</v>
      </c>
      <c r="T1150" s="78">
        <f t="shared" si="548"/>
        <v>0</v>
      </c>
      <c r="U1150" s="44">
        <f t="shared" si="549"/>
        <v>5063782.6302456958</v>
      </c>
      <c r="V1150" s="45">
        <f t="shared" si="550"/>
        <v>1.40660628617936</v>
      </c>
      <c r="W1150" s="46">
        <f t="shared" si="551"/>
        <v>2330082.3451381326</v>
      </c>
      <c r="X1150" s="47">
        <f t="shared" si="552"/>
        <v>0.64724509587170354</v>
      </c>
      <c r="Y1150" s="48">
        <f t="shared" si="543"/>
        <v>903.53304543403044</v>
      </c>
      <c r="Z1150" s="48">
        <f t="shared" si="553"/>
        <v>858.35639316232891</v>
      </c>
      <c r="AA1150" s="49">
        <f t="shared" si="554"/>
        <v>841.18926529908231</v>
      </c>
      <c r="AB1150" s="49">
        <f t="shared" si="555"/>
        <v>799.12980203412815</v>
      </c>
      <c r="AC1150" s="49">
        <f t="shared" si="556"/>
        <v>719.21682183071539</v>
      </c>
      <c r="AD1150" s="49">
        <f t="shared" si="557"/>
        <v>647.29513964764385</v>
      </c>
      <c r="AE1150" s="49">
        <f t="shared" si="558"/>
        <v>614.93038266526162</v>
      </c>
      <c r="AF1150" s="49">
        <f t="shared" si="559"/>
        <v>602.63177501195639</v>
      </c>
      <c r="AG1150" s="49">
        <f t="shared" si="560"/>
        <v>572.50018626135852</v>
      </c>
      <c r="AH1150" s="49">
        <f t="shared" si="561"/>
        <v>515.25016763522274</v>
      </c>
      <c r="AI1150" s="49">
        <f t="shared" si="562"/>
        <v>1.4312504656533966E-4</v>
      </c>
      <c r="AJ1150" s="49">
        <f t="shared" si="566"/>
        <v>0.35226284734334767</v>
      </c>
    </row>
    <row r="1151" spans="2:36" x14ac:dyDescent="0.2">
      <c r="B1151" s="39" t="s">
        <v>64</v>
      </c>
      <c r="C1151" s="39">
        <v>1141</v>
      </c>
      <c r="D1151" s="39">
        <v>119</v>
      </c>
      <c r="E1151" s="39">
        <f t="shared" si="544"/>
        <v>4.1944444444444446</v>
      </c>
      <c r="F1151" s="40">
        <v>15.1</v>
      </c>
      <c r="G1151" s="41">
        <f t="shared" si="563"/>
        <v>0.24999999999999983</v>
      </c>
      <c r="H1151" s="41">
        <f t="shared" si="564"/>
        <v>0.89999999999999947</v>
      </c>
      <c r="I1151" s="41">
        <f t="shared" si="536"/>
        <v>16773.07359182099</v>
      </c>
      <c r="J1151" s="41">
        <f t="shared" si="545"/>
        <v>-1092.4088541666715</v>
      </c>
      <c r="K1151" s="42" t="str">
        <f t="shared" si="546"/>
        <v>No</v>
      </c>
      <c r="L1151" s="41">
        <f t="shared" si="537"/>
        <v>6.3039223090277803</v>
      </c>
      <c r="M1151" s="41">
        <f t="shared" si="538"/>
        <v>187.05217500000001</v>
      </c>
      <c r="N1151" s="43">
        <f t="shared" si="539"/>
        <v>476.68749999999966</v>
      </c>
      <c r="O1151" s="41">
        <f t="shared" si="540"/>
        <v>670.04359730902752</v>
      </c>
      <c r="P1151" s="41">
        <f t="shared" si="541"/>
        <v>2810.4606442684212</v>
      </c>
      <c r="Q1151" s="41">
        <f t="shared" si="542"/>
        <v>2810.4606442684212</v>
      </c>
      <c r="R1151" s="41">
        <f t="shared" si="547"/>
        <v>0</v>
      </c>
      <c r="S1151" s="74">
        <f t="shared" si="565"/>
        <v>1718.0517901017497</v>
      </c>
      <c r="T1151" s="78">
        <f t="shared" si="548"/>
        <v>0</v>
      </c>
      <c r="U1151" s="44">
        <f t="shared" si="549"/>
        <v>5066593.0908899643</v>
      </c>
      <c r="V1151" s="45">
        <f t="shared" si="550"/>
        <v>1.4073869696916568</v>
      </c>
      <c r="W1151" s="46">
        <f t="shared" si="551"/>
        <v>2331800.3969282345</v>
      </c>
      <c r="X1151" s="47">
        <f t="shared" si="552"/>
        <v>0.64772233248006517</v>
      </c>
      <c r="Y1151" s="48">
        <f t="shared" si="543"/>
        <v>1546.2466110915748</v>
      </c>
      <c r="Z1151" s="48">
        <f t="shared" si="553"/>
        <v>1468.9342805369959</v>
      </c>
      <c r="AA1151" s="49">
        <f t="shared" si="554"/>
        <v>1439.5555949262559</v>
      </c>
      <c r="AB1151" s="49">
        <f t="shared" si="555"/>
        <v>1367.5778151799432</v>
      </c>
      <c r="AC1151" s="49">
        <f t="shared" si="556"/>
        <v>1230.8200336619489</v>
      </c>
      <c r="AD1151" s="49">
        <f t="shared" si="557"/>
        <v>1107.738030295754</v>
      </c>
      <c r="AE1151" s="49">
        <f t="shared" si="558"/>
        <v>1052.3511287809663</v>
      </c>
      <c r="AF1151" s="49">
        <f t="shared" si="559"/>
        <v>1031.3041062053469</v>
      </c>
      <c r="AG1151" s="49">
        <f t="shared" si="560"/>
        <v>979.7389008950795</v>
      </c>
      <c r="AH1151" s="49">
        <f t="shared" si="561"/>
        <v>881.76501080557159</v>
      </c>
      <c r="AI1151" s="49">
        <f t="shared" si="562"/>
        <v>2.4493472522376991E-4</v>
      </c>
      <c r="AJ1151" s="49">
        <f t="shared" si="566"/>
        <v>0.35250778206857142</v>
      </c>
    </row>
    <row r="1152" spans="2:36" x14ac:dyDescent="0.2">
      <c r="B1152" s="39" t="s">
        <v>64</v>
      </c>
      <c r="C1152" s="39">
        <v>1142</v>
      </c>
      <c r="D1152" s="39">
        <v>120</v>
      </c>
      <c r="E1152" s="39">
        <f t="shared" si="544"/>
        <v>4.5555555555555554</v>
      </c>
      <c r="F1152" s="40">
        <v>16.399999999999999</v>
      </c>
      <c r="G1152" s="41">
        <f t="shared" si="563"/>
        <v>0.5555555555555558</v>
      </c>
      <c r="H1152" s="41">
        <f t="shared" si="564"/>
        <v>2.0000000000000009</v>
      </c>
      <c r="I1152" s="41">
        <f t="shared" si="536"/>
        <v>19785.473765432096</v>
      </c>
      <c r="J1152" s="41">
        <f t="shared" si="545"/>
        <v>-3012.4001736111059</v>
      </c>
      <c r="K1152" s="42" t="str">
        <f t="shared" si="546"/>
        <v>No</v>
      </c>
      <c r="L1152" s="41">
        <f t="shared" si="537"/>
        <v>7.4360902777777795</v>
      </c>
      <c r="M1152" s="41">
        <f t="shared" si="538"/>
        <v>187.05217500000001</v>
      </c>
      <c r="N1152" s="43">
        <f t="shared" si="539"/>
        <v>1059.3055555555561</v>
      </c>
      <c r="O1152" s="41">
        <f t="shared" si="540"/>
        <v>1253.7938208333339</v>
      </c>
      <c r="P1152" s="41">
        <f t="shared" si="541"/>
        <v>5711.7274060185209</v>
      </c>
      <c r="Q1152" s="41">
        <f t="shared" si="542"/>
        <v>5711.7274060185209</v>
      </c>
      <c r="R1152" s="41">
        <f t="shared" si="547"/>
        <v>0</v>
      </c>
      <c r="S1152" s="74">
        <f t="shared" si="565"/>
        <v>2699.3272324074151</v>
      </c>
      <c r="T1152" s="78">
        <f t="shared" si="548"/>
        <v>0</v>
      </c>
      <c r="U1152" s="44">
        <f t="shared" si="549"/>
        <v>5072304.8182959827</v>
      </c>
      <c r="V1152" s="45">
        <f t="shared" si="550"/>
        <v>1.4089735606377729</v>
      </c>
      <c r="W1152" s="46">
        <f t="shared" si="551"/>
        <v>2334499.7241606419</v>
      </c>
      <c r="X1152" s="47">
        <f t="shared" si="552"/>
        <v>0.6484721456001783</v>
      </c>
      <c r="Y1152" s="48">
        <f t="shared" si="543"/>
        <v>2429.3945091666737</v>
      </c>
      <c r="Z1152" s="48">
        <f t="shared" si="553"/>
        <v>2307.9247837083399</v>
      </c>
      <c r="AA1152" s="49">
        <f t="shared" si="554"/>
        <v>2261.7662880341732</v>
      </c>
      <c r="AB1152" s="49">
        <f t="shared" si="555"/>
        <v>2148.6779736324643</v>
      </c>
      <c r="AC1152" s="49">
        <f t="shared" si="556"/>
        <v>1933.8101762692179</v>
      </c>
      <c r="AD1152" s="49">
        <f t="shared" si="557"/>
        <v>1740.4291586422962</v>
      </c>
      <c r="AE1152" s="49">
        <f t="shared" si="558"/>
        <v>1653.4077007101814</v>
      </c>
      <c r="AF1152" s="49">
        <f t="shared" si="559"/>
        <v>1620.3395466959778</v>
      </c>
      <c r="AG1152" s="49">
        <f t="shared" si="560"/>
        <v>1539.3225693611789</v>
      </c>
      <c r="AH1152" s="49">
        <f t="shared" si="561"/>
        <v>1385.390312425061</v>
      </c>
      <c r="AI1152" s="49">
        <f t="shared" si="562"/>
        <v>3.8483064234029474E-4</v>
      </c>
      <c r="AJ1152" s="49">
        <f t="shared" si="566"/>
        <v>0.35289261271091171</v>
      </c>
    </row>
    <row r="1153" spans="2:36" x14ac:dyDescent="0.2">
      <c r="B1153" s="39" t="s">
        <v>64</v>
      </c>
      <c r="C1153" s="39">
        <v>1143</v>
      </c>
      <c r="D1153" s="39">
        <v>121</v>
      </c>
      <c r="E1153" s="39">
        <f t="shared" si="544"/>
        <v>5.3055555555555562</v>
      </c>
      <c r="F1153" s="40">
        <v>19.100000000000001</v>
      </c>
      <c r="G1153" s="41">
        <f t="shared" si="563"/>
        <v>0.84722222222222243</v>
      </c>
      <c r="H1153" s="41">
        <f t="shared" si="564"/>
        <v>3.0500000000000007</v>
      </c>
      <c r="I1153" s="41">
        <f t="shared" si="536"/>
        <v>26836.476369598775</v>
      </c>
      <c r="J1153" s="41">
        <f t="shared" si="545"/>
        <v>-7051.0026041666788</v>
      </c>
      <c r="K1153" s="42" t="str">
        <f t="shared" si="546"/>
        <v>No</v>
      </c>
      <c r="L1153" s="41">
        <f t="shared" si="537"/>
        <v>10.086109809027784</v>
      </c>
      <c r="M1153" s="41">
        <f t="shared" si="538"/>
        <v>187.05217500000001</v>
      </c>
      <c r="N1153" s="43">
        <f t="shared" si="539"/>
        <v>1615.4409722222226</v>
      </c>
      <c r="O1153" s="41">
        <f t="shared" si="540"/>
        <v>1812.5792570312503</v>
      </c>
      <c r="P1153" s="41">
        <f t="shared" si="541"/>
        <v>9616.739947026912</v>
      </c>
      <c r="Q1153" s="41">
        <f t="shared" si="542"/>
        <v>9616.739947026912</v>
      </c>
      <c r="R1153" s="41">
        <f t="shared" si="547"/>
        <v>0</v>
      </c>
      <c r="S1153" s="74">
        <f t="shared" si="565"/>
        <v>2565.7373428602332</v>
      </c>
      <c r="T1153" s="78">
        <f t="shared" si="548"/>
        <v>0</v>
      </c>
      <c r="U1153" s="44">
        <f t="shared" si="549"/>
        <v>5081921.5582430093</v>
      </c>
      <c r="V1153" s="45">
        <f t="shared" si="550"/>
        <v>1.4116448772897248</v>
      </c>
      <c r="W1153" s="46">
        <f t="shared" si="551"/>
        <v>2337065.461503502</v>
      </c>
      <c r="X1153" s="47">
        <f t="shared" si="552"/>
        <v>0.6491848504176394</v>
      </c>
      <c r="Y1153" s="48">
        <f t="shared" si="543"/>
        <v>2309.1636085742098</v>
      </c>
      <c r="Z1153" s="48">
        <f t="shared" si="553"/>
        <v>2193.7054281454994</v>
      </c>
      <c r="AA1153" s="49">
        <f t="shared" si="554"/>
        <v>2149.8313195825895</v>
      </c>
      <c r="AB1153" s="49">
        <f t="shared" si="555"/>
        <v>2042.3397536034599</v>
      </c>
      <c r="AC1153" s="49">
        <f t="shared" si="556"/>
        <v>1838.1057782431139</v>
      </c>
      <c r="AD1153" s="49">
        <f t="shared" si="557"/>
        <v>1654.2952004188026</v>
      </c>
      <c r="AE1153" s="49">
        <f t="shared" si="558"/>
        <v>1571.5804403978623</v>
      </c>
      <c r="AF1153" s="49">
        <f t="shared" si="559"/>
        <v>1540.1488315899051</v>
      </c>
      <c r="AG1153" s="49">
        <f t="shared" si="560"/>
        <v>1463.1413900104096</v>
      </c>
      <c r="AH1153" s="49">
        <f t="shared" si="561"/>
        <v>1316.8272510093686</v>
      </c>
      <c r="AI1153" s="49">
        <f t="shared" si="562"/>
        <v>3.6578534750260241E-4</v>
      </c>
      <c r="AJ1153" s="49">
        <f t="shared" si="566"/>
        <v>0.3532583980584143</v>
      </c>
    </row>
    <row r="1154" spans="2:36" x14ac:dyDescent="0.2">
      <c r="B1154" s="39" t="s">
        <v>64</v>
      </c>
      <c r="C1154" s="39">
        <v>1144</v>
      </c>
      <c r="D1154" s="39">
        <v>122</v>
      </c>
      <c r="E1154" s="39">
        <f t="shared" si="544"/>
        <v>6.25</v>
      </c>
      <c r="F1154" s="40">
        <v>22.5</v>
      </c>
      <c r="G1154" s="41">
        <f t="shared" si="563"/>
        <v>0.73611111111111072</v>
      </c>
      <c r="H1154" s="41">
        <f t="shared" si="564"/>
        <v>2.6499999999999986</v>
      </c>
      <c r="I1154" s="41">
        <f t="shared" si="536"/>
        <v>37241.2109375</v>
      </c>
      <c r="J1154" s="41">
        <f t="shared" si="545"/>
        <v>-10404.734567901225</v>
      </c>
      <c r="K1154" s="42" t="str">
        <f t="shared" si="546"/>
        <v>No</v>
      </c>
      <c r="L1154" s="41">
        <f t="shared" si="537"/>
        <v>13.996582031250004</v>
      </c>
      <c r="M1154" s="41">
        <f t="shared" si="538"/>
        <v>187.05217500000001</v>
      </c>
      <c r="N1154" s="43">
        <f t="shared" si="539"/>
        <v>1403.5798611111104</v>
      </c>
      <c r="O1154" s="41">
        <f t="shared" si="540"/>
        <v>1604.6286181423604</v>
      </c>
      <c r="P1154" s="41">
        <f t="shared" si="541"/>
        <v>10028.928863389752</v>
      </c>
      <c r="Q1154" s="41">
        <f t="shared" si="542"/>
        <v>10028.928863389752</v>
      </c>
      <c r="R1154" s="41">
        <f t="shared" si="547"/>
        <v>0</v>
      </c>
      <c r="S1154" s="74">
        <f t="shared" si="565"/>
        <v>-375.80570451147287</v>
      </c>
      <c r="T1154" s="78">
        <f t="shared" si="548"/>
        <v>0</v>
      </c>
      <c r="U1154" s="44">
        <f t="shared" si="549"/>
        <v>5091950.4871063987</v>
      </c>
      <c r="V1154" s="45">
        <f t="shared" si="550"/>
        <v>1.4144306908628885</v>
      </c>
      <c r="W1154" s="46">
        <f t="shared" si="551"/>
        <v>2336689.6557989903</v>
      </c>
      <c r="X1154" s="47">
        <f t="shared" si="552"/>
        <v>0.64908045994416397</v>
      </c>
      <c r="Y1154" s="48">
        <f t="shared" si="543"/>
        <v>-338.22513406032562</v>
      </c>
      <c r="Z1154" s="48">
        <f t="shared" si="553"/>
        <v>-321.31387735730931</v>
      </c>
      <c r="AA1154" s="49">
        <f t="shared" si="554"/>
        <v>-314.88759981016312</v>
      </c>
      <c r="AB1154" s="49">
        <f t="shared" si="555"/>
        <v>-299.14321981965497</v>
      </c>
      <c r="AC1154" s="49">
        <f t="shared" si="556"/>
        <v>-269.22889783768949</v>
      </c>
      <c r="AD1154" s="49">
        <f t="shared" si="557"/>
        <v>-242.30600805392055</v>
      </c>
      <c r="AE1154" s="49">
        <f t="shared" si="558"/>
        <v>-230.1907076512245</v>
      </c>
      <c r="AF1154" s="49">
        <f t="shared" si="559"/>
        <v>-225.5868934982</v>
      </c>
      <c r="AG1154" s="49">
        <f t="shared" si="560"/>
        <v>-214.30754882328998</v>
      </c>
      <c r="AH1154" s="49">
        <f t="shared" si="561"/>
        <v>-192.87679394096099</v>
      </c>
      <c r="AI1154" s="49">
        <f t="shared" si="562"/>
        <v>-5.3576887205822497E-5</v>
      </c>
      <c r="AJ1154" s="49">
        <f t="shared" si="566"/>
        <v>0.3532583980584143</v>
      </c>
    </row>
    <row r="1155" spans="2:36" x14ac:dyDescent="0.2">
      <c r="B1155" s="39" t="s">
        <v>64</v>
      </c>
      <c r="C1155" s="39">
        <v>1145</v>
      </c>
      <c r="D1155" s="39">
        <v>123</v>
      </c>
      <c r="E1155" s="39">
        <f t="shared" si="544"/>
        <v>6.7777777777777768</v>
      </c>
      <c r="F1155" s="40">
        <v>24.4</v>
      </c>
      <c r="G1155" s="41">
        <f t="shared" si="563"/>
        <v>0.31944444444444453</v>
      </c>
      <c r="H1155" s="41">
        <f t="shared" si="564"/>
        <v>1.1500000000000004</v>
      </c>
      <c r="I1155" s="41">
        <f t="shared" si="536"/>
        <v>43796.399691358012</v>
      </c>
      <c r="J1155" s="41">
        <f t="shared" si="545"/>
        <v>-6555.1887538580122</v>
      </c>
      <c r="K1155" s="42" t="str">
        <f t="shared" si="546"/>
        <v>No</v>
      </c>
      <c r="L1155" s="41">
        <f t="shared" si="537"/>
        <v>16.460256944444442</v>
      </c>
      <c r="M1155" s="41">
        <f t="shared" si="538"/>
        <v>187.05217500000001</v>
      </c>
      <c r="N1155" s="43">
        <f t="shared" si="539"/>
        <v>609.10069444444457</v>
      </c>
      <c r="O1155" s="41">
        <f t="shared" si="540"/>
        <v>812.6131263888891</v>
      </c>
      <c r="P1155" s="41">
        <f t="shared" si="541"/>
        <v>5507.7111899691363</v>
      </c>
      <c r="Q1155" s="41">
        <f t="shared" si="542"/>
        <v>5507.7111899691363</v>
      </c>
      <c r="R1155" s="41">
        <f t="shared" si="547"/>
        <v>0</v>
      </c>
      <c r="S1155" s="74">
        <f t="shared" si="565"/>
        <v>-1047.4775638888759</v>
      </c>
      <c r="T1155" s="78">
        <f t="shared" si="548"/>
        <v>0</v>
      </c>
      <c r="U1155" s="44">
        <f t="shared" si="549"/>
        <v>5097458.1982963681</v>
      </c>
      <c r="V1155" s="45">
        <f t="shared" si="550"/>
        <v>1.4159606106378799</v>
      </c>
      <c r="W1155" s="46">
        <f t="shared" si="551"/>
        <v>2335642.1782351015</v>
      </c>
      <c r="X1155" s="47">
        <f t="shared" si="552"/>
        <v>0.64878949395419483</v>
      </c>
      <c r="Y1155" s="48">
        <f t="shared" si="543"/>
        <v>-942.7298074999884</v>
      </c>
      <c r="Z1155" s="48">
        <f t="shared" si="553"/>
        <v>-895.59331712498897</v>
      </c>
      <c r="AA1155" s="49">
        <f t="shared" si="554"/>
        <v>-877.68145078248915</v>
      </c>
      <c r="AB1155" s="49">
        <f t="shared" si="555"/>
        <v>-833.79737824336462</v>
      </c>
      <c r="AC1155" s="49">
        <f t="shared" si="556"/>
        <v>-750.4176404190282</v>
      </c>
      <c r="AD1155" s="49">
        <f t="shared" si="557"/>
        <v>-675.37587637712545</v>
      </c>
      <c r="AE1155" s="49">
        <f t="shared" si="558"/>
        <v>-641.6070825582691</v>
      </c>
      <c r="AF1155" s="49">
        <f t="shared" si="559"/>
        <v>-628.77494090710366</v>
      </c>
      <c r="AG1155" s="49">
        <f t="shared" si="560"/>
        <v>-597.33619386174848</v>
      </c>
      <c r="AH1155" s="49">
        <f t="shared" si="561"/>
        <v>-537.60257447557365</v>
      </c>
      <c r="AI1155" s="49">
        <f t="shared" si="562"/>
        <v>-1.4933404846543711E-4</v>
      </c>
      <c r="AJ1155" s="49">
        <f t="shared" si="566"/>
        <v>0.3532583980584143</v>
      </c>
    </row>
    <row r="1156" spans="2:36" x14ac:dyDescent="0.2">
      <c r="B1156" s="39" t="s">
        <v>64</v>
      </c>
      <c r="C1156" s="39">
        <v>1146</v>
      </c>
      <c r="D1156" s="39">
        <v>124</v>
      </c>
      <c r="E1156" s="39">
        <f t="shared" si="544"/>
        <v>6.8888888888888893</v>
      </c>
      <c r="F1156" s="40">
        <v>24.8</v>
      </c>
      <c r="G1156" s="41">
        <f t="shared" si="563"/>
        <v>-0.23611111111111099</v>
      </c>
      <c r="H1156" s="41">
        <f t="shared" si="564"/>
        <v>-0.84999999999999964</v>
      </c>
      <c r="I1156" s="41">
        <f t="shared" si="536"/>
        <v>45244.117283950625</v>
      </c>
      <c r="J1156" s="41">
        <f t="shared" si="545"/>
        <v>-1447.7175925926131</v>
      </c>
      <c r="K1156" s="42" t="str">
        <f t="shared" si="546"/>
        <v>Yes</v>
      </c>
      <c r="L1156" s="41">
        <f t="shared" si="537"/>
        <v>17.00436111111112</v>
      </c>
      <c r="M1156" s="41">
        <f t="shared" si="538"/>
        <v>187.05217500000001</v>
      </c>
      <c r="N1156" s="43">
        <f t="shared" si="539"/>
        <v>-450.20486111111092</v>
      </c>
      <c r="O1156" s="41">
        <f t="shared" si="540"/>
        <v>-246.14832499999983</v>
      </c>
      <c r="P1156" s="41">
        <f t="shared" si="541"/>
        <v>-1695.68846111111</v>
      </c>
      <c r="Q1156" s="41">
        <f t="shared" si="542"/>
        <v>-1695.68846111111</v>
      </c>
      <c r="R1156" s="41">
        <f t="shared" si="547"/>
        <v>450.20486111111092</v>
      </c>
      <c r="S1156" s="74">
        <f t="shared" si="565"/>
        <v>-3143.406053703723</v>
      </c>
      <c r="T1156" s="78">
        <f t="shared" si="548"/>
        <v>3101.4112654320975</v>
      </c>
      <c r="U1156" s="44">
        <f t="shared" si="549"/>
        <v>5097458.1982963681</v>
      </c>
      <c r="V1156" s="45">
        <f t="shared" si="550"/>
        <v>1.4159606106378799</v>
      </c>
      <c r="W1156" s="46">
        <f t="shared" si="551"/>
        <v>2332498.7721813978</v>
      </c>
      <c r="X1156" s="47">
        <f t="shared" si="552"/>
        <v>0.64791632560594381</v>
      </c>
      <c r="Y1156" s="48">
        <f t="shared" si="543"/>
        <v>-2829.065448333351</v>
      </c>
      <c r="Z1156" s="48">
        <f t="shared" si="553"/>
        <v>-2687.6121759166836</v>
      </c>
      <c r="AA1156" s="49">
        <f t="shared" si="554"/>
        <v>-2633.8599323983499</v>
      </c>
      <c r="AB1156" s="49">
        <f t="shared" si="555"/>
        <v>-2502.1669357784322</v>
      </c>
      <c r="AC1156" s="49">
        <f t="shared" si="556"/>
        <v>-2251.9502422005889</v>
      </c>
      <c r="AD1156" s="49">
        <f t="shared" si="557"/>
        <v>-2026.75521798053</v>
      </c>
      <c r="AE1156" s="49">
        <f t="shared" si="558"/>
        <v>-1925.4174570815035</v>
      </c>
      <c r="AF1156" s="49">
        <f t="shared" si="559"/>
        <v>-1886.9091079398734</v>
      </c>
      <c r="AG1156" s="49">
        <f t="shared" si="560"/>
        <v>-1792.5636525428797</v>
      </c>
      <c r="AH1156" s="49">
        <f t="shared" si="561"/>
        <v>-1613.3072872885919</v>
      </c>
      <c r="AI1156" s="49">
        <f t="shared" si="562"/>
        <v>-4.4814091313571995E-4</v>
      </c>
      <c r="AJ1156" s="49">
        <f t="shared" si="566"/>
        <v>0.3532583980584143</v>
      </c>
    </row>
    <row r="1157" spans="2:36" x14ac:dyDescent="0.2">
      <c r="B1157" s="39" t="s">
        <v>64</v>
      </c>
      <c r="C1157" s="39">
        <v>1147</v>
      </c>
      <c r="D1157" s="39">
        <v>125</v>
      </c>
      <c r="E1157" s="39">
        <f t="shared" si="544"/>
        <v>6.3055555555555554</v>
      </c>
      <c r="F1157" s="40">
        <v>22.7</v>
      </c>
      <c r="G1157" s="41">
        <f t="shared" si="563"/>
        <v>-1.0277777777777781</v>
      </c>
      <c r="H1157" s="41">
        <f t="shared" si="564"/>
        <v>-3.7000000000000011</v>
      </c>
      <c r="I1157" s="41">
        <f t="shared" si="536"/>
        <v>37906.219425154319</v>
      </c>
      <c r="J1157" s="41">
        <f t="shared" si="545"/>
        <v>7337.8978587963065</v>
      </c>
      <c r="K1157" s="42" t="str">
        <f t="shared" si="546"/>
        <v>Yes</v>
      </c>
      <c r="L1157" s="41">
        <f t="shared" si="537"/>
        <v>14.246516059027782</v>
      </c>
      <c r="M1157" s="41">
        <f t="shared" si="538"/>
        <v>187.05217500000001</v>
      </c>
      <c r="N1157" s="43">
        <f t="shared" si="539"/>
        <v>-1959.7152777777785</v>
      </c>
      <c r="O1157" s="41">
        <f t="shared" si="540"/>
        <v>-1758.4165867187508</v>
      </c>
      <c r="P1157" s="41">
        <f t="shared" si="541"/>
        <v>-11087.793477365456</v>
      </c>
      <c r="Q1157" s="41">
        <f t="shared" si="542"/>
        <v>-11087.793477365456</v>
      </c>
      <c r="R1157" s="41">
        <f t="shared" si="547"/>
        <v>1959.7152777777785</v>
      </c>
      <c r="S1157" s="74">
        <f t="shared" si="565"/>
        <v>-3749.8956185691495</v>
      </c>
      <c r="T1157" s="78">
        <f t="shared" si="548"/>
        <v>12357.093557098769</v>
      </c>
      <c r="U1157" s="44">
        <f t="shared" si="549"/>
        <v>5097458.1982963681</v>
      </c>
      <c r="V1157" s="45">
        <f t="shared" si="550"/>
        <v>1.4159606106378799</v>
      </c>
      <c r="W1157" s="46">
        <f t="shared" si="551"/>
        <v>2328748.8765628287</v>
      </c>
      <c r="X1157" s="47">
        <f t="shared" si="552"/>
        <v>0.64687468793411906</v>
      </c>
      <c r="Y1157" s="48">
        <f t="shared" si="543"/>
        <v>-3374.9060567122347</v>
      </c>
      <c r="Z1157" s="48">
        <f t="shared" si="553"/>
        <v>-3206.1607538766229</v>
      </c>
      <c r="AA1157" s="49">
        <f t="shared" si="554"/>
        <v>-3142.0375387990903</v>
      </c>
      <c r="AB1157" s="49">
        <f t="shared" si="555"/>
        <v>-2984.9356618591355</v>
      </c>
      <c r="AC1157" s="49">
        <f t="shared" si="556"/>
        <v>-2686.442095673222</v>
      </c>
      <c r="AD1157" s="49">
        <f t="shared" si="557"/>
        <v>-2417.7978861059</v>
      </c>
      <c r="AE1157" s="49">
        <f t="shared" si="558"/>
        <v>-2296.907991800605</v>
      </c>
      <c r="AF1157" s="49">
        <f t="shared" si="559"/>
        <v>-2250.9698319645927</v>
      </c>
      <c r="AG1157" s="49">
        <f t="shared" si="560"/>
        <v>-2138.421340366363</v>
      </c>
      <c r="AH1157" s="49">
        <f t="shared" si="561"/>
        <v>-1924.5792063297267</v>
      </c>
      <c r="AI1157" s="49">
        <f t="shared" si="562"/>
        <v>-5.3460533509159071E-4</v>
      </c>
      <c r="AJ1157" s="49">
        <f t="shared" si="566"/>
        <v>0.3532583980584143</v>
      </c>
    </row>
    <row r="1158" spans="2:36" x14ac:dyDescent="0.2">
      <c r="B1158" s="39" t="s">
        <v>64</v>
      </c>
      <c r="C1158" s="39">
        <v>1148</v>
      </c>
      <c r="D1158" s="39">
        <v>126</v>
      </c>
      <c r="E1158" s="39">
        <f t="shared" si="544"/>
        <v>4.833333333333333</v>
      </c>
      <c r="F1158" s="40">
        <v>17.399999999999999</v>
      </c>
      <c r="G1158" s="41">
        <f t="shared" si="563"/>
        <v>-1.2361111111111109</v>
      </c>
      <c r="H1158" s="41">
        <f t="shared" si="564"/>
        <v>-4.4499999999999993</v>
      </c>
      <c r="I1158" s="41">
        <f t="shared" si="536"/>
        <v>22271.899305555551</v>
      </c>
      <c r="J1158" s="41">
        <f t="shared" si="545"/>
        <v>15634.320119598768</v>
      </c>
      <c r="K1158" s="42" t="str">
        <f t="shared" si="546"/>
        <v>Yes</v>
      </c>
      <c r="L1158" s="41">
        <f t="shared" si="537"/>
        <v>8.3705781250000015</v>
      </c>
      <c r="M1158" s="41">
        <f t="shared" si="538"/>
        <v>187.05217500000001</v>
      </c>
      <c r="N1158" s="43">
        <f t="shared" si="539"/>
        <v>-2356.9548611111109</v>
      </c>
      <c r="O1158" s="41">
        <f t="shared" si="540"/>
        <v>-2161.532107986111</v>
      </c>
      <c r="P1158" s="41">
        <f t="shared" si="541"/>
        <v>-10447.405188599536</v>
      </c>
      <c r="Q1158" s="41">
        <f t="shared" si="542"/>
        <v>-10447.405188599536</v>
      </c>
      <c r="R1158" s="41">
        <f t="shared" si="547"/>
        <v>2356.9548611111109</v>
      </c>
      <c r="S1158" s="74">
        <f t="shared" si="565"/>
        <v>5186.9149309992317</v>
      </c>
      <c r="T1158" s="78">
        <f t="shared" si="548"/>
        <v>11391.948495370369</v>
      </c>
      <c r="U1158" s="44">
        <f t="shared" si="549"/>
        <v>5097458.1982963681</v>
      </c>
      <c r="V1158" s="45">
        <f t="shared" si="550"/>
        <v>1.4159606106378799</v>
      </c>
      <c r="W1158" s="46">
        <f t="shared" si="551"/>
        <v>2333935.7914938279</v>
      </c>
      <c r="X1158" s="47">
        <f t="shared" si="552"/>
        <v>0.64831549763717444</v>
      </c>
      <c r="Y1158" s="48">
        <f t="shared" si="543"/>
        <v>4668.2234378993089</v>
      </c>
      <c r="Z1158" s="48">
        <f t="shared" si="553"/>
        <v>4434.8122660043437</v>
      </c>
      <c r="AA1158" s="49">
        <f t="shared" si="554"/>
        <v>4346.1160206842569</v>
      </c>
      <c r="AB1158" s="49">
        <f t="shared" si="555"/>
        <v>4128.810219650044</v>
      </c>
      <c r="AC1158" s="49">
        <f t="shared" si="556"/>
        <v>3715.9291976850395</v>
      </c>
      <c r="AD1158" s="49">
        <f t="shared" si="557"/>
        <v>3344.3362779165354</v>
      </c>
      <c r="AE1158" s="49">
        <f t="shared" si="558"/>
        <v>3177.1194640207086</v>
      </c>
      <c r="AF1158" s="49">
        <f t="shared" si="559"/>
        <v>3113.5770747402944</v>
      </c>
      <c r="AG1158" s="49">
        <f t="shared" si="560"/>
        <v>2957.8982210032796</v>
      </c>
      <c r="AH1158" s="49">
        <f t="shared" si="561"/>
        <v>2662.1083989029516</v>
      </c>
      <c r="AI1158" s="49">
        <f t="shared" si="562"/>
        <v>7.3947455525081988E-4</v>
      </c>
      <c r="AJ1158" s="49">
        <f t="shared" si="566"/>
        <v>0.35399787261366511</v>
      </c>
    </row>
    <row r="1159" spans="2:36" x14ac:dyDescent="0.2">
      <c r="B1159" s="39" t="s">
        <v>64</v>
      </c>
      <c r="C1159" s="39">
        <v>1149</v>
      </c>
      <c r="D1159" s="39">
        <v>127</v>
      </c>
      <c r="E1159" s="39">
        <f t="shared" si="544"/>
        <v>3.8333333333333335</v>
      </c>
      <c r="F1159" s="40">
        <v>13.8</v>
      </c>
      <c r="G1159" s="41">
        <f t="shared" si="563"/>
        <v>-0.74999999999999978</v>
      </c>
      <c r="H1159" s="41">
        <f t="shared" si="564"/>
        <v>-2.6999999999999993</v>
      </c>
      <c r="I1159" s="41">
        <f t="shared" si="536"/>
        <v>14009.315972222224</v>
      </c>
      <c r="J1159" s="41">
        <f t="shared" si="545"/>
        <v>8262.5833333333267</v>
      </c>
      <c r="K1159" s="42" t="str">
        <f t="shared" si="546"/>
        <v>Yes</v>
      </c>
      <c r="L1159" s="41">
        <f t="shared" si="537"/>
        <v>5.265203125000002</v>
      </c>
      <c r="M1159" s="41">
        <f t="shared" si="538"/>
        <v>187.05217500000001</v>
      </c>
      <c r="N1159" s="43">
        <f t="shared" si="539"/>
        <v>-1430.0624999999995</v>
      </c>
      <c r="O1159" s="41">
        <f t="shared" si="540"/>
        <v>-1237.7451218749995</v>
      </c>
      <c r="P1159" s="41">
        <f t="shared" si="541"/>
        <v>-4744.6896338541646</v>
      </c>
      <c r="Q1159" s="41">
        <f t="shared" si="542"/>
        <v>-4744.6896338541646</v>
      </c>
      <c r="R1159" s="41">
        <f t="shared" si="547"/>
        <v>1430.0624999999995</v>
      </c>
      <c r="S1159" s="74">
        <f t="shared" si="565"/>
        <v>3517.893699479162</v>
      </c>
      <c r="T1159" s="78">
        <f t="shared" si="548"/>
        <v>5481.9062499999982</v>
      </c>
      <c r="U1159" s="44">
        <f t="shared" si="549"/>
        <v>5097458.1982963681</v>
      </c>
      <c r="V1159" s="45">
        <f t="shared" si="550"/>
        <v>1.4159606106378799</v>
      </c>
      <c r="W1159" s="46">
        <f t="shared" si="551"/>
        <v>2337453.6851933072</v>
      </c>
      <c r="X1159" s="47">
        <f t="shared" si="552"/>
        <v>0.64929269033147419</v>
      </c>
      <c r="Y1159" s="48">
        <f t="shared" si="543"/>
        <v>3166.1043295312461</v>
      </c>
      <c r="Z1159" s="48">
        <f t="shared" si="553"/>
        <v>3007.7991130546839</v>
      </c>
      <c r="AA1159" s="49">
        <f t="shared" si="554"/>
        <v>2947.64313079359</v>
      </c>
      <c r="AB1159" s="49">
        <f t="shared" si="555"/>
        <v>2800.2609742539103</v>
      </c>
      <c r="AC1159" s="49">
        <f t="shared" si="556"/>
        <v>2520.2348768285192</v>
      </c>
      <c r="AD1159" s="49">
        <f t="shared" si="557"/>
        <v>2268.2113891456675</v>
      </c>
      <c r="AE1159" s="49">
        <f t="shared" si="558"/>
        <v>2154.8008196883839</v>
      </c>
      <c r="AF1159" s="49">
        <f t="shared" si="559"/>
        <v>2111.7048032946163</v>
      </c>
      <c r="AG1159" s="49">
        <f t="shared" si="560"/>
        <v>2006.1195631298854</v>
      </c>
      <c r="AH1159" s="49">
        <f t="shared" si="561"/>
        <v>1805.5076068168969</v>
      </c>
      <c r="AI1159" s="49">
        <f t="shared" si="562"/>
        <v>5.0152989078247135E-4</v>
      </c>
      <c r="AJ1159" s="49">
        <f t="shared" si="566"/>
        <v>0.35449940250444756</v>
      </c>
    </row>
    <row r="1160" spans="2:36" x14ac:dyDescent="0.2">
      <c r="B1160" s="39" t="s">
        <v>64</v>
      </c>
      <c r="C1160" s="39">
        <v>1150</v>
      </c>
      <c r="D1160" s="39">
        <v>128</v>
      </c>
      <c r="E1160" s="39">
        <f t="shared" si="544"/>
        <v>3.333333333333333</v>
      </c>
      <c r="F1160" s="40">
        <v>12</v>
      </c>
      <c r="G1160" s="41">
        <f t="shared" si="563"/>
        <v>-0.25000000000000011</v>
      </c>
      <c r="H1160" s="41">
        <f t="shared" si="564"/>
        <v>-0.90000000000000036</v>
      </c>
      <c r="I1160" s="41">
        <f t="shared" si="536"/>
        <v>10593.055555555553</v>
      </c>
      <c r="J1160" s="41">
        <f t="shared" si="545"/>
        <v>3416.2604166666715</v>
      </c>
      <c r="K1160" s="42" t="str">
        <f t="shared" si="546"/>
        <v>Yes</v>
      </c>
      <c r="L1160" s="41">
        <f t="shared" si="537"/>
        <v>3.9812500000000002</v>
      </c>
      <c r="M1160" s="41">
        <f t="shared" si="538"/>
        <v>187.05217500000001</v>
      </c>
      <c r="N1160" s="43">
        <f t="shared" si="539"/>
        <v>-476.68750000000023</v>
      </c>
      <c r="O1160" s="41">
        <f t="shared" si="540"/>
        <v>-285.6540750000002</v>
      </c>
      <c r="P1160" s="41">
        <f t="shared" si="541"/>
        <v>-952.18025000000057</v>
      </c>
      <c r="Q1160" s="41">
        <f t="shared" si="542"/>
        <v>-952.18025000000057</v>
      </c>
      <c r="R1160" s="41">
        <f t="shared" si="547"/>
        <v>476.68750000000023</v>
      </c>
      <c r="S1160" s="74">
        <f t="shared" si="565"/>
        <v>2464.0801666666712</v>
      </c>
      <c r="T1160" s="78">
        <f t="shared" si="548"/>
        <v>1588.9583333333339</v>
      </c>
      <c r="U1160" s="44">
        <f t="shared" si="549"/>
        <v>5097458.1982963681</v>
      </c>
      <c r="V1160" s="45">
        <f t="shared" si="550"/>
        <v>1.4159606106378799</v>
      </c>
      <c r="W1160" s="46">
        <f t="shared" si="551"/>
        <v>2339917.765359974</v>
      </c>
      <c r="X1160" s="47">
        <f t="shared" si="552"/>
        <v>0.64997715704443726</v>
      </c>
      <c r="Y1160" s="48">
        <f t="shared" si="543"/>
        <v>2217.672150000004</v>
      </c>
      <c r="Z1160" s="48">
        <f t="shared" si="553"/>
        <v>2106.7885425000036</v>
      </c>
      <c r="AA1160" s="49">
        <f t="shared" si="554"/>
        <v>2064.6527716500036</v>
      </c>
      <c r="AB1160" s="49">
        <f t="shared" si="555"/>
        <v>1961.4201330675032</v>
      </c>
      <c r="AC1160" s="49">
        <f t="shared" si="556"/>
        <v>1765.278119760753</v>
      </c>
      <c r="AD1160" s="49">
        <f t="shared" si="557"/>
        <v>1588.7503077846777</v>
      </c>
      <c r="AE1160" s="49">
        <f t="shared" si="558"/>
        <v>1509.3127923954437</v>
      </c>
      <c r="AF1160" s="49">
        <f t="shared" si="559"/>
        <v>1479.1265365475349</v>
      </c>
      <c r="AG1160" s="49">
        <f t="shared" si="560"/>
        <v>1405.170209720158</v>
      </c>
      <c r="AH1160" s="49">
        <f t="shared" si="561"/>
        <v>1264.6531887481422</v>
      </c>
      <c r="AI1160" s="49">
        <f t="shared" si="562"/>
        <v>3.512925524300395E-4</v>
      </c>
      <c r="AJ1160" s="49">
        <f t="shared" si="566"/>
        <v>0.35485069505687761</v>
      </c>
    </row>
    <row r="1161" spans="2:36" x14ac:dyDescent="0.2">
      <c r="B1161" s="39" t="s">
        <v>64</v>
      </c>
      <c r="C1161" s="39">
        <v>1151</v>
      </c>
      <c r="D1161" s="39">
        <v>129</v>
      </c>
      <c r="E1161" s="39">
        <f t="shared" si="544"/>
        <v>3.333333333333333</v>
      </c>
      <c r="F1161" s="40">
        <v>12</v>
      </c>
      <c r="G1161" s="41">
        <f t="shared" si="563"/>
        <v>0</v>
      </c>
      <c r="H1161" s="41">
        <f t="shared" si="564"/>
        <v>0</v>
      </c>
      <c r="I1161" s="41">
        <f t="shared" si="536"/>
        <v>10593.055555555553</v>
      </c>
      <c r="J1161" s="41">
        <f t="shared" si="545"/>
        <v>0</v>
      </c>
      <c r="K1161" s="42" t="str">
        <f t="shared" si="546"/>
        <v>No</v>
      </c>
      <c r="L1161" s="41">
        <f t="shared" si="537"/>
        <v>3.9812500000000002</v>
      </c>
      <c r="M1161" s="41">
        <f t="shared" si="538"/>
        <v>187.05217500000001</v>
      </c>
      <c r="N1161" s="43">
        <f t="shared" si="539"/>
        <v>0</v>
      </c>
      <c r="O1161" s="41">
        <f t="shared" si="540"/>
        <v>191.03342499999999</v>
      </c>
      <c r="P1161" s="41">
        <f t="shared" si="541"/>
        <v>636.77808333333326</v>
      </c>
      <c r="Q1161" s="41">
        <f t="shared" si="542"/>
        <v>636.77808333333326</v>
      </c>
      <c r="R1161" s="41">
        <f t="shared" si="547"/>
        <v>0</v>
      </c>
      <c r="S1161" s="74">
        <f t="shared" si="565"/>
        <v>636.77808333333326</v>
      </c>
      <c r="T1161" s="78">
        <f t="shared" si="548"/>
        <v>0</v>
      </c>
      <c r="U1161" s="44">
        <f t="shared" si="549"/>
        <v>5098094.9763797019</v>
      </c>
      <c r="V1161" s="45">
        <f t="shared" si="550"/>
        <v>1.416137493438806</v>
      </c>
      <c r="W1161" s="46">
        <f t="shared" si="551"/>
        <v>2340554.5434433073</v>
      </c>
      <c r="X1161" s="47">
        <f t="shared" si="552"/>
        <v>0.65015403984536313</v>
      </c>
      <c r="Y1161" s="48">
        <f t="shared" si="543"/>
        <v>573.1002749999999</v>
      </c>
      <c r="Z1161" s="48">
        <f t="shared" si="553"/>
        <v>544.44526124999993</v>
      </c>
      <c r="AA1161" s="49">
        <f t="shared" si="554"/>
        <v>533.5563560249999</v>
      </c>
      <c r="AB1161" s="49">
        <f t="shared" si="555"/>
        <v>506.8785382237499</v>
      </c>
      <c r="AC1161" s="49">
        <f t="shared" si="556"/>
        <v>456.19068440137494</v>
      </c>
      <c r="AD1161" s="49">
        <f t="shared" si="557"/>
        <v>410.57161596123746</v>
      </c>
      <c r="AE1161" s="49">
        <f t="shared" si="558"/>
        <v>390.04303516317555</v>
      </c>
      <c r="AF1161" s="49">
        <f t="shared" si="559"/>
        <v>382.24217445991201</v>
      </c>
      <c r="AG1161" s="49">
        <f t="shared" si="560"/>
        <v>363.13006573691638</v>
      </c>
      <c r="AH1161" s="49">
        <f t="shared" si="561"/>
        <v>326.81705916322477</v>
      </c>
      <c r="AI1161" s="49">
        <f t="shared" si="562"/>
        <v>9.0782516434229107E-5</v>
      </c>
      <c r="AJ1161" s="49">
        <f t="shared" si="566"/>
        <v>0.35494147757331185</v>
      </c>
    </row>
    <row r="1162" spans="2:36" x14ac:dyDescent="0.2">
      <c r="B1162" s="39" t="s">
        <v>64</v>
      </c>
      <c r="C1162" s="39">
        <v>1152</v>
      </c>
      <c r="D1162" s="39">
        <v>130</v>
      </c>
      <c r="E1162" s="39">
        <f t="shared" si="544"/>
        <v>3.333333333333333</v>
      </c>
      <c r="F1162" s="40">
        <v>12</v>
      </c>
      <c r="G1162" s="41">
        <f t="shared" si="563"/>
        <v>0.26388888888888895</v>
      </c>
      <c r="H1162" s="41">
        <f t="shared" si="564"/>
        <v>0.95000000000000018</v>
      </c>
      <c r="I1162" s="41">
        <f t="shared" ref="I1162:I1225" si="567">0.5*$F$4*(E1162)^2</f>
        <v>10593.055555555553</v>
      </c>
      <c r="J1162" s="41">
        <f t="shared" si="545"/>
        <v>0</v>
      </c>
      <c r="K1162" s="42" t="str">
        <f t="shared" si="546"/>
        <v>No</v>
      </c>
      <c r="L1162" s="41">
        <f t="shared" ref="L1162:L1225" si="568">0.5 * $F$1*$F$2*$F$3*E1162^2</f>
        <v>3.9812500000000002</v>
      </c>
      <c r="M1162" s="41">
        <f t="shared" ref="M1162:M1225" si="569">$F$5*$F$4*$F$6</f>
        <v>187.05217500000001</v>
      </c>
      <c r="N1162" s="43">
        <f t="shared" ref="N1162:N1225" si="570">$F$4*G1162</f>
        <v>503.17013888888903</v>
      </c>
      <c r="O1162" s="41">
        <f t="shared" ref="O1162:O1225" si="571">N1162+M1162+L1162</f>
        <v>694.20356388888911</v>
      </c>
      <c r="P1162" s="41">
        <f t="shared" ref="P1162:P1225" si="572">O1162*E1162</f>
        <v>2314.0118796296301</v>
      </c>
      <c r="Q1162" s="41">
        <f t="shared" ref="Q1162:Q1225" si="573">P1162*1</f>
        <v>2314.0118796296301</v>
      </c>
      <c r="R1162" s="41">
        <f t="shared" si="547"/>
        <v>0</v>
      </c>
      <c r="S1162" s="74">
        <f t="shared" si="565"/>
        <v>2314.0118796296301</v>
      </c>
      <c r="T1162" s="78">
        <f t="shared" si="548"/>
        <v>0</v>
      </c>
      <c r="U1162" s="44">
        <f t="shared" si="549"/>
        <v>5100408.9882593313</v>
      </c>
      <c r="V1162" s="45">
        <f t="shared" si="550"/>
        <v>1.416780274516481</v>
      </c>
      <c r="W1162" s="46">
        <f t="shared" si="551"/>
        <v>2342868.5553229367</v>
      </c>
      <c r="X1162" s="47">
        <f t="shared" si="552"/>
        <v>0.65079682092303803</v>
      </c>
      <c r="Y1162" s="48">
        <f t="shared" ref="Y1162:Y1225" si="574">S1162*0.9</f>
        <v>2082.6106916666672</v>
      </c>
      <c r="Z1162" s="48">
        <f t="shared" si="553"/>
        <v>1978.4801570833338</v>
      </c>
      <c r="AA1162" s="49">
        <f t="shared" si="554"/>
        <v>1938.9105539416671</v>
      </c>
      <c r="AB1162" s="49">
        <f t="shared" si="555"/>
        <v>1841.9650262445837</v>
      </c>
      <c r="AC1162" s="49">
        <f t="shared" si="556"/>
        <v>1657.7685236201253</v>
      </c>
      <c r="AD1162" s="49">
        <f t="shared" si="557"/>
        <v>1491.9916712581128</v>
      </c>
      <c r="AE1162" s="49">
        <f t="shared" ref="AE1162" si="575">AD1162*0.95</f>
        <v>1417.392087695207</v>
      </c>
      <c r="AF1162" s="49">
        <f t="shared" si="559"/>
        <v>1389.0442459413027</v>
      </c>
      <c r="AG1162" s="49">
        <f t="shared" si="560"/>
        <v>1319.5920336442375</v>
      </c>
      <c r="AH1162" s="49">
        <f t="shared" si="561"/>
        <v>1187.6328302798138</v>
      </c>
      <c r="AI1162" s="49">
        <f t="shared" si="562"/>
        <v>3.2989800841105941E-4</v>
      </c>
      <c r="AJ1162" s="49">
        <f t="shared" si="566"/>
        <v>0.35527137558172289</v>
      </c>
    </row>
    <row r="1163" spans="2:36" x14ac:dyDescent="0.2">
      <c r="B1163" s="39" t="s">
        <v>64</v>
      </c>
      <c r="C1163" s="39">
        <v>1153</v>
      </c>
      <c r="D1163" s="39">
        <v>131</v>
      </c>
      <c r="E1163" s="39">
        <f t="shared" ref="E1163:E1226" si="576">F1163/3.6</f>
        <v>3.8611111111111112</v>
      </c>
      <c r="F1163" s="40">
        <v>13.9</v>
      </c>
      <c r="G1163" s="41">
        <f t="shared" si="563"/>
        <v>0.94444444444444453</v>
      </c>
      <c r="H1163" s="41">
        <f t="shared" si="564"/>
        <v>3.4000000000000004</v>
      </c>
      <c r="I1163" s="41">
        <f t="shared" si="567"/>
        <v>14213.085165895061</v>
      </c>
      <c r="J1163" s="41">
        <f t="shared" ref="J1163:J1226" si="577">I1162-I1163</f>
        <v>-3620.0296103395085</v>
      </c>
      <c r="K1163" s="42" t="str">
        <f t="shared" ref="K1163:K1226" si="578">IF((G1163)&lt;0,"Yes","No")</f>
        <v>No</v>
      </c>
      <c r="L1163" s="41">
        <f t="shared" si="568"/>
        <v>5.341786892361112</v>
      </c>
      <c r="M1163" s="41">
        <f t="shared" si="569"/>
        <v>187.05217500000001</v>
      </c>
      <c r="N1163" s="43">
        <f t="shared" si="570"/>
        <v>1800.8194444444446</v>
      </c>
      <c r="O1163" s="41">
        <f t="shared" si="571"/>
        <v>1993.2134063368057</v>
      </c>
      <c r="P1163" s="41">
        <f t="shared" si="572"/>
        <v>7696.0184300226665</v>
      </c>
      <c r="Q1163" s="41">
        <f t="shared" si="573"/>
        <v>7696.0184300226665</v>
      </c>
      <c r="R1163" s="41">
        <f t="shared" ref="R1163:R1226" si="579">IF((G1163&gt;0), 0, $F$4*G1163)*-1</f>
        <v>0</v>
      </c>
      <c r="S1163" s="74">
        <f t="shared" si="565"/>
        <v>4075.988819683158</v>
      </c>
      <c r="T1163" s="78">
        <f t="shared" ref="T1163:T1226" si="580">R1163*E1163</f>
        <v>0</v>
      </c>
      <c r="U1163" s="44">
        <f t="shared" ref="U1163:U1226" si="581">IF(Q1163&gt;0, (Q1163+U1162),(U1162))</f>
        <v>5108105.0066893538</v>
      </c>
      <c r="V1163" s="45">
        <f t="shared" ref="V1163:V1226" si="582">U1163/3600000</f>
        <v>1.4189180574137095</v>
      </c>
      <c r="W1163" s="46">
        <f t="shared" ref="W1163:W1226" si="583">W1162+S1163</f>
        <v>2346944.5441426197</v>
      </c>
      <c r="X1163" s="47">
        <f t="shared" ref="X1163:X1226" si="584">W1163/3600000</f>
        <v>0.6519290400396166</v>
      </c>
      <c r="Y1163" s="48">
        <f t="shared" si="574"/>
        <v>3668.3899377148423</v>
      </c>
      <c r="Z1163" s="48">
        <f t="shared" ref="Z1163:Z1226" si="585">Y1163*0.95</f>
        <v>3484.9704408291</v>
      </c>
      <c r="AA1163" s="49">
        <f t="shared" ref="AA1163:AA1226" si="586">Z1163*0.98</f>
        <v>3415.2710320125179</v>
      </c>
      <c r="AB1163" s="49">
        <f t="shared" ref="AB1163:AB1226" si="587">AA1163*0.95</f>
        <v>3244.5074804118917</v>
      </c>
      <c r="AC1163" s="49">
        <f t="shared" ref="AC1163:AC1226" si="588">AB1163*0.9</f>
        <v>2920.0567323707028</v>
      </c>
      <c r="AD1163" s="49">
        <f t="shared" ref="AD1163:AD1226" si="589">AC1163*0.9</f>
        <v>2628.0510591336324</v>
      </c>
      <c r="AE1163" s="49">
        <f t="shared" ref="AE1163:AE1226" si="590">AD1163*0.95</f>
        <v>2496.6485061769508</v>
      </c>
      <c r="AF1163" s="49">
        <f t="shared" ref="AF1163:AF1226" si="591">AE1163*0.98</f>
        <v>2446.7155360534116</v>
      </c>
      <c r="AG1163" s="49">
        <f t="shared" ref="AG1163:AG1226" si="592">AF1163*0.95</f>
        <v>2324.3797592507408</v>
      </c>
      <c r="AH1163" s="49">
        <f t="shared" ref="AH1163:AH1226" si="593">AG1163*0.9</f>
        <v>2091.9417833256666</v>
      </c>
      <c r="AI1163" s="49">
        <f t="shared" ref="AI1163:AI1226" si="594">AH1163/3600000</f>
        <v>5.8109493981268513E-4</v>
      </c>
      <c r="AJ1163" s="49">
        <f t="shared" si="566"/>
        <v>0.35585247052153557</v>
      </c>
    </row>
    <row r="1164" spans="2:36" x14ac:dyDescent="0.2">
      <c r="B1164" s="39" t="s">
        <v>64</v>
      </c>
      <c r="C1164" s="39">
        <v>1154</v>
      </c>
      <c r="D1164" s="39">
        <v>132</v>
      </c>
      <c r="E1164" s="39">
        <f t="shared" si="576"/>
        <v>5.2222222222222223</v>
      </c>
      <c r="F1164" s="40">
        <v>18.8</v>
      </c>
      <c r="G1164" s="41">
        <f t="shared" ref="G1164:G1227" si="595">($F1165-$F1163)/2/3.6</f>
        <v>1.5555555555555556</v>
      </c>
      <c r="H1164" s="41">
        <f t="shared" ref="H1164:H1227" si="596">($F1165-$F1163)/2</f>
        <v>5.6000000000000005</v>
      </c>
      <c r="I1164" s="41">
        <f t="shared" si="567"/>
        <v>26000.066358024691</v>
      </c>
      <c r="J1164" s="41">
        <f t="shared" si="577"/>
        <v>-11786.98119212963</v>
      </c>
      <c r="K1164" s="42" t="str">
        <f t="shared" si="578"/>
        <v>No</v>
      </c>
      <c r="L1164" s="41">
        <f t="shared" si="568"/>
        <v>9.7717569444444461</v>
      </c>
      <c r="M1164" s="41">
        <f t="shared" si="569"/>
        <v>187.05217500000001</v>
      </c>
      <c r="N1164" s="43">
        <f t="shared" si="570"/>
        <v>2966.0555555555557</v>
      </c>
      <c r="O1164" s="41">
        <f t="shared" si="571"/>
        <v>3162.8794874999999</v>
      </c>
      <c r="P1164" s="41">
        <f t="shared" si="572"/>
        <v>16517.259545833334</v>
      </c>
      <c r="Q1164" s="41">
        <f t="shared" si="573"/>
        <v>16517.259545833334</v>
      </c>
      <c r="R1164" s="41">
        <f t="shared" si="579"/>
        <v>0</v>
      </c>
      <c r="S1164" s="74">
        <f t="shared" ref="S1164:S1227" si="597">J1164-Q1164*-1</f>
        <v>4730.2783537037049</v>
      </c>
      <c r="T1164" s="78">
        <f t="shared" si="580"/>
        <v>0</v>
      </c>
      <c r="U1164" s="44">
        <f t="shared" si="581"/>
        <v>5124622.2662351867</v>
      </c>
      <c r="V1164" s="45">
        <f t="shared" si="582"/>
        <v>1.4235061850653297</v>
      </c>
      <c r="W1164" s="46">
        <f t="shared" si="583"/>
        <v>2351674.8224963234</v>
      </c>
      <c r="X1164" s="47">
        <f t="shared" si="584"/>
        <v>0.65324300624897869</v>
      </c>
      <c r="Y1164" s="48">
        <f t="shared" si="574"/>
        <v>4257.2505183333342</v>
      </c>
      <c r="Z1164" s="48">
        <f t="shared" si="585"/>
        <v>4044.3879924166672</v>
      </c>
      <c r="AA1164" s="49">
        <f t="shared" si="586"/>
        <v>3963.500232568334</v>
      </c>
      <c r="AB1164" s="49">
        <f t="shared" si="587"/>
        <v>3765.325220939917</v>
      </c>
      <c r="AC1164" s="49">
        <f t="shared" si="588"/>
        <v>3388.7926988459253</v>
      </c>
      <c r="AD1164" s="49">
        <f t="shared" si="589"/>
        <v>3049.913428961333</v>
      </c>
      <c r="AE1164" s="49">
        <f t="shared" si="590"/>
        <v>2897.4177575132662</v>
      </c>
      <c r="AF1164" s="49">
        <f t="shared" si="591"/>
        <v>2839.4694023630009</v>
      </c>
      <c r="AG1164" s="49">
        <f t="shared" si="592"/>
        <v>2697.4959322448508</v>
      </c>
      <c r="AH1164" s="49">
        <f t="shared" si="593"/>
        <v>2427.7463390203657</v>
      </c>
      <c r="AI1164" s="49">
        <f t="shared" si="594"/>
        <v>6.7437398306121265E-4</v>
      </c>
      <c r="AJ1164" s="49">
        <f t="shared" ref="AJ1164:AJ1227" si="598">IF((AI1164)&lt;0, AJ1163, AI1164+AJ1163)</f>
        <v>0.35652684450459676</v>
      </c>
    </row>
    <row r="1165" spans="2:36" x14ac:dyDescent="0.2">
      <c r="B1165" s="39" t="s">
        <v>64</v>
      </c>
      <c r="C1165" s="39">
        <v>1155</v>
      </c>
      <c r="D1165" s="39">
        <v>133</v>
      </c>
      <c r="E1165" s="39">
        <f t="shared" si="576"/>
        <v>6.9722222222222223</v>
      </c>
      <c r="F1165" s="40">
        <v>25.1</v>
      </c>
      <c r="G1165" s="41">
        <f t="shared" si="595"/>
        <v>1.5277777777777777</v>
      </c>
      <c r="H1165" s="41">
        <f t="shared" si="596"/>
        <v>5.5</v>
      </c>
      <c r="I1165" s="41">
        <f t="shared" si="567"/>
        <v>46345.353684413582</v>
      </c>
      <c r="J1165" s="41">
        <f t="shared" si="577"/>
        <v>-20345.287326388891</v>
      </c>
      <c r="K1165" s="42" t="str">
        <f t="shared" si="578"/>
        <v>No</v>
      </c>
      <c r="L1165" s="41">
        <f t="shared" si="568"/>
        <v>17.418245225694449</v>
      </c>
      <c r="M1165" s="41">
        <f t="shared" si="569"/>
        <v>187.05217500000001</v>
      </c>
      <c r="N1165" s="43">
        <f t="shared" si="570"/>
        <v>2913.0902777777774</v>
      </c>
      <c r="O1165" s="41">
        <f t="shared" si="571"/>
        <v>3117.5606980034718</v>
      </c>
      <c r="P1165" s="41">
        <f t="shared" si="572"/>
        <v>21736.32597774643</v>
      </c>
      <c r="Q1165" s="41">
        <f t="shared" si="573"/>
        <v>21736.32597774643</v>
      </c>
      <c r="R1165" s="41">
        <f t="shared" si="579"/>
        <v>0</v>
      </c>
      <c r="S1165" s="74">
        <f t="shared" si="597"/>
        <v>1391.0386513575395</v>
      </c>
      <c r="T1165" s="78">
        <f t="shared" si="580"/>
        <v>0</v>
      </c>
      <c r="U1165" s="44">
        <f t="shared" si="581"/>
        <v>5146358.5922129331</v>
      </c>
      <c r="V1165" s="45">
        <f t="shared" si="582"/>
        <v>1.4295440533924815</v>
      </c>
      <c r="W1165" s="46">
        <f t="shared" si="583"/>
        <v>2353065.8611476808</v>
      </c>
      <c r="X1165" s="47">
        <f t="shared" si="584"/>
        <v>0.65362940587435581</v>
      </c>
      <c r="Y1165" s="48">
        <f t="shared" si="574"/>
        <v>1251.9347862217855</v>
      </c>
      <c r="Z1165" s="48">
        <f t="shared" si="585"/>
        <v>1189.3380469106962</v>
      </c>
      <c r="AA1165" s="49">
        <f t="shared" si="586"/>
        <v>1165.5512859724822</v>
      </c>
      <c r="AB1165" s="49">
        <f t="shared" si="587"/>
        <v>1107.2737216738581</v>
      </c>
      <c r="AC1165" s="49">
        <f t="shared" si="588"/>
        <v>996.54634950647232</v>
      </c>
      <c r="AD1165" s="49">
        <f t="shared" si="589"/>
        <v>896.89171455582516</v>
      </c>
      <c r="AE1165" s="49">
        <f t="shared" si="590"/>
        <v>852.04712882803381</v>
      </c>
      <c r="AF1165" s="49">
        <f t="shared" si="591"/>
        <v>835.00618625147308</v>
      </c>
      <c r="AG1165" s="49">
        <f t="shared" si="592"/>
        <v>793.25587693889941</v>
      </c>
      <c r="AH1165" s="49">
        <f t="shared" si="593"/>
        <v>713.93028924500948</v>
      </c>
      <c r="AI1165" s="49">
        <f t="shared" si="594"/>
        <v>1.9831396923472485E-4</v>
      </c>
      <c r="AJ1165" s="49">
        <f t="shared" si="598"/>
        <v>0.35672515847383146</v>
      </c>
    </row>
    <row r="1166" spans="2:36" x14ac:dyDescent="0.2">
      <c r="B1166" s="39" t="s">
        <v>64</v>
      </c>
      <c r="C1166" s="39">
        <v>1156</v>
      </c>
      <c r="D1166" s="39">
        <v>134</v>
      </c>
      <c r="E1166" s="39">
        <f t="shared" si="576"/>
        <v>8.2777777777777786</v>
      </c>
      <c r="F1166" s="40">
        <v>29.8</v>
      </c>
      <c r="G1166" s="41">
        <f t="shared" si="595"/>
        <v>1.2083333333333328</v>
      </c>
      <c r="H1166" s="41">
        <f t="shared" si="596"/>
        <v>4.3499999999999979</v>
      </c>
      <c r="I1166" s="41">
        <f t="shared" si="567"/>
        <v>65326.785108024706</v>
      </c>
      <c r="J1166" s="41">
        <f t="shared" si="577"/>
        <v>-18981.431423611124</v>
      </c>
      <c r="K1166" s="42" t="str">
        <f t="shared" si="578"/>
        <v>No</v>
      </c>
      <c r="L1166" s="41">
        <f t="shared" si="568"/>
        <v>24.552147569444458</v>
      </c>
      <c r="M1166" s="41">
        <f t="shared" si="569"/>
        <v>187.05217500000001</v>
      </c>
      <c r="N1166" s="43">
        <f t="shared" si="570"/>
        <v>2303.9895833333321</v>
      </c>
      <c r="O1166" s="41">
        <f t="shared" si="571"/>
        <v>2515.5939059027764</v>
      </c>
      <c r="P1166" s="41">
        <f t="shared" si="572"/>
        <v>20823.527332195208</v>
      </c>
      <c r="Q1166" s="41">
        <f t="shared" si="573"/>
        <v>20823.527332195208</v>
      </c>
      <c r="R1166" s="41">
        <f t="shared" si="579"/>
        <v>0</v>
      </c>
      <c r="S1166" s="74">
        <f t="shared" si="597"/>
        <v>1842.0959085840841</v>
      </c>
      <c r="T1166" s="78">
        <f t="shared" si="580"/>
        <v>0</v>
      </c>
      <c r="U1166" s="44">
        <f t="shared" si="581"/>
        <v>5167182.1195451282</v>
      </c>
      <c r="V1166" s="45">
        <f t="shared" si="582"/>
        <v>1.4353283665403134</v>
      </c>
      <c r="W1166" s="46">
        <f t="shared" si="583"/>
        <v>2354907.9570562649</v>
      </c>
      <c r="X1166" s="47">
        <f t="shared" si="584"/>
        <v>0.65414109918229579</v>
      </c>
      <c r="Y1166" s="48">
        <f t="shared" si="574"/>
        <v>1657.8863177256758</v>
      </c>
      <c r="Z1166" s="48">
        <f t="shared" si="585"/>
        <v>1574.9920018393918</v>
      </c>
      <c r="AA1166" s="49">
        <f t="shared" si="586"/>
        <v>1543.492161802604</v>
      </c>
      <c r="AB1166" s="49">
        <f t="shared" si="587"/>
        <v>1466.3175537124737</v>
      </c>
      <c r="AC1166" s="49">
        <f t="shared" si="588"/>
        <v>1319.6857983412262</v>
      </c>
      <c r="AD1166" s="49">
        <f t="shared" si="589"/>
        <v>1187.7172185071036</v>
      </c>
      <c r="AE1166" s="49">
        <f t="shared" si="590"/>
        <v>1128.3313575817483</v>
      </c>
      <c r="AF1166" s="49">
        <f t="shared" si="591"/>
        <v>1105.7647304301133</v>
      </c>
      <c r="AG1166" s="49">
        <f t="shared" si="592"/>
        <v>1050.4764939086076</v>
      </c>
      <c r="AH1166" s="49">
        <f t="shared" si="593"/>
        <v>945.42884451774682</v>
      </c>
      <c r="AI1166" s="49">
        <f t="shared" si="594"/>
        <v>2.6261912347715191E-4</v>
      </c>
      <c r="AJ1166" s="49">
        <f t="shared" si="598"/>
        <v>0.3569877775973086</v>
      </c>
    </row>
    <row r="1167" spans="2:36" x14ac:dyDescent="0.2">
      <c r="B1167" s="39" t="s">
        <v>64</v>
      </c>
      <c r="C1167" s="39">
        <v>1157</v>
      </c>
      <c r="D1167" s="39">
        <v>135</v>
      </c>
      <c r="E1167" s="39">
        <f t="shared" si="576"/>
        <v>9.3888888888888875</v>
      </c>
      <c r="F1167" s="40">
        <v>33.799999999999997</v>
      </c>
      <c r="G1167" s="41">
        <f t="shared" si="595"/>
        <v>1.166666666666667</v>
      </c>
      <c r="H1167" s="41">
        <f t="shared" si="596"/>
        <v>4.2000000000000011</v>
      </c>
      <c r="I1167" s="41">
        <f t="shared" si="567"/>
        <v>84041.183256172822</v>
      </c>
      <c r="J1167" s="41">
        <f t="shared" si="577"/>
        <v>-18714.398148148117</v>
      </c>
      <c r="K1167" s="42" t="str">
        <f t="shared" si="578"/>
        <v>No</v>
      </c>
      <c r="L1167" s="41">
        <f t="shared" si="568"/>
        <v>31.585689236111111</v>
      </c>
      <c r="M1167" s="41">
        <f t="shared" si="569"/>
        <v>187.05217500000001</v>
      </c>
      <c r="N1167" s="43">
        <f t="shared" si="570"/>
        <v>2224.5416666666674</v>
      </c>
      <c r="O1167" s="41">
        <f t="shared" si="571"/>
        <v>2443.1795309027784</v>
      </c>
      <c r="P1167" s="41">
        <f t="shared" si="572"/>
        <v>22938.74115125386</v>
      </c>
      <c r="Q1167" s="41">
        <f t="shared" si="573"/>
        <v>22938.74115125386</v>
      </c>
      <c r="R1167" s="41">
        <f t="shared" si="579"/>
        <v>0</v>
      </c>
      <c r="S1167" s="74">
        <f t="shared" si="597"/>
        <v>4224.3430031057433</v>
      </c>
      <c r="T1167" s="78">
        <f t="shared" si="580"/>
        <v>0</v>
      </c>
      <c r="U1167" s="44">
        <f t="shared" si="581"/>
        <v>5190120.8606963819</v>
      </c>
      <c r="V1167" s="45">
        <f t="shared" si="582"/>
        <v>1.4417002390823284</v>
      </c>
      <c r="W1167" s="46">
        <f t="shared" si="583"/>
        <v>2359132.3000593707</v>
      </c>
      <c r="X1167" s="47">
        <f t="shared" si="584"/>
        <v>0.65531452779426969</v>
      </c>
      <c r="Y1167" s="48">
        <f t="shared" si="574"/>
        <v>3801.9087027951691</v>
      </c>
      <c r="Z1167" s="48">
        <f t="shared" si="585"/>
        <v>3611.8132676554105</v>
      </c>
      <c r="AA1167" s="49">
        <f t="shared" si="586"/>
        <v>3539.5770023023024</v>
      </c>
      <c r="AB1167" s="49">
        <f t="shared" si="587"/>
        <v>3362.5981521871872</v>
      </c>
      <c r="AC1167" s="49">
        <f t="shared" si="588"/>
        <v>3026.3383369684684</v>
      </c>
      <c r="AD1167" s="49">
        <f t="shared" si="589"/>
        <v>2723.7045032716214</v>
      </c>
      <c r="AE1167" s="49">
        <f t="shared" si="590"/>
        <v>2587.5192781080405</v>
      </c>
      <c r="AF1167" s="49">
        <f t="shared" si="591"/>
        <v>2535.7688925458797</v>
      </c>
      <c r="AG1167" s="49">
        <f t="shared" si="592"/>
        <v>2408.9804479185855</v>
      </c>
      <c r="AH1167" s="49">
        <f t="shared" si="593"/>
        <v>2168.0824031267271</v>
      </c>
      <c r="AI1167" s="49">
        <f t="shared" si="594"/>
        <v>6.0224511197964643E-4</v>
      </c>
      <c r="AJ1167" s="49">
        <f t="shared" si="598"/>
        <v>0.35759002270928825</v>
      </c>
    </row>
    <row r="1168" spans="2:36" x14ac:dyDescent="0.2">
      <c r="B1168" s="39" t="s">
        <v>64</v>
      </c>
      <c r="C1168" s="39">
        <v>1158</v>
      </c>
      <c r="D1168" s="39">
        <v>136</v>
      </c>
      <c r="E1168" s="39">
        <f t="shared" si="576"/>
        <v>10.611111111111112</v>
      </c>
      <c r="F1168" s="40">
        <v>38.200000000000003</v>
      </c>
      <c r="G1168" s="41">
        <f t="shared" si="595"/>
        <v>1.3333333333333335</v>
      </c>
      <c r="H1168" s="41">
        <f t="shared" si="596"/>
        <v>4.8000000000000007</v>
      </c>
      <c r="I1168" s="41">
        <f t="shared" si="567"/>
        <v>107345.9054783951</v>
      </c>
      <c r="J1168" s="41">
        <f t="shared" si="577"/>
        <v>-23304.722222222277</v>
      </c>
      <c r="K1168" s="42" t="str">
        <f t="shared" si="578"/>
        <v>No</v>
      </c>
      <c r="L1168" s="41">
        <f t="shared" si="568"/>
        <v>40.344439236111135</v>
      </c>
      <c r="M1168" s="41">
        <f t="shared" si="569"/>
        <v>187.05217500000001</v>
      </c>
      <c r="N1168" s="43">
        <f t="shared" si="570"/>
        <v>2542.3333333333335</v>
      </c>
      <c r="O1168" s="41">
        <f t="shared" si="571"/>
        <v>2769.7299475694444</v>
      </c>
      <c r="P1168" s="41">
        <f t="shared" si="572"/>
        <v>29389.912221431332</v>
      </c>
      <c r="Q1168" s="41">
        <f t="shared" si="573"/>
        <v>29389.912221431332</v>
      </c>
      <c r="R1168" s="41">
        <f t="shared" si="579"/>
        <v>0</v>
      </c>
      <c r="S1168" s="74">
        <f t="shared" si="597"/>
        <v>6085.1899992090548</v>
      </c>
      <c r="T1168" s="78">
        <f t="shared" si="580"/>
        <v>0</v>
      </c>
      <c r="U1168" s="44">
        <f t="shared" si="581"/>
        <v>5219510.7729178136</v>
      </c>
      <c r="V1168" s="45">
        <f t="shared" si="582"/>
        <v>1.4498641035882815</v>
      </c>
      <c r="W1168" s="46">
        <f t="shared" si="583"/>
        <v>2365217.4900585799</v>
      </c>
      <c r="X1168" s="47">
        <f t="shared" si="584"/>
        <v>0.65700485834960554</v>
      </c>
      <c r="Y1168" s="48">
        <f t="shared" si="574"/>
        <v>5476.6709992881497</v>
      </c>
      <c r="Z1168" s="48">
        <f t="shared" si="585"/>
        <v>5202.8374493237416</v>
      </c>
      <c r="AA1168" s="49">
        <f t="shared" si="586"/>
        <v>5098.7807003372664</v>
      </c>
      <c r="AB1168" s="49">
        <f t="shared" si="587"/>
        <v>4843.8416653204031</v>
      </c>
      <c r="AC1168" s="49">
        <f t="shared" si="588"/>
        <v>4359.4574987883625</v>
      </c>
      <c r="AD1168" s="49">
        <f t="shared" si="589"/>
        <v>3923.5117489095264</v>
      </c>
      <c r="AE1168" s="49">
        <f t="shared" si="590"/>
        <v>3727.3361614640498</v>
      </c>
      <c r="AF1168" s="49">
        <f t="shared" si="591"/>
        <v>3652.7894382347686</v>
      </c>
      <c r="AG1168" s="49">
        <f t="shared" si="592"/>
        <v>3470.1499663230302</v>
      </c>
      <c r="AH1168" s="49">
        <f t="shared" si="593"/>
        <v>3123.1349696907273</v>
      </c>
      <c r="AI1168" s="49">
        <f t="shared" si="594"/>
        <v>8.6753749158075758E-4</v>
      </c>
      <c r="AJ1168" s="49">
        <f t="shared" si="598"/>
        <v>0.358457560200869</v>
      </c>
    </row>
    <row r="1169" spans="2:36" x14ac:dyDescent="0.2">
      <c r="B1169" s="39" t="s">
        <v>64</v>
      </c>
      <c r="C1169" s="39">
        <v>1159</v>
      </c>
      <c r="D1169" s="39">
        <v>137</v>
      </c>
      <c r="E1169" s="39">
        <f t="shared" si="576"/>
        <v>12.055555555555555</v>
      </c>
      <c r="F1169" s="40">
        <v>43.4</v>
      </c>
      <c r="G1169" s="41">
        <f t="shared" si="595"/>
        <v>1.4861111111111105</v>
      </c>
      <c r="H1169" s="41">
        <f t="shared" si="596"/>
        <v>5.3499999999999979</v>
      </c>
      <c r="I1169" s="41">
        <f t="shared" si="567"/>
        <v>138560.10918209876</v>
      </c>
      <c r="J1169" s="41">
        <f t="shared" si="577"/>
        <v>-31214.203703703664</v>
      </c>
      <c r="K1169" s="42" t="str">
        <f t="shared" si="578"/>
        <v>No</v>
      </c>
      <c r="L1169" s="41">
        <f t="shared" si="568"/>
        <v>52.075855902777782</v>
      </c>
      <c r="M1169" s="41">
        <f t="shared" si="569"/>
        <v>187.05217500000001</v>
      </c>
      <c r="N1169" s="43">
        <f t="shared" si="570"/>
        <v>2833.6423611111099</v>
      </c>
      <c r="O1169" s="41">
        <f t="shared" si="571"/>
        <v>3072.7703920138874</v>
      </c>
      <c r="P1169" s="41">
        <f t="shared" si="572"/>
        <v>37043.954170389639</v>
      </c>
      <c r="Q1169" s="41">
        <f t="shared" si="573"/>
        <v>37043.954170389639</v>
      </c>
      <c r="R1169" s="41">
        <f t="shared" si="579"/>
        <v>0</v>
      </c>
      <c r="S1169" s="74">
        <f t="shared" si="597"/>
        <v>5829.750466685975</v>
      </c>
      <c r="T1169" s="78">
        <f t="shared" si="580"/>
        <v>0</v>
      </c>
      <c r="U1169" s="44">
        <f t="shared" si="581"/>
        <v>5256554.7270882037</v>
      </c>
      <c r="V1169" s="45">
        <f t="shared" si="582"/>
        <v>1.4601540908578343</v>
      </c>
      <c r="W1169" s="46">
        <f t="shared" si="583"/>
        <v>2371047.2405252662</v>
      </c>
      <c r="X1169" s="47">
        <f t="shared" si="584"/>
        <v>0.6586242334792406</v>
      </c>
      <c r="Y1169" s="48">
        <f t="shared" si="574"/>
        <v>5246.7754200173777</v>
      </c>
      <c r="Z1169" s="48">
        <f t="shared" si="585"/>
        <v>4984.4366490165085</v>
      </c>
      <c r="AA1169" s="49">
        <f t="shared" si="586"/>
        <v>4884.7479160361781</v>
      </c>
      <c r="AB1169" s="49">
        <f t="shared" si="587"/>
        <v>4640.5105202343693</v>
      </c>
      <c r="AC1169" s="49">
        <f t="shared" si="588"/>
        <v>4176.4594682109328</v>
      </c>
      <c r="AD1169" s="49">
        <f t="shared" si="589"/>
        <v>3758.8135213898395</v>
      </c>
      <c r="AE1169" s="49">
        <f t="shared" si="590"/>
        <v>3570.8728453203476</v>
      </c>
      <c r="AF1169" s="49">
        <f t="shared" si="591"/>
        <v>3499.4553884139405</v>
      </c>
      <c r="AG1169" s="49">
        <f t="shared" si="592"/>
        <v>3324.4826189932432</v>
      </c>
      <c r="AH1169" s="49">
        <f t="shared" si="593"/>
        <v>2992.034357093919</v>
      </c>
      <c r="AI1169" s="49">
        <f t="shared" si="594"/>
        <v>8.3112065474831088E-4</v>
      </c>
      <c r="AJ1169" s="49">
        <f t="shared" si="598"/>
        <v>0.35928868085561733</v>
      </c>
    </row>
    <row r="1170" spans="2:36" x14ac:dyDescent="0.2">
      <c r="B1170" s="39" t="s">
        <v>64</v>
      </c>
      <c r="C1170" s="39">
        <v>1160</v>
      </c>
      <c r="D1170" s="39">
        <v>138</v>
      </c>
      <c r="E1170" s="39">
        <f t="shared" si="576"/>
        <v>13.583333333333332</v>
      </c>
      <c r="F1170" s="40">
        <v>48.9</v>
      </c>
      <c r="G1170" s="41">
        <f t="shared" si="595"/>
        <v>1.4444444444444442</v>
      </c>
      <c r="H1170" s="41">
        <f t="shared" si="596"/>
        <v>5.1999999999999993</v>
      </c>
      <c r="I1170" s="41">
        <f t="shared" si="567"/>
        <v>175904.30815972219</v>
      </c>
      <c r="J1170" s="41">
        <f t="shared" si="577"/>
        <v>-37344.198977623426</v>
      </c>
      <c r="K1170" s="42" t="str">
        <f t="shared" si="578"/>
        <v>No</v>
      </c>
      <c r="L1170" s="41">
        <f t="shared" si="568"/>
        <v>66.111144531250005</v>
      </c>
      <c r="M1170" s="41">
        <f t="shared" si="569"/>
        <v>187.05217500000001</v>
      </c>
      <c r="N1170" s="43">
        <f t="shared" si="570"/>
        <v>2754.1944444444439</v>
      </c>
      <c r="O1170" s="41">
        <f t="shared" si="571"/>
        <v>3007.3577639756936</v>
      </c>
      <c r="P1170" s="41">
        <f t="shared" si="572"/>
        <v>40849.942960669832</v>
      </c>
      <c r="Q1170" s="41">
        <f t="shared" si="573"/>
        <v>40849.942960669832</v>
      </c>
      <c r="R1170" s="41">
        <f t="shared" si="579"/>
        <v>0</v>
      </c>
      <c r="S1170" s="74">
        <f t="shared" si="597"/>
        <v>3505.7439830464064</v>
      </c>
      <c r="T1170" s="78">
        <f t="shared" si="580"/>
        <v>0</v>
      </c>
      <c r="U1170" s="44">
        <f t="shared" si="581"/>
        <v>5297404.6700488739</v>
      </c>
      <c r="V1170" s="45">
        <f t="shared" si="582"/>
        <v>1.4715012972357984</v>
      </c>
      <c r="W1170" s="46">
        <f t="shared" si="583"/>
        <v>2374552.9845083128</v>
      </c>
      <c r="X1170" s="47">
        <f t="shared" si="584"/>
        <v>0.65959805125230908</v>
      </c>
      <c r="Y1170" s="48">
        <f t="shared" si="574"/>
        <v>3155.1695847417659</v>
      </c>
      <c r="Z1170" s="48">
        <f t="shared" si="585"/>
        <v>2997.4111055046774</v>
      </c>
      <c r="AA1170" s="49">
        <f t="shared" si="586"/>
        <v>2937.462883394584</v>
      </c>
      <c r="AB1170" s="49">
        <f t="shared" si="587"/>
        <v>2790.5897392248548</v>
      </c>
      <c r="AC1170" s="49">
        <f t="shared" si="588"/>
        <v>2511.5307653023692</v>
      </c>
      <c r="AD1170" s="49">
        <f t="shared" si="589"/>
        <v>2260.3776887721324</v>
      </c>
      <c r="AE1170" s="49">
        <f t="shared" si="590"/>
        <v>2147.3588043335258</v>
      </c>
      <c r="AF1170" s="49">
        <f t="shared" si="591"/>
        <v>2104.4116282468553</v>
      </c>
      <c r="AG1170" s="49">
        <f t="shared" si="592"/>
        <v>1999.1910468345125</v>
      </c>
      <c r="AH1170" s="49">
        <f t="shared" si="593"/>
        <v>1799.2719421510612</v>
      </c>
      <c r="AI1170" s="49">
        <f t="shared" si="594"/>
        <v>4.997977617086281E-4</v>
      </c>
      <c r="AJ1170" s="49">
        <f t="shared" si="598"/>
        <v>0.35978847861732594</v>
      </c>
    </row>
    <row r="1171" spans="2:36" x14ac:dyDescent="0.2">
      <c r="B1171" s="39" t="s">
        <v>64</v>
      </c>
      <c r="C1171" s="39">
        <v>1161</v>
      </c>
      <c r="D1171" s="39">
        <v>139</v>
      </c>
      <c r="E1171" s="39">
        <f t="shared" si="576"/>
        <v>14.944444444444443</v>
      </c>
      <c r="F1171" s="40">
        <v>53.8</v>
      </c>
      <c r="G1171" s="41">
        <f t="shared" si="595"/>
        <v>1.2361111111111109</v>
      </c>
      <c r="H1171" s="41">
        <f t="shared" si="596"/>
        <v>4.4499999999999993</v>
      </c>
      <c r="I1171" s="41">
        <f t="shared" si="567"/>
        <v>212923.35918209873</v>
      </c>
      <c r="J1171" s="41">
        <f t="shared" si="577"/>
        <v>-37019.051022376545</v>
      </c>
      <c r="K1171" s="42" t="str">
        <f t="shared" si="578"/>
        <v>No</v>
      </c>
      <c r="L1171" s="41">
        <f t="shared" si="568"/>
        <v>80.024230902777788</v>
      </c>
      <c r="M1171" s="41">
        <f t="shared" si="569"/>
        <v>187.05217500000001</v>
      </c>
      <c r="N1171" s="43">
        <f t="shared" si="570"/>
        <v>2356.9548611111109</v>
      </c>
      <c r="O1171" s="41">
        <f t="shared" si="571"/>
        <v>2624.0312670138883</v>
      </c>
      <c r="P1171" s="41">
        <f t="shared" si="572"/>
        <v>39214.689490374214</v>
      </c>
      <c r="Q1171" s="41">
        <f t="shared" si="573"/>
        <v>39214.689490374214</v>
      </c>
      <c r="R1171" s="41">
        <f t="shared" si="579"/>
        <v>0</v>
      </c>
      <c r="S1171" s="74">
        <f t="shared" si="597"/>
        <v>2195.6384679976691</v>
      </c>
      <c r="T1171" s="78">
        <f t="shared" si="580"/>
        <v>0</v>
      </c>
      <c r="U1171" s="44">
        <f t="shared" si="581"/>
        <v>5336619.359539248</v>
      </c>
      <c r="V1171" s="45">
        <f t="shared" si="582"/>
        <v>1.48239426653868</v>
      </c>
      <c r="W1171" s="46">
        <f t="shared" si="583"/>
        <v>2376748.6229763106</v>
      </c>
      <c r="X1171" s="47">
        <f t="shared" si="584"/>
        <v>0.66020795082675288</v>
      </c>
      <c r="Y1171" s="48">
        <f t="shared" si="574"/>
        <v>1976.0746211979022</v>
      </c>
      <c r="Z1171" s="48">
        <f t="shared" si="585"/>
        <v>1877.270890138007</v>
      </c>
      <c r="AA1171" s="49">
        <f t="shared" si="586"/>
        <v>1839.7254723352469</v>
      </c>
      <c r="AB1171" s="49">
        <f t="shared" si="587"/>
        <v>1747.7391987184844</v>
      </c>
      <c r="AC1171" s="49">
        <f t="shared" si="588"/>
        <v>1572.965278846636</v>
      </c>
      <c r="AD1171" s="49">
        <f t="shared" si="589"/>
        <v>1415.6687509619724</v>
      </c>
      <c r="AE1171" s="49">
        <f t="shared" si="590"/>
        <v>1344.8853134138737</v>
      </c>
      <c r="AF1171" s="49">
        <f t="shared" si="591"/>
        <v>1317.9876071455963</v>
      </c>
      <c r="AG1171" s="49">
        <f t="shared" si="592"/>
        <v>1252.0882267883164</v>
      </c>
      <c r="AH1171" s="49">
        <f t="shared" si="593"/>
        <v>1126.8794041094848</v>
      </c>
      <c r="AI1171" s="49">
        <f t="shared" si="594"/>
        <v>3.1302205669707909E-4</v>
      </c>
      <c r="AJ1171" s="49">
        <f t="shared" si="598"/>
        <v>0.36010150067402302</v>
      </c>
    </row>
    <row r="1172" spans="2:36" x14ac:dyDescent="0.2">
      <c r="B1172" s="39" t="s">
        <v>64</v>
      </c>
      <c r="C1172" s="39">
        <v>1162</v>
      </c>
      <c r="D1172" s="39">
        <v>140</v>
      </c>
      <c r="E1172" s="39">
        <f t="shared" si="576"/>
        <v>16.055555555555554</v>
      </c>
      <c r="F1172" s="40">
        <v>57.8</v>
      </c>
      <c r="G1172" s="41">
        <f t="shared" si="595"/>
        <v>1.0694444444444449</v>
      </c>
      <c r="H1172" s="41">
        <f t="shared" si="596"/>
        <v>3.8500000000000014</v>
      </c>
      <c r="I1172" s="41">
        <f t="shared" si="567"/>
        <v>245761.8314043209</v>
      </c>
      <c r="J1172" s="41">
        <f t="shared" si="577"/>
        <v>-32838.472222222161</v>
      </c>
      <c r="K1172" s="42" t="str">
        <f t="shared" si="578"/>
        <v>No</v>
      </c>
      <c r="L1172" s="41">
        <f t="shared" si="568"/>
        <v>92.366105902777775</v>
      </c>
      <c r="M1172" s="41">
        <f t="shared" si="569"/>
        <v>187.05217500000001</v>
      </c>
      <c r="N1172" s="43">
        <f t="shared" si="570"/>
        <v>2039.1631944444453</v>
      </c>
      <c r="O1172" s="41">
        <f t="shared" si="571"/>
        <v>2318.5814753472227</v>
      </c>
      <c r="P1172" s="41">
        <f t="shared" si="572"/>
        <v>37226.113687519297</v>
      </c>
      <c r="Q1172" s="41">
        <f t="shared" si="573"/>
        <v>37226.113687519297</v>
      </c>
      <c r="R1172" s="41">
        <f t="shared" si="579"/>
        <v>0</v>
      </c>
      <c r="S1172" s="74">
        <f t="shared" si="597"/>
        <v>4387.6414652971362</v>
      </c>
      <c r="T1172" s="78">
        <f t="shared" si="580"/>
        <v>0</v>
      </c>
      <c r="U1172" s="44">
        <f t="shared" si="581"/>
        <v>5373845.473226767</v>
      </c>
      <c r="V1172" s="45">
        <f t="shared" si="582"/>
        <v>1.4927348536741019</v>
      </c>
      <c r="W1172" s="46">
        <f t="shared" si="583"/>
        <v>2381136.2644416075</v>
      </c>
      <c r="X1172" s="47">
        <f t="shared" si="584"/>
        <v>0.66142674012266878</v>
      </c>
      <c r="Y1172" s="48">
        <f t="shared" si="574"/>
        <v>3948.8773187674228</v>
      </c>
      <c r="Z1172" s="48">
        <f t="shared" si="585"/>
        <v>3751.4334528290515</v>
      </c>
      <c r="AA1172" s="49">
        <f t="shared" si="586"/>
        <v>3676.4047837724702</v>
      </c>
      <c r="AB1172" s="49">
        <f t="shared" si="587"/>
        <v>3492.5845445838463</v>
      </c>
      <c r="AC1172" s="49">
        <f t="shared" si="588"/>
        <v>3143.3260901254616</v>
      </c>
      <c r="AD1172" s="49">
        <f t="shared" si="589"/>
        <v>2828.9934811129156</v>
      </c>
      <c r="AE1172" s="49">
        <f t="shared" si="590"/>
        <v>2687.5438070572695</v>
      </c>
      <c r="AF1172" s="49">
        <f t="shared" si="591"/>
        <v>2633.7929309161241</v>
      </c>
      <c r="AG1172" s="49">
        <f t="shared" si="592"/>
        <v>2502.1032843703179</v>
      </c>
      <c r="AH1172" s="49">
        <f t="shared" si="593"/>
        <v>2251.892955933286</v>
      </c>
      <c r="AI1172" s="49">
        <f t="shared" si="594"/>
        <v>6.2552582109257938E-4</v>
      </c>
      <c r="AJ1172" s="49">
        <f t="shared" si="598"/>
        <v>0.36072702649511562</v>
      </c>
    </row>
    <row r="1173" spans="2:36" x14ac:dyDescent="0.2">
      <c r="B1173" s="39" t="s">
        <v>64</v>
      </c>
      <c r="C1173" s="39">
        <v>1163</v>
      </c>
      <c r="D1173" s="39">
        <v>141</v>
      </c>
      <c r="E1173" s="39">
        <f t="shared" si="576"/>
        <v>17.083333333333332</v>
      </c>
      <c r="F1173" s="40">
        <v>61.5</v>
      </c>
      <c r="G1173" s="41">
        <f t="shared" si="595"/>
        <v>1.0000000000000004</v>
      </c>
      <c r="H1173" s="41">
        <f t="shared" si="596"/>
        <v>3.6000000000000014</v>
      </c>
      <c r="I1173" s="41">
        <f t="shared" si="567"/>
        <v>278233.22482638882</v>
      </c>
      <c r="J1173" s="41">
        <f t="shared" si="577"/>
        <v>-32471.393422067922</v>
      </c>
      <c r="K1173" s="42" t="str">
        <f t="shared" si="578"/>
        <v>No</v>
      </c>
      <c r="L1173" s="41">
        <f t="shared" si="568"/>
        <v>104.57001953125</v>
      </c>
      <c r="M1173" s="41">
        <f t="shared" si="569"/>
        <v>187.05217500000001</v>
      </c>
      <c r="N1173" s="43">
        <f t="shared" si="570"/>
        <v>1906.7500000000009</v>
      </c>
      <c r="O1173" s="41">
        <f t="shared" si="571"/>
        <v>2198.3721945312509</v>
      </c>
      <c r="P1173" s="41">
        <f t="shared" si="572"/>
        <v>37555.524989908867</v>
      </c>
      <c r="Q1173" s="41">
        <f t="shared" si="573"/>
        <v>37555.524989908867</v>
      </c>
      <c r="R1173" s="41">
        <f t="shared" si="579"/>
        <v>0</v>
      </c>
      <c r="S1173" s="74">
        <f t="shared" si="597"/>
        <v>5084.1315678409446</v>
      </c>
      <c r="T1173" s="78">
        <f t="shared" si="580"/>
        <v>0</v>
      </c>
      <c r="U1173" s="44">
        <f t="shared" si="581"/>
        <v>5411400.9982166756</v>
      </c>
      <c r="V1173" s="45">
        <f t="shared" si="582"/>
        <v>1.5031669439490765</v>
      </c>
      <c r="W1173" s="46">
        <f t="shared" si="583"/>
        <v>2386220.3960094485</v>
      </c>
      <c r="X1173" s="47">
        <f t="shared" si="584"/>
        <v>0.66283899889151343</v>
      </c>
      <c r="Y1173" s="48">
        <f t="shared" si="574"/>
        <v>4575.7184110568505</v>
      </c>
      <c r="Z1173" s="48">
        <f t="shared" si="585"/>
        <v>4346.9324905040075</v>
      </c>
      <c r="AA1173" s="49">
        <f t="shared" si="586"/>
        <v>4259.9938406939273</v>
      </c>
      <c r="AB1173" s="49">
        <f t="shared" si="587"/>
        <v>4046.9941486592306</v>
      </c>
      <c r="AC1173" s="49">
        <f t="shared" si="588"/>
        <v>3642.2947337933078</v>
      </c>
      <c r="AD1173" s="49">
        <f t="shared" si="589"/>
        <v>3278.0652604139773</v>
      </c>
      <c r="AE1173" s="49">
        <f t="shared" si="590"/>
        <v>3114.1619973932784</v>
      </c>
      <c r="AF1173" s="49">
        <f t="shared" si="591"/>
        <v>3051.8787574454127</v>
      </c>
      <c r="AG1173" s="49">
        <f t="shared" si="592"/>
        <v>2899.2848195731422</v>
      </c>
      <c r="AH1173" s="49">
        <f t="shared" si="593"/>
        <v>2609.3563376158281</v>
      </c>
      <c r="AI1173" s="49">
        <f t="shared" si="594"/>
        <v>7.2482120489328556E-4</v>
      </c>
      <c r="AJ1173" s="49">
        <f t="shared" si="598"/>
        <v>0.36145184770000893</v>
      </c>
    </row>
    <row r="1174" spans="2:36" x14ac:dyDescent="0.2">
      <c r="B1174" s="39" t="s">
        <v>64</v>
      </c>
      <c r="C1174" s="39">
        <v>1164</v>
      </c>
      <c r="D1174" s="39">
        <v>142</v>
      </c>
      <c r="E1174" s="39">
        <f t="shared" si="576"/>
        <v>18.055555555555554</v>
      </c>
      <c r="F1174" s="40">
        <v>65</v>
      </c>
      <c r="G1174" s="41">
        <f t="shared" si="595"/>
        <v>0.95833333333333415</v>
      </c>
      <c r="H1174" s="41">
        <f t="shared" si="596"/>
        <v>3.4500000000000028</v>
      </c>
      <c r="I1174" s="41">
        <f t="shared" si="567"/>
        <v>310803.19251543202</v>
      </c>
      <c r="J1174" s="41">
        <f t="shared" si="577"/>
        <v>-32569.967689043202</v>
      </c>
      <c r="K1174" s="42" t="str">
        <f t="shared" si="578"/>
        <v>No</v>
      </c>
      <c r="L1174" s="41">
        <f t="shared" si="568"/>
        <v>116.81098090277777</v>
      </c>
      <c r="M1174" s="41">
        <f t="shared" si="569"/>
        <v>187.05217500000001</v>
      </c>
      <c r="N1174" s="43">
        <f t="shared" si="570"/>
        <v>1827.3020833333348</v>
      </c>
      <c r="O1174" s="41">
        <f t="shared" si="571"/>
        <v>2131.1652392361125</v>
      </c>
      <c r="P1174" s="41">
        <f t="shared" si="572"/>
        <v>38479.372375096471</v>
      </c>
      <c r="Q1174" s="41">
        <f t="shared" si="573"/>
        <v>38479.372375096471</v>
      </c>
      <c r="R1174" s="41">
        <f t="shared" si="579"/>
        <v>0</v>
      </c>
      <c r="S1174" s="74">
        <f t="shared" si="597"/>
        <v>5909.404686053269</v>
      </c>
      <c r="T1174" s="78">
        <f t="shared" si="580"/>
        <v>0</v>
      </c>
      <c r="U1174" s="44">
        <f t="shared" si="581"/>
        <v>5449880.3705917718</v>
      </c>
      <c r="V1174" s="45">
        <f t="shared" si="582"/>
        <v>1.5138556584977143</v>
      </c>
      <c r="W1174" s="46">
        <f t="shared" si="583"/>
        <v>2392129.8006955017</v>
      </c>
      <c r="X1174" s="47">
        <f t="shared" si="584"/>
        <v>0.66448050019319493</v>
      </c>
      <c r="Y1174" s="48">
        <f t="shared" si="574"/>
        <v>5318.4642174479422</v>
      </c>
      <c r="Z1174" s="48">
        <f t="shared" si="585"/>
        <v>5052.541006575545</v>
      </c>
      <c r="AA1174" s="49">
        <f t="shared" si="586"/>
        <v>4951.4901864440344</v>
      </c>
      <c r="AB1174" s="49">
        <f t="shared" si="587"/>
        <v>4703.9156771218322</v>
      </c>
      <c r="AC1174" s="49">
        <f t="shared" si="588"/>
        <v>4233.5241094096491</v>
      </c>
      <c r="AD1174" s="49">
        <f t="shared" si="589"/>
        <v>3810.1716984686841</v>
      </c>
      <c r="AE1174" s="49">
        <f t="shared" si="590"/>
        <v>3619.6631135452499</v>
      </c>
      <c r="AF1174" s="49">
        <f t="shared" si="591"/>
        <v>3547.269851274345</v>
      </c>
      <c r="AG1174" s="49">
        <f t="shared" si="592"/>
        <v>3369.9063587106275</v>
      </c>
      <c r="AH1174" s="49">
        <f t="shared" si="593"/>
        <v>3032.9157228395648</v>
      </c>
      <c r="AI1174" s="49">
        <f t="shared" si="594"/>
        <v>8.4247658967765684E-4</v>
      </c>
      <c r="AJ1174" s="49">
        <f t="shared" si="598"/>
        <v>0.36229432428968661</v>
      </c>
    </row>
    <row r="1175" spans="2:36" x14ac:dyDescent="0.2">
      <c r="B1175" s="39" t="s">
        <v>64</v>
      </c>
      <c r="C1175" s="39">
        <v>1165</v>
      </c>
      <c r="D1175" s="39">
        <v>143</v>
      </c>
      <c r="E1175" s="39">
        <f t="shared" si="576"/>
        <v>19</v>
      </c>
      <c r="F1175" s="40">
        <v>68.400000000000006</v>
      </c>
      <c r="G1175" s="41">
        <f t="shared" si="595"/>
        <v>0.91666666666666585</v>
      </c>
      <c r="H1175" s="41">
        <f t="shared" si="596"/>
        <v>3.2999999999999972</v>
      </c>
      <c r="I1175" s="41">
        <f t="shared" si="567"/>
        <v>344168.375</v>
      </c>
      <c r="J1175" s="41">
        <f t="shared" si="577"/>
        <v>-33365.18248456798</v>
      </c>
      <c r="K1175" s="42" t="str">
        <f t="shared" si="578"/>
        <v>No</v>
      </c>
      <c r="L1175" s="41">
        <f t="shared" si="568"/>
        <v>129.35081250000005</v>
      </c>
      <c r="M1175" s="41">
        <f t="shared" si="569"/>
        <v>187.05217500000001</v>
      </c>
      <c r="N1175" s="43">
        <f t="shared" si="570"/>
        <v>1747.8541666666652</v>
      </c>
      <c r="O1175" s="41">
        <f t="shared" si="571"/>
        <v>2064.2571541666653</v>
      </c>
      <c r="P1175" s="41">
        <f t="shared" si="572"/>
        <v>39220.885929166638</v>
      </c>
      <c r="Q1175" s="41">
        <f t="shared" si="573"/>
        <v>39220.885929166638</v>
      </c>
      <c r="R1175" s="41">
        <f t="shared" si="579"/>
        <v>0</v>
      </c>
      <c r="S1175" s="74">
        <f t="shared" si="597"/>
        <v>5855.7034445986574</v>
      </c>
      <c r="T1175" s="78">
        <f t="shared" si="580"/>
        <v>0</v>
      </c>
      <c r="U1175" s="44">
        <f t="shared" si="581"/>
        <v>5489101.2565209381</v>
      </c>
      <c r="V1175" s="45">
        <f t="shared" si="582"/>
        <v>1.5247503490335939</v>
      </c>
      <c r="W1175" s="46">
        <f t="shared" si="583"/>
        <v>2397985.5041401004</v>
      </c>
      <c r="X1175" s="47">
        <f t="shared" si="584"/>
        <v>0.6661070844833612</v>
      </c>
      <c r="Y1175" s="48">
        <f t="shared" si="574"/>
        <v>5270.1331001387916</v>
      </c>
      <c r="Z1175" s="48">
        <f t="shared" si="585"/>
        <v>5006.6264451318521</v>
      </c>
      <c r="AA1175" s="49">
        <f t="shared" si="586"/>
        <v>4906.4939162292148</v>
      </c>
      <c r="AB1175" s="49">
        <f t="shared" si="587"/>
        <v>4661.1692204177543</v>
      </c>
      <c r="AC1175" s="49">
        <f t="shared" si="588"/>
        <v>4195.0522983759793</v>
      </c>
      <c r="AD1175" s="49">
        <f t="shared" si="589"/>
        <v>3775.5470685383816</v>
      </c>
      <c r="AE1175" s="49">
        <f t="shared" si="590"/>
        <v>3586.7697151114626</v>
      </c>
      <c r="AF1175" s="49">
        <f t="shared" si="591"/>
        <v>3515.0343208092331</v>
      </c>
      <c r="AG1175" s="49">
        <f t="shared" si="592"/>
        <v>3339.2826047687713</v>
      </c>
      <c r="AH1175" s="49">
        <f t="shared" si="593"/>
        <v>3005.3543442918944</v>
      </c>
      <c r="AI1175" s="49">
        <f t="shared" si="594"/>
        <v>8.3482065119219295E-4</v>
      </c>
      <c r="AJ1175" s="49">
        <f t="shared" si="598"/>
        <v>0.36312914494087878</v>
      </c>
    </row>
    <row r="1176" spans="2:36" x14ac:dyDescent="0.2">
      <c r="B1176" s="39" t="s">
        <v>64</v>
      </c>
      <c r="C1176" s="39">
        <v>1166</v>
      </c>
      <c r="D1176" s="39">
        <v>144</v>
      </c>
      <c r="E1176" s="39">
        <f t="shared" si="576"/>
        <v>19.888888888888886</v>
      </c>
      <c r="F1176" s="40">
        <v>71.599999999999994</v>
      </c>
      <c r="G1176" s="41">
        <f t="shared" si="595"/>
        <v>0.63888888888888806</v>
      </c>
      <c r="H1176" s="41">
        <f t="shared" si="596"/>
        <v>2.2999999999999972</v>
      </c>
      <c r="I1176" s="41">
        <f t="shared" si="567"/>
        <v>377124.54783950606</v>
      </c>
      <c r="J1176" s="41">
        <f t="shared" si="577"/>
        <v>-32956.172839506064</v>
      </c>
      <c r="K1176" s="42" t="str">
        <f t="shared" si="578"/>
        <v>No</v>
      </c>
      <c r="L1176" s="41">
        <f t="shared" si="568"/>
        <v>141.73692361111111</v>
      </c>
      <c r="M1176" s="41">
        <f t="shared" si="569"/>
        <v>187.05217500000001</v>
      </c>
      <c r="N1176" s="43">
        <f t="shared" si="570"/>
        <v>1218.2013888888873</v>
      </c>
      <c r="O1176" s="41">
        <f t="shared" si="571"/>
        <v>1546.9904874999984</v>
      </c>
      <c r="P1176" s="41">
        <f t="shared" si="572"/>
        <v>30767.921918055519</v>
      </c>
      <c r="Q1176" s="41">
        <f t="shared" si="573"/>
        <v>30767.921918055519</v>
      </c>
      <c r="R1176" s="41">
        <f t="shared" si="579"/>
        <v>0</v>
      </c>
      <c r="S1176" s="74">
        <f t="shared" si="597"/>
        <v>-2188.2509214505444</v>
      </c>
      <c r="T1176" s="78">
        <f t="shared" si="580"/>
        <v>0</v>
      </c>
      <c r="U1176" s="44">
        <f t="shared" si="581"/>
        <v>5519869.1784389941</v>
      </c>
      <c r="V1176" s="45">
        <f t="shared" si="582"/>
        <v>1.5332969940108316</v>
      </c>
      <c r="W1176" s="46">
        <f t="shared" si="583"/>
        <v>2395797.2532186499</v>
      </c>
      <c r="X1176" s="47">
        <f t="shared" si="584"/>
        <v>0.66549923700518054</v>
      </c>
      <c r="Y1176" s="48">
        <f t="shared" si="574"/>
        <v>-1969.42582930549</v>
      </c>
      <c r="Z1176" s="48">
        <f t="shared" si="585"/>
        <v>-1870.9545378402154</v>
      </c>
      <c r="AA1176" s="49">
        <f t="shared" si="586"/>
        <v>-1833.5354470834111</v>
      </c>
      <c r="AB1176" s="49">
        <f t="shared" si="587"/>
        <v>-1741.8586747292404</v>
      </c>
      <c r="AC1176" s="49">
        <f t="shared" si="588"/>
        <v>-1567.6728072563164</v>
      </c>
      <c r="AD1176" s="49">
        <f t="shared" si="589"/>
        <v>-1410.9055265306849</v>
      </c>
      <c r="AE1176" s="49">
        <f t="shared" si="590"/>
        <v>-1340.3602502041506</v>
      </c>
      <c r="AF1176" s="49">
        <f t="shared" si="591"/>
        <v>-1313.5530452000676</v>
      </c>
      <c r="AG1176" s="49">
        <f t="shared" si="592"/>
        <v>-1247.8753929400641</v>
      </c>
      <c r="AH1176" s="49">
        <f t="shared" si="593"/>
        <v>-1123.0878536460577</v>
      </c>
      <c r="AI1176" s="49">
        <f t="shared" si="594"/>
        <v>-3.1196884823501606E-4</v>
      </c>
      <c r="AJ1176" s="49">
        <f t="shared" si="598"/>
        <v>0.36312914494087878</v>
      </c>
    </row>
    <row r="1177" spans="2:36" x14ac:dyDescent="0.2">
      <c r="B1177" s="39" t="s">
        <v>64</v>
      </c>
      <c r="C1177" s="39">
        <v>1167</v>
      </c>
      <c r="D1177" s="39">
        <v>145</v>
      </c>
      <c r="E1177" s="39">
        <f t="shared" si="576"/>
        <v>20.277777777777779</v>
      </c>
      <c r="F1177" s="40">
        <v>73</v>
      </c>
      <c r="G1177" s="41">
        <f t="shared" si="595"/>
        <v>0.37500000000000039</v>
      </c>
      <c r="H1177" s="41">
        <f t="shared" si="596"/>
        <v>1.3500000000000014</v>
      </c>
      <c r="I1177" s="41">
        <f t="shared" si="567"/>
        <v>392016.61844135803</v>
      </c>
      <c r="J1177" s="41">
        <f t="shared" si="577"/>
        <v>-14892.07060185197</v>
      </c>
      <c r="K1177" s="42" t="str">
        <f t="shared" si="578"/>
        <v>No</v>
      </c>
      <c r="L1177" s="41">
        <f t="shared" si="568"/>
        <v>147.33389756944447</v>
      </c>
      <c r="M1177" s="41">
        <f t="shared" si="569"/>
        <v>187.05217500000001</v>
      </c>
      <c r="N1177" s="43">
        <f t="shared" si="570"/>
        <v>715.0312500000008</v>
      </c>
      <c r="O1177" s="41">
        <f t="shared" si="571"/>
        <v>1049.4173225694453</v>
      </c>
      <c r="P1177" s="41">
        <f t="shared" si="572"/>
        <v>21279.851263213754</v>
      </c>
      <c r="Q1177" s="41">
        <f t="shared" si="573"/>
        <v>21279.851263213754</v>
      </c>
      <c r="R1177" s="41">
        <f t="shared" si="579"/>
        <v>0</v>
      </c>
      <c r="S1177" s="74">
        <f t="shared" si="597"/>
        <v>6387.7806613617831</v>
      </c>
      <c r="T1177" s="78">
        <f t="shared" si="580"/>
        <v>0</v>
      </c>
      <c r="U1177" s="44">
        <f t="shared" si="581"/>
        <v>5541149.029702208</v>
      </c>
      <c r="V1177" s="45">
        <f t="shared" si="582"/>
        <v>1.5392080638061689</v>
      </c>
      <c r="W1177" s="46">
        <f t="shared" si="583"/>
        <v>2402185.0338800116</v>
      </c>
      <c r="X1177" s="47">
        <f t="shared" si="584"/>
        <v>0.6672736205222255</v>
      </c>
      <c r="Y1177" s="48">
        <f t="shared" si="574"/>
        <v>5749.0025952256046</v>
      </c>
      <c r="Z1177" s="48">
        <f t="shared" si="585"/>
        <v>5461.5524654643241</v>
      </c>
      <c r="AA1177" s="49">
        <f t="shared" si="586"/>
        <v>5352.3214161550377</v>
      </c>
      <c r="AB1177" s="49">
        <f t="shared" si="587"/>
        <v>5084.7053453472854</v>
      </c>
      <c r="AC1177" s="49">
        <f t="shared" si="588"/>
        <v>4576.234810812557</v>
      </c>
      <c r="AD1177" s="49">
        <f t="shared" si="589"/>
        <v>4118.6113297313013</v>
      </c>
      <c r="AE1177" s="49">
        <f t="shared" si="590"/>
        <v>3912.6807632447362</v>
      </c>
      <c r="AF1177" s="49">
        <f t="shared" si="591"/>
        <v>3834.4271479798413</v>
      </c>
      <c r="AG1177" s="49">
        <f t="shared" si="592"/>
        <v>3642.7057905808492</v>
      </c>
      <c r="AH1177" s="49">
        <f t="shared" si="593"/>
        <v>3278.4352115227643</v>
      </c>
      <c r="AI1177" s="49">
        <f t="shared" si="594"/>
        <v>9.1067644764521237E-4</v>
      </c>
      <c r="AJ1177" s="49">
        <f t="shared" si="598"/>
        <v>0.36403982138852398</v>
      </c>
    </row>
    <row r="1178" spans="2:36" x14ac:dyDescent="0.2">
      <c r="B1178" s="39" t="s">
        <v>64</v>
      </c>
      <c r="C1178" s="39">
        <v>1168</v>
      </c>
      <c r="D1178" s="39">
        <v>146</v>
      </c>
      <c r="E1178" s="39">
        <f t="shared" si="576"/>
        <v>20.638888888888889</v>
      </c>
      <c r="F1178" s="40">
        <v>74.3</v>
      </c>
      <c r="G1178" s="41">
        <f t="shared" si="595"/>
        <v>0.44444444444444481</v>
      </c>
      <c r="H1178" s="41">
        <f t="shared" si="596"/>
        <v>1.6000000000000014</v>
      </c>
      <c r="I1178" s="41">
        <f t="shared" si="567"/>
        <v>406103.17544367287</v>
      </c>
      <c r="J1178" s="41">
        <f t="shared" si="577"/>
        <v>-14086.557002314832</v>
      </c>
      <c r="K1178" s="42" t="str">
        <f t="shared" si="578"/>
        <v>No</v>
      </c>
      <c r="L1178" s="41">
        <f t="shared" si="568"/>
        <v>152.62813064236116</v>
      </c>
      <c r="M1178" s="41">
        <f t="shared" si="569"/>
        <v>187.05217500000001</v>
      </c>
      <c r="N1178" s="43">
        <f t="shared" si="570"/>
        <v>847.44444444444514</v>
      </c>
      <c r="O1178" s="41">
        <f t="shared" si="571"/>
        <v>1187.1247500868062</v>
      </c>
      <c r="P1178" s="41">
        <f t="shared" si="572"/>
        <v>24500.935814291584</v>
      </c>
      <c r="Q1178" s="41">
        <f t="shared" si="573"/>
        <v>24500.935814291584</v>
      </c>
      <c r="R1178" s="41">
        <f t="shared" si="579"/>
        <v>0</v>
      </c>
      <c r="S1178" s="74">
        <f t="shared" si="597"/>
        <v>10414.378811976752</v>
      </c>
      <c r="T1178" s="78">
        <f t="shared" si="580"/>
        <v>0</v>
      </c>
      <c r="U1178" s="44">
        <f t="shared" si="581"/>
        <v>5565649.9655164992</v>
      </c>
      <c r="V1178" s="45">
        <f t="shared" si="582"/>
        <v>1.5460138793101388</v>
      </c>
      <c r="W1178" s="46">
        <f t="shared" si="583"/>
        <v>2412599.4126919885</v>
      </c>
      <c r="X1178" s="47">
        <f t="shared" si="584"/>
        <v>0.6701665035255524</v>
      </c>
      <c r="Y1178" s="48">
        <f t="shared" si="574"/>
        <v>9372.9409307790775</v>
      </c>
      <c r="Z1178" s="48">
        <f t="shared" si="585"/>
        <v>8904.2938842401236</v>
      </c>
      <c r="AA1178" s="49">
        <f t="shared" si="586"/>
        <v>8726.2080065553218</v>
      </c>
      <c r="AB1178" s="49">
        <f t="shared" si="587"/>
        <v>8289.897606227556</v>
      </c>
      <c r="AC1178" s="49">
        <f t="shared" si="588"/>
        <v>7460.907845604801</v>
      </c>
      <c r="AD1178" s="49">
        <f t="shared" si="589"/>
        <v>6714.8170610443212</v>
      </c>
      <c r="AE1178" s="49">
        <f t="shared" si="590"/>
        <v>6379.0762079921051</v>
      </c>
      <c r="AF1178" s="49">
        <f t="shared" si="591"/>
        <v>6251.494683832263</v>
      </c>
      <c r="AG1178" s="49">
        <f t="shared" si="592"/>
        <v>5938.91994964065</v>
      </c>
      <c r="AH1178" s="49">
        <f t="shared" si="593"/>
        <v>5345.0279546765851</v>
      </c>
      <c r="AI1178" s="49">
        <f t="shared" si="594"/>
        <v>1.4847299874101625E-3</v>
      </c>
      <c r="AJ1178" s="49">
        <f t="shared" si="598"/>
        <v>0.36552455137593415</v>
      </c>
    </row>
    <row r="1179" spans="2:36" x14ac:dyDescent="0.2">
      <c r="B1179" s="39" t="s">
        <v>64</v>
      </c>
      <c r="C1179" s="39">
        <v>1169</v>
      </c>
      <c r="D1179" s="39">
        <v>147</v>
      </c>
      <c r="E1179" s="39">
        <f t="shared" si="576"/>
        <v>21.166666666666668</v>
      </c>
      <c r="F1179" s="40">
        <v>76.2</v>
      </c>
      <c r="G1179" s="41">
        <f t="shared" si="595"/>
        <v>0.50000000000000122</v>
      </c>
      <c r="H1179" s="41">
        <f t="shared" si="596"/>
        <v>1.8000000000000043</v>
      </c>
      <c r="I1179" s="41">
        <f t="shared" si="567"/>
        <v>427138.48263888893</v>
      </c>
      <c r="J1179" s="41">
        <f t="shared" si="577"/>
        <v>-21035.307195216068</v>
      </c>
      <c r="K1179" s="42" t="str">
        <f t="shared" si="578"/>
        <v>No</v>
      </c>
      <c r="L1179" s="41">
        <f t="shared" si="568"/>
        <v>160.53395312500007</v>
      </c>
      <c r="M1179" s="41">
        <f t="shared" si="569"/>
        <v>187.05217500000001</v>
      </c>
      <c r="N1179" s="43">
        <f t="shared" si="570"/>
        <v>953.37500000000227</v>
      </c>
      <c r="O1179" s="41">
        <f t="shared" si="571"/>
        <v>1300.9611281250025</v>
      </c>
      <c r="P1179" s="41">
        <f t="shared" si="572"/>
        <v>27537.010545312554</v>
      </c>
      <c r="Q1179" s="41">
        <f t="shared" si="573"/>
        <v>27537.010545312554</v>
      </c>
      <c r="R1179" s="41">
        <f t="shared" si="579"/>
        <v>0</v>
      </c>
      <c r="S1179" s="74">
        <f t="shared" si="597"/>
        <v>6501.7033500964862</v>
      </c>
      <c r="T1179" s="78">
        <f t="shared" si="580"/>
        <v>0</v>
      </c>
      <c r="U1179" s="44">
        <f t="shared" si="581"/>
        <v>5593186.9760618117</v>
      </c>
      <c r="V1179" s="45">
        <f t="shared" si="582"/>
        <v>1.5536630489060588</v>
      </c>
      <c r="W1179" s="46">
        <f t="shared" si="583"/>
        <v>2419101.116042085</v>
      </c>
      <c r="X1179" s="47">
        <f t="shared" si="584"/>
        <v>0.67197253223391251</v>
      </c>
      <c r="Y1179" s="48">
        <f t="shared" si="574"/>
        <v>5851.5330150868376</v>
      </c>
      <c r="Z1179" s="48">
        <f t="shared" si="585"/>
        <v>5558.9563643324955</v>
      </c>
      <c r="AA1179" s="49">
        <f t="shared" si="586"/>
        <v>5447.7772370458451</v>
      </c>
      <c r="AB1179" s="49">
        <f t="shared" si="587"/>
        <v>5175.3883751935527</v>
      </c>
      <c r="AC1179" s="49">
        <f t="shared" si="588"/>
        <v>4657.8495376741976</v>
      </c>
      <c r="AD1179" s="49">
        <f t="shared" si="589"/>
        <v>4192.0645839067784</v>
      </c>
      <c r="AE1179" s="49">
        <f t="shared" si="590"/>
        <v>3982.4613547114391</v>
      </c>
      <c r="AF1179" s="49">
        <f t="shared" si="591"/>
        <v>3902.8121276172101</v>
      </c>
      <c r="AG1179" s="49">
        <f t="shared" si="592"/>
        <v>3707.6715212363492</v>
      </c>
      <c r="AH1179" s="49">
        <f t="shared" si="593"/>
        <v>3336.9043691127144</v>
      </c>
      <c r="AI1179" s="49">
        <f t="shared" si="594"/>
        <v>9.2691788030908732E-4</v>
      </c>
      <c r="AJ1179" s="49">
        <f t="shared" si="598"/>
        <v>0.36645146925624322</v>
      </c>
    </row>
    <row r="1180" spans="2:36" x14ac:dyDescent="0.2">
      <c r="B1180" s="39" t="s">
        <v>64</v>
      </c>
      <c r="C1180" s="39">
        <v>1170</v>
      </c>
      <c r="D1180" s="39">
        <v>148</v>
      </c>
      <c r="E1180" s="39">
        <f t="shared" si="576"/>
        <v>21.638888888888889</v>
      </c>
      <c r="F1180" s="40">
        <v>77.900000000000006</v>
      </c>
      <c r="G1180" s="41">
        <f t="shared" si="595"/>
        <v>0.45833333333333293</v>
      </c>
      <c r="H1180" s="41">
        <f t="shared" si="596"/>
        <v>1.6499999999999986</v>
      </c>
      <c r="I1180" s="41">
        <f t="shared" si="567"/>
        <v>446409.75183256174</v>
      </c>
      <c r="J1180" s="41">
        <f t="shared" si="577"/>
        <v>-19271.269193672808</v>
      </c>
      <c r="K1180" s="42" t="str">
        <f t="shared" si="578"/>
        <v>No</v>
      </c>
      <c r="L1180" s="41">
        <f t="shared" si="568"/>
        <v>167.77678689236117</v>
      </c>
      <c r="M1180" s="41">
        <f t="shared" si="569"/>
        <v>187.05217500000001</v>
      </c>
      <c r="N1180" s="43">
        <f t="shared" si="570"/>
        <v>873.92708333333258</v>
      </c>
      <c r="O1180" s="41">
        <f t="shared" si="571"/>
        <v>1228.7560452256937</v>
      </c>
      <c r="P1180" s="41">
        <f t="shared" si="572"/>
        <v>26588.915534189317</v>
      </c>
      <c r="Q1180" s="41">
        <f t="shared" si="573"/>
        <v>26588.915534189317</v>
      </c>
      <c r="R1180" s="41">
        <f t="shared" si="579"/>
        <v>0</v>
      </c>
      <c r="S1180" s="74">
        <f t="shared" si="597"/>
        <v>7317.6463405165086</v>
      </c>
      <c r="T1180" s="78">
        <f t="shared" si="580"/>
        <v>0</v>
      </c>
      <c r="U1180" s="44">
        <f t="shared" si="581"/>
        <v>5619775.8915960006</v>
      </c>
      <c r="V1180" s="45">
        <f t="shared" si="582"/>
        <v>1.5610488587766669</v>
      </c>
      <c r="W1180" s="46">
        <f t="shared" si="583"/>
        <v>2426418.7623826014</v>
      </c>
      <c r="X1180" s="47">
        <f t="shared" si="584"/>
        <v>0.67400521177294481</v>
      </c>
      <c r="Y1180" s="48">
        <f t="shared" si="574"/>
        <v>6585.8817064648583</v>
      </c>
      <c r="Z1180" s="48">
        <f t="shared" si="585"/>
        <v>6256.5876211416153</v>
      </c>
      <c r="AA1180" s="49">
        <f t="shared" si="586"/>
        <v>6131.4558687187828</v>
      </c>
      <c r="AB1180" s="49">
        <f t="shared" si="587"/>
        <v>5824.8830752828435</v>
      </c>
      <c r="AC1180" s="49">
        <f t="shared" si="588"/>
        <v>5242.3947677545593</v>
      </c>
      <c r="AD1180" s="49">
        <f t="shared" si="589"/>
        <v>4718.1552909791035</v>
      </c>
      <c r="AE1180" s="49">
        <f t="shared" si="590"/>
        <v>4482.2475264301484</v>
      </c>
      <c r="AF1180" s="49">
        <f t="shared" si="591"/>
        <v>4392.6025759015456</v>
      </c>
      <c r="AG1180" s="49">
        <f t="shared" si="592"/>
        <v>4172.9724471064683</v>
      </c>
      <c r="AH1180" s="49">
        <f t="shared" si="593"/>
        <v>3755.6752023958215</v>
      </c>
      <c r="AI1180" s="49">
        <f t="shared" si="594"/>
        <v>1.0432431117766172E-3</v>
      </c>
      <c r="AJ1180" s="49">
        <f t="shared" si="598"/>
        <v>0.36749471236801984</v>
      </c>
    </row>
    <row r="1181" spans="2:36" x14ac:dyDescent="0.2">
      <c r="B1181" s="39" t="s">
        <v>64</v>
      </c>
      <c r="C1181" s="39">
        <v>1171</v>
      </c>
      <c r="D1181" s="39">
        <v>149</v>
      </c>
      <c r="E1181" s="39">
        <f t="shared" si="576"/>
        <v>22.083333333333332</v>
      </c>
      <c r="F1181" s="40">
        <v>79.5</v>
      </c>
      <c r="G1181" s="41">
        <f t="shared" si="595"/>
        <v>0.43055555555555475</v>
      </c>
      <c r="H1181" s="41">
        <f t="shared" si="596"/>
        <v>1.5499999999999972</v>
      </c>
      <c r="I1181" s="41">
        <f t="shared" si="567"/>
        <v>464935.8289930555</v>
      </c>
      <c r="J1181" s="41">
        <f t="shared" si="577"/>
        <v>-18526.077160493762</v>
      </c>
      <c r="K1181" s="42" t="str">
        <f t="shared" si="578"/>
        <v>No</v>
      </c>
      <c r="L1181" s="41">
        <f t="shared" si="568"/>
        <v>174.73955078125005</v>
      </c>
      <c r="M1181" s="41">
        <f t="shared" si="569"/>
        <v>187.05217500000001</v>
      </c>
      <c r="N1181" s="43">
        <f t="shared" si="570"/>
        <v>820.96180555555406</v>
      </c>
      <c r="O1181" s="41">
        <f t="shared" si="571"/>
        <v>1182.7535313368041</v>
      </c>
      <c r="P1181" s="41">
        <f t="shared" si="572"/>
        <v>26119.140483687755</v>
      </c>
      <c r="Q1181" s="41">
        <f t="shared" si="573"/>
        <v>26119.140483687755</v>
      </c>
      <c r="R1181" s="41">
        <f t="shared" si="579"/>
        <v>0</v>
      </c>
      <c r="S1181" s="74">
        <f t="shared" si="597"/>
        <v>7593.0633231939937</v>
      </c>
      <c r="T1181" s="78">
        <f t="shared" si="580"/>
        <v>0</v>
      </c>
      <c r="U1181" s="44">
        <f t="shared" si="581"/>
        <v>5645895.0320796883</v>
      </c>
      <c r="V1181" s="45">
        <f t="shared" si="582"/>
        <v>1.5683041755776912</v>
      </c>
      <c r="W1181" s="46">
        <f t="shared" si="583"/>
        <v>2434011.8257057955</v>
      </c>
      <c r="X1181" s="47">
        <f t="shared" si="584"/>
        <v>0.67611439602938761</v>
      </c>
      <c r="Y1181" s="48">
        <f t="shared" si="574"/>
        <v>6833.7569908745945</v>
      </c>
      <c r="Z1181" s="48">
        <f t="shared" si="585"/>
        <v>6492.0691413308641</v>
      </c>
      <c r="AA1181" s="49">
        <f t="shared" si="586"/>
        <v>6362.2277585042466</v>
      </c>
      <c r="AB1181" s="49">
        <f t="shared" si="587"/>
        <v>6044.1163705790341</v>
      </c>
      <c r="AC1181" s="49">
        <f t="shared" si="588"/>
        <v>5439.7047335211309</v>
      </c>
      <c r="AD1181" s="49">
        <f t="shared" si="589"/>
        <v>4895.7342601690179</v>
      </c>
      <c r="AE1181" s="49">
        <f t="shared" si="590"/>
        <v>4650.9475471605665</v>
      </c>
      <c r="AF1181" s="49">
        <f t="shared" si="591"/>
        <v>4557.9285962173553</v>
      </c>
      <c r="AG1181" s="49">
        <f t="shared" si="592"/>
        <v>4330.0321664064877</v>
      </c>
      <c r="AH1181" s="49">
        <f t="shared" si="593"/>
        <v>3897.0289497658391</v>
      </c>
      <c r="AI1181" s="49">
        <f t="shared" si="594"/>
        <v>1.0825080416016219E-3</v>
      </c>
      <c r="AJ1181" s="49">
        <f t="shared" si="598"/>
        <v>0.36857722040962149</v>
      </c>
    </row>
    <row r="1182" spans="2:36" x14ac:dyDescent="0.2">
      <c r="B1182" s="39" t="s">
        <v>64</v>
      </c>
      <c r="C1182" s="39">
        <v>1172</v>
      </c>
      <c r="D1182" s="39">
        <v>150</v>
      </c>
      <c r="E1182" s="39">
        <f t="shared" si="576"/>
        <v>22.5</v>
      </c>
      <c r="F1182" s="40">
        <v>81</v>
      </c>
      <c r="G1182" s="41">
        <f t="shared" si="595"/>
        <v>0.38888888888888851</v>
      </c>
      <c r="H1182" s="41">
        <f t="shared" si="596"/>
        <v>1.3999999999999986</v>
      </c>
      <c r="I1182" s="41">
        <f t="shared" si="567"/>
        <v>482646.09375</v>
      </c>
      <c r="J1182" s="41">
        <f t="shared" si="577"/>
        <v>-17710.264756944496</v>
      </c>
      <c r="K1182" s="42" t="str">
        <f t="shared" si="578"/>
        <v>No</v>
      </c>
      <c r="L1182" s="41">
        <f t="shared" si="568"/>
        <v>181.39570312500004</v>
      </c>
      <c r="M1182" s="41">
        <f t="shared" si="569"/>
        <v>187.05217500000001</v>
      </c>
      <c r="N1182" s="43">
        <f t="shared" si="570"/>
        <v>741.51388888888812</v>
      </c>
      <c r="O1182" s="41">
        <f t="shared" si="571"/>
        <v>1109.9617670138882</v>
      </c>
      <c r="P1182" s="41">
        <f t="shared" si="572"/>
        <v>24974.139757812485</v>
      </c>
      <c r="Q1182" s="41">
        <f t="shared" si="573"/>
        <v>24974.139757812485</v>
      </c>
      <c r="R1182" s="41">
        <f t="shared" si="579"/>
        <v>0</v>
      </c>
      <c r="S1182" s="74">
        <f t="shared" si="597"/>
        <v>7263.875000867989</v>
      </c>
      <c r="T1182" s="78">
        <f t="shared" si="580"/>
        <v>0</v>
      </c>
      <c r="U1182" s="44">
        <f t="shared" si="581"/>
        <v>5670869.1718375003</v>
      </c>
      <c r="V1182" s="45">
        <f t="shared" si="582"/>
        <v>1.5752414366215279</v>
      </c>
      <c r="W1182" s="46">
        <f t="shared" si="583"/>
        <v>2441275.7007066635</v>
      </c>
      <c r="X1182" s="47">
        <f t="shared" si="584"/>
        <v>0.67813213908518433</v>
      </c>
      <c r="Y1182" s="48">
        <f t="shared" si="574"/>
        <v>6537.4875007811906</v>
      </c>
      <c r="Z1182" s="48">
        <f t="shared" si="585"/>
        <v>6210.6131257421312</v>
      </c>
      <c r="AA1182" s="49">
        <f t="shared" si="586"/>
        <v>6086.400863227288</v>
      </c>
      <c r="AB1182" s="49">
        <f t="shared" si="587"/>
        <v>5782.080820065923</v>
      </c>
      <c r="AC1182" s="49">
        <f t="shared" si="588"/>
        <v>5203.8727380593309</v>
      </c>
      <c r="AD1182" s="49">
        <f t="shared" si="589"/>
        <v>4683.4854642533983</v>
      </c>
      <c r="AE1182" s="49">
        <f t="shared" si="590"/>
        <v>4449.3111910407279</v>
      </c>
      <c r="AF1182" s="49">
        <f t="shared" si="591"/>
        <v>4360.3249672199136</v>
      </c>
      <c r="AG1182" s="49">
        <f t="shared" si="592"/>
        <v>4142.3087188589179</v>
      </c>
      <c r="AH1182" s="49">
        <f t="shared" si="593"/>
        <v>3728.0778469730262</v>
      </c>
      <c r="AI1182" s="49">
        <f t="shared" si="594"/>
        <v>1.0355771797147294E-3</v>
      </c>
      <c r="AJ1182" s="49">
        <f t="shared" si="598"/>
        <v>0.36961279758933624</v>
      </c>
    </row>
    <row r="1183" spans="2:36" x14ac:dyDescent="0.2">
      <c r="B1183" s="39" t="s">
        <v>64</v>
      </c>
      <c r="C1183" s="39">
        <v>1173</v>
      </c>
      <c r="D1183" s="39">
        <v>151</v>
      </c>
      <c r="E1183" s="39">
        <f t="shared" si="576"/>
        <v>22.861111111111111</v>
      </c>
      <c r="F1183" s="40">
        <v>82.3</v>
      </c>
      <c r="G1183" s="41">
        <f t="shared" si="595"/>
        <v>0.34722222222222221</v>
      </c>
      <c r="H1183" s="41">
        <f t="shared" si="596"/>
        <v>1.25</v>
      </c>
      <c r="I1183" s="41">
        <f t="shared" si="567"/>
        <v>498262.75877700618</v>
      </c>
      <c r="J1183" s="41">
        <f t="shared" si="577"/>
        <v>-15616.66502700618</v>
      </c>
      <c r="K1183" s="42" t="str">
        <f t="shared" si="578"/>
        <v>No</v>
      </c>
      <c r="L1183" s="41">
        <f t="shared" si="568"/>
        <v>187.26500564236116</v>
      </c>
      <c r="M1183" s="41">
        <f t="shared" si="569"/>
        <v>187.05217500000001</v>
      </c>
      <c r="N1183" s="43">
        <f t="shared" si="570"/>
        <v>662.06597222222217</v>
      </c>
      <c r="O1183" s="41">
        <f t="shared" si="571"/>
        <v>1036.3831528645833</v>
      </c>
      <c r="P1183" s="41">
        <f t="shared" si="572"/>
        <v>23692.870411320888</v>
      </c>
      <c r="Q1183" s="41">
        <f t="shared" si="573"/>
        <v>23692.870411320888</v>
      </c>
      <c r="R1183" s="41">
        <f t="shared" si="579"/>
        <v>0</v>
      </c>
      <c r="S1183" s="74">
        <f t="shared" si="597"/>
        <v>8076.2053843147078</v>
      </c>
      <c r="T1183" s="78">
        <f t="shared" si="580"/>
        <v>0</v>
      </c>
      <c r="U1183" s="44">
        <f t="shared" si="581"/>
        <v>5694562.0422488209</v>
      </c>
      <c r="V1183" s="45">
        <f t="shared" si="582"/>
        <v>1.5818227895135613</v>
      </c>
      <c r="W1183" s="46">
        <f t="shared" si="583"/>
        <v>2449351.9060909781</v>
      </c>
      <c r="X1183" s="47">
        <f t="shared" si="584"/>
        <v>0.68037552946971613</v>
      </c>
      <c r="Y1183" s="48">
        <f t="shared" si="574"/>
        <v>7268.584845883237</v>
      </c>
      <c r="Z1183" s="48">
        <f t="shared" si="585"/>
        <v>6905.1556035890744</v>
      </c>
      <c r="AA1183" s="49">
        <f t="shared" si="586"/>
        <v>6767.0524915172928</v>
      </c>
      <c r="AB1183" s="49">
        <f t="shared" si="587"/>
        <v>6428.6998669414279</v>
      </c>
      <c r="AC1183" s="49">
        <f t="shared" si="588"/>
        <v>5785.8298802472855</v>
      </c>
      <c r="AD1183" s="49">
        <f t="shared" si="589"/>
        <v>5207.2468922225571</v>
      </c>
      <c r="AE1183" s="49">
        <f t="shared" si="590"/>
        <v>4946.8845476114293</v>
      </c>
      <c r="AF1183" s="49">
        <f t="shared" si="591"/>
        <v>4847.9468566592004</v>
      </c>
      <c r="AG1183" s="49">
        <f t="shared" si="592"/>
        <v>4605.5495138262404</v>
      </c>
      <c r="AH1183" s="49">
        <f t="shared" si="593"/>
        <v>4144.9945624436168</v>
      </c>
      <c r="AI1183" s="49">
        <f t="shared" si="594"/>
        <v>1.1513873784565602E-3</v>
      </c>
      <c r="AJ1183" s="49">
        <f t="shared" si="598"/>
        <v>0.37076418496779279</v>
      </c>
    </row>
    <row r="1184" spans="2:36" x14ac:dyDescent="0.2">
      <c r="B1184" s="39" t="s">
        <v>64</v>
      </c>
      <c r="C1184" s="39">
        <v>1174</v>
      </c>
      <c r="D1184" s="39">
        <v>152</v>
      </c>
      <c r="E1184" s="39">
        <f t="shared" si="576"/>
        <v>23.194444444444443</v>
      </c>
      <c r="F1184" s="40">
        <v>83.5</v>
      </c>
      <c r="G1184" s="41">
        <f t="shared" si="595"/>
        <v>0.31944444444444403</v>
      </c>
      <c r="H1184" s="41">
        <f t="shared" si="596"/>
        <v>1.1499999999999986</v>
      </c>
      <c r="I1184" s="41">
        <f t="shared" si="567"/>
        <v>512898.83053626533</v>
      </c>
      <c r="J1184" s="41">
        <f t="shared" si="577"/>
        <v>-14636.071759259154</v>
      </c>
      <c r="K1184" s="42" t="str">
        <f t="shared" si="578"/>
        <v>No</v>
      </c>
      <c r="L1184" s="41">
        <f t="shared" si="568"/>
        <v>192.76576605902778</v>
      </c>
      <c r="M1184" s="41">
        <f t="shared" si="569"/>
        <v>187.05217500000001</v>
      </c>
      <c r="N1184" s="43">
        <f t="shared" si="570"/>
        <v>609.10069444444366</v>
      </c>
      <c r="O1184" s="41">
        <f t="shared" si="571"/>
        <v>988.91863550347148</v>
      </c>
      <c r="P1184" s="41">
        <f t="shared" si="572"/>
        <v>22937.418351261073</v>
      </c>
      <c r="Q1184" s="41">
        <f t="shared" si="573"/>
        <v>22937.418351261073</v>
      </c>
      <c r="R1184" s="41">
        <f t="shared" si="579"/>
        <v>0</v>
      </c>
      <c r="S1184" s="74">
        <f t="shared" si="597"/>
        <v>8301.3465920019189</v>
      </c>
      <c r="T1184" s="78">
        <f t="shared" si="580"/>
        <v>0</v>
      </c>
      <c r="U1184" s="44">
        <f t="shared" si="581"/>
        <v>5717499.4606000818</v>
      </c>
      <c r="V1184" s="45">
        <f t="shared" si="582"/>
        <v>1.5881942946111338</v>
      </c>
      <c r="W1184" s="46">
        <f t="shared" si="583"/>
        <v>2457653.2526829801</v>
      </c>
      <c r="X1184" s="47">
        <f t="shared" si="584"/>
        <v>0.68268145907860556</v>
      </c>
      <c r="Y1184" s="48">
        <f t="shared" si="574"/>
        <v>7471.211932801727</v>
      </c>
      <c r="Z1184" s="48">
        <f t="shared" si="585"/>
        <v>7097.6513361616408</v>
      </c>
      <c r="AA1184" s="49">
        <f t="shared" si="586"/>
        <v>6955.6983094384077</v>
      </c>
      <c r="AB1184" s="49">
        <f t="shared" si="587"/>
        <v>6607.9133939664871</v>
      </c>
      <c r="AC1184" s="49">
        <f t="shared" si="588"/>
        <v>5947.1220545698388</v>
      </c>
      <c r="AD1184" s="49">
        <f t="shared" si="589"/>
        <v>5352.4098491128552</v>
      </c>
      <c r="AE1184" s="49">
        <f t="shared" si="590"/>
        <v>5084.789356657212</v>
      </c>
      <c r="AF1184" s="49">
        <f t="shared" si="591"/>
        <v>4983.0935695240678</v>
      </c>
      <c r="AG1184" s="49">
        <f t="shared" si="592"/>
        <v>4733.9388910478638</v>
      </c>
      <c r="AH1184" s="49">
        <f t="shared" si="593"/>
        <v>4260.5450019430773</v>
      </c>
      <c r="AI1184" s="49">
        <f t="shared" si="594"/>
        <v>1.183484722761966E-3</v>
      </c>
      <c r="AJ1184" s="49">
        <f t="shared" si="598"/>
        <v>0.37194766969055476</v>
      </c>
    </row>
    <row r="1185" spans="2:36" x14ac:dyDescent="0.2">
      <c r="B1185" s="39" t="s">
        <v>64</v>
      </c>
      <c r="C1185" s="39">
        <v>1175</v>
      </c>
      <c r="D1185" s="39">
        <v>153</v>
      </c>
      <c r="E1185" s="39">
        <f t="shared" si="576"/>
        <v>23.499999999999996</v>
      </c>
      <c r="F1185" s="40">
        <v>84.6</v>
      </c>
      <c r="G1185" s="41">
        <f t="shared" si="595"/>
        <v>0.27777777777777779</v>
      </c>
      <c r="H1185" s="41">
        <f t="shared" si="596"/>
        <v>1</v>
      </c>
      <c r="I1185" s="41">
        <f t="shared" si="567"/>
        <v>526501.34374999988</v>
      </c>
      <c r="J1185" s="41">
        <f t="shared" si="577"/>
        <v>-13602.51321373455</v>
      </c>
      <c r="K1185" s="42" t="str">
        <f t="shared" si="578"/>
        <v>No</v>
      </c>
      <c r="L1185" s="41">
        <f t="shared" si="568"/>
        <v>197.878078125</v>
      </c>
      <c r="M1185" s="41">
        <f t="shared" si="569"/>
        <v>187.05217500000001</v>
      </c>
      <c r="N1185" s="43">
        <f t="shared" si="570"/>
        <v>529.65277777777783</v>
      </c>
      <c r="O1185" s="41">
        <f t="shared" si="571"/>
        <v>914.58303090277786</v>
      </c>
      <c r="P1185" s="41">
        <f t="shared" si="572"/>
        <v>21492.701226215275</v>
      </c>
      <c r="Q1185" s="41">
        <f t="shared" si="573"/>
        <v>21492.701226215275</v>
      </c>
      <c r="R1185" s="41">
        <f t="shared" si="579"/>
        <v>0</v>
      </c>
      <c r="S1185" s="74">
        <f t="shared" si="597"/>
        <v>7890.1880124807249</v>
      </c>
      <c r="T1185" s="78">
        <f t="shared" si="580"/>
        <v>0</v>
      </c>
      <c r="U1185" s="44">
        <f t="shared" si="581"/>
        <v>5738992.1618262967</v>
      </c>
      <c r="V1185" s="45">
        <f t="shared" si="582"/>
        <v>1.5941644893961935</v>
      </c>
      <c r="W1185" s="46">
        <f t="shared" si="583"/>
        <v>2465543.4406954609</v>
      </c>
      <c r="X1185" s="47">
        <f t="shared" si="584"/>
        <v>0.68487317797096137</v>
      </c>
      <c r="Y1185" s="48">
        <f t="shared" si="574"/>
        <v>7101.1692112326527</v>
      </c>
      <c r="Z1185" s="48">
        <f t="shared" si="585"/>
        <v>6746.1107506710196</v>
      </c>
      <c r="AA1185" s="49">
        <f t="shared" si="586"/>
        <v>6611.1885356575995</v>
      </c>
      <c r="AB1185" s="49">
        <f t="shared" si="587"/>
        <v>6280.6291088747193</v>
      </c>
      <c r="AC1185" s="49">
        <f t="shared" si="588"/>
        <v>5652.5661979872475</v>
      </c>
      <c r="AD1185" s="49">
        <f t="shared" si="589"/>
        <v>5087.3095781885231</v>
      </c>
      <c r="AE1185" s="49">
        <f t="shared" si="590"/>
        <v>4832.9440992790969</v>
      </c>
      <c r="AF1185" s="49">
        <f t="shared" si="591"/>
        <v>4736.2852172935145</v>
      </c>
      <c r="AG1185" s="49">
        <f t="shared" si="592"/>
        <v>4499.4709564288387</v>
      </c>
      <c r="AH1185" s="49">
        <f t="shared" si="593"/>
        <v>4049.5238607859551</v>
      </c>
      <c r="AI1185" s="49">
        <f t="shared" si="594"/>
        <v>1.1248677391072098E-3</v>
      </c>
      <c r="AJ1185" s="49">
        <f t="shared" si="598"/>
        <v>0.37307253742966195</v>
      </c>
    </row>
    <row r="1186" spans="2:36" x14ac:dyDescent="0.2">
      <c r="B1186" s="39" t="s">
        <v>64</v>
      </c>
      <c r="C1186" s="39">
        <v>1176</v>
      </c>
      <c r="D1186" s="39">
        <v>154</v>
      </c>
      <c r="E1186" s="39">
        <f t="shared" si="576"/>
        <v>23.75</v>
      </c>
      <c r="F1186" s="40">
        <v>85.5</v>
      </c>
      <c r="G1186" s="41">
        <f t="shared" si="595"/>
        <v>0.23611111111111149</v>
      </c>
      <c r="H1186" s="41">
        <f t="shared" si="596"/>
        <v>0.85000000000000142</v>
      </c>
      <c r="I1186" s="41">
        <f t="shared" si="567"/>
        <v>537763.0859375</v>
      </c>
      <c r="J1186" s="41">
        <f t="shared" si="577"/>
        <v>-11261.742187500116</v>
      </c>
      <c r="K1186" s="42" t="str">
        <f t="shared" si="578"/>
        <v>No</v>
      </c>
      <c r="L1186" s="41">
        <f t="shared" si="568"/>
        <v>202.11064453125005</v>
      </c>
      <c r="M1186" s="41">
        <f t="shared" si="569"/>
        <v>187.05217500000001</v>
      </c>
      <c r="N1186" s="43">
        <f t="shared" si="570"/>
        <v>450.20486111111182</v>
      </c>
      <c r="O1186" s="41">
        <f t="shared" si="571"/>
        <v>839.36768064236185</v>
      </c>
      <c r="P1186" s="41">
        <f t="shared" si="572"/>
        <v>19934.982415256094</v>
      </c>
      <c r="Q1186" s="41">
        <f t="shared" si="573"/>
        <v>19934.982415256094</v>
      </c>
      <c r="R1186" s="41">
        <f t="shared" si="579"/>
        <v>0</v>
      </c>
      <c r="S1186" s="74">
        <f t="shared" si="597"/>
        <v>8673.2402277559777</v>
      </c>
      <c r="T1186" s="78">
        <f t="shared" si="580"/>
        <v>0</v>
      </c>
      <c r="U1186" s="44">
        <f t="shared" si="581"/>
        <v>5758927.1442415528</v>
      </c>
      <c r="V1186" s="45">
        <f t="shared" si="582"/>
        <v>1.5997019845115426</v>
      </c>
      <c r="W1186" s="46">
        <f t="shared" si="583"/>
        <v>2474216.680923217</v>
      </c>
      <c r="X1186" s="47">
        <f t="shared" si="584"/>
        <v>0.6872824113675603</v>
      </c>
      <c r="Y1186" s="48">
        <f t="shared" si="574"/>
        <v>7805.9162049803799</v>
      </c>
      <c r="Z1186" s="48">
        <f t="shared" si="585"/>
        <v>7415.6203947313606</v>
      </c>
      <c r="AA1186" s="49">
        <f t="shared" si="586"/>
        <v>7267.3079868367331</v>
      </c>
      <c r="AB1186" s="49">
        <f t="shared" si="587"/>
        <v>6903.9425874948965</v>
      </c>
      <c r="AC1186" s="49">
        <f t="shared" si="588"/>
        <v>6213.5483287454072</v>
      </c>
      <c r="AD1186" s="49">
        <f t="shared" si="589"/>
        <v>5592.1934958708662</v>
      </c>
      <c r="AE1186" s="49">
        <f t="shared" si="590"/>
        <v>5312.5838210773227</v>
      </c>
      <c r="AF1186" s="49">
        <f t="shared" si="591"/>
        <v>5206.3321446557766</v>
      </c>
      <c r="AG1186" s="49">
        <f t="shared" si="592"/>
        <v>4946.0155374229871</v>
      </c>
      <c r="AH1186" s="49">
        <f t="shared" si="593"/>
        <v>4451.4139836806889</v>
      </c>
      <c r="AI1186" s="49">
        <f t="shared" si="594"/>
        <v>1.236503884355747E-3</v>
      </c>
      <c r="AJ1186" s="49">
        <f t="shared" si="598"/>
        <v>0.37430904131401771</v>
      </c>
    </row>
    <row r="1187" spans="2:36" x14ac:dyDescent="0.2">
      <c r="B1187" s="39" t="s">
        <v>64</v>
      </c>
      <c r="C1187" s="39">
        <v>1177</v>
      </c>
      <c r="D1187" s="39">
        <v>155</v>
      </c>
      <c r="E1187" s="39">
        <f t="shared" si="576"/>
        <v>23.972222222222221</v>
      </c>
      <c r="F1187" s="40">
        <v>86.3</v>
      </c>
      <c r="G1187" s="41">
        <f t="shared" si="595"/>
        <v>0.22222222222222143</v>
      </c>
      <c r="H1187" s="41">
        <f t="shared" si="596"/>
        <v>0.79999999999999716</v>
      </c>
      <c r="I1187" s="41">
        <f t="shared" si="567"/>
        <v>547873.56896219123</v>
      </c>
      <c r="J1187" s="41">
        <f t="shared" si="577"/>
        <v>-10110.483024691232</v>
      </c>
      <c r="K1187" s="42" t="str">
        <f t="shared" si="578"/>
        <v>No</v>
      </c>
      <c r="L1187" s="41">
        <f t="shared" si="568"/>
        <v>205.91052647569447</v>
      </c>
      <c r="M1187" s="41">
        <f t="shared" si="569"/>
        <v>187.05217500000001</v>
      </c>
      <c r="N1187" s="43">
        <f t="shared" si="570"/>
        <v>423.72222222222069</v>
      </c>
      <c r="O1187" s="41">
        <f t="shared" si="571"/>
        <v>816.68492369791522</v>
      </c>
      <c r="P1187" s="41">
        <f t="shared" si="572"/>
        <v>19577.752476425023</v>
      </c>
      <c r="Q1187" s="41">
        <f t="shared" si="573"/>
        <v>19577.752476425023</v>
      </c>
      <c r="R1187" s="41">
        <f t="shared" si="579"/>
        <v>0</v>
      </c>
      <c r="S1187" s="74">
        <f t="shared" si="597"/>
        <v>9467.2694517337914</v>
      </c>
      <c r="T1187" s="78">
        <f t="shared" si="580"/>
        <v>0</v>
      </c>
      <c r="U1187" s="44">
        <f t="shared" si="581"/>
        <v>5778504.8967179777</v>
      </c>
      <c r="V1187" s="45">
        <f t="shared" si="582"/>
        <v>1.6051402490883271</v>
      </c>
      <c r="W1187" s="46">
        <f t="shared" si="583"/>
        <v>2483683.9503749507</v>
      </c>
      <c r="X1187" s="47">
        <f t="shared" si="584"/>
        <v>0.68991220843748624</v>
      </c>
      <c r="Y1187" s="48">
        <f t="shared" si="574"/>
        <v>8520.5425065604122</v>
      </c>
      <c r="Z1187" s="48">
        <f t="shared" si="585"/>
        <v>8094.5153812323915</v>
      </c>
      <c r="AA1187" s="49">
        <f t="shared" si="586"/>
        <v>7932.6250736077436</v>
      </c>
      <c r="AB1187" s="49">
        <f t="shared" si="587"/>
        <v>7535.9938199273565</v>
      </c>
      <c r="AC1187" s="49">
        <f t="shared" si="588"/>
        <v>6782.3944379346212</v>
      </c>
      <c r="AD1187" s="49">
        <f t="shared" si="589"/>
        <v>6104.1549941411595</v>
      </c>
      <c r="AE1187" s="49">
        <f t="shared" si="590"/>
        <v>5798.9472444341009</v>
      </c>
      <c r="AF1187" s="49">
        <f t="shared" si="591"/>
        <v>5682.9682995454186</v>
      </c>
      <c r="AG1187" s="49">
        <f t="shared" si="592"/>
        <v>5398.8198845681472</v>
      </c>
      <c r="AH1187" s="49">
        <f t="shared" si="593"/>
        <v>4858.9378961113325</v>
      </c>
      <c r="AI1187" s="49">
        <f t="shared" si="594"/>
        <v>1.3497049711420368E-3</v>
      </c>
      <c r="AJ1187" s="49">
        <f t="shared" si="598"/>
        <v>0.37565874628515977</v>
      </c>
    </row>
    <row r="1188" spans="2:36" x14ac:dyDescent="0.2">
      <c r="B1188" s="39" t="s">
        <v>64</v>
      </c>
      <c r="C1188" s="39">
        <v>1178</v>
      </c>
      <c r="D1188" s="39">
        <v>156</v>
      </c>
      <c r="E1188" s="39">
        <f t="shared" si="576"/>
        <v>24.194444444444443</v>
      </c>
      <c r="F1188" s="40">
        <v>87.1</v>
      </c>
      <c r="G1188" s="41">
        <f t="shared" si="595"/>
        <v>0.24999999999999961</v>
      </c>
      <c r="H1188" s="41">
        <f t="shared" si="596"/>
        <v>0.89999999999999858</v>
      </c>
      <c r="I1188" s="41">
        <f t="shared" si="567"/>
        <v>558078.21248070977</v>
      </c>
      <c r="J1188" s="41">
        <f t="shared" si="577"/>
        <v>-10204.64351851854</v>
      </c>
      <c r="K1188" s="42" t="str">
        <f t="shared" si="578"/>
        <v>No</v>
      </c>
      <c r="L1188" s="41">
        <f t="shared" si="568"/>
        <v>209.74579730902781</v>
      </c>
      <c r="M1188" s="41">
        <f t="shared" si="569"/>
        <v>187.05217500000001</v>
      </c>
      <c r="N1188" s="43">
        <f t="shared" si="570"/>
        <v>476.68749999999926</v>
      </c>
      <c r="O1188" s="41">
        <f t="shared" si="571"/>
        <v>873.48547230902705</v>
      </c>
      <c r="P1188" s="41">
        <f t="shared" si="572"/>
        <v>21133.495732810068</v>
      </c>
      <c r="Q1188" s="41">
        <f t="shared" si="573"/>
        <v>21133.495732810068</v>
      </c>
      <c r="R1188" s="41">
        <f t="shared" si="579"/>
        <v>0</v>
      </c>
      <c r="S1188" s="74">
        <f t="shared" si="597"/>
        <v>10928.852214291528</v>
      </c>
      <c r="T1188" s="78">
        <f t="shared" si="580"/>
        <v>0</v>
      </c>
      <c r="U1188" s="44">
        <f t="shared" si="581"/>
        <v>5799638.3924507881</v>
      </c>
      <c r="V1188" s="45">
        <f t="shared" si="582"/>
        <v>1.6110106645696634</v>
      </c>
      <c r="W1188" s="46">
        <f t="shared" si="583"/>
        <v>2494612.8025892423</v>
      </c>
      <c r="X1188" s="47">
        <f t="shared" si="584"/>
        <v>0.69294800071923401</v>
      </c>
      <c r="Y1188" s="48">
        <f t="shared" si="574"/>
        <v>9835.9669928623753</v>
      </c>
      <c r="Z1188" s="48">
        <f t="shared" si="585"/>
        <v>9344.1686432192564</v>
      </c>
      <c r="AA1188" s="49">
        <f t="shared" si="586"/>
        <v>9157.2852703548706</v>
      </c>
      <c r="AB1188" s="49">
        <f t="shared" si="587"/>
        <v>8699.4210068371267</v>
      </c>
      <c r="AC1188" s="49">
        <f t="shared" si="588"/>
        <v>7829.4789061534138</v>
      </c>
      <c r="AD1188" s="49">
        <f t="shared" si="589"/>
        <v>7046.531015538073</v>
      </c>
      <c r="AE1188" s="49">
        <f t="shared" si="590"/>
        <v>6694.2044647611692</v>
      </c>
      <c r="AF1188" s="49">
        <f t="shared" si="591"/>
        <v>6560.3203754659453</v>
      </c>
      <c r="AG1188" s="49">
        <f t="shared" si="592"/>
        <v>6232.3043566926481</v>
      </c>
      <c r="AH1188" s="49">
        <f t="shared" si="593"/>
        <v>5609.0739210233833</v>
      </c>
      <c r="AI1188" s="49">
        <f t="shared" si="594"/>
        <v>1.5580760891731619E-3</v>
      </c>
      <c r="AJ1188" s="49">
        <f t="shared" si="598"/>
        <v>0.37721682237433296</v>
      </c>
    </row>
    <row r="1189" spans="2:36" x14ac:dyDescent="0.2">
      <c r="B1189" s="39" t="s">
        <v>64</v>
      </c>
      <c r="C1189" s="39">
        <v>1179</v>
      </c>
      <c r="D1189" s="39">
        <v>157</v>
      </c>
      <c r="E1189" s="39">
        <f t="shared" si="576"/>
        <v>24.472222222222221</v>
      </c>
      <c r="F1189" s="40">
        <v>88.1</v>
      </c>
      <c r="G1189" s="41">
        <f t="shared" si="595"/>
        <v>0.27777777777777779</v>
      </c>
      <c r="H1189" s="41">
        <f t="shared" si="596"/>
        <v>1</v>
      </c>
      <c r="I1189" s="41">
        <f t="shared" si="567"/>
        <v>570966.43007330247</v>
      </c>
      <c r="J1189" s="41">
        <f t="shared" si="577"/>
        <v>-12888.2175925927</v>
      </c>
      <c r="K1189" s="42" t="str">
        <f t="shared" si="578"/>
        <v>No</v>
      </c>
      <c r="L1189" s="41">
        <f t="shared" si="568"/>
        <v>214.5896514756945</v>
      </c>
      <c r="M1189" s="41">
        <f t="shared" si="569"/>
        <v>187.05217500000001</v>
      </c>
      <c r="N1189" s="43">
        <f t="shared" si="570"/>
        <v>529.65277777777783</v>
      </c>
      <c r="O1189" s="41">
        <f t="shared" si="571"/>
        <v>931.29460425347236</v>
      </c>
      <c r="P1189" s="41">
        <f t="shared" si="572"/>
        <v>22790.848509647476</v>
      </c>
      <c r="Q1189" s="41">
        <f t="shared" si="573"/>
        <v>22790.848509647476</v>
      </c>
      <c r="R1189" s="41">
        <f t="shared" si="579"/>
        <v>0</v>
      </c>
      <c r="S1189" s="74">
        <f t="shared" si="597"/>
        <v>9902.6309170547756</v>
      </c>
      <c r="T1189" s="78">
        <f t="shared" si="580"/>
        <v>0</v>
      </c>
      <c r="U1189" s="44">
        <f t="shared" si="581"/>
        <v>5822429.2409604359</v>
      </c>
      <c r="V1189" s="45">
        <f t="shared" si="582"/>
        <v>1.6173414558223433</v>
      </c>
      <c r="W1189" s="46">
        <f t="shared" si="583"/>
        <v>2504515.4335062969</v>
      </c>
      <c r="X1189" s="47">
        <f t="shared" si="584"/>
        <v>0.69569873152952688</v>
      </c>
      <c r="Y1189" s="48">
        <f t="shared" si="574"/>
        <v>8912.3678253492981</v>
      </c>
      <c r="Z1189" s="48">
        <f t="shared" si="585"/>
        <v>8466.7494340818321</v>
      </c>
      <c r="AA1189" s="49">
        <f t="shared" si="586"/>
        <v>8297.4144454001944</v>
      </c>
      <c r="AB1189" s="49">
        <f t="shared" si="587"/>
        <v>7882.5437231301839</v>
      </c>
      <c r="AC1189" s="49">
        <f t="shared" si="588"/>
        <v>7094.2893508171655</v>
      </c>
      <c r="AD1189" s="49">
        <f t="shared" si="589"/>
        <v>6384.8604157354494</v>
      </c>
      <c r="AE1189" s="49">
        <f t="shared" si="590"/>
        <v>6065.6173949486765</v>
      </c>
      <c r="AF1189" s="49">
        <f t="shared" si="591"/>
        <v>5944.3050470497028</v>
      </c>
      <c r="AG1189" s="49">
        <f t="shared" si="592"/>
        <v>5647.0897946972173</v>
      </c>
      <c r="AH1189" s="49">
        <f t="shared" si="593"/>
        <v>5082.380815227496</v>
      </c>
      <c r="AI1189" s="49">
        <f t="shared" si="594"/>
        <v>1.4117724486743045E-3</v>
      </c>
      <c r="AJ1189" s="49">
        <f t="shared" si="598"/>
        <v>0.37862859482300726</v>
      </c>
    </row>
    <row r="1190" spans="2:36" x14ac:dyDescent="0.2">
      <c r="B1190" s="39" t="s">
        <v>64</v>
      </c>
      <c r="C1190" s="39">
        <v>1180</v>
      </c>
      <c r="D1190" s="39">
        <v>158</v>
      </c>
      <c r="E1190" s="39">
        <f t="shared" si="576"/>
        <v>24.749999999999996</v>
      </c>
      <c r="F1190" s="40">
        <v>89.1</v>
      </c>
      <c r="G1190" s="41">
        <f t="shared" si="595"/>
        <v>0.27777777777777779</v>
      </c>
      <c r="H1190" s="41">
        <f t="shared" si="596"/>
        <v>1</v>
      </c>
      <c r="I1190" s="41">
        <f t="shared" si="567"/>
        <v>584001.77343749977</v>
      </c>
      <c r="J1190" s="41">
        <f t="shared" si="577"/>
        <v>-13035.343364197295</v>
      </c>
      <c r="K1190" s="42" t="str">
        <f t="shared" si="578"/>
        <v>No</v>
      </c>
      <c r="L1190" s="41">
        <f t="shared" si="568"/>
        <v>219.48880078124998</v>
      </c>
      <c r="M1190" s="41">
        <f t="shared" si="569"/>
        <v>187.05217500000001</v>
      </c>
      <c r="N1190" s="43">
        <f t="shared" si="570"/>
        <v>529.65277777777783</v>
      </c>
      <c r="O1190" s="41">
        <f t="shared" si="571"/>
        <v>936.19375355902787</v>
      </c>
      <c r="P1190" s="41">
        <f t="shared" si="572"/>
        <v>23170.795400585936</v>
      </c>
      <c r="Q1190" s="41">
        <f t="shared" si="573"/>
        <v>23170.795400585936</v>
      </c>
      <c r="R1190" s="41">
        <f t="shared" si="579"/>
        <v>0</v>
      </c>
      <c r="S1190" s="74">
        <f t="shared" si="597"/>
        <v>10135.45203638864</v>
      </c>
      <c r="T1190" s="78">
        <f t="shared" si="580"/>
        <v>0</v>
      </c>
      <c r="U1190" s="44">
        <f t="shared" si="581"/>
        <v>5845600.0363610219</v>
      </c>
      <c r="V1190" s="45">
        <f t="shared" si="582"/>
        <v>1.6237777878780617</v>
      </c>
      <c r="W1190" s="46">
        <f t="shared" si="583"/>
        <v>2514650.8855426856</v>
      </c>
      <c r="X1190" s="47">
        <f t="shared" si="584"/>
        <v>0.69851413487296821</v>
      </c>
      <c r="Y1190" s="48">
        <f t="shared" si="574"/>
        <v>9121.9068327497771</v>
      </c>
      <c r="Z1190" s="48">
        <f t="shared" si="585"/>
        <v>8665.8114911122884</v>
      </c>
      <c r="AA1190" s="49">
        <f t="shared" si="586"/>
        <v>8492.4952612900433</v>
      </c>
      <c r="AB1190" s="49">
        <f t="shared" si="587"/>
        <v>8067.8704982255404</v>
      </c>
      <c r="AC1190" s="49">
        <f t="shared" si="588"/>
        <v>7261.0834484029865</v>
      </c>
      <c r="AD1190" s="49">
        <f t="shared" si="589"/>
        <v>6534.9751035626878</v>
      </c>
      <c r="AE1190" s="49">
        <f t="shared" si="590"/>
        <v>6208.2263483845527</v>
      </c>
      <c r="AF1190" s="49">
        <f t="shared" si="591"/>
        <v>6084.0618214168617</v>
      </c>
      <c r="AG1190" s="49">
        <f t="shared" si="592"/>
        <v>5779.8587303460181</v>
      </c>
      <c r="AH1190" s="49">
        <f t="shared" si="593"/>
        <v>5201.8728573114167</v>
      </c>
      <c r="AI1190" s="49">
        <f t="shared" si="594"/>
        <v>1.4449646825865047E-3</v>
      </c>
      <c r="AJ1190" s="49">
        <f t="shared" si="598"/>
        <v>0.38007355950559374</v>
      </c>
    </row>
    <row r="1191" spans="2:36" x14ac:dyDescent="0.2">
      <c r="B1191" s="39" t="s">
        <v>64</v>
      </c>
      <c r="C1191" s="39">
        <v>1181</v>
      </c>
      <c r="D1191" s="39">
        <v>159</v>
      </c>
      <c r="E1191" s="39">
        <f t="shared" si="576"/>
        <v>25.027777777777775</v>
      </c>
      <c r="F1191" s="40">
        <v>90.1</v>
      </c>
      <c r="G1191" s="41">
        <f t="shared" si="595"/>
        <v>0.26388888888888967</v>
      </c>
      <c r="H1191" s="41">
        <f t="shared" si="596"/>
        <v>0.95000000000000284</v>
      </c>
      <c r="I1191" s="41">
        <f t="shared" si="567"/>
        <v>597184.24257330236</v>
      </c>
      <c r="J1191" s="41">
        <f t="shared" si="577"/>
        <v>-13182.469135802588</v>
      </c>
      <c r="K1191" s="42" t="str">
        <f t="shared" si="578"/>
        <v>No</v>
      </c>
      <c r="L1191" s="41">
        <f t="shared" si="568"/>
        <v>224.44324522569445</v>
      </c>
      <c r="M1191" s="41">
        <f t="shared" si="569"/>
        <v>187.05217500000001</v>
      </c>
      <c r="N1191" s="43">
        <f t="shared" si="570"/>
        <v>503.17013888889039</v>
      </c>
      <c r="O1191" s="41">
        <f t="shared" si="571"/>
        <v>914.66555911458488</v>
      </c>
      <c r="P1191" s="41">
        <f t="shared" si="572"/>
        <v>22892.046354506692</v>
      </c>
      <c r="Q1191" s="41">
        <f t="shared" si="573"/>
        <v>22892.046354506692</v>
      </c>
      <c r="R1191" s="41">
        <f t="shared" si="579"/>
        <v>0</v>
      </c>
      <c r="S1191" s="74">
        <f t="shared" si="597"/>
        <v>9709.5772187041039</v>
      </c>
      <c r="T1191" s="78">
        <f t="shared" si="580"/>
        <v>0</v>
      </c>
      <c r="U1191" s="44">
        <f t="shared" si="581"/>
        <v>5868492.082715529</v>
      </c>
      <c r="V1191" s="45">
        <f t="shared" si="582"/>
        <v>1.6301366896432026</v>
      </c>
      <c r="W1191" s="46">
        <f t="shared" si="583"/>
        <v>2524360.4627613896</v>
      </c>
      <c r="X1191" s="47">
        <f t="shared" si="584"/>
        <v>0.70121123965594157</v>
      </c>
      <c r="Y1191" s="48">
        <f t="shared" si="574"/>
        <v>8738.6194968336931</v>
      </c>
      <c r="Z1191" s="48">
        <f t="shared" si="585"/>
        <v>8301.6885219920077</v>
      </c>
      <c r="AA1191" s="49">
        <f t="shared" si="586"/>
        <v>8135.654751552167</v>
      </c>
      <c r="AB1191" s="49">
        <f t="shared" si="587"/>
        <v>7728.8720139745583</v>
      </c>
      <c r="AC1191" s="49">
        <f t="shared" si="588"/>
        <v>6955.9848125771023</v>
      </c>
      <c r="AD1191" s="49">
        <f t="shared" si="589"/>
        <v>6260.3863313193924</v>
      </c>
      <c r="AE1191" s="49">
        <f t="shared" si="590"/>
        <v>5947.3670147534222</v>
      </c>
      <c r="AF1191" s="49">
        <f t="shared" si="591"/>
        <v>5828.4196744583533</v>
      </c>
      <c r="AG1191" s="49">
        <f t="shared" si="592"/>
        <v>5536.998690735435</v>
      </c>
      <c r="AH1191" s="49">
        <f t="shared" si="593"/>
        <v>4983.2988216618915</v>
      </c>
      <c r="AI1191" s="49">
        <f t="shared" si="594"/>
        <v>1.3842496726838586E-3</v>
      </c>
      <c r="AJ1191" s="49">
        <f t="shared" si="598"/>
        <v>0.3814578091782776</v>
      </c>
    </row>
    <row r="1192" spans="2:36" x14ac:dyDescent="0.2">
      <c r="B1192" s="39" t="s">
        <v>64</v>
      </c>
      <c r="C1192" s="39">
        <v>1182</v>
      </c>
      <c r="D1192" s="39">
        <v>160</v>
      </c>
      <c r="E1192" s="39">
        <f t="shared" si="576"/>
        <v>25.277777777777779</v>
      </c>
      <c r="F1192" s="40">
        <v>91</v>
      </c>
      <c r="G1192" s="41">
        <f t="shared" si="595"/>
        <v>0.2222222222222234</v>
      </c>
      <c r="H1192" s="41">
        <f t="shared" si="596"/>
        <v>0.80000000000000426</v>
      </c>
      <c r="I1192" s="41">
        <f t="shared" si="567"/>
        <v>609174.25733024697</v>
      </c>
      <c r="J1192" s="41">
        <f t="shared" si="577"/>
        <v>-11990.014756944613</v>
      </c>
      <c r="K1192" s="42" t="str">
        <f t="shared" si="578"/>
        <v>No</v>
      </c>
      <c r="L1192" s="41">
        <f t="shared" si="568"/>
        <v>228.9495225694445</v>
      </c>
      <c r="M1192" s="41">
        <f t="shared" si="569"/>
        <v>187.05217500000001</v>
      </c>
      <c r="N1192" s="43">
        <f t="shared" si="570"/>
        <v>423.7222222222245</v>
      </c>
      <c r="O1192" s="41">
        <f t="shared" si="571"/>
        <v>839.723919791669</v>
      </c>
      <c r="P1192" s="41">
        <f t="shared" si="572"/>
        <v>21226.354639178302</v>
      </c>
      <c r="Q1192" s="41">
        <f t="shared" si="573"/>
        <v>21226.354639178302</v>
      </c>
      <c r="R1192" s="41">
        <f t="shared" si="579"/>
        <v>0</v>
      </c>
      <c r="S1192" s="74">
        <f t="shared" si="597"/>
        <v>9236.3398822336894</v>
      </c>
      <c r="T1192" s="78">
        <f t="shared" si="580"/>
        <v>0</v>
      </c>
      <c r="U1192" s="44">
        <f t="shared" si="581"/>
        <v>5889718.4373547072</v>
      </c>
      <c r="V1192" s="45">
        <f t="shared" si="582"/>
        <v>1.6360328992651965</v>
      </c>
      <c r="W1192" s="46">
        <f t="shared" si="583"/>
        <v>2533596.8026436232</v>
      </c>
      <c r="X1192" s="47">
        <f t="shared" si="584"/>
        <v>0.70377688962322871</v>
      </c>
      <c r="Y1192" s="48">
        <f t="shared" si="574"/>
        <v>8312.7058940103216</v>
      </c>
      <c r="Z1192" s="48">
        <f t="shared" si="585"/>
        <v>7897.0705993098054</v>
      </c>
      <c r="AA1192" s="49">
        <f t="shared" si="586"/>
        <v>7739.1291873236096</v>
      </c>
      <c r="AB1192" s="49">
        <f t="shared" si="587"/>
        <v>7352.1727279574288</v>
      </c>
      <c r="AC1192" s="49">
        <f t="shared" si="588"/>
        <v>6616.9554551616857</v>
      </c>
      <c r="AD1192" s="49">
        <f t="shared" si="589"/>
        <v>5955.2599096455169</v>
      </c>
      <c r="AE1192" s="49">
        <f t="shared" si="590"/>
        <v>5657.4969141632409</v>
      </c>
      <c r="AF1192" s="49">
        <f t="shared" si="591"/>
        <v>5544.3469758799756</v>
      </c>
      <c r="AG1192" s="49">
        <f t="shared" si="592"/>
        <v>5267.1296270859766</v>
      </c>
      <c r="AH1192" s="49">
        <f t="shared" si="593"/>
        <v>4740.4166643773788</v>
      </c>
      <c r="AI1192" s="49">
        <f t="shared" si="594"/>
        <v>1.3167824067714942E-3</v>
      </c>
      <c r="AJ1192" s="49">
        <f t="shared" si="598"/>
        <v>0.38277459158504912</v>
      </c>
    </row>
    <row r="1193" spans="2:36" x14ac:dyDescent="0.2">
      <c r="B1193" s="39" t="s">
        <v>64</v>
      </c>
      <c r="C1193" s="39">
        <v>1183</v>
      </c>
      <c r="D1193" s="39">
        <v>161</v>
      </c>
      <c r="E1193" s="39">
        <f t="shared" si="576"/>
        <v>25.472222222222221</v>
      </c>
      <c r="F1193" s="40">
        <v>91.7</v>
      </c>
      <c r="G1193" s="41">
        <f t="shared" si="595"/>
        <v>0.18055555555555516</v>
      </c>
      <c r="H1193" s="41">
        <f t="shared" si="596"/>
        <v>0.64999999999999858</v>
      </c>
      <c r="I1193" s="41">
        <f t="shared" si="567"/>
        <v>618582.21479552472</v>
      </c>
      <c r="J1193" s="41">
        <f t="shared" si="577"/>
        <v>-9407.9574652777519</v>
      </c>
      <c r="K1193" s="42" t="str">
        <f t="shared" si="578"/>
        <v>No</v>
      </c>
      <c r="L1193" s="41">
        <f t="shared" si="568"/>
        <v>232.48537022569451</v>
      </c>
      <c r="M1193" s="41">
        <f t="shared" si="569"/>
        <v>187.05217500000001</v>
      </c>
      <c r="N1193" s="43">
        <f t="shared" si="570"/>
        <v>344.2743055555548</v>
      </c>
      <c r="O1193" s="41">
        <f t="shared" si="571"/>
        <v>763.81185078124929</v>
      </c>
      <c r="P1193" s="41">
        <f t="shared" si="572"/>
        <v>19455.985199066821</v>
      </c>
      <c r="Q1193" s="41">
        <f t="shared" si="573"/>
        <v>19455.985199066821</v>
      </c>
      <c r="R1193" s="41">
        <f t="shared" si="579"/>
        <v>0</v>
      </c>
      <c r="S1193" s="74">
        <f t="shared" si="597"/>
        <v>10048.027733789069</v>
      </c>
      <c r="T1193" s="78">
        <f t="shared" si="580"/>
        <v>0</v>
      </c>
      <c r="U1193" s="44">
        <f t="shared" si="581"/>
        <v>5909174.422553774</v>
      </c>
      <c r="V1193" s="45">
        <f t="shared" si="582"/>
        <v>1.6414373395982707</v>
      </c>
      <c r="W1193" s="46">
        <f t="shared" si="583"/>
        <v>2543644.8303774125</v>
      </c>
      <c r="X1193" s="47">
        <f t="shared" si="584"/>
        <v>0.70656800843817014</v>
      </c>
      <c r="Y1193" s="48">
        <f t="shared" si="574"/>
        <v>9043.2249604101635</v>
      </c>
      <c r="Z1193" s="48">
        <f t="shared" si="585"/>
        <v>8591.063712389654</v>
      </c>
      <c r="AA1193" s="49">
        <f t="shared" si="586"/>
        <v>8419.2424381418605</v>
      </c>
      <c r="AB1193" s="49">
        <f t="shared" si="587"/>
        <v>7998.2803162347673</v>
      </c>
      <c r="AC1193" s="49">
        <f t="shared" si="588"/>
        <v>7198.4522846112905</v>
      </c>
      <c r="AD1193" s="49">
        <f t="shared" si="589"/>
        <v>6478.607056150162</v>
      </c>
      <c r="AE1193" s="49">
        <f t="shared" si="590"/>
        <v>6154.6767033426531</v>
      </c>
      <c r="AF1193" s="49">
        <f t="shared" si="591"/>
        <v>6031.5831692758002</v>
      </c>
      <c r="AG1193" s="49">
        <f t="shared" si="592"/>
        <v>5730.0040108120102</v>
      </c>
      <c r="AH1193" s="49">
        <f t="shared" si="593"/>
        <v>5157.0036097308093</v>
      </c>
      <c r="AI1193" s="49">
        <f t="shared" si="594"/>
        <v>1.4325010027030026E-3</v>
      </c>
      <c r="AJ1193" s="49">
        <f t="shared" si="598"/>
        <v>0.3842070925877521</v>
      </c>
    </row>
    <row r="1194" spans="2:36" x14ac:dyDescent="0.2">
      <c r="B1194" s="39" t="s">
        <v>64</v>
      </c>
      <c r="C1194" s="39">
        <v>1184</v>
      </c>
      <c r="D1194" s="39">
        <v>162</v>
      </c>
      <c r="E1194" s="39">
        <f t="shared" si="576"/>
        <v>25.638888888888886</v>
      </c>
      <c r="F1194" s="40">
        <v>92.3</v>
      </c>
      <c r="G1194" s="41">
        <f t="shared" si="595"/>
        <v>0.15277777777777699</v>
      </c>
      <c r="H1194" s="41">
        <f t="shared" si="596"/>
        <v>0.54999999999999716</v>
      </c>
      <c r="I1194" s="41">
        <f t="shared" si="567"/>
        <v>626703.55738811707</v>
      </c>
      <c r="J1194" s="41">
        <f t="shared" si="577"/>
        <v>-8121.3425925923511</v>
      </c>
      <c r="K1194" s="42" t="str">
        <f t="shared" si="578"/>
        <v>No</v>
      </c>
      <c r="L1194" s="41">
        <f t="shared" si="568"/>
        <v>235.53766189236111</v>
      </c>
      <c r="M1194" s="41">
        <f t="shared" si="569"/>
        <v>187.05217500000001</v>
      </c>
      <c r="N1194" s="43">
        <f t="shared" si="570"/>
        <v>291.30902777777629</v>
      </c>
      <c r="O1194" s="41">
        <f t="shared" si="571"/>
        <v>713.89886467013741</v>
      </c>
      <c r="P1194" s="41">
        <f t="shared" si="572"/>
        <v>18303.573669181576</v>
      </c>
      <c r="Q1194" s="41">
        <f t="shared" si="573"/>
        <v>18303.573669181576</v>
      </c>
      <c r="R1194" s="41">
        <f t="shared" si="579"/>
        <v>0</v>
      </c>
      <c r="S1194" s="74">
        <f t="shared" si="597"/>
        <v>10182.231076589225</v>
      </c>
      <c r="T1194" s="78">
        <f t="shared" si="580"/>
        <v>0</v>
      </c>
      <c r="U1194" s="44">
        <f t="shared" si="581"/>
        <v>5927477.9962229552</v>
      </c>
      <c r="V1194" s="45">
        <f t="shared" si="582"/>
        <v>1.6465216656174875</v>
      </c>
      <c r="W1194" s="46">
        <f t="shared" si="583"/>
        <v>2553827.0614540018</v>
      </c>
      <c r="X1194" s="47">
        <f t="shared" si="584"/>
        <v>0.70939640595944498</v>
      </c>
      <c r="Y1194" s="48">
        <f t="shared" si="574"/>
        <v>9164.0079689303038</v>
      </c>
      <c r="Z1194" s="48">
        <f t="shared" si="585"/>
        <v>8705.8075704837884</v>
      </c>
      <c r="AA1194" s="49">
        <f t="shared" si="586"/>
        <v>8531.6914190741118</v>
      </c>
      <c r="AB1194" s="49">
        <f t="shared" si="587"/>
        <v>8105.1068481204056</v>
      </c>
      <c r="AC1194" s="49">
        <f t="shared" si="588"/>
        <v>7294.5961633083652</v>
      </c>
      <c r="AD1194" s="49">
        <f t="shared" si="589"/>
        <v>6565.1365469775292</v>
      </c>
      <c r="AE1194" s="49">
        <f t="shared" si="590"/>
        <v>6236.8797196286523</v>
      </c>
      <c r="AF1194" s="49">
        <f t="shared" si="591"/>
        <v>6112.1421252360788</v>
      </c>
      <c r="AG1194" s="49">
        <f t="shared" si="592"/>
        <v>5806.5350189742749</v>
      </c>
      <c r="AH1194" s="49">
        <f t="shared" si="593"/>
        <v>5225.8815170768476</v>
      </c>
      <c r="AI1194" s="49">
        <f t="shared" si="594"/>
        <v>1.4516337547435688E-3</v>
      </c>
      <c r="AJ1194" s="49">
        <f t="shared" si="598"/>
        <v>0.38565872634249565</v>
      </c>
    </row>
    <row r="1195" spans="2:36" x14ac:dyDescent="0.2">
      <c r="B1195" s="39" t="s">
        <v>64</v>
      </c>
      <c r="C1195" s="39">
        <v>1185</v>
      </c>
      <c r="D1195" s="39">
        <v>163</v>
      </c>
      <c r="E1195" s="39">
        <f t="shared" si="576"/>
        <v>25.777777777777775</v>
      </c>
      <c r="F1195" s="40">
        <v>92.8</v>
      </c>
      <c r="G1195" s="41">
        <f t="shared" si="595"/>
        <v>0.11111111111111072</v>
      </c>
      <c r="H1195" s="41">
        <f t="shared" si="596"/>
        <v>0.39999999999999858</v>
      </c>
      <c r="I1195" s="41">
        <f t="shared" si="567"/>
        <v>633511.80246913561</v>
      </c>
      <c r="J1195" s="41">
        <f t="shared" si="577"/>
        <v>-6808.2450810185401</v>
      </c>
      <c r="K1195" s="42" t="str">
        <f t="shared" si="578"/>
        <v>No</v>
      </c>
      <c r="L1195" s="41">
        <f t="shared" si="568"/>
        <v>238.09644444444444</v>
      </c>
      <c r="M1195" s="41">
        <f t="shared" si="569"/>
        <v>187.05217500000001</v>
      </c>
      <c r="N1195" s="43">
        <f t="shared" si="570"/>
        <v>211.86111111111035</v>
      </c>
      <c r="O1195" s="41">
        <f t="shared" si="571"/>
        <v>637.00973055555482</v>
      </c>
      <c r="P1195" s="41">
        <f t="shared" si="572"/>
        <v>16420.695276543189</v>
      </c>
      <c r="Q1195" s="41">
        <f t="shared" si="573"/>
        <v>16420.695276543189</v>
      </c>
      <c r="R1195" s="41">
        <f t="shared" si="579"/>
        <v>0</v>
      </c>
      <c r="S1195" s="74">
        <f t="shared" si="597"/>
        <v>9612.4501955246487</v>
      </c>
      <c r="T1195" s="78">
        <f t="shared" si="580"/>
        <v>0</v>
      </c>
      <c r="U1195" s="44">
        <f t="shared" si="581"/>
        <v>5943898.6914994987</v>
      </c>
      <c r="V1195" s="45">
        <f t="shared" si="582"/>
        <v>1.6510829698609719</v>
      </c>
      <c r="W1195" s="46">
        <f t="shared" si="583"/>
        <v>2563439.5116495267</v>
      </c>
      <c r="X1195" s="47">
        <f t="shared" si="584"/>
        <v>0.71206653101375739</v>
      </c>
      <c r="Y1195" s="48">
        <f t="shared" si="574"/>
        <v>8651.2051759721835</v>
      </c>
      <c r="Z1195" s="48">
        <f t="shared" si="585"/>
        <v>8218.644917173573</v>
      </c>
      <c r="AA1195" s="49">
        <f t="shared" si="586"/>
        <v>8054.2720188301018</v>
      </c>
      <c r="AB1195" s="49">
        <f t="shared" si="587"/>
        <v>7651.5584178885965</v>
      </c>
      <c r="AC1195" s="49">
        <f t="shared" si="588"/>
        <v>6886.4025760997374</v>
      </c>
      <c r="AD1195" s="49">
        <f t="shared" si="589"/>
        <v>6197.7623184897639</v>
      </c>
      <c r="AE1195" s="49">
        <f t="shared" si="590"/>
        <v>5887.8742025652755</v>
      </c>
      <c r="AF1195" s="49">
        <f t="shared" si="591"/>
        <v>5770.1167185139702</v>
      </c>
      <c r="AG1195" s="49">
        <f t="shared" si="592"/>
        <v>5481.6108825882711</v>
      </c>
      <c r="AH1195" s="49">
        <f t="shared" si="593"/>
        <v>4933.4497943294446</v>
      </c>
      <c r="AI1195" s="49">
        <f t="shared" si="594"/>
        <v>1.370402720647068E-3</v>
      </c>
      <c r="AJ1195" s="49">
        <f t="shared" si="598"/>
        <v>0.38702912906314274</v>
      </c>
    </row>
    <row r="1196" spans="2:36" x14ac:dyDescent="0.2">
      <c r="B1196" s="39" t="s">
        <v>64</v>
      </c>
      <c r="C1196" s="39">
        <v>1186</v>
      </c>
      <c r="D1196" s="39">
        <v>164</v>
      </c>
      <c r="E1196" s="39">
        <f t="shared" si="576"/>
        <v>25.861111111111107</v>
      </c>
      <c r="F1196" s="40">
        <v>93.1</v>
      </c>
      <c r="G1196" s="41">
        <f t="shared" si="595"/>
        <v>4.1666666666666269E-2</v>
      </c>
      <c r="H1196" s="41">
        <f t="shared" si="596"/>
        <v>0.14999999999999858</v>
      </c>
      <c r="I1196" s="41">
        <f t="shared" si="567"/>
        <v>637614.40461033932</v>
      </c>
      <c r="J1196" s="41">
        <f t="shared" si="577"/>
        <v>-4102.602141203708</v>
      </c>
      <c r="K1196" s="42" t="str">
        <f t="shared" si="578"/>
        <v>No</v>
      </c>
      <c r="L1196" s="41">
        <f t="shared" si="568"/>
        <v>239.63834939236111</v>
      </c>
      <c r="M1196" s="41">
        <f t="shared" si="569"/>
        <v>187.05217500000001</v>
      </c>
      <c r="N1196" s="43">
        <f t="shared" si="570"/>
        <v>79.447916666665904</v>
      </c>
      <c r="O1196" s="41">
        <f t="shared" si="571"/>
        <v>506.13844105902706</v>
      </c>
      <c r="P1196" s="41">
        <f t="shared" si="572"/>
        <v>13089.30246183206</v>
      </c>
      <c r="Q1196" s="41">
        <f t="shared" si="573"/>
        <v>13089.30246183206</v>
      </c>
      <c r="R1196" s="41">
        <f t="shared" si="579"/>
        <v>0</v>
      </c>
      <c r="S1196" s="74">
        <f t="shared" si="597"/>
        <v>8986.7003206283516</v>
      </c>
      <c r="T1196" s="78">
        <f t="shared" si="580"/>
        <v>0</v>
      </c>
      <c r="U1196" s="44">
        <f t="shared" si="581"/>
        <v>5956987.9939613305</v>
      </c>
      <c r="V1196" s="45">
        <f t="shared" si="582"/>
        <v>1.6547188872114806</v>
      </c>
      <c r="W1196" s="46">
        <f t="shared" si="583"/>
        <v>2572426.2119701551</v>
      </c>
      <c r="X1196" s="47">
        <f t="shared" si="584"/>
        <v>0.71456283665837639</v>
      </c>
      <c r="Y1196" s="48">
        <f t="shared" si="574"/>
        <v>8088.0302885655165</v>
      </c>
      <c r="Z1196" s="48">
        <f t="shared" si="585"/>
        <v>7683.6287741372407</v>
      </c>
      <c r="AA1196" s="49">
        <f t="shared" si="586"/>
        <v>7529.9561986544959</v>
      </c>
      <c r="AB1196" s="49">
        <f t="shared" si="587"/>
        <v>7153.4583887217705</v>
      </c>
      <c r="AC1196" s="49">
        <f t="shared" si="588"/>
        <v>6438.112549849594</v>
      </c>
      <c r="AD1196" s="49">
        <f t="shared" si="589"/>
        <v>5794.3012948646347</v>
      </c>
      <c r="AE1196" s="49">
        <f t="shared" si="590"/>
        <v>5504.5862301214029</v>
      </c>
      <c r="AF1196" s="49">
        <f t="shared" si="591"/>
        <v>5394.4945055189746</v>
      </c>
      <c r="AG1196" s="49">
        <f t="shared" si="592"/>
        <v>5124.7697802430257</v>
      </c>
      <c r="AH1196" s="49">
        <f t="shared" si="593"/>
        <v>4612.2928022187234</v>
      </c>
      <c r="AI1196" s="49">
        <f t="shared" si="594"/>
        <v>1.2811924450607565E-3</v>
      </c>
      <c r="AJ1196" s="49">
        <f t="shared" si="598"/>
        <v>0.38831032150820349</v>
      </c>
    </row>
    <row r="1197" spans="2:36" x14ac:dyDescent="0.2">
      <c r="B1197" s="39" t="s">
        <v>64</v>
      </c>
      <c r="C1197" s="39">
        <v>1187</v>
      </c>
      <c r="D1197" s="39">
        <v>165</v>
      </c>
      <c r="E1197" s="39">
        <f t="shared" si="576"/>
        <v>25.861111111111107</v>
      </c>
      <c r="F1197" s="40">
        <v>93.1</v>
      </c>
      <c r="G1197" s="41">
        <f t="shared" si="595"/>
        <v>0</v>
      </c>
      <c r="H1197" s="41">
        <f t="shared" si="596"/>
        <v>0</v>
      </c>
      <c r="I1197" s="41">
        <f t="shared" si="567"/>
        <v>637614.40461033932</v>
      </c>
      <c r="J1197" s="41">
        <f t="shared" si="577"/>
        <v>0</v>
      </c>
      <c r="K1197" s="42" t="str">
        <f t="shared" si="578"/>
        <v>No</v>
      </c>
      <c r="L1197" s="41">
        <f t="shared" si="568"/>
        <v>239.63834939236111</v>
      </c>
      <c r="M1197" s="41">
        <f t="shared" si="569"/>
        <v>187.05217500000001</v>
      </c>
      <c r="N1197" s="43">
        <f t="shared" si="570"/>
        <v>0</v>
      </c>
      <c r="O1197" s="41">
        <f t="shared" si="571"/>
        <v>426.69052439236111</v>
      </c>
      <c r="P1197" s="41">
        <f t="shared" si="572"/>
        <v>11034.691061369114</v>
      </c>
      <c r="Q1197" s="41">
        <f t="shared" si="573"/>
        <v>11034.691061369114</v>
      </c>
      <c r="R1197" s="41">
        <f t="shared" si="579"/>
        <v>0</v>
      </c>
      <c r="S1197" s="74">
        <f t="shared" si="597"/>
        <v>11034.691061369114</v>
      </c>
      <c r="T1197" s="78">
        <f t="shared" si="580"/>
        <v>0</v>
      </c>
      <c r="U1197" s="44">
        <f t="shared" si="581"/>
        <v>5968022.6850226996</v>
      </c>
      <c r="V1197" s="45">
        <f t="shared" si="582"/>
        <v>1.6577840791729721</v>
      </c>
      <c r="W1197" s="46">
        <f t="shared" si="583"/>
        <v>2583460.9030315243</v>
      </c>
      <c r="X1197" s="47">
        <f t="shared" si="584"/>
        <v>0.71762802861986785</v>
      </c>
      <c r="Y1197" s="48">
        <f t="shared" si="574"/>
        <v>9931.221955232204</v>
      </c>
      <c r="Z1197" s="48">
        <f t="shared" si="585"/>
        <v>9434.6608574705933</v>
      </c>
      <c r="AA1197" s="49">
        <f t="shared" si="586"/>
        <v>9245.9676403211815</v>
      </c>
      <c r="AB1197" s="49">
        <f t="shared" si="587"/>
        <v>8783.6692583051226</v>
      </c>
      <c r="AC1197" s="49">
        <f t="shared" si="588"/>
        <v>7905.3023324746109</v>
      </c>
      <c r="AD1197" s="49">
        <f t="shared" si="589"/>
        <v>7114.7720992271497</v>
      </c>
      <c r="AE1197" s="49">
        <f t="shared" si="590"/>
        <v>6759.0334942657919</v>
      </c>
      <c r="AF1197" s="49">
        <f t="shared" si="591"/>
        <v>6623.8528243804758</v>
      </c>
      <c r="AG1197" s="49">
        <f t="shared" si="592"/>
        <v>6292.6601831614516</v>
      </c>
      <c r="AH1197" s="49">
        <f t="shared" si="593"/>
        <v>5663.3941648453065</v>
      </c>
      <c r="AI1197" s="49">
        <f t="shared" si="594"/>
        <v>1.5731650457903629E-3</v>
      </c>
      <c r="AJ1197" s="49">
        <f t="shared" si="598"/>
        <v>0.38988348655399385</v>
      </c>
    </row>
    <row r="1198" spans="2:36" x14ac:dyDescent="0.2">
      <c r="B1198" s="39" t="s">
        <v>64</v>
      </c>
      <c r="C1198" s="39">
        <v>1188</v>
      </c>
      <c r="D1198" s="39">
        <v>166</v>
      </c>
      <c r="E1198" s="39">
        <f t="shared" si="576"/>
        <v>25.861111111111107</v>
      </c>
      <c r="F1198" s="40">
        <v>93.1</v>
      </c>
      <c r="G1198" s="41">
        <f t="shared" si="595"/>
        <v>0</v>
      </c>
      <c r="H1198" s="41">
        <f t="shared" si="596"/>
        <v>0</v>
      </c>
      <c r="I1198" s="41">
        <f t="shared" si="567"/>
        <v>637614.40461033932</v>
      </c>
      <c r="J1198" s="41">
        <f t="shared" si="577"/>
        <v>0</v>
      </c>
      <c r="K1198" s="42" t="str">
        <f t="shared" si="578"/>
        <v>No</v>
      </c>
      <c r="L1198" s="41">
        <f t="shared" si="568"/>
        <v>239.63834939236111</v>
      </c>
      <c r="M1198" s="41">
        <f t="shared" si="569"/>
        <v>187.05217500000001</v>
      </c>
      <c r="N1198" s="43">
        <f t="shared" si="570"/>
        <v>0</v>
      </c>
      <c r="O1198" s="41">
        <f t="shared" si="571"/>
        <v>426.69052439236111</v>
      </c>
      <c r="P1198" s="41">
        <f t="shared" si="572"/>
        <v>11034.691061369114</v>
      </c>
      <c r="Q1198" s="41">
        <f t="shared" si="573"/>
        <v>11034.691061369114</v>
      </c>
      <c r="R1198" s="41">
        <f t="shared" si="579"/>
        <v>0</v>
      </c>
      <c r="S1198" s="74">
        <f t="shared" si="597"/>
        <v>11034.691061369114</v>
      </c>
      <c r="T1198" s="78">
        <f t="shared" si="580"/>
        <v>0</v>
      </c>
      <c r="U1198" s="44">
        <f t="shared" si="581"/>
        <v>5979057.3760840688</v>
      </c>
      <c r="V1198" s="45">
        <f t="shared" si="582"/>
        <v>1.6608492711344636</v>
      </c>
      <c r="W1198" s="46">
        <f t="shared" si="583"/>
        <v>2594495.5940928934</v>
      </c>
      <c r="X1198" s="47">
        <f t="shared" si="584"/>
        <v>0.72069322058135932</v>
      </c>
      <c r="Y1198" s="48">
        <f t="shared" si="574"/>
        <v>9931.221955232204</v>
      </c>
      <c r="Z1198" s="48">
        <f t="shared" si="585"/>
        <v>9434.6608574705933</v>
      </c>
      <c r="AA1198" s="49">
        <f t="shared" si="586"/>
        <v>9245.9676403211815</v>
      </c>
      <c r="AB1198" s="49">
        <f t="shared" si="587"/>
        <v>8783.6692583051226</v>
      </c>
      <c r="AC1198" s="49">
        <f t="shared" si="588"/>
        <v>7905.3023324746109</v>
      </c>
      <c r="AD1198" s="49">
        <f t="shared" si="589"/>
        <v>7114.7720992271497</v>
      </c>
      <c r="AE1198" s="49">
        <f t="shared" si="590"/>
        <v>6759.0334942657919</v>
      </c>
      <c r="AF1198" s="49">
        <f t="shared" si="591"/>
        <v>6623.8528243804758</v>
      </c>
      <c r="AG1198" s="49">
        <f t="shared" si="592"/>
        <v>6292.6601831614516</v>
      </c>
      <c r="AH1198" s="49">
        <f t="shared" si="593"/>
        <v>5663.3941648453065</v>
      </c>
      <c r="AI1198" s="49">
        <f t="shared" si="594"/>
        <v>1.5731650457903629E-3</v>
      </c>
      <c r="AJ1198" s="49">
        <f t="shared" si="598"/>
        <v>0.39145665159978421</v>
      </c>
    </row>
    <row r="1199" spans="2:36" x14ac:dyDescent="0.2">
      <c r="B1199" s="39" t="s">
        <v>64</v>
      </c>
      <c r="C1199" s="39">
        <v>1189</v>
      </c>
      <c r="D1199" s="39">
        <v>167</v>
      </c>
      <c r="E1199" s="39">
        <f t="shared" si="576"/>
        <v>25.861111111111107</v>
      </c>
      <c r="F1199" s="40">
        <v>93.1</v>
      </c>
      <c r="G1199" s="41">
        <f t="shared" si="595"/>
        <v>0</v>
      </c>
      <c r="H1199" s="41">
        <f t="shared" si="596"/>
        <v>0</v>
      </c>
      <c r="I1199" s="41">
        <f t="shared" si="567"/>
        <v>637614.40461033932</v>
      </c>
      <c r="J1199" s="41">
        <f t="shared" si="577"/>
        <v>0</v>
      </c>
      <c r="K1199" s="42" t="str">
        <f t="shared" si="578"/>
        <v>No</v>
      </c>
      <c r="L1199" s="41">
        <f t="shared" si="568"/>
        <v>239.63834939236111</v>
      </c>
      <c r="M1199" s="41">
        <f t="shared" si="569"/>
        <v>187.05217500000001</v>
      </c>
      <c r="N1199" s="43">
        <f t="shared" si="570"/>
        <v>0</v>
      </c>
      <c r="O1199" s="41">
        <f t="shared" si="571"/>
        <v>426.69052439236111</v>
      </c>
      <c r="P1199" s="41">
        <f t="shared" si="572"/>
        <v>11034.691061369114</v>
      </c>
      <c r="Q1199" s="41">
        <f t="shared" si="573"/>
        <v>11034.691061369114</v>
      </c>
      <c r="R1199" s="41">
        <f t="shared" si="579"/>
        <v>0</v>
      </c>
      <c r="S1199" s="74">
        <f t="shared" si="597"/>
        <v>11034.691061369114</v>
      </c>
      <c r="T1199" s="78">
        <f t="shared" si="580"/>
        <v>0</v>
      </c>
      <c r="U1199" s="44">
        <f t="shared" si="581"/>
        <v>5990092.0671454379</v>
      </c>
      <c r="V1199" s="45">
        <f t="shared" si="582"/>
        <v>1.663914463095955</v>
      </c>
      <c r="W1199" s="46">
        <f t="shared" si="583"/>
        <v>2605530.2851542626</v>
      </c>
      <c r="X1199" s="47">
        <f t="shared" si="584"/>
        <v>0.72375841254285067</v>
      </c>
      <c r="Y1199" s="48">
        <f t="shared" si="574"/>
        <v>9931.221955232204</v>
      </c>
      <c r="Z1199" s="48">
        <f t="shared" si="585"/>
        <v>9434.6608574705933</v>
      </c>
      <c r="AA1199" s="49">
        <f t="shared" si="586"/>
        <v>9245.9676403211815</v>
      </c>
      <c r="AB1199" s="49">
        <f t="shared" si="587"/>
        <v>8783.6692583051226</v>
      </c>
      <c r="AC1199" s="49">
        <f t="shared" si="588"/>
        <v>7905.3023324746109</v>
      </c>
      <c r="AD1199" s="49">
        <f t="shared" si="589"/>
        <v>7114.7720992271497</v>
      </c>
      <c r="AE1199" s="49">
        <f t="shared" si="590"/>
        <v>6759.0334942657919</v>
      </c>
      <c r="AF1199" s="49">
        <f t="shared" si="591"/>
        <v>6623.8528243804758</v>
      </c>
      <c r="AG1199" s="49">
        <f t="shared" si="592"/>
        <v>6292.6601831614516</v>
      </c>
      <c r="AH1199" s="49">
        <f t="shared" si="593"/>
        <v>5663.3941648453065</v>
      </c>
      <c r="AI1199" s="49">
        <f t="shared" si="594"/>
        <v>1.5731650457903629E-3</v>
      </c>
      <c r="AJ1199" s="49">
        <f t="shared" si="598"/>
        <v>0.39302981664557457</v>
      </c>
    </row>
    <row r="1200" spans="2:36" x14ac:dyDescent="0.2">
      <c r="B1200" s="39" t="s">
        <v>64</v>
      </c>
      <c r="C1200" s="39">
        <v>1190</v>
      </c>
      <c r="D1200" s="39">
        <v>168</v>
      </c>
      <c r="E1200" s="39">
        <f t="shared" si="576"/>
        <v>25.861111111111107</v>
      </c>
      <c r="F1200" s="40">
        <v>93.1</v>
      </c>
      <c r="G1200" s="41">
        <f t="shared" si="595"/>
        <v>0</v>
      </c>
      <c r="H1200" s="41">
        <f t="shared" si="596"/>
        <v>0</v>
      </c>
      <c r="I1200" s="41">
        <f t="shared" si="567"/>
        <v>637614.40461033932</v>
      </c>
      <c r="J1200" s="41">
        <f t="shared" si="577"/>
        <v>0</v>
      </c>
      <c r="K1200" s="42" t="str">
        <f t="shared" si="578"/>
        <v>No</v>
      </c>
      <c r="L1200" s="41">
        <f t="shared" si="568"/>
        <v>239.63834939236111</v>
      </c>
      <c r="M1200" s="41">
        <f t="shared" si="569"/>
        <v>187.05217500000001</v>
      </c>
      <c r="N1200" s="43">
        <f t="shared" si="570"/>
        <v>0</v>
      </c>
      <c r="O1200" s="41">
        <f t="shared" si="571"/>
        <v>426.69052439236111</v>
      </c>
      <c r="P1200" s="41">
        <f t="shared" si="572"/>
        <v>11034.691061369114</v>
      </c>
      <c r="Q1200" s="41">
        <f t="shared" si="573"/>
        <v>11034.691061369114</v>
      </c>
      <c r="R1200" s="41">
        <f t="shared" si="579"/>
        <v>0</v>
      </c>
      <c r="S1200" s="74">
        <f t="shared" si="597"/>
        <v>11034.691061369114</v>
      </c>
      <c r="T1200" s="78">
        <f t="shared" si="580"/>
        <v>0</v>
      </c>
      <c r="U1200" s="44">
        <f t="shared" si="581"/>
        <v>6001126.7582068071</v>
      </c>
      <c r="V1200" s="45">
        <f t="shared" si="582"/>
        <v>1.6669796550574465</v>
      </c>
      <c r="W1200" s="46">
        <f t="shared" si="583"/>
        <v>2616564.9762156317</v>
      </c>
      <c r="X1200" s="47">
        <f t="shared" si="584"/>
        <v>0.72682360450434214</v>
      </c>
      <c r="Y1200" s="48">
        <f t="shared" si="574"/>
        <v>9931.221955232204</v>
      </c>
      <c r="Z1200" s="48">
        <f t="shared" si="585"/>
        <v>9434.6608574705933</v>
      </c>
      <c r="AA1200" s="49">
        <f t="shared" si="586"/>
        <v>9245.9676403211815</v>
      </c>
      <c r="AB1200" s="49">
        <f t="shared" si="587"/>
        <v>8783.6692583051226</v>
      </c>
      <c r="AC1200" s="49">
        <f t="shared" si="588"/>
        <v>7905.3023324746109</v>
      </c>
      <c r="AD1200" s="49">
        <f t="shared" si="589"/>
        <v>7114.7720992271497</v>
      </c>
      <c r="AE1200" s="49">
        <f t="shared" si="590"/>
        <v>6759.0334942657919</v>
      </c>
      <c r="AF1200" s="49">
        <f t="shared" si="591"/>
        <v>6623.8528243804758</v>
      </c>
      <c r="AG1200" s="49">
        <f t="shared" si="592"/>
        <v>6292.6601831614516</v>
      </c>
      <c r="AH1200" s="49">
        <f t="shared" si="593"/>
        <v>5663.3941648453065</v>
      </c>
      <c r="AI1200" s="49">
        <f t="shared" si="594"/>
        <v>1.5731650457903629E-3</v>
      </c>
      <c r="AJ1200" s="49">
        <f t="shared" si="598"/>
        <v>0.39460298169136493</v>
      </c>
    </row>
    <row r="1201" spans="2:36" x14ac:dyDescent="0.2">
      <c r="B1201" s="39" t="s">
        <v>64</v>
      </c>
      <c r="C1201" s="39">
        <v>1191</v>
      </c>
      <c r="D1201" s="39">
        <v>169</v>
      </c>
      <c r="E1201" s="39">
        <f t="shared" si="576"/>
        <v>25.861111111111107</v>
      </c>
      <c r="F1201" s="40">
        <v>93.1</v>
      </c>
      <c r="G1201" s="41">
        <f t="shared" si="595"/>
        <v>0</v>
      </c>
      <c r="H1201" s="41">
        <f t="shared" si="596"/>
        <v>0</v>
      </c>
      <c r="I1201" s="41">
        <f t="shared" si="567"/>
        <v>637614.40461033932</v>
      </c>
      <c r="J1201" s="41">
        <f t="shared" si="577"/>
        <v>0</v>
      </c>
      <c r="K1201" s="42" t="str">
        <f t="shared" si="578"/>
        <v>No</v>
      </c>
      <c r="L1201" s="41">
        <f t="shared" si="568"/>
        <v>239.63834939236111</v>
      </c>
      <c r="M1201" s="41">
        <f t="shared" si="569"/>
        <v>187.05217500000001</v>
      </c>
      <c r="N1201" s="43">
        <f t="shared" si="570"/>
        <v>0</v>
      </c>
      <c r="O1201" s="41">
        <f t="shared" si="571"/>
        <v>426.69052439236111</v>
      </c>
      <c r="P1201" s="41">
        <f t="shared" si="572"/>
        <v>11034.691061369114</v>
      </c>
      <c r="Q1201" s="41">
        <f t="shared" si="573"/>
        <v>11034.691061369114</v>
      </c>
      <c r="R1201" s="41">
        <f t="shared" si="579"/>
        <v>0</v>
      </c>
      <c r="S1201" s="74">
        <f t="shared" si="597"/>
        <v>11034.691061369114</v>
      </c>
      <c r="T1201" s="78">
        <f t="shared" si="580"/>
        <v>0</v>
      </c>
      <c r="U1201" s="44">
        <f t="shared" si="581"/>
        <v>6012161.4492681762</v>
      </c>
      <c r="V1201" s="45">
        <f t="shared" si="582"/>
        <v>1.6700448470189377</v>
      </c>
      <c r="W1201" s="46">
        <f t="shared" si="583"/>
        <v>2627599.6672770008</v>
      </c>
      <c r="X1201" s="47">
        <f t="shared" si="584"/>
        <v>0.7298887964658336</v>
      </c>
      <c r="Y1201" s="48">
        <f t="shared" si="574"/>
        <v>9931.221955232204</v>
      </c>
      <c r="Z1201" s="48">
        <f t="shared" si="585"/>
        <v>9434.6608574705933</v>
      </c>
      <c r="AA1201" s="49">
        <f t="shared" si="586"/>
        <v>9245.9676403211815</v>
      </c>
      <c r="AB1201" s="49">
        <f t="shared" si="587"/>
        <v>8783.6692583051226</v>
      </c>
      <c r="AC1201" s="49">
        <f t="shared" si="588"/>
        <v>7905.3023324746109</v>
      </c>
      <c r="AD1201" s="49">
        <f t="shared" si="589"/>
        <v>7114.7720992271497</v>
      </c>
      <c r="AE1201" s="49">
        <f t="shared" si="590"/>
        <v>6759.0334942657919</v>
      </c>
      <c r="AF1201" s="49">
        <f t="shared" si="591"/>
        <v>6623.8528243804758</v>
      </c>
      <c r="AG1201" s="49">
        <f t="shared" si="592"/>
        <v>6292.6601831614516</v>
      </c>
      <c r="AH1201" s="49">
        <f t="shared" si="593"/>
        <v>5663.3941648453065</v>
      </c>
      <c r="AI1201" s="49">
        <f t="shared" si="594"/>
        <v>1.5731650457903629E-3</v>
      </c>
      <c r="AJ1201" s="49">
        <f t="shared" si="598"/>
        <v>0.39617614673715529</v>
      </c>
    </row>
    <row r="1202" spans="2:36" x14ac:dyDescent="0.2">
      <c r="B1202" s="39" t="s">
        <v>64</v>
      </c>
      <c r="C1202" s="39">
        <v>1192</v>
      </c>
      <c r="D1202" s="39">
        <v>170</v>
      </c>
      <c r="E1202" s="39">
        <f t="shared" si="576"/>
        <v>25.861111111111107</v>
      </c>
      <c r="F1202" s="40">
        <v>93.1</v>
      </c>
      <c r="G1202" s="41">
        <f t="shared" si="595"/>
        <v>0</v>
      </c>
      <c r="H1202" s="41">
        <f t="shared" si="596"/>
        <v>0</v>
      </c>
      <c r="I1202" s="41">
        <f t="shared" si="567"/>
        <v>637614.40461033932</v>
      </c>
      <c r="J1202" s="41">
        <f t="shared" si="577"/>
        <v>0</v>
      </c>
      <c r="K1202" s="42" t="str">
        <f t="shared" si="578"/>
        <v>No</v>
      </c>
      <c r="L1202" s="41">
        <f t="shared" si="568"/>
        <v>239.63834939236111</v>
      </c>
      <c r="M1202" s="41">
        <f t="shared" si="569"/>
        <v>187.05217500000001</v>
      </c>
      <c r="N1202" s="43">
        <f t="shared" si="570"/>
        <v>0</v>
      </c>
      <c r="O1202" s="41">
        <f t="shared" si="571"/>
        <v>426.69052439236111</v>
      </c>
      <c r="P1202" s="41">
        <f t="shared" si="572"/>
        <v>11034.691061369114</v>
      </c>
      <c r="Q1202" s="41">
        <f t="shared" si="573"/>
        <v>11034.691061369114</v>
      </c>
      <c r="R1202" s="41">
        <f t="shared" si="579"/>
        <v>0</v>
      </c>
      <c r="S1202" s="74">
        <f t="shared" si="597"/>
        <v>11034.691061369114</v>
      </c>
      <c r="T1202" s="78">
        <f t="shared" si="580"/>
        <v>0</v>
      </c>
      <c r="U1202" s="44">
        <f t="shared" si="581"/>
        <v>6023196.1403295454</v>
      </c>
      <c r="V1202" s="45">
        <f t="shared" si="582"/>
        <v>1.6731100389804292</v>
      </c>
      <c r="W1202" s="46">
        <f t="shared" si="583"/>
        <v>2638634.35833837</v>
      </c>
      <c r="X1202" s="47">
        <f t="shared" si="584"/>
        <v>0.73295398842732495</v>
      </c>
      <c r="Y1202" s="48">
        <f t="shared" si="574"/>
        <v>9931.221955232204</v>
      </c>
      <c r="Z1202" s="48">
        <f t="shared" si="585"/>
        <v>9434.6608574705933</v>
      </c>
      <c r="AA1202" s="49">
        <f t="shared" si="586"/>
        <v>9245.9676403211815</v>
      </c>
      <c r="AB1202" s="49">
        <f t="shared" si="587"/>
        <v>8783.6692583051226</v>
      </c>
      <c r="AC1202" s="49">
        <f t="shared" si="588"/>
        <v>7905.3023324746109</v>
      </c>
      <c r="AD1202" s="49">
        <f t="shared" si="589"/>
        <v>7114.7720992271497</v>
      </c>
      <c r="AE1202" s="49">
        <f t="shared" si="590"/>
        <v>6759.0334942657919</v>
      </c>
      <c r="AF1202" s="49">
        <f t="shared" si="591"/>
        <v>6623.8528243804758</v>
      </c>
      <c r="AG1202" s="49">
        <f t="shared" si="592"/>
        <v>6292.6601831614516</v>
      </c>
      <c r="AH1202" s="49">
        <f t="shared" si="593"/>
        <v>5663.3941648453065</v>
      </c>
      <c r="AI1202" s="49">
        <f t="shared" si="594"/>
        <v>1.5731650457903629E-3</v>
      </c>
      <c r="AJ1202" s="49">
        <f t="shared" si="598"/>
        <v>0.39774931178294565</v>
      </c>
    </row>
    <row r="1203" spans="2:36" x14ac:dyDescent="0.2">
      <c r="B1203" s="39" t="s">
        <v>64</v>
      </c>
      <c r="C1203" s="39">
        <v>1193</v>
      </c>
      <c r="D1203" s="39">
        <v>171</v>
      </c>
      <c r="E1203" s="39">
        <f t="shared" si="576"/>
        <v>25.861111111111107</v>
      </c>
      <c r="F1203" s="40">
        <v>93.1</v>
      </c>
      <c r="G1203" s="41">
        <f t="shared" si="595"/>
        <v>0</v>
      </c>
      <c r="H1203" s="41">
        <f t="shared" si="596"/>
        <v>0</v>
      </c>
      <c r="I1203" s="41">
        <f t="shared" si="567"/>
        <v>637614.40461033932</v>
      </c>
      <c r="J1203" s="41">
        <f t="shared" si="577"/>
        <v>0</v>
      </c>
      <c r="K1203" s="42" t="str">
        <f t="shared" si="578"/>
        <v>No</v>
      </c>
      <c r="L1203" s="41">
        <f t="shared" si="568"/>
        <v>239.63834939236111</v>
      </c>
      <c r="M1203" s="41">
        <f t="shared" si="569"/>
        <v>187.05217500000001</v>
      </c>
      <c r="N1203" s="43">
        <f t="shared" si="570"/>
        <v>0</v>
      </c>
      <c r="O1203" s="41">
        <f t="shared" si="571"/>
        <v>426.69052439236111</v>
      </c>
      <c r="P1203" s="41">
        <f t="shared" si="572"/>
        <v>11034.691061369114</v>
      </c>
      <c r="Q1203" s="41">
        <f t="shared" si="573"/>
        <v>11034.691061369114</v>
      </c>
      <c r="R1203" s="41">
        <f t="shared" si="579"/>
        <v>0</v>
      </c>
      <c r="S1203" s="74">
        <f t="shared" si="597"/>
        <v>11034.691061369114</v>
      </c>
      <c r="T1203" s="78">
        <f t="shared" si="580"/>
        <v>0</v>
      </c>
      <c r="U1203" s="44">
        <f t="shared" si="581"/>
        <v>6034230.8313909145</v>
      </c>
      <c r="V1203" s="45">
        <f t="shared" si="582"/>
        <v>1.6761752309419207</v>
      </c>
      <c r="W1203" s="46">
        <f t="shared" si="583"/>
        <v>2649669.0493997391</v>
      </c>
      <c r="X1203" s="47">
        <f t="shared" si="584"/>
        <v>0.73601918038881642</v>
      </c>
      <c r="Y1203" s="48">
        <f t="shared" si="574"/>
        <v>9931.221955232204</v>
      </c>
      <c r="Z1203" s="48">
        <f t="shared" si="585"/>
        <v>9434.6608574705933</v>
      </c>
      <c r="AA1203" s="49">
        <f t="shared" si="586"/>
        <v>9245.9676403211815</v>
      </c>
      <c r="AB1203" s="49">
        <f t="shared" si="587"/>
        <v>8783.6692583051226</v>
      </c>
      <c r="AC1203" s="49">
        <f t="shared" si="588"/>
        <v>7905.3023324746109</v>
      </c>
      <c r="AD1203" s="49">
        <f t="shared" si="589"/>
        <v>7114.7720992271497</v>
      </c>
      <c r="AE1203" s="49">
        <f t="shared" si="590"/>
        <v>6759.0334942657919</v>
      </c>
      <c r="AF1203" s="49">
        <f t="shared" si="591"/>
        <v>6623.8528243804758</v>
      </c>
      <c r="AG1203" s="49">
        <f t="shared" si="592"/>
        <v>6292.6601831614516</v>
      </c>
      <c r="AH1203" s="49">
        <f t="shared" si="593"/>
        <v>5663.3941648453065</v>
      </c>
      <c r="AI1203" s="49">
        <f t="shared" si="594"/>
        <v>1.5731650457903629E-3</v>
      </c>
      <c r="AJ1203" s="49">
        <f t="shared" si="598"/>
        <v>0.39932247682873601</v>
      </c>
    </row>
    <row r="1204" spans="2:36" x14ac:dyDescent="0.2">
      <c r="B1204" s="39" t="s">
        <v>64</v>
      </c>
      <c r="C1204" s="39">
        <v>1194</v>
      </c>
      <c r="D1204" s="39">
        <v>172</v>
      </c>
      <c r="E1204" s="39">
        <f t="shared" si="576"/>
        <v>25.861111111111107</v>
      </c>
      <c r="F1204" s="40">
        <v>93.1</v>
      </c>
      <c r="G1204" s="41">
        <f t="shared" si="595"/>
        <v>0</v>
      </c>
      <c r="H1204" s="41">
        <f t="shared" si="596"/>
        <v>0</v>
      </c>
      <c r="I1204" s="41">
        <f t="shared" si="567"/>
        <v>637614.40461033932</v>
      </c>
      <c r="J1204" s="41">
        <f t="shared" si="577"/>
        <v>0</v>
      </c>
      <c r="K1204" s="42" t="str">
        <f t="shared" si="578"/>
        <v>No</v>
      </c>
      <c r="L1204" s="41">
        <f t="shared" si="568"/>
        <v>239.63834939236111</v>
      </c>
      <c r="M1204" s="41">
        <f t="shared" si="569"/>
        <v>187.05217500000001</v>
      </c>
      <c r="N1204" s="43">
        <f t="shared" si="570"/>
        <v>0</v>
      </c>
      <c r="O1204" s="41">
        <f t="shared" si="571"/>
        <v>426.69052439236111</v>
      </c>
      <c r="P1204" s="41">
        <f t="shared" si="572"/>
        <v>11034.691061369114</v>
      </c>
      <c r="Q1204" s="41">
        <f t="shared" si="573"/>
        <v>11034.691061369114</v>
      </c>
      <c r="R1204" s="41">
        <f t="shared" si="579"/>
        <v>0</v>
      </c>
      <c r="S1204" s="74">
        <f t="shared" si="597"/>
        <v>11034.691061369114</v>
      </c>
      <c r="T1204" s="78">
        <f t="shared" si="580"/>
        <v>0</v>
      </c>
      <c r="U1204" s="44">
        <f t="shared" si="581"/>
        <v>6045265.5224522837</v>
      </c>
      <c r="V1204" s="45">
        <f t="shared" si="582"/>
        <v>1.6792404229034121</v>
      </c>
      <c r="W1204" s="46">
        <f t="shared" si="583"/>
        <v>2660703.7404611083</v>
      </c>
      <c r="X1204" s="47">
        <f t="shared" si="584"/>
        <v>0.73908437235030788</v>
      </c>
      <c r="Y1204" s="48">
        <f t="shared" si="574"/>
        <v>9931.221955232204</v>
      </c>
      <c r="Z1204" s="48">
        <f t="shared" si="585"/>
        <v>9434.6608574705933</v>
      </c>
      <c r="AA1204" s="49">
        <f t="shared" si="586"/>
        <v>9245.9676403211815</v>
      </c>
      <c r="AB1204" s="49">
        <f t="shared" si="587"/>
        <v>8783.6692583051226</v>
      </c>
      <c r="AC1204" s="49">
        <f t="shared" si="588"/>
        <v>7905.3023324746109</v>
      </c>
      <c r="AD1204" s="49">
        <f t="shared" si="589"/>
        <v>7114.7720992271497</v>
      </c>
      <c r="AE1204" s="49">
        <f t="shared" si="590"/>
        <v>6759.0334942657919</v>
      </c>
      <c r="AF1204" s="49">
        <f t="shared" si="591"/>
        <v>6623.8528243804758</v>
      </c>
      <c r="AG1204" s="49">
        <f t="shared" si="592"/>
        <v>6292.6601831614516</v>
      </c>
      <c r="AH1204" s="49">
        <f t="shared" si="593"/>
        <v>5663.3941648453065</v>
      </c>
      <c r="AI1204" s="49">
        <f t="shared" si="594"/>
        <v>1.5731650457903629E-3</v>
      </c>
      <c r="AJ1204" s="49">
        <f t="shared" si="598"/>
        <v>0.40089564187452637</v>
      </c>
    </row>
    <row r="1205" spans="2:36" x14ac:dyDescent="0.2">
      <c r="B1205" s="39" t="s">
        <v>64</v>
      </c>
      <c r="C1205" s="39">
        <v>1195</v>
      </c>
      <c r="D1205" s="39">
        <v>173</v>
      </c>
      <c r="E1205" s="39">
        <f t="shared" si="576"/>
        <v>25.861111111111107</v>
      </c>
      <c r="F1205" s="40">
        <v>93.1</v>
      </c>
      <c r="G1205" s="41">
        <f t="shared" si="595"/>
        <v>1.3888888888890073E-2</v>
      </c>
      <c r="H1205" s="41">
        <f t="shared" si="596"/>
        <v>5.0000000000004263E-2</v>
      </c>
      <c r="I1205" s="41">
        <f t="shared" si="567"/>
        <v>637614.40461033932</v>
      </c>
      <c r="J1205" s="41">
        <f t="shared" si="577"/>
        <v>0</v>
      </c>
      <c r="K1205" s="42" t="str">
        <f t="shared" si="578"/>
        <v>No</v>
      </c>
      <c r="L1205" s="41">
        <f t="shared" si="568"/>
        <v>239.63834939236111</v>
      </c>
      <c r="M1205" s="41">
        <f t="shared" si="569"/>
        <v>187.05217500000001</v>
      </c>
      <c r="N1205" s="43">
        <f t="shared" si="570"/>
        <v>26.482638888891145</v>
      </c>
      <c r="O1205" s="41">
        <f t="shared" si="571"/>
        <v>453.1731632812523</v>
      </c>
      <c r="P1205" s="41">
        <f t="shared" si="572"/>
        <v>11719.561528190161</v>
      </c>
      <c r="Q1205" s="41">
        <f t="shared" si="573"/>
        <v>11719.561528190161</v>
      </c>
      <c r="R1205" s="41">
        <f t="shared" si="579"/>
        <v>0</v>
      </c>
      <c r="S1205" s="74">
        <f t="shared" si="597"/>
        <v>11719.561528190161</v>
      </c>
      <c r="T1205" s="78">
        <f t="shared" si="580"/>
        <v>0</v>
      </c>
      <c r="U1205" s="44">
        <f t="shared" si="581"/>
        <v>6056985.0839804737</v>
      </c>
      <c r="V1205" s="45">
        <f t="shared" si="582"/>
        <v>1.6824958566612427</v>
      </c>
      <c r="W1205" s="46">
        <f t="shared" si="583"/>
        <v>2672423.3019892983</v>
      </c>
      <c r="X1205" s="47">
        <f t="shared" si="584"/>
        <v>0.74233980610813843</v>
      </c>
      <c r="Y1205" s="48">
        <f t="shared" si="574"/>
        <v>10547.605375371146</v>
      </c>
      <c r="Z1205" s="48">
        <f t="shared" si="585"/>
        <v>10020.225106602587</v>
      </c>
      <c r="AA1205" s="49">
        <f t="shared" si="586"/>
        <v>9819.8206044705348</v>
      </c>
      <c r="AB1205" s="49">
        <f t="shared" si="587"/>
        <v>9328.8295742470073</v>
      </c>
      <c r="AC1205" s="49">
        <f t="shared" si="588"/>
        <v>8395.9466168223062</v>
      </c>
      <c r="AD1205" s="49">
        <f t="shared" si="589"/>
        <v>7556.3519551400759</v>
      </c>
      <c r="AE1205" s="49">
        <f t="shared" si="590"/>
        <v>7178.5343573830714</v>
      </c>
      <c r="AF1205" s="49">
        <f t="shared" si="591"/>
        <v>7034.9636702354101</v>
      </c>
      <c r="AG1205" s="49">
        <f t="shared" si="592"/>
        <v>6683.2154867236395</v>
      </c>
      <c r="AH1205" s="49">
        <f t="shared" si="593"/>
        <v>6014.8939380512757</v>
      </c>
      <c r="AI1205" s="49">
        <f t="shared" si="594"/>
        <v>1.67080387168091E-3</v>
      </c>
      <c r="AJ1205" s="49">
        <f t="shared" si="598"/>
        <v>0.40256644574620726</v>
      </c>
    </row>
    <row r="1206" spans="2:36" x14ac:dyDescent="0.2">
      <c r="B1206" s="39" t="s">
        <v>64</v>
      </c>
      <c r="C1206" s="39">
        <v>1196</v>
      </c>
      <c r="D1206" s="39">
        <v>174</v>
      </c>
      <c r="E1206" s="39">
        <f t="shared" si="576"/>
        <v>25.888888888888889</v>
      </c>
      <c r="F1206" s="40">
        <v>93.2</v>
      </c>
      <c r="G1206" s="41">
        <f t="shared" si="595"/>
        <v>1.3888888888890073E-2</v>
      </c>
      <c r="H1206" s="41">
        <f t="shared" si="596"/>
        <v>5.0000000000004263E-2</v>
      </c>
      <c r="I1206" s="41">
        <f t="shared" si="567"/>
        <v>638984.88117283955</v>
      </c>
      <c r="J1206" s="41">
        <f t="shared" si="577"/>
        <v>-1370.4765625002328</v>
      </c>
      <c r="K1206" s="42" t="str">
        <f t="shared" si="578"/>
        <v>No</v>
      </c>
      <c r="L1206" s="41">
        <f t="shared" si="568"/>
        <v>240.15342361111121</v>
      </c>
      <c r="M1206" s="41">
        <f t="shared" si="569"/>
        <v>187.05217500000001</v>
      </c>
      <c r="N1206" s="43">
        <f t="shared" si="570"/>
        <v>26.482638888891145</v>
      </c>
      <c r="O1206" s="41">
        <f t="shared" si="571"/>
        <v>453.6882375000024</v>
      </c>
      <c r="P1206" s="41">
        <f t="shared" si="572"/>
        <v>11745.484370833396</v>
      </c>
      <c r="Q1206" s="41">
        <f t="shared" si="573"/>
        <v>11745.484370833396</v>
      </c>
      <c r="R1206" s="41">
        <f t="shared" si="579"/>
        <v>0</v>
      </c>
      <c r="S1206" s="74">
        <f t="shared" si="597"/>
        <v>10375.007808333163</v>
      </c>
      <c r="T1206" s="78">
        <f t="shared" si="580"/>
        <v>0</v>
      </c>
      <c r="U1206" s="44">
        <f t="shared" si="581"/>
        <v>6068730.568351307</v>
      </c>
      <c r="V1206" s="45">
        <f t="shared" si="582"/>
        <v>1.6857584912086965</v>
      </c>
      <c r="W1206" s="46">
        <f t="shared" si="583"/>
        <v>2682798.3097976316</v>
      </c>
      <c r="X1206" s="47">
        <f t="shared" si="584"/>
        <v>0.74522175272156432</v>
      </c>
      <c r="Y1206" s="48">
        <f t="shared" si="574"/>
        <v>9337.507027499847</v>
      </c>
      <c r="Z1206" s="48">
        <f t="shared" si="585"/>
        <v>8870.6316761248545</v>
      </c>
      <c r="AA1206" s="49">
        <f t="shared" si="586"/>
        <v>8693.2190426023571</v>
      </c>
      <c r="AB1206" s="49">
        <f t="shared" si="587"/>
        <v>8258.5580904722392</v>
      </c>
      <c r="AC1206" s="49">
        <f t="shared" si="588"/>
        <v>7432.7022814250158</v>
      </c>
      <c r="AD1206" s="49">
        <f t="shared" si="589"/>
        <v>6689.4320532825141</v>
      </c>
      <c r="AE1206" s="49">
        <f t="shared" si="590"/>
        <v>6354.9604506183878</v>
      </c>
      <c r="AF1206" s="49">
        <f t="shared" si="591"/>
        <v>6227.8612416060196</v>
      </c>
      <c r="AG1206" s="49">
        <f t="shared" si="592"/>
        <v>5916.4681795257184</v>
      </c>
      <c r="AH1206" s="49">
        <f t="shared" si="593"/>
        <v>5324.8213615731465</v>
      </c>
      <c r="AI1206" s="49">
        <f t="shared" si="594"/>
        <v>1.4791170448814296E-3</v>
      </c>
      <c r="AJ1206" s="49">
        <f t="shared" si="598"/>
        <v>0.40404556279108866</v>
      </c>
    </row>
    <row r="1207" spans="2:36" x14ac:dyDescent="0.2">
      <c r="B1207" s="39" t="s">
        <v>64</v>
      </c>
      <c r="C1207" s="39">
        <v>1197</v>
      </c>
      <c r="D1207" s="39">
        <v>175</v>
      </c>
      <c r="E1207" s="39">
        <f t="shared" si="576"/>
        <v>25.888888888888889</v>
      </c>
      <c r="F1207" s="40">
        <v>93.2</v>
      </c>
      <c r="G1207" s="41">
        <f t="shared" si="595"/>
        <v>1.3888888888888099E-2</v>
      </c>
      <c r="H1207" s="41">
        <f t="shared" si="596"/>
        <v>4.9999999999997158E-2</v>
      </c>
      <c r="I1207" s="41">
        <f t="shared" si="567"/>
        <v>638984.88117283955</v>
      </c>
      <c r="J1207" s="41">
        <f t="shared" si="577"/>
        <v>0</v>
      </c>
      <c r="K1207" s="42" t="str">
        <f t="shared" si="578"/>
        <v>No</v>
      </c>
      <c r="L1207" s="41">
        <f t="shared" si="568"/>
        <v>240.15342361111121</v>
      </c>
      <c r="M1207" s="41">
        <f t="shared" si="569"/>
        <v>187.05217500000001</v>
      </c>
      <c r="N1207" s="43">
        <f t="shared" si="570"/>
        <v>26.482638888887383</v>
      </c>
      <c r="O1207" s="41">
        <f t="shared" si="571"/>
        <v>453.68823749999859</v>
      </c>
      <c r="P1207" s="41">
        <f t="shared" si="572"/>
        <v>11745.484370833297</v>
      </c>
      <c r="Q1207" s="41">
        <f t="shared" si="573"/>
        <v>11745.484370833297</v>
      </c>
      <c r="R1207" s="41">
        <f t="shared" si="579"/>
        <v>0</v>
      </c>
      <c r="S1207" s="74">
        <f t="shared" si="597"/>
        <v>11745.484370833297</v>
      </c>
      <c r="T1207" s="78">
        <f t="shared" si="580"/>
        <v>0</v>
      </c>
      <c r="U1207" s="44">
        <f t="shared" si="581"/>
        <v>6080476.0527221402</v>
      </c>
      <c r="V1207" s="45">
        <f t="shared" si="582"/>
        <v>1.68902112575615</v>
      </c>
      <c r="W1207" s="46">
        <f t="shared" si="583"/>
        <v>2694543.7941684648</v>
      </c>
      <c r="X1207" s="47">
        <f t="shared" si="584"/>
        <v>0.748484387269018</v>
      </c>
      <c r="Y1207" s="48">
        <f t="shared" si="574"/>
        <v>10570.935933749968</v>
      </c>
      <c r="Z1207" s="48">
        <f t="shared" si="585"/>
        <v>10042.38913706247</v>
      </c>
      <c r="AA1207" s="49">
        <f t="shared" si="586"/>
        <v>9841.5413543212198</v>
      </c>
      <c r="AB1207" s="49">
        <f t="shared" si="587"/>
        <v>9349.4642866051581</v>
      </c>
      <c r="AC1207" s="49">
        <f t="shared" si="588"/>
        <v>8414.5178579446419</v>
      </c>
      <c r="AD1207" s="49">
        <f t="shared" si="589"/>
        <v>7573.0660721501781</v>
      </c>
      <c r="AE1207" s="49">
        <f t="shared" si="590"/>
        <v>7194.4127685426693</v>
      </c>
      <c r="AF1207" s="49">
        <f t="shared" si="591"/>
        <v>7050.5245131718157</v>
      </c>
      <c r="AG1207" s="49">
        <f t="shared" si="592"/>
        <v>6697.9982875132246</v>
      </c>
      <c r="AH1207" s="49">
        <f t="shared" si="593"/>
        <v>6028.1984587619027</v>
      </c>
      <c r="AI1207" s="49">
        <f t="shared" si="594"/>
        <v>1.6744995718783063E-3</v>
      </c>
      <c r="AJ1207" s="49">
        <f t="shared" si="598"/>
        <v>0.40572006236296698</v>
      </c>
    </row>
    <row r="1208" spans="2:36" x14ac:dyDescent="0.2">
      <c r="B1208" s="39" t="s">
        <v>64</v>
      </c>
      <c r="C1208" s="39">
        <v>1198</v>
      </c>
      <c r="D1208" s="39">
        <v>176</v>
      </c>
      <c r="E1208" s="39">
        <f t="shared" si="576"/>
        <v>25.916666666666664</v>
      </c>
      <c r="F1208" s="40">
        <v>93.3</v>
      </c>
      <c r="G1208" s="41">
        <f t="shared" si="595"/>
        <v>6.9444444444444448E-2</v>
      </c>
      <c r="H1208" s="41">
        <f t="shared" si="596"/>
        <v>0.25</v>
      </c>
      <c r="I1208" s="41">
        <f t="shared" si="567"/>
        <v>640356.82899305539</v>
      </c>
      <c r="J1208" s="41">
        <f t="shared" si="577"/>
        <v>-1371.9478202158352</v>
      </c>
      <c r="K1208" s="42" t="str">
        <f t="shared" si="578"/>
        <v>No</v>
      </c>
      <c r="L1208" s="41">
        <f t="shared" si="568"/>
        <v>240.66905078125001</v>
      </c>
      <c r="M1208" s="41">
        <f t="shared" si="569"/>
        <v>187.05217500000001</v>
      </c>
      <c r="N1208" s="43">
        <f t="shared" si="570"/>
        <v>132.41319444444446</v>
      </c>
      <c r="O1208" s="41">
        <f t="shared" si="571"/>
        <v>560.1344202256945</v>
      </c>
      <c r="P1208" s="41">
        <f t="shared" si="572"/>
        <v>14516.817057515915</v>
      </c>
      <c r="Q1208" s="41">
        <f t="shared" si="573"/>
        <v>14516.817057515915</v>
      </c>
      <c r="R1208" s="41">
        <f t="shared" si="579"/>
        <v>0</v>
      </c>
      <c r="S1208" s="74">
        <f t="shared" si="597"/>
        <v>13144.869237300079</v>
      </c>
      <c r="T1208" s="78">
        <f t="shared" si="580"/>
        <v>0</v>
      </c>
      <c r="U1208" s="44">
        <f t="shared" si="581"/>
        <v>6094992.8697796557</v>
      </c>
      <c r="V1208" s="45">
        <f t="shared" si="582"/>
        <v>1.6930535749387932</v>
      </c>
      <c r="W1208" s="46">
        <f t="shared" si="583"/>
        <v>2707688.6634057648</v>
      </c>
      <c r="X1208" s="47">
        <f t="shared" si="584"/>
        <v>0.75213573983493465</v>
      </c>
      <c r="Y1208" s="48">
        <f t="shared" si="574"/>
        <v>11830.382313570071</v>
      </c>
      <c r="Z1208" s="48">
        <f t="shared" si="585"/>
        <v>11238.863197891567</v>
      </c>
      <c r="AA1208" s="49">
        <f t="shared" si="586"/>
        <v>11014.085933933737</v>
      </c>
      <c r="AB1208" s="49">
        <f t="shared" si="587"/>
        <v>10463.381637237049</v>
      </c>
      <c r="AC1208" s="49">
        <f t="shared" si="588"/>
        <v>9417.043473513344</v>
      </c>
      <c r="AD1208" s="49">
        <f t="shared" si="589"/>
        <v>8475.3391261620091</v>
      </c>
      <c r="AE1208" s="49">
        <f t="shared" si="590"/>
        <v>8051.5721698539082</v>
      </c>
      <c r="AF1208" s="49">
        <f t="shared" si="591"/>
        <v>7890.5407264568303</v>
      </c>
      <c r="AG1208" s="49">
        <f t="shared" si="592"/>
        <v>7496.0136901339883</v>
      </c>
      <c r="AH1208" s="49">
        <f t="shared" si="593"/>
        <v>6746.4123211205897</v>
      </c>
      <c r="AI1208" s="49">
        <f t="shared" si="594"/>
        <v>1.8740034225334971E-3</v>
      </c>
      <c r="AJ1208" s="49">
        <f t="shared" si="598"/>
        <v>0.4075940657855005</v>
      </c>
    </row>
    <row r="1209" spans="2:36" x14ac:dyDescent="0.2">
      <c r="B1209" s="39" t="s">
        <v>64</v>
      </c>
      <c r="C1209" s="39">
        <v>1199</v>
      </c>
      <c r="D1209" s="39">
        <v>177</v>
      </c>
      <c r="E1209" s="39">
        <f t="shared" si="576"/>
        <v>26.027777777777779</v>
      </c>
      <c r="F1209" s="40">
        <v>93.7</v>
      </c>
      <c r="G1209" s="41">
        <f t="shared" si="595"/>
        <v>0.12500000000000078</v>
      </c>
      <c r="H1209" s="41">
        <f t="shared" si="596"/>
        <v>0.45000000000000284</v>
      </c>
      <c r="I1209" s="41">
        <f t="shared" si="567"/>
        <v>645859.33285108034</v>
      </c>
      <c r="J1209" s="41">
        <f t="shared" si="577"/>
        <v>-5502.5038580249529</v>
      </c>
      <c r="K1209" s="42" t="str">
        <f t="shared" si="578"/>
        <v>No</v>
      </c>
      <c r="L1209" s="41">
        <f t="shared" si="568"/>
        <v>242.73708897569452</v>
      </c>
      <c r="M1209" s="41">
        <f t="shared" si="569"/>
        <v>187.05217500000001</v>
      </c>
      <c r="N1209" s="43">
        <f t="shared" si="570"/>
        <v>238.34375000000148</v>
      </c>
      <c r="O1209" s="41">
        <f t="shared" si="571"/>
        <v>668.13301397569603</v>
      </c>
      <c r="P1209" s="41">
        <f t="shared" si="572"/>
        <v>17390.01761375631</v>
      </c>
      <c r="Q1209" s="41">
        <f t="shared" si="573"/>
        <v>17390.01761375631</v>
      </c>
      <c r="R1209" s="41">
        <f t="shared" si="579"/>
        <v>0</v>
      </c>
      <c r="S1209" s="74">
        <f t="shared" si="597"/>
        <v>11887.513755731357</v>
      </c>
      <c r="T1209" s="78">
        <f t="shared" si="580"/>
        <v>0</v>
      </c>
      <c r="U1209" s="44">
        <f t="shared" si="581"/>
        <v>6112382.8873934122</v>
      </c>
      <c r="V1209" s="45">
        <f t="shared" si="582"/>
        <v>1.6978841353870588</v>
      </c>
      <c r="W1209" s="46">
        <f t="shared" si="583"/>
        <v>2719576.1771614961</v>
      </c>
      <c r="X1209" s="47">
        <f t="shared" si="584"/>
        <v>0.75543782698930451</v>
      </c>
      <c r="Y1209" s="48">
        <f t="shared" si="574"/>
        <v>10698.762380158221</v>
      </c>
      <c r="Z1209" s="48">
        <f t="shared" si="585"/>
        <v>10163.82426115031</v>
      </c>
      <c r="AA1209" s="49">
        <f t="shared" si="586"/>
        <v>9960.5477759273035</v>
      </c>
      <c r="AB1209" s="49">
        <f t="shared" si="587"/>
        <v>9462.5203871309386</v>
      </c>
      <c r="AC1209" s="49">
        <f t="shared" si="588"/>
        <v>8516.2683484178451</v>
      </c>
      <c r="AD1209" s="49">
        <f t="shared" si="589"/>
        <v>7664.6415135760608</v>
      </c>
      <c r="AE1209" s="49">
        <f t="shared" si="590"/>
        <v>7281.4094378972577</v>
      </c>
      <c r="AF1209" s="49">
        <f t="shared" si="591"/>
        <v>7135.7812491393124</v>
      </c>
      <c r="AG1209" s="49">
        <f t="shared" si="592"/>
        <v>6778.9921866823461</v>
      </c>
      <c r="AH1209" s="49">
        <f t="shared" si="593"/>
        <v>6101.0929680141116</v>
      </c>
      <c r="AI1209" s="49">
        <f t="shared" si="594"/>
        <v>1.6947480466705865E-3</v>
      </c>
      <c r="AJ1209" s="49">
        <f t="shared" si="598"/>
        <v>0.40928881383217108</v>
      </c>
    </row>
    <row r="1210" spans="2:36" x14ac:dyDescent="0.2">
      <c r="B1210" s="39" t="s">
        <v>64</v>
      </c>
      <c r="C1210" s="39">
        <v>1200</v>
      </c>
      <c r="D1210" s="39">
        <v>178</v>
      </c>
      <c r="E1210" s="39">
        <f t="shared" si="576"/>
        <v>26.166666666666668</v>
      </c>
      <c r="F1210" s="40">
        <v>94.2</v>
      </c>
      <c r="G1210" s="41">
        <f t="shared" si="595"/>
        <v>0.18055555555555516</v>
      </c>
      <c r="H1210" s="41">
        <f t="shared" si="596"/>
        <v>0.64999999999999858</v>
      </c>
      <c r="I1210" s="41">
        <f t="shared" si="567"/>
        <v>652770.56597222225</v>
      </c>
      <c r="J1210" s="41">
        <f t="shared" si="577"/>
        <v>-6911.2331211419078</v>
      </c>
      <c r="K1210" s="42" t="str">
        <f t="shared" si="578"/>
        <v>No</v>
      </c>
      <c r="L1210" s="41">
        <f t="shared" si="568"/>
        <v>245.33457812500006</v>
      </c>
      <c r="M1210" s="41">
        <f t="shared" si="569"/>
        <v>187.05217500000001</v>
      </c>
      <c r="N1210" s="43">
        <f t="shared" si="570"/>
        <v>344.2743055555548</v>
      </c>
      <c r="O1210" s="41">
        <f t="shared" si="571"/>
        <v>776.66105868055479</v>
      </c>
      <c r="P1210" s="41">
        <f t="shared" si="572"/>
        <v>20322.631035474518</v>
      </c>
      <c r="Q1210" s="41">
        <f t="shared" si="573"/>
        <v>20322.631035474518</v>
      </c>
      <c r="R1210" s="41">
        <f t="shared" si="579"/>
        <v>0</v>
      </c>
      <c r="S1210" s="74">
        <f t="shared" si="597"/>
        <v>13411.397914332611</v>
      </c>
      <c r="T1210" s="78">
        <f t="shared" si="580"/>
        <v>0</v>
      </c>
      <c r="U1210" s="44">
        <f t="shared" si="581"/>
        <v>6132705.5184288863</v>
      </c>
      <c r="V1210" s="45">
        <f t="shared" si="582"/>
        <v>1.7035293106746907</v>
      </c>
      <c r="W1210" s="46">
        <f t="shared" si="583"/>
        <v>2732987.5750758289</v>
      </c>
      <c r="X1210" s="47">
        <f t="shared" si="584"/>
        <v>0.75916321529884134</v>
      </c>
      <c r="Y1210" s="48">
        <f t="shared" si="574"/>
        <v>12070.258122899349</v>
      </c>
      <c r="Z1210" s="48">
        <f t="shared" si="585"/>
        <v>11466.745216754382</v>
      </c>
      <c r="AA1210" s="49">
        <f t="shared" si="586"/>
        <v>11237.410312419293</v>
      </c>
      <c r="AB1210" s="49">
        <f t="shared" si="587"/>
        <v>10675.539796798328</v>
      </c>
      <c r="AC1210" s="49">
        <f t="shared" si="588"/>
        <v>9607.9858171184951</v>
      </c>
      <c r="AD1210" s="49">
        <f t="shared" si="589"/>
        <v>8647.1872354066454</v>
      </c>
      <c r="AE1210" s="49">
        <f t="shared" si="590"/>
        <v>8214.8278736363136</v>
      </c>
      <c r="AF1210" s="49">
        <f t="shared" si="591"/>
        <v>8050.5313161635868</v>
      </c>
      <c r="AG1210" s="49">
        <f t="shared" si="592"/>
        <v>7648.0047503554069</v>
      </c>
      <c r="AH1210" s="49">
        <f t="shared" si="593"/>
        <v>6883.2042753198666</v>
      </c>
      <c r="AI1210" s="49">
        <f t="shared" si="594"/>
        <v>1.9120011875888518E-3</v>
      </c>
      <c r="AJ1210" s="49">
        <f t="shared" si="598"/>
        <v>0.41120081501975991</v>
      </c>
    </row>
    <row r="1211" spans="2:36" x14ac:dyDescent="0.2">
      <c r="B1211" s="39" t="s">
        <v>64</v>
      </c>
      <c r="C1211" s="39">
        <v>1201</v>
      </c>
      <c r="D1211" s="39">
        <v>179</v>
      </c>
      <c r="E1211" s="39">
        <f t="shared" si="576"/>
        <v>26.388888888888889</v>
      </c>
      <c r="F1211" s="40">
        <v>95</v>
      </c>
      <c r="G1211" s="41">
        <f t="shared" si="595"/>
        <v>0.22222222222222143</v>
      </c>
      <c r="H1211" s="41">
        <f t="shared" si="596"/>
        <v>0.79999999999999716</v>
      </c>
      <c r="I1211" s="41">
        <f t="shared" si="567"/>
        <v>663905.04436728393</v>
      </c>
      <c r="J1211" s="41">
        <f t="shared" si="577"/>
        <v>-11134.478395061684</v>
      </c>
      <c r="K1211" s="42" t="str">
        <f t="shared" si="578"/>
        <v>No</v>
      </c>
      <c r="L1211" s="41">
        <f t="shared" si="568"/>
        <v>249.51931423611117</v>
      </c>
      <c r="M1211" s="41">
        <f t="shared" si="569"/>
        <v>187.05217500000001</v>
      </c>
      <c r="N1211" s="43">
        <f t="shared" si="570"/>
        <v>423.72222222222069</v>
      </c>
      <c r="O1211" s="41">
        <f t="shared" si="571"/>
        <v>860.29371145833193</v>
      </c>
      <c r="P1211" s="41">
        <f t="shared" si="572"/>
        <v>22702.195163483761</v>
      </c>
      <c r="Q1211" s="41">
        <f t="shared" si="573"/>
        <v>22702.195163483761</v>
      </c>
      <c r="R1211" s="41">
        <f t="shared" si="579"/>
        <v>0</v>
      </c>
      <c r="S1211" s="74">
        <f t="shared" si="597"/>
        <v>11567.716768422077</v>
      </c>
      <c r="T1211" s="78">
        <f t="shared" si="580"/>
        <v>0</v>
      </c>
      <c r="U1211" s="44">
        <f t="shared" si="581"/>
        <v>6155407.71359237</v>
      </c>
      <c r="V1211" s="45">
        <f t="shared" si="582"/>
        <v>1.7098354759978807</v>
      </c>
      <c r="W1211" s="46">
        <f t="shared" si="583"/>
        <v>2744555.2918442511</v>
      </c>
      <c r="X1211" s="47">
        <f t="shared" si="584"/>
        <v>0.76237646995673647</v>
      </c>
      <c r="Y1211" s="48">
        <f t="shared" si="574"/>
        <v>10410.94509157987</v>
      </c>
      <c r="Z1211" s="48">
        <f t="shared" si="585"/>
        <v>9890.3978370008754</v>
      </c>
      <c r="AA1211" s="49">
        <f t="shared" si="586"/>
        <v>9692.5898802608572</v>
      </c>
      <c r="AB1211" s="49">
        <f t="shared" si="587"/>
        <v>9207.9603862478143</v>
      </c>
      <c r="AC1211" s="49">
        <f t="shared" si="588"/>
        <v>8287.1643476230329</v>
      </c>
      <c r="AD1211" s="49">
        <f t="shared" si="589"/>
        <v>7458.44791286073</v>
      </c>
      <c r="AE1211" s="49">
        <f t="shared" si="590"/>
        <v>7085.5255172176931</v>
      </c>
      <c r="AF1211" s="49">
        <f t="shared" si="591"/>
        <v>6943.8150068733394</v>
      </c>
      <c r="AG1211" s="49">
        <f t="shared" si="592"/>
        <v>6596.6242565296725</v>
      </c>
      <c r="AH1211" s="49">
        <f t="shared" si="593"/>
        <v>5936.9618308767058</v>
      </c>
      <c r="AI1211" s="49">
        <f t="shared" si="594"/>
        <v>1.6491560641324183E-3</v>
      </c>
      <c r="AJ1211" s="49">
        <f t="shared" si="598"/>
        <v>0.41284997108389232</v>
      </c>
    </row>
    <row r="1212" spans="2:36" x14ac:dyDescent="0.2">
      <c r="B1212" s="39" t="s">
        <v>64</v>
      </c>
      <c r="C1212" s="39">
        <v>1202</v>
      </c>
      <c r="D1212" s="39">
        <v>180</v>
      </c>
      <c r="E1212" s="39">
        <f t="shared" si="576"/>
        <v>26.611111111111111</v>
      </c>
      <c r="F1212" s="40">
        <v>95.8</v>
      </c>
      <c r="G1212" s="41">
        <f t="shared" si="595"/>
        <v>0.19444444444444522</v>
      </c>
      <c r="H1212" s="41">
        <f t="shared" si="596"/>
        <v>0.70000000000000284</v>
      </c>
      <c r="I1212" s="41">
        <f t="shared" si="567"/>
        <v>675133.68325617292</v>
      </c>
      <c r="J1212" s="41">
        <f t="shared" si="577"/>
        <v>-11228.638888888992</v>
      </c>
      <c r="K1212" s="42" t="str">
        <f t="shared" si="578"/>
        <v>No</v>
      </c>
      <c r="L1212" s="41">
        <f t="shared" si="568"/>
        <v>253.7394392361112</v>
      </c>
      <c r="M1212" s="41">
        <f t="shared" si="569"/>
        <v>187.05217500000001</v>
      </c>
      <c r="N1212" s="43">
        <f t="shared" si="570"/>
        <v>370.75694444444594</v>
      </c>
      <c r="O1212" s="41">
        <f t="shared" si="571"/>
        <v>811.54855868055711</v>
      </c>
      <c r="P1212" s="41">
        <f t="shared" si="572"/>
        <v>21596.208867110381</v>
      </c>
      <c r="Q1212" s="41">
        <f t="shared" si="573"/>
        <v>21596.208867110381</v>
      </c>
      <c r="R1212" s="41">
        <f t="shared" si="579"/>
        <v>0</v>
      </c>
      <c r="S1212" s="74">
        <f t="shared" si="597"/>
        <v>10367.569978221389</v>
      </c>
      <c r="T1212" s="78">
        <f t="shared" si="580"/>
        <v>0</v>
      </c>
      <c r="U1212" s="44">
        <f t="shared" si="581"/>
        <v>6177003.9224594804</v>
      </c>
      <c r="V1212" s="45">
        <f t="shared" si="582"/>
        <v>1.7158344229054112</v>
      </c>
      <c r="W1212" s="46">
        <f t="shared" si="583"/>
        <v>2754922.8618224724</v>
      </c>
      <c r="X1212" s="47">
        <f t="shared" si="584"/>
        <v>0.7652563505062423</v>
      </c>
      <c r="Y1212" s="48">
        <f t="shared" si="574"/>
        <v>9330.8129803992506</v>
      </c>
      <c r="Z1212" s="48">
        <f t="shared" si="585"/>
        <v>8864.2723313792885</v>
      </c>
      <c r="AA1212" s="49">
        <f t="shared" si="586"/>
        <v>8686.9868847517027</v>
      </c>
      <c r="AB1212" s="49">
        <f t="shared" si="587"/>
        <v>8252.6375405141171</v>
      </c>
      <c r="AC1212" s="49">
        <f t="shared" si="588"/>
        <v>7427.3737864627055</v>
      </c>
      <c r="AD1212" s="49">
        <f t="shared" si="589"/>
        <v>6684.6364078164352</v>
      </c>
      <c r="AE1212" s="49">
        <f t="shared" si="590"/>
        <v>6350.4045874256135</v>
      </c>
      <c r="AF1212" s="49">
        <f t="shared" si="591"/>
        <v>6223.3964956771015</v>
      </c>
      <c r="AG1212" s="49">
        <f t="shared" si="592"/>
        <v>5912.2266708932457</v>
      </c>
      <c r="AH1212" s="49">
        <f t="shared" si="593"/>
        <v>5321.0040038039215</v>
      </c>
      <c r="AI1212" s="49">
        <f t="shared" si="594"/>
        <v>1.4780566677233115E-3</v>
      </c>
      <c r="AJ1212" s="49">
        <f t="shared" si="598"/>
        <v>0.41432802775161565</v>
      </c>
    </row>
    <row r="1213" spans="2:36" x14ac:dyDescent="0.2">
      <c r="B1213" s="39" t="s">
        <v>64</v>
      </c>
      <c r="C1213" s="39">
        <v>1203</v>
      </c>
      <c r="D1213" s="39">
        <v>181</v>
      </c>
      <c r="E1213" s="39">
        <f t="shared" si="576"/>
        <v>26.777777777777779</v>
      </c>
      <c r="F1213" s="40">
        <v>96.4</v>
      </c>
      <c r="G1213" s="41">
        <f t="shared" si="595"/>
        <v>0.1388888888888889</v>
      </c>
      <c r="H1213" s="41">
        <f t="shared" si="596"/>
        <v>0.5</v>
      </c>
      <c r="I1213" s="41">
        <f t="shared" si="567"/>
        <v>683616.9552469136</v>
      </c>
      <c r="J1213" s="41">
        <f t="shared" si="577"/>
        <v>-8483.2719907406718</v>
      </c>
      <c r="K1213" s="42" t="str">
        <f t="shared" si="578"/>
        <v>No</v>
      </c>
      <c r="L1213" s="41">
        <f t="shared" si="568"/>
        <v>256.92775694444452</v>
      </c>
      <c r="M1213" s="41">
        <f t="shared" si="569"/>
        <v>187.05217500000001</v>
      </c>
      <c r="N1213" s="43">
        <f t="shared" si="570"/>
        <v>264.82638888888891</v>
      </c>
      <c r="O1213" s="41">
        <f t="shared" si="571"/>
        <v>708.80632083333353</v>
      </c>
      <c r="P1213" s="41">
        <f t="shared" si="572"/>
        <v>18980.258146759264</v>
      </c>
      <c r="Q1213" s="41">
        <f t="shared" si="573"/>
        <v>18980.258146759264</v>
      </c>
      <c r="R1213" s="41">
        <f t="shared" si="579"/>
        <v>0</v>
      </c>
      <c r="S1213" s="74">
        <f t="shared" si="597"/>
        <v>10496.986156018593</v>
      </c>
      <c r="T1213" s="78">
        <f t="shared" si="580"/>
        <v>0</v>
      </c>
      <c r="U1213" s="44">
        <f t="shared" si="581"/>
        <v>6195984.1806062395</v>
      </c>
      <c r="V1213" s="45">
        <f t="shared" si="582"/>
        <v>1.7211067168350664</v>
      </c>
      <c r="W1213" s="46">
        <f t="shared" si="583"/>
        <v>2765419.8479784909</v>
      </c>
      <c r="X1213" s="47">
        <f t="shared" si="584"/>
        <v>0.76817217999402521</v>
      </c>
      <c r="Y1213" s="48">
        <f t="shared" si="574"/>
        <v>9447.2875404167335</v>
      </c>
      <c r="Z1213" s="48">
        <f t="shared" si="585"/>
        <v>8974.9231633958971</v>
      </c>
      <c r="AA1213" s="49">
        <f t="shared" si="586"/>
        <v>8795.4247001279782</v>
      </c>
      <c r="AB1213" s="49">
        <f t="shared" si="587"/>
        <v>8355.6534651215788</v>
      </c>
      <c r="AC1213" s="49">
        <f t="shared" si="588"/>
        <v>7520.0881186094211</v>
      </c>
      <c r="AD1213" s="49">
        <f t="shared" si="589"/>
        <v>6768.0793067484792</v>
      </c>
      <c r="AE1213" s="49">
        <f t="shared" si="590"/>
        <v>6429.6753414110553</v>
      </c>
      <c r="AF1213" s="49">
        <f t="shared" si="591"/>
        <v>6301.0818345828338</v>
      </c>
      <c r="AG1213" s="49">
        <f t="shared" si="592"/>
        <v>5986.027742853692</v>
      </c>
      <c r="AH1213" s="49">
        <f t="shared" si="593"/>
        <v>5387.4249685683226</v>
      </c>
      <c r="AI1213" s="49">
        <f t="shared" si="594"/>
        <v>1.4965069357134229E-3</v>
      </c>
      <c r="AJ1213" s="49">
        <f t="shared" si="598"/>
        <v>0.41582453468732905</v>
      </c>
    </row>
    <row r="1214" spans="2:36" x14ac:dyDescent="0.2">
      <c r="B1214" s="39" t="s">
        <v>64</v>
      </c>
      <c r="C1214" s="39">
        <v>1204</v>
      </c>
      <c r="D1214" s="39">
        <v>182</v>
      </c>
      <c r="E1214" s="39">
        <f t="shared" si="576"/>
        <v>26.888888888888886</v>
      </c>
      <c r="F1214" s="40">
        <v>96.8</v>
      </c>
      <c r="G1214" s="41">
        <f t="shared" si="595"/>
        <v>8.3333333333332538E-2</v>
      </c>
      <c r="H1214" s="41">
        <f t="shared" si="596"/>
        <v>0.29999999999999716</v>
      </c>
      <c r="I1214" s="41">
        <f t="shared" si="567"/>
        <v>689301.8950617282</v>
      </c>
      <c r="J1214" s="41">
        <f t="shared" si="577"/>
        <v>-5684.9398148145992</v>
      </c>
      <c r="K1214" s="42" t="str">
        <f t="shared" si="578"/>
        <v>No</v>
      </c>
      <c r="L1214" s="41">
        <f t="shared" si="568"/>
        <v>259.06436111111111</v>
      </c>
      <c r="M1214" s="41">
        <f t="shared" si="569"/>
        <v>187.05217500000001</v>
      </c>
      <c r="N1214" s="43">
        <f t="shared" si="570"/>
        <v>158.89583333333181</v>
      </c>
      <c r="O1214" s="41">
        <f t="shared" si="571"/>
        <v>605.01236944444292</v>
      </c>
      <c r="P1214" s="41">
        <f t="shared" si="572"/>
        <v>16268.110378395018</v>
      </c>
      <c r="Q1214" s="41">
        <f t="shared" si="573"/>
        <v>16268.110378395018</v>
      </c>
      <c r="R1214" s="41">
        <f t="shared" si="579"/>
        <v>0</v>
      </c>
      <c r="S1214" s="74">
        <f t="shared" si="597"/>
        <v>10583.170563580419</v>
      </c>
      <c r="T1214" s="78">
        <f t="shared" si="580"/>
        <v>0</v>
      </c>
      <c r="U1214" s="44">
        <f t="shared" si="581"/>
        <v>6212252.2909846343</v>
      </c>
      <c r="V1214" s="45">
        <f t="shared" si="582"/>
        <v>1.7256256363846207</v>
      </c>
      <c r="W1214" s="46">
        <f t="shared" si="583"/>
        <v>2776003.0185420713</v>
      </c>
      <c r="X1214" s="47">
        <f t="shared" si="584"/>
        <v>0.77111194959501983</v>
      </c>
      <c r="Y1214" s="48">
        <f t="shared" si="574"/>
        <v>9524.8535072223767</v>
      </c>
      <c r="Z1214" s="48">
        <f t="shared" si="585"/>
        <v>9048.6108318612569</v>
      </c>
      <c r="AA1214" s="49">
        <f t="shared" si="586"/>
        <v>8867.638615224032</v>
      </c>
      <c r="AB1214" s="49">
        <f t="shared" si="587"/>
        <v>8424.2566844628309</v>
      </c>
      <c r="AC1214" s="49">
        <f t="shared" si="588"/>
        <v>7581.8310160165483</v>
      </c>
      <c r="AD1214" s="49">
        <f t="shared" si="589"/>
        <v>6823.6479144148934</v>
      </c>
      <c r="AE1214" s="49">
        <f t="shared" si="590"/>
        <v>6482.4655186941482</v>
      </c>
      <c r="AF1214" s="49">
        <f t="shared" si="591"/>
        <v>6352.8162083202651</v>
      </c>
      <c r="AG1214" s="49">
        <f t="shared" si="592"/>
        <v>6035.1753979042514</v>
      </c>
      <c r="AH1214" s="49">
        <f t="shared" si="593"/>
        <v>5431.6578581138265</v>
      </c>
      <c r="AI1214" s="49">
        <f t="shared" si="594"/>
        <v>1.5087938494760629E-3</v>
      </c>
      <c r="AJ1214" s="49">
        <f t="shared" si="598"/>
        <v>0.4173333285368051</v>
      </c>
    </row>
    <row r="1215" spans="2:36" x14ac:dyDescent="0.2">
      <c r="B1215" s="39" t="s">
        <v>64</v>
      </c>
      <c r="C1215" s="39">
        <v>1205</v>
      </c>
      <c r="D1215" s="39">
        <v>183</v>
      </c>
      <c r="E1215" s="39">
        <f t="shared" si="576"/>
        <v>26.944444444444443</v>
      </c>
      <c r="F1215" s="40">
        <v>97</v>
      </c>
      <c r="G1215" s="41">
        <f t="shared" si="595"/>
        <v>4.1666666666666269E-2</v>
      </c>
      <c r="H1215" s="41">
        <f t="shared" si="596"/>
        <v>0.14999999999999858</v>
      </c>
      <c r="I1215" s="41">
        <f t="shared" si="567"/>
        <v>692153.19251543202</v>
      </c>
      <c r="J1215" s="41">
        <f t="shared" si="577"/>
        <v>-2851.2974537038244</v>
      </c>
      <c r="K1215" s="42" t="str">
        <f t="shared" si="578"/>
        <v>No</v>
      </c>
      <c r="L1215" s="41">
        <f t="shared" si="568"/>
        <v>260.13598090277782</v>
      </c>
      <c r="M1215" s="41">
        <f t="shared" si="569"/>
        <v>187.05217500000001</v>
      </c>
      <c r="N1215" s="43">
        <f t="shared" si="570"/>
        <v>79.447916666665904</v>
      </c>
      <c r="O1215" s="41">
        <f t="shared" si="571"/>
        <v>526.63607256944374</v>
      </c>
      <c r="P1215" s="41">
        <f t="shared" si="572"/>
        <v>14189.916399787789</v>
      </c>
      <c r="Q1215" s="41">
        <f t="shared" si="573"/>
        <v>14189.916399787789</v>
      </c>
      <c r="R1215" s="41">
        <f t="shared" si="579"/>
        <v>0</v>
      </c>
      <c r="S1215" s="74">
        <f t="shared" si="597"/>
        <v>11338.618946083965</v>
      </c>
      <c r="T1215" s="78">
        <f t="shared" si="580"/>
        <v>0</v>
      </c>
      <c r="U1215" s="44">
        <f t="shared" si="581"/>
        <v>6226442.2073844224</v>
      </c>
      <c r="V1215" s="45">
        <f t="shared" si="582"/>
        <v>1.7295672798290063</v>
      </c>
      <c r="W1215" s="46">
        <f t="shared" si="583"/>
        <v>2787341.6374881552</v>
      </c>
      <c r="X1215" s="47">
        <f t="shared" si="584"/>
        <v>0.77426156596893203</v>
      </c>
      <c r="Y1215" s="48">
        <f t="shared" si="574"/>
        <v>10204.757051475568</v>
      </c>
      <c r="Z1215" s="48">
        <f t="shared" si="585"/>
        <v>9694.5191989017894</v>
      </c>
      <c r="AA1215" s="49">
        <f t="shared" si="586"/>
        <v>9500.6288149237535</v>
      </c>
      <c r="AB1215" s="49">
        <f t="shared" si="587"/>
        <v>9025.5973741775651</v>
      </c>
      <c r="AC1215" s="49">
        <f t="shared" si="588"/>
        <v>8123.0376367598092</v>
      </c>
      <c r="AD1215" s="49">
        <f t="shared" si="589"/>
        <v>7310.7338730838283</v>
      </c>
      <c r="AE1215" s="49">
        <f t="shared" si="590"/>
        <v>6945.1971794296369</v>
      </c>
      <c r="AF1215" s="49">
        <f t="shared" si="591"/>
        <v>6806.2932358410444</v>
      </c>
      <c r="AG1215" s="49">
        <f t="shared" si="592"/>
        <v>6465.9785740489915</v>
      </c>
      <c r="AH1215" s="49">
        <f t="shared" si="593"/>
        <v>5819.3807166440929</v>
      </c>
      <c r="AI1215" s="49">
        <f t="shared" si="594"/>
        <v>1.616494643512248E-3</v>
      </c>
      <c r="AJ1215" s="49">
        <f t="shared" si="598"/>
        <v>0.41894982318031737</v>
      </c>
    </row>
    <row r="1216" spans="2:36" x14ac:dyDescent="0.2">
      <c r="B1216" s="39" t="s">
        <v>64</v>
      </c>
      <c r="C1216" s="39">
        <v>1206</v>
      </c>
      <c r="D1216" s="39">
        <v>184</v>
      </c>
      <c r="E1216" s="39">
        <f t="shared" si="576"/>
        <v>26.972222222222221</v>
      </c>
      <c r="F1216" s="40">
        <v>97.1</v>
      </c>
      <c r="G1216" s="41">
        <f t="shared" si="595"/>
        <v>2.7777777777778172E-2</v>
      </c>
      <c r="H1216" s="41">
        <f t="shared" si="596"/>
        <v>0.10000000000000142</v>
      </c>
      <c r="I1216" s="41">
        <f t="shared" si="567"/>
        <v>693581.04812885798</v>
      </c>
      <c r="J1216" s="41">
        <f t="shared" si="577"/>
        <v>-1427.8556134259561</v>
      </c>
      <c r="K1216" s="42" t="str">
        <f t="shared" si="578"/>
        <v>No</v>
      </c>
      <c r="L1216" s="41">
        <f t="shared" si="568"/>
        <v>260.67262022569452</v>
      </c>
      <c r="M1216" s="41">
        <f t="shared" si="569"/>
        <v>187.05217500000001</v>
      </c>
      <c r="N1216" s="43">
        <f t="shared" si="570"/>
        <v>52.965277777778532</v>
      </c>
      <c r="O1216" s="41">
        <f t="shared" si="571"/>
        <v>500.69007300347306</v>
      </c>
      <c r="P1216" s="41">
        <f t="shared" si="572"/>
        <v>13504.723913510343</v>
      </c>
      <c r="Q1216" s="41">
        <f t="shared" si="573"/>
        <v>13504.723913510343</v>
      </c>
      <c r="R1216" s="41">
        <f t="shared" si="579"/>
        <v>0</v>
      </c>
      <c r="S1216" s="74">
        <f t="shared" si="597"/>
        <v>12076.868300084387</v>
      </c>
      <c r="T1216" s="78">
        <f t="shared" si="580"/>
        <v>0</v>
      </c>
      <c r="U1216" s="44">
        <f t="shared" si="581"/>
        <v>6239946.9312979328</v>
      </c>
      <c r="V1216" s="45">
        <f t="shared" si="582"/>
        <v>1.7333185920272036</v>
      </c>
      <c r="W1216" s="46">
        <f t="shared" si="583"/>
        <v>2799418.5057882397</v>
      </c>
      <c r="X1216" s="47">
        <f t="shared" si="584"/>
        <v>0.77761625160784431</v>
      </c>
      <c r="Y1216" s="48">
        <f t="shared" si="574"/>
        <v>10869.181470075948</v>
      </c>
      <c r="Z1216" s="48">
        <f t="shared" si="585"/>
        <v>10325.72239657215</v>
      </c>
      <c r="AA1216" s="49">
        <f t="shared" si="586"/>
        <v>10119.207948640706</v>
      </c>
      <c r="AB1216" s="49">
        <f t="shared" si="587"/>
        <v>9613.2475512086694</v>
      </c>
      <c r="AC1216" s="49">
        <f t="shared" si="588"/>
        <v>8651.9227960878034</v>
      </c>
      <c r="AD1216" s="49">
        <f t="shared" si="589"/>
        <v>7786.7305164790232</v>
      </c>
      <c r="AE1216" s="49">
        <f t="shared" si="590"/>
        <v>7397.3939906550713</v>
      </c>
      <c r="AF1216" s="49">
        <f t="shared" si="591"/>
        <v>7249.44611084197</v>
      </c>
      <c r="AG1216" s="49">
        <f t="shared" si="592"/>
        <v>6886.9738052998709</v>
      </c>
      <c r="AH1216" s="49">
        <f t="shared" si="593"/>
        <v>6198.2764247698842</v>
      </c>
      <c r="AI1216" s="49">
        <f t="shared" si="594"/>
        <v>1.7217434513249678E-3</v>
      </c>
      <c r="AJ1216" s="49">
        <f t="shared" si="598"/>
        <v>0.42067156663164235</v>
      </c>
    </row>
    <row r="1217" spans="2:36" x14ac:dyDescent="0.2">
      <c r="B1217" s="39" t="s">
        <v>64</v>
      </c>
      <c r="C1217" s="39">
        <v>1207</v>
      </c>
      <c r="D1217" s="39">
        <v>185</v>
      </c>
      <c r="E1217" s="39">
        <f t="shared" si="576"/>
        <v>27</v>
      </c>
      <c r="F1217" s="40">
        <v>97.2</v>
      </c>
      <c r="G1217" s="41">
        <f t="shared" si="595"/>
        <v>2.7777777777778172E-2</v>
      </c>
      <c r="H1217" s="41">
        <f t="shared" si="596"/>
        <v>0.10000000000000142</v>
      </c>
      <c r="I1217" s="41">
        <f t="shared" si="567"/>
        <v>695010.375</v>
      </c>
      <c r="J1217" s="41">
        <f t="shared" si="577"/>
        <v>-1429.3268711420242</v>
      </c>
      <c r="K1217" s="42" t="str">
        <f t="shared" si="578"/>
        <v>No</v>
      </c>
      <c r="L1217" s="41">
        <f t="shared" si="568"/>
        <v>261.20981250000006</v>
      </c>
      <c r="M1217" s="41">
        <f t="shared" si="569"/>
        <v>187.05217500000001</v>
      </c>
      <c r="N1217" s="43">
        <f t="shared" si="570"/>
        <v>52.965277777778532</v>
      </c>
      <c r="O1217" s="41">
        <f t="shared" si="571"/>
        <v>501.2272652777786</v>
      </c>
      <c r="P1217" s="41">
        <f t="shared" si="572"/>
        <v>13533.136162500023</v>
      </c>
      <c r="Q1217" s="41">
        <f t="shared" si="573"/>
        <v>13533.136162500023</v>
      </c>
      <c r="R1217" s="41">
        <f t="shared" si="579"/>
        <v>0</v>
      </c>
      <c r="S1217" s="74">
        <f t="shared" si="597"/>
        <v>12103.809291357999</v>
      </c>
      <c r="T1217" s="78">
        <f t="shared" si="580"/>
        <v>0</v>
      </c>
      <c r="U1217" s="44">
        <f t="shared" si="581"/>
        <v>6253480.0674604326</v>
      </c>
      <c r="V1217" s="45">
        <f t="shared" si="582"/>
        <v>1.737077796516787</v>
      </c>
      <c r="W1217" s="46">
        <f t="shared" si="583"/>
        <v>2811522.3150795978</v>
      </c>
      <c r="X1217" s="47">
        <f t="shared" si="584"/>
        <v>0.78097842085544378</v>
      </c>
      <c r="Y1217" s="48">
        <f t="shared" si="574"/>
        <v>10893.428362222199</v>
      </c>
      <c r="Z1217" s="48">
        <f t="shared" si="585"/>
        <v>10348.756944111088</v>
      </c>
      <c r="AA1217" s="49">
        <f t="shared" si="586"/>
        <v>10141.781805228866</v>
      </c>
      <c r="AB1217" s="49">
        <f t="shared" si="587"/>
        <v>9634.6927149674229</v>
      </c>
      <c r="AC1217" s="49">
        <f t="shared" si="588"/>
        <v>8671.2234434706806</v>
      </c>
      <c r="AD1217" s="49">
        <f t="shared" si="589"/>
        <v>7804.1010991236126</v>
      </c>
      <c r="AE1217" s="49">
        <f t="shared" si="590"/>
        <v>7413.8960441674317</v>
      </c>
      <c r="AF1217" s="49">
        <f t="shared" si="591"/>
        <v>7265.6181232840827</v>
      </c>
      <c r="AG1217" s="49">
        <f t="shared" si="592"/>
        <v>6902.337217119878</v>
      </c>
      <c r="AH1217" s="49">
        <f t="shared" si="593"/>
        <v>6212.1034954078905</v>
      </c>
      <c r="AI1217" s="49">
        <f t="shared" si="594"/>
        <v>1.7255843042799696E-3</v>
      </c>
      <c r="AJ1217" s="49">
        <f t="shared" si="598"/>
        <v>0.42239715093592234</v>
      </c>
    </row>
    <row r="1218" spans="2:36" x14ac:dyDescent="0.2">
      <c r="B1218" s="39" t="s">
        <v>64</v>
      </c>
      <c r="C1218" s="39">
        <v>1208</v>
      </c>
      <c r="D1218" s="39">
        <v>186</v>
      </c>
      <c r="E1218" s="39">
        <f t="shared" si="576"/>
        <v>27.027777777777775</v>
      </c>
      <c r="F1218" s="40">
        <v>97.3</v>
      </c>
      <c r="G1218" s="41">
        <f t="shared" si="595"/>
        <v>2.7777777777778172E-2</v>
      </c>
      <c r="H1218" s="41">
        <f t="shared" si="596"/>
        <v>0.10000000000000142</v>
      </c>
      <c r="I1218" s="41">
        <f t="shared" si="567"/>
        <v>696441.17312885786</v>
      </c>
      <c r="J1218" s="41">
        <f t="shared" si="577"/>
        <v>-1430.7981288578594</v>
      </c>
      <c r="K1218" s="42" t="str">
        <f t="shared" si="578"/>
        <v>No</v>
      </c>
      <c r="L1218" s="41">
        <f t="shared" si="568"/>
        <v>261.74755772569443</v>
      </c>
      <c r="M1218" s="41">
        <f t="shared" si="569"/>
        <v>187.05217500000001</v>
      </c>
      <c r="N1218" s="43">
        <f t="shared" si="570"/>
        <v>52.965277777778532</v>
      </c>
      <c r="O1218" s="41">
        <f t="shared" si="571"/>
        <v>501.76501050347298</v>
      </c>
      <c r="P1218" s="41">
        <f t="shared" si="572"/>
        <v>13561.593200552199</v>
      </c>
      <c r="Q1218" s="41">
        <f t="shared" si="573"/>
        <v>13561.593200552199</v>
      </c>
      <c r="R1218" s="41">
        <f t="shared" si="579"/>
        <v>0</v>
      </c>
      <c r="S1218" s="74">
        <f t="shared" si="597"/>
        <v>12130.79507169434</v>
      </c>
      <c r="T1218" s="78">
        <f t="shared" si="580"/>
        <v>0</v>
      </c>
      <c r="U1218" s="44">
        <f t="shared" si="581"/>
        <v>6267041.6606609849</v>
      </c>
      <c r="V1218" s="45">
        <f t="shared" si="582"/>
        <v>1.7408449057391624</v>
      </c>
      <c r="W1218" s="46">
        <f t="shared" si="583"/>
        <v>2823653.1101512923</v>
      </c>
      <c r="X1218" s="47">
        <f t="shared" si="584"/>
        <v>0.78434808615313678</v>
      </c>
      <c r="Y1218" s="48">
        <f t="shared" si="574"/>
        <v>10917.715564524906</v>
      </c>
      <c r="Z1218" s="48">
        <f t="shared" si="585"/>
        <v>10371.82978629866</v>
      </c>
      <c r="AA1218" s="49">
        <f t="shared" si="586"/>
        <v>10164.393190572686</v>
      </c>
      <c r="AB1218" s="49">
        <f t="shared" si="587"/>
        <v>9656.1735310440508</v>
      </c>
      <c r="AC1218" s="49">
        <f t="shared" si="588"/>
        <v>8690.5561779396467</v>
      </c>
      <c r="AD1218" s="49">
        <f t="shared" si="589"/>
        <v>7821.5005601456824</v>
      </c>
      <c r="AE1218" s="49">
        <f t="shared" si="590"/>
        <v>7430.425532138398</v>
      </c>
      <c r="AF1218" s="49">
        <f t="shared" si="591"/>
        <v>7281.8170214956299</v>
      </c>
      <c r="AG1218" s="49">
        <f t="shared" si="592"/>
        <v>6917.7261704208477</v>
      </c>
      <c r="AH1218" s="49">
        <f t="shared" si="593"/>
        <v>6225.953553378763</v>
      </c>
      <c r="AI1218" s="49">
        <f t="shared" si="594"/>
        <v>1.7294315426052119E-3</v>
      </c>
      <c r="AJ1218" s="49">
        <f t="shared" si="598"/>
        <v>0.42412658247852753</v>
      </c>
    </row>
    <row r="1219" spans="2:36" x14ac:dyDescent="0.2">
      <c r="B1219" s="39" t="s">
        <v>64</v>
      </c>
      <c r="C1219" s="39">
        <v>1209</v>
      </c>
      <c r="D1219" s="39">
        <v>187</v>
      </c>
      <c r="E1219" s="39">
        <f t="shared" si="576"/>
        <v>27.055555555555557</v>
      </c>
      <c r="F1219" s="40">
        <v>97.4</v>
      </c>
      <c r="G1219" s="41">
        <f t="shared" si="595"/>
        <v>1.3888888888890073E-2</v>
      </c>
      <c r="H1219" s="41">
        <f t="shared" si="596"/>
        <v>5.0000000000004263E-2</v>
      </c>
      <c r="I1219" s="41">
        <f t="shared" si="567"/>
        <v>697873.44251543214</v>
      </c>
      <c r="J1219" s="41">
        <f t="shared" si="577"/>
        <v>-1432.2693865742767</v>
      </c>
      <c r="K1219" s="42" t="str">
        <f t="shared" si="578"/>
        <v>No</v>
      </c>
      <c r="L1219" s="41">
        <f t="shared" si="568"/>
        <v>262.28585590277788</v>
      </c>
      <c r="M1219" s="41">
        <f t="shared" si="569"/>
        <v>187.05217500000001</v>
      </c>
      <c r="N1219" s="43">
        <f t="shared" si="570"/>
        <v>26.482638888891145</v>
      </c>
      <c r="O1219" s="41">
        <f t="shared" si="571"/>
        <v>475.82066979166905</v>
      </c>
      <c r="P1219" s="41">
        <f t="shared" si="572"/>
        <v>12873.592566030158</v>
      </c>
      <c r="Q1219" s="41">
        <f t="shared" si="573"/>
        <v>12873.592566030158</v>
      </c>
      <c r="R1219" s="41">
        <f t="shared" si="579"/>
        <v>0</v>
      </c>
      <c r="S1219" s="74">
        <f t="shared" si="597"/>
        <v>11441.323179455881</v>
      </c>
      <c r="T1219" s="78">
        <f t="shared" si="580"/>
        <v>0</v>
      </c>
      <c r="U1219" s="44">
        <f t="shared" si="581"/>
        <v>6279915.253227015</v>
      </c>
      <c r="V1219" s="45">
        <f t="shared" si="582"/>
        <v>1.7444209036741709</v>
      </c>
      <c r="W1219" s="46">
        <f t="shared" si="583"/>
        <v>2835094.4333307482</v>
      </c>
      <c r="X1219" s="47">
        <f t="shared" si="584"/>
        <v>0.78752623148076339</v>
      </c>
      <c r="Y1219" s="48">
        <f t="shared" si="574"/>
        <v>10297.190861510293</v>
      </c>
      <c r="Z1219" s="48">
        <f t="shared" si="585"/>
        <v>9782.3313184347771</v>
      </c>
      <c r="AA1219" s="49">
        <f t="shared" si="586"/>
        <v>9586.684692066081</v>
      </c>
      <c r="AB1219" s="49">
        <f t="shared" si="587"/>
        <v>9107.3504574627768</v>
      </c>
      <c r="AC1219" s="49">
        <f t="shared" si="588"/>
        <v>8196.6154117164988</v>
      </c>
      <c r="AD1219" s="49">
        <f t="shared" si="589"/>
        <v>7376.9538705448495</v>
      </c>
      <c r="AE1219" s="49">
        <f t="shared" si="590"/>
        <v>7008.1061770176066</v>
      </c>
      <c r="AF1219" s="49">
        <f t="shared" si="591"/>
        <v>6867.9440534772539</v>
      </c>
      <c r="AG1219" s="49">
        <f t="shared" si="592"/>
        <v>6524.546850803391</v>
      </c>
      <c r="AH1219" s="49">
        <f t="shared" si="593"/>
        <v>5872.0921657230519</v>
      </c>
      <c r="AI1219" s="49">
        <f t="shared" si="594"/>
        <v>1.6311367127008478E-3</v>
      </c>
      <c r="AJ1219" s="49">
        <f t="shared" si="598"/>
        <v>0.42575771919122835</v>
      </c>
    </row>
    <row r="1220" spans="2:36" x14ac:dyDescent="0.2">
      <c r="B1220" s="39" t="s">
        <v>64</v>
      </c>
      <c r="C1220" s="39">
        <v>1210</v>
      </c>
      <c r="D1220" s="39">
        <v>188</v>
      </c>
      <c r="E1220" s="39">
        <f t="shared" si="576"/>
        <v>27.055555555555557</v>
      </c>
      <c r="F1220" s="40">
        <v>97.4</v>
      </c>
      <c r="G1220" s="41">
        <f t="shared" si="595"/>
        <v>0</v>
      </c>
      <c r="H1220" s="41">
        <f t="shared" si="596"/>
        <v>0</v>
      </c>
      <c r="I1220" s="41">
        <f t="shared" si="567"/>
        <v>697873.44251543214</v>
      </c>
      <c r="J1220" s="41">
        <f t="shared" si="577"/>
        <v>0</v>
      </c>
      <c r="K1220" s="42" t="str">
        <f t="shared" si="578"/>
        <v>No</v>
      </c>
      <c r="L1220" s="41">
        <f t="shared" si="568"/>
        <v>262.28585590277788</v>
      </c>
      <c r="M1220" s="41">
        <f t="shared" si="569"/>
        <v>187.05217500000001</v>
      </c>
      <c r="N1220" s="43">
        <f t="shared" si="570"/>
        <v>0</v>
      </c>
      <c r="O1220" s="41">
        <f t="shared" si="571"/>
        <v>449.33803090277786</v>
      </c>
      <c r="P1220" s="41">
        <f t="shared" si="572"/>
        <v>12157.090058314046</v>
      </c>
      <c r="Q1220" s="41">
        <f t="shared" si="573"/>
        <v>12157.090058314046</v>
      </c>
      <c r="R1220" s="41">
        <f t="shared" si="579"/>
        <v>0</v>
      </c>
      <c r="S1220" s="74">
        <f t="shared" si="597"/>
        <v>12157.090058314046</v>
      </c>
      <c r="T1220" s="78">
        <f t="shared" si="580"/>
        <v>0</v>
      </c>
      <c r="U1220" s="44">
        <f t="shared" si="581"/>
        <v>6292072.3432853287</v>
      </c>
      <c r="V1220" s="45">
        <f t="shared" si="582"/>
        <v>1.7477978731348136</v>
      </c>
      <c r="W1220" s="46">
        <f t="shared" si="583"/>
        <v>2847251.5233890624</v>
      </c>
      <c r="X1220" s="47">
        <f t="shared" si="584"/>
        <v>0.7909032009414062</v>
      </c>
      <c r="Y1220" s="48">
        <f t="shared" si="574"/>
        <v>10941.381052482642</v>
      </c>
      <c r="Z1220" s="48">
        <f t="shared" si="585"/>
        <v>10394.31199985851</v>
      </c>
      <c r="AA1220" s="49">
        <f t="shared" si="586"/>
        <v>10186.425759861339</v>
      </c>
      <c r="AB1220" s="49">
        <f t="shared" si="587"/>
        <v>9677.1044718682715</v>
      </c>
      <c r="AC1220" s="49">
        <f t="shared" si="588"/>
        <v>8709.3940246814454</v>
      </c>
      <c r="AD1220" s="49">
        <f t="shared" si="589"/>
        <v>7838.4546222133013</v>
      </c>
      <c r="AE1220" s="49">
        <f t="shared" si="590"/>
        <v>7446.5318911026361</v>
      </c>
      <c r="AF1220" s="49">
        <f t="shared" si="591"/>
        <v>7297.6012532805835</v>
      </c>
      <c r="AG1220" s="49">
        <f t="shared" si="592"/>
        <v>6932.7211906165539</v>
      </c>
      <c r="AH1220" s="49">
        <f t="shared" si="593"/>
        <v>6239.4490715548991</v>
      </c>
      <c r="AI1220" s="49">
        <f t="shared" si="594"/>
        <v>1.7331802976541387E-3</v>
      </c>
      <c r="AJ1220" s="49">
        <f t="shared" si="598"/>
        <v>0.42749089948888247</v>
      </c>
    </row>
    <row r="1221" spans="2:36" x14ac:dyDescent="0.2">
      <c r="B1221" s="39" t="s">
        <v>64</v>
      </c>
      <c r="C1221" s="39">
        <v>1211</v>
      </c>
      <c r="D1221" s="39">
        <v>189</v>
      </c>
      <c r="E1221" s="39">
        <f t="shared" si="576"/>
        <v>27.055555555555557</v>
      </c>
      <c r="F1221" s="40">
        <v>97.4</v>
      </c>
      <c r="G1221" s="41">
        <f t="shared" si="595"/>
        <v>0</v>
      </c>
      <c r="H1221" s="41">
        <f t="shared" si="596"/>
        <v>0</v>
      </c>
      <c r="I1221" s="41">
        <f t="shared" si="567"/>
        <v>697873.44251543214</v>
      </c>
      <c r="J1221" s="41">
        <f t="shared" si="577"/>
        <v>0</v>
      </c>
      <c r="K1221" s="42" t="str">
        <f t="shared" si="578"/>
        <v>No</v>
      </c>
      <c r="L1221" s="41">
        <f t="shared" si="568"/>
        <v>262.28585590277788</v>
      </c>
      <c r="M1221" s="41">
        <f t="shared" si="569"/>
        <v>187.05217500000001</v>
      </c>
      <c r="N1221" s="43">
        <f t="shared" si="570"/>
        <v>0</v>
      </c>
      <c r="O1221" s="41">
        <f t="shared" si="571"/>
        <v>449.33803090277786</v>
      </c>
      <c r="P1221" s="41">
        <f t="shared" si="572"/>
        <v>12157.090058314046</v>
      </c>
      <c r="Q1221" s="41">
        <f t="shared" si="573"/>
        <v>12157.090058314046</v>
      </c>
      <c r="R1221" s="41">
        <f t="shared" si="579"/>
        <v>0</v>
      </c>
      <c r="S1221" s="74">
        <f t="shared" si="597"/>
        <v>12157.090058314046</v>
      </c>
      <c r="T1221" s="78">
        <f t="shared" si="580"/>
        <v>0</v>
      </c>
      <c r="U1221" s="44">
        <f t="shared" si="581"/>
        <v>6304229.4333436424</v>
      </c>
      <c r="V1221" s="45">
        <f t="shared" si="582"/>
        <v>1.7511748425954563</v>
      </c>
      <c r="W1221" s="46">
        <f t="shared" si="583"/>
        <v>2859408.6134473765</v>
      </c>
      <c r="X1221" s="47">
        <f t="shared" si="584"/>
        <v>0.79428017040204901</v>
      </c>
      <c r="Y1221" s="48">
        <f t="shared" si="574"/>
        <v>10941.381052482642</v>
      </c>
      <c r="Z1221" s="48">
        <f t="shared" si="585"/>
        <v>10394.31199985851</v>
      </c>
      <c r="AA1221" s="49">
        <f t="shared" si="586"/>
        <v>10186.425759861339</v>
      </c>
      <c r="AB1221" s="49">
        <f t="shared" si="587"/>
        <v>9677.1044718682715</v>
      </c>
      <c r="AC1221" s="49">
        <f t="shared" si="588"/>
        <v>8709.3940246814454</v>
      </c>
      <c r="AD1221" s="49">
        <f t="shared" si="589"/>
        <v>7838.4546222133013</v>
      </c>
      <c r="AE1221" s="49">
        <f t="shared" si="590"/>
        <v>7446.5318911026361</v>
      </c>
      <c r="AF1221" s="49">
        <f t="shared" si="591"/>
        <v>7297.6012532805835</v>
      </c>
      <c r="AG1221" s="49">
        <f t="shared" si="592"/>
        <v>6932.7211906165539</v>
      </c>
      <c r="AH1221" s="49">
        <f t="shared" si="593"/>
        <v>6239.4490715548991</v>
      </c>
      <c r="AI1221" s="49">
        <f t="shared" si="594"/>
        <v>1.7331802976541387E-3</v>
      </c>
      <c r="AJ1221" s="49">
        <f t="shared" si="598"/>
        <v>0.42922407978653659</v>
      </c>
    </row>
    <row r="1222" spans="2:36" x14ac:dyDescent="0.2">
      <c r="B1222" s="39" t="s">
        <v>64</v>
      </c>
      <c r="C1222" s="39">
        <v>1212</v>
      </c>
      <c r="D1222" s="39">
        <v>190</v>
      </c>
      <c r="E1222" s="39">
        <f t="shared" si="576"/>
        <v>27.055555555555557</v>
      </c>
      <c r="F1222" s="40">
        <v>97.4</v>
      </c>
      <c r="G1222" s="41">
        <f t="shared" si="595"/>
        <v>-1.3888888888890073E-2</v>
      </c>
      <c r="H1222" s="41">
        <f t="shared" si="596"/>
        <v>-5.0000000000004263E-2</v>
      </c>
      <c r="I1222" s="41">
        <f t="shared" si="567"/>
        <v>697873.44251543214</v>
      </c>
      <c r="J1222" s="41">
        <f t="shared" si="577"/>
        <v>0</v>
      </c>
      <c r="K1222" s="42" t="str">
        <f t="shared" si="578"/>
        <v>Yes</v>
      </c>
      <c r="L1222" s="41">
        <f t="shared" si="568"/>
        <v>262.28585590277788</v>
      </c>
      <c r="M1222" s="41">
        <f t="shared" si="569"/>
        <v>187.05217500000001</v>
      </c>
      <c r="N1222" s="43">
        <f t="shared" si="570"/>
        <v>-26.482638888891145</v>
      </c>
      <c r="O1222" s="41">
        <f t="shared" si="571"/>
        <v>422.85539201388673</v>
      </c>
      <c r="P1222" s="41">
        <f t="shared" si="572"/>
        <v>11440.587550597937</v>
      </c>
      <c r="Q1222" s="41">
        <f t="shared" si="573"/>
        <v>11440.587550597937</v>
      </c>
      <c r="R1222" s="41">
        <f t="shared" si="579"/>
        <v>26.482638888891145</v>
      </c>
      <c r="S1222" s="74">
        <f t="shared" si="597"/>
        <v>11440.587550597937</v>
      </c>
      <c r="T1222" s="78">
        <f t="shared" si="580"/>
        <v>716.50250771611047</v>
      </c>
      <c r="U1222" s="44">
        <f t="shared" si="581"/>
        <v>6315670.0208942406</v>
      </c>
      <c r="V1222" s="45">
        <f t="shared" si="582"/>
        <v>1.7543527835817334</v>
      </c>
      <c r="W1222" s="46">
        <f t="shared" si="583"/>
        <v>2870849.2009979743</v>
      </c>
      <c r="X1222" s="47">
        <f t="shared" si="584"/>
        <v>0.79745811138832623</v>
      </c>
      <c r="Y1222" s="48">
        <f t="shared" si="574"/>
        <v>10296.528795538143</v>
      </c>
      <c r="Z1222" s="48">
        <f t="shared" si="585"/>
        <v>9781.7023557612356</v>
      </c>
      <c r="AA1222" s="49">
        <f t="shared" si="586"/>
        <v>9586.0683086460103</v>
      </c>
      <c r="AB1222" s="49">
        <f t="shared" si="587"/>
        <v>9106.764893213709</v>
      </c>
      <c r="AC1222" s="49">
        <f t="shared" si="588"/>
        <v>8196.0884038923377</v>
      </c>
      <c r="AD1222" s="49">
        <f t="shared" si="589"/>
        <v>7376.4795635031041</v>
      </c>
      <c r="AE1222" s="49">
        <f t="shared" si="590"/>
        <v>7007.6555853279488</v>
      </c>
      <c r="AF1222" s="49">
        <f t="shared" si="591"/>
        <v>6867.50247362139</v>
      </c>
      <c r="AG1222" s="49">
        <f t="shared" si="592"/>
        <v>6524.1273499403205</v>
      </c>
      <c r="AH1222" s="49">
        <f t="shared" si="593"/>
        <v>5871.7146149462887</v>
      </c>
      <c r="AI1222" s="49">
        <f t="shared" si="594"/>
        <v>1.6310318374850802E-3</v>
      </c>
      <c r="AJ1222" s="49">
        <f t="shared" si="598"/>
        <v>0.43085511162402168</v>
      </c>
    </row>
    <row r="1223" spans="2:36" x14ac:dyDescent="0.2">
      <c r="B1223" s="39" t="s">
        <v>64</v>
      </c>
      <c r="C1223" s="39">
        <v>1213</v>
      </c>
      <c r="D1223" s="39">
        <v>191</v>
      </c>
      <c r="E1223" s="39">
        <f t="shared" si="576"/>
        <v>27.027777777777775</v>
      </c>
      <c r="F1223" s="40">
        <v>97.3</v>
      </c>
      <c r="G1223" s="41">
        <f t="shared" si="595"/>
        <v>-1.3888888888890073E-2</v>
      </c>
      <c r="H1223" s="41">
        <f t="shared" si="596"/>
        <v>-5.0000000000004263E-2</v>
      </c>
      <c r="I1223" s="41">
        <f t="shared" si="567"/>
        <v>696441.17312885786</v>
      </c>
      <c r="J1223" s="41">
        <f t="shared" si="577"/>
        <v>1432.2693865742767</v>
      </c>
      <c r="K1223" s="42" t="str">
        <f t="shared" si="578"/>
        <v>Yes</v>
      </c>
      <c r="L1223" s="41">
        <f t="shared" si="568"/>
        <v>261.74755772569443</v>
      </c>
      <c r="M1223" s="41">
        <f t="shared" si="569"/>
        <v>187.05217500000001</v>
      </c>
      <c r="N1223" s="43">
        <f t="shared" si="570"/>
        <v>-26.482638888891145</v>
      </c>
      <c r="O1223" s="41">
        <f t="shared" si="571"/>
        <v>422.31709383680328</v>
      </c>
      <c r="P1223" s="41">
        <f t="shared" si="572"/>
        <v>11414.292563978042</v>
      </c>
      <c r="Q1223" s="41">
        <f t="shared" si="573"/>
        <v>11414.292563978042</v>
      </c>
      <c r="R1223" s="41">
        <f t="shared" si="579"/>
        <v>26.482638888891145</v>
      </c>
      <c r="S1223" s="74">
        <f t="shared" si="597"/>
        <v>12846.561950552319</v>
      </c>
      <c r="T1223" s="78">
        <f t="shared" si="580"/>
        <v>715.76687885808565</v>
      </c>
      <c r="U1223" s="44">
        <f t="shared" si="581"/>
        <v>6327084.3134582182</v>
      </c>
      <c r="V1223" s="45">
        <f t="shared" si="582"/>
        <v>1.7575234204050607</v>
      </c>
      <c r="W1223" s="46">
        <f t="shared" si="583"/>
        <v>2883695.7629485265</v>
      </c>
      <c r="X1223" s="47">
        <f t="shared" si="584"/>
        <v>0.8010266008190351</v>
      </c>
      <c r="Y1223" s="48">
        <f t="shared" si="574"/>
        <v>11561.905755497088</v>
      </c>
      <c r="Z1223" s="48">
        <f t="shared" si="585"/>
        <v>10983.810467722233</v>
      </c>
      <c r="AA1223" s="49">
        <f t="shared" si="586"/>
        <v>10764.134258367787</v>
      </c>
      <c r="AB1223" s="49">
        <f t="shared" si="587"/>
        <v>10225.927545449396</v>
      </c>
      <c r="AC1223" s="49">
        <f t="shared" si="588"/>
        <v>9203.3347909044569</v>
      </c>
      <c r="AD1223" s="49">
        <f t="shared" si="589"/>
        <v>8283.0013118140123</v>
      </c>
      <c r="AE1223" s="49">
        <f t="shared" si="590"/>
        <v>7868.8512462233111</v>
      </c>
      <c r="AF1223" s="49">
        <f t="shared" si="591"/>
        <v>7711.4742212988449</v>
      </c>
      <c r="AG1223" s="49">
        <f t="shared" si="592"/>
        <v>7325.9005102339024</v>
      </c>
      <c r="AH1223" s="49">
        <f t="shared" si="593"/>
        <v>6593.3104592105119</v>
      </c>
      <c r="AI1223" s="49">
        <f t="shared" si="594"/>
        <v>1.8314751275584754E-3</v>
      </c>
      <c r="AJ1223" s="49">
        <f t="shared" si="598"/>
        <v>0.43268658675158017</v>
      </c>
    </row>
    <row r="1224" spans="2:36" x14ac:dyDescent="0.2">
      <c r="B1224" s="39" t="s">
        <v>64</v>
      </c>
      <c r="C1224" s="39">
        <v>1214</v>
      </c>
      <c r="D1224" s="39">
        <v>192</v>
      </c>
      <c r="E1224" s="39">
        <f t="shared" si="576"/>
        <v>27.027777777777775</v>
      </c>
      <c r="F1224" s="40">
        <v>97.3</v>
      </c>
      <c r="G1224" s="41">
        <f t="shared" si="595"/>
        <v>0</v>
      </c>
      <c r="H1224" s="41">
        <f t="shared" si="596"/>
        <v>0</v>
      </c>
      <c r="I1224" s="41">
        <f t="shared" si="567"/>
        <v>696441.17312885786</v>
      </c>
      <c r="J1224" s="41">
        <f t="shared" si="577"/>
        <v>0</v>
      </c>
      <c r="K1224" s="42" t="str">
        <f t="shared" si="578"/>
        <v>No</v>
      </c>
      <c r="L1224" s="41">
        <f t="shared" si="568"/>
        <v>261.74755772569443</v>
      </c>
      <c r="M1224" s="41">
        <f t="shared" si="569"/>
        <v>187.05217500000001</v>
      </c>
      <c r="N1224" s="43">
        <f t="shared" si="570"/>
        <v>0</v>
      </c>
      <c r="O1224" s="41">
        <f t="shared" si="571"/>
        <v>448.79973272569441</v>
      </c>
      <c r="P1224" s="41">
        <f t="shared" si="572"/>
        <v>12130.059442836129</v>
      </c>
      <c r="Q1224" s="41">
        <f t="shared" si="573"/>
        <v>12130.059442836129</v>
      </c>
      <c r="R1224" s="41">
        <f t="shared" si="579"/>
        <v>0</v>
      </c>
      <c r="S1224" s="74">
        <f t="shared" si="597"/>
        <v>12130.059442836129</v>
      </c>
      <c r="T1224" s="78">
        <f t="shared" si="580"/>
        <v>0</v>
      </c>
      <c r="U1224" s="44">
        <f t="shared" si="581"/>
        <v>6339214.3729010541</v>
      </c>
      <c r="V1224" s="45">
        <f t="shared" si="582"/>
        <v>1.760892881361404</v>
      </c>
      <c r="W1224" s="46">
        <f t="shared" si="583"/>
        <v>2895825.8223913629</v>
      </c>
      <c r="X1224" s="47">
        <f t="shared" si="584"/>
        <v>0.80439606177537859</v>
      </c>
      <c r="Y1224" s="48">
        <f t="shared" si="574"/>
        <v>10917.053498552517</v>
      </c>
      <c r="Z1224" s="48">
        <f t="shared" si="585"/>
        <v>10371.200823624891</v>
      </c>
      <c r="AA1224" s="49">
        <f t="shared" si="586"/>
        <v>10163.776807152393</v>
      </c>
      <c r="AB1224" s="49">
        <f t="shared" si="587"/>
        <v>9655.5879667947738</v>
      </c>
      <c r="AC1224" s="49">
        <f t="shared" si="588"/>
        <v>8690.0291701152964</v>
      </c>
      <c r="AD1224" s="49">
        <f t="shared" si="589"/>
        <v>7821.026253103767</v>
      </c>
      <c r="AE1224" s="49">
        <f t="shared" si="590"/>
        <v>7429.9749404485783</v>
      </c>
      <c r="AF1224" s="49">
        <f t="shared" si="591"/>
        <v>7281.3754416396068</v>
      </c>
      <c r="AG1224" s="49">
        <f t="shared" si="592"/>
        <v>6917.3066695576263</v>
      </c>
      <c r="AH1224" s="49">
        <f t="shared" si="593"/>
        <v>6225.5760026018634</v>
      </c>
      <c r="AI1224" s="49">
        <f t="shared" si="594"/>
        <v>1.7293266673894065E-3</v>
      </c>
      <c r="AJ1224" s="49">
        <f t="shared" si="598"/>
        <v>0.43441591341896957</v>
      </c>
    </row>
    <row r="1225" spans="2:36" x14ac:dyDescent="0.2">
      <c r="B1225" s="39" t="s">
        <v>64</v>
      </c>
      <c r="C1225" s="39">
        <v>1215</v>
      </c>
      <c r="D1225" s="39">
        <v>193</v>
      </c>
      <c r="E1225" s="39">
        <f t="shared" si="576"/>
        <v>27.027777777777775</v>
      </c>
      <c r="F1225" s="40">
        <v>97.3</v>
      </c>
      <c r="G1225" s="41">
        <f t="shared" si="595"/>
        <v>0</v>
      </c>
      <c r="H1225" s="41">
        <f t="shared" si="596"/>
        <v>0</v>
      </c>
      <c r="I1225" s="41">
        <f t="shared" si="567"/>
        <v>696441.17312885786</v>
      </c>
      <c r="J1225" s="41">
        <f t="shared" si="577"/>
        <v>0</v>
      </c>
      <c r="K1225" s="42" t="str">
        <f t="shared" si="578"/>
        <v>No</v>
      </c>
      <c r="L1225" s="41">
        <f t="shared" si="568"/>
        <v>261.74755772569443</v>
      </c>
      <c r="M1225" s="41">
        <f t="shared" si="569"/>
        <v>187.05217500000001</v>
      </c>
      <c r="N1225" s="43">
        <f t="shared" si="570"/>
        <v>0</v>
      </c>
      <c r="O1225" s="41">
        <f t="shared" si="571"/>
        <v>448.79973272569441</v>
      </c>
      <c r="P1225" s="41">
        <f t="shared" si="572"/>
        <v>12130.059442836129</v>
      </c>
      <c r="Q1225" s="41">
        <f t="shared" si="573"/>
        <v>12130.059442836129</v>
      </c>
      <c r="R1225" s="41">
        <f t="shared" si="579"/>
        <v>0</v>
      </c>
      <c r="S1225" s="74">
        <f t="shared" si="597"/>
        <v>12130.059442836129</v>
      </c>
      <c r="T1225" s="78">
        <f t="shared" si="580"/>
        <v>0</v>
      </c>
      <c r="U1225" s="44">
        <f t="shared" si="581"/>
        <v>6351344.43234389</v>
      </c>
      <c r="V1225" s="45">
        <f t="shared" si="582"/>
        <v>1.7642623423177473</v>
      </c>
      <c r="W1225" s="46">
        <f t="shared" si="583"/>
        <v>2907955.8818341992</v>
      </c>
      <c r="X1225" s="47">
        <f t="shared" si="584"/>
        <v>0.80776552273172197</v>
      </c>
      <c r="Y1225" s="48">
        <f t="shared" si="574"/>
        <v>10917.053498552517</v>
      </c>
      <c r="Z1225" s="48">
        <f t="shared" si="585"/>
        <v>10371.200823624891</v>
      </c>
      <c r="AA1225" s="49">
        <f t="shared" si="586"/>
        <v>10163.776807152393</v>
      </c>
      <c r="AB1225" s="49">
        <f t="shared" si="587"/>
        <v>9655.5879667947738</v>
      </c>
      <c r="AC1225" s="49">
        <f t="shared" si="588"/>
        <v>8690.0291701152964</v>
      </c>
      <c r="AD1225" s="49">
        <f t="shared" si="589"/>
        <v>7821.026253103767</v>
      </c>
      <c r="AE1225" s="49">
        <f t="shared" si="590"/>
        <v>7429.9749404485783</v>
      </c>
      <c r="AF1225" s="49">
        <f t="shared" si="591"/>
        <v>7281.3754416396068</v>
      </c>
      <c r="AG1225" s="49">
        <f t="shared" si="592"/>
        <v>6917.3066695576263</v>
      </c>
      <c r="AH1225" s="49">
        <f t="shared" si="593"/>
        <v>6225.5760026018634</v>
      </c>
      <c r="AI1225" s="49">
        <f t="shared" si="594"/>
        <v>1.7293266673894065E-3</v>
      </c>
      <c r="AJ1225" s="49">
        <f t="shared" si="598"/>
        <v>0.43614524008635897</v>
      </c>
    </row>
    <row r="1226" spans="2:36" x14ac:dyDescent="0.2">
      <c r="B1226" s="39" t="s">
        <v>64</v>
      </c>
      <c r="C1226" s="39">
        <v>1216</v>
      </c>
      <c r="D1226" s="39">
        <v>194</v>
      </c>
      <c r="E1226" s="39">
        <f t="shared" si="576"/>
        <v>27.027777777777775</v>
      </c>
      <c r="F1226" s="40">
        <v>97.3</v>
      </c>
      <c r="G1226" s="41">
        <f t="shared" si="595"/>
        <v>-1.3888888888888099E-2</v>
      </c>
      <c r="H1226" s="41">
        <f t="shared" si="596"/>
        <v>-4.9999999999997158E-2</v>
      </c>
      <c r="I1226" s="41">
        <f t="shared" ref="I1226:I1289" si="599">0.5*$F$4*(E1226)^2</f>
        <v>696441.17312885786</v>
      </c>
      <c r="J1226" s="41">
        <f t="shared" si="577"/>
        <v>0</v>
      </c>
      <c r="K1226" s="42" t="str">
        <f t="shared" si="578"/>
        <v>Yes</v>
      </c>
      <c r="L1226" s="41">
        <f t="shared" ref="L1226:L1289" si="600">0.5 * $F$1*$F$2*$F$3*E1226^2</f>
        <v>261.74755772569443</v>
      </c>
      <c r="M1226" s="41">
        <f t="shared" ref="M1226:M1289" si="601">$F$5*$F$4*$F$6</f>
        <v>187.05217500000001</v>
      </c>
      <c r="N1226" s="43">
        <f t="shared" ref="N1226:N1289" si="602">$F$4*G1226</f>
        <v>-26.482638888887383</v>
      </c>
      <c r="O1226" s="41">
        <f t="shared" ref="O1226:O1289" si="603">N1226+M1226+L1226</f>
        <v>422.31709383680709</v>
      </c>
      <c r="P1226" s="41">
        <f t="shared" ref="P1226:P1289" si="604">O1226*E1226</f>
        <v>11414.292563978146</v>
      </c>
      <c r="Q1226" s="41">
        <f t="shared" ref="Q1226:Q1289" si="605">P1226*1</f>
        <v>11414.292563978146</v>
      </c>
      <c r="R1226" s="41">
        <f t="shared" si="579"/>
        <v>26.482638888887383</v>
      </c>
      <c r="S1226" s="74">
        <f t="shared" si="597"/>
        <v>11414.292563978146</v>
      </c>
      <c r="T1226" s="78">
        <f t="shared" si="580"/>
        <v>715.7668788579839</v>
      </c>
      <c r="U1226" s="44">
        <f t="shared" si="581"/>
        <v>6362758.7249078685</v>
      </c>
      <c r="V1226" s="45">
        <f t="shared" si="582"/>
        <v>1.7674329791410746</v>
      </c>
      <c r="W1226" s="46">
        <f t="shared" si="583"/>
        <v>2919370.1743981773</v>
      </c>
      <c r="X1226" s="47">
        <f t="shared" si="584"/>
        <v>0.81093615955504927</v>
      </c>
      <c r="Y1226" s="48">
        <f t="shared" ref="Y1226:Y1289" si="606">S1226*0.9</f>
        <v>10272.863307580332</v>
      </c>
      <c r="Z1226" s="48">
        <f t="shared" si="585"/>
        <v>9759.220142201315</v>
      </c>
      <c r="AA1226" s="49">
        <f t="shared" si="586"/>
        <v>9564.0357393572885</v>
      </c>
      <c r="AB1226" s="49">
        <f t="shared" si="587"/>
        <v>9085.8339523894228</v>
      </c>
      <c r="AC1226" s="49">
        <f t="shared" si="588"/>
        <v>8177.2505571504807</v>
      </c>
      <c r="AD1226" s="49">
        <f t="shared" si="589"/>
        <v>7359.5255014354325</v>
      </c>
      <c r="AE1226" s="49">
        <f t="shared" si="590"/>
        <v>6991.5492263636606</v>
      </c>
      <c r="AF1226" s="49">
        <f t="shared" si="591"/>
        <v>6851.7182418363873</v>
      </c>
      <c r="AG1226" s="49">
        <f t="shared" si="592"/>
        <v>6509.1323297445679</v>
      </c>
      <c r="AH1226" s="49">
        <f t="shared" si="593"/>
        <v>5858.2190967701108</v>
      </c>
      <c r="AI1226" s="49">
        <f t="shared" si="594"/>
        <v>1.6272830824361419E-3</v>
      </c>
      <c r="AJ1226" s="49">
        <f t="shared" si="598"/>
        <v>0.43777252316879511</v>
      </c>
    </row>
    <row r="1227" spans="2:36" x14ac:dyDescent="0.2">
      <c r="B1227" s="39" t="s">
        <v>64</v>
      </c>
      <c r="C1227" s="39">
        <v>1217</v>
      </c>
      <c r="D1227" s="39">
        <v>195</v>
      </c>
      <c r="E1227" s="39">
        <f t="shared" ref="E1227:E1290" si="607">F1227/3.6</f>
        <v>27</v>
      </c>
      <c r="F1227" s="40">
        <v>97.2</v>
      </c>
      <c r="G1227" s="41">
        <f t="shared" si="595"/>
        <v>-2.7777777777778172E-2</v>
      </c>
      <c r="H1227" s="41">
        <f t="shared" si="596"/>
        <v>-0.10000000000000142</v>
      </c>
      <c r="I1227" s="41">
        <f t="shared" si="599"/>
        <v>695010.375</v>
      </c>
      <c r="J1227" s="41">
        <f t="shared" ref="J1227:J1290" si="608">I1226-I1227</f>
        <v>1430.7981288578594</v>
      </c>
      <c r="K1227" s="42" t="str">
        <f t="shared" ref="K1227:K1290" si="609">IF((G1227)&lt;0,"Yes","No")</f>
        <v>Yes</v>
      </c>
      <c r="L1227" s="41">
        <f t="shared" si="600"/>
        <v>261.20981250000006</v>
      </c>
      <c r="M1227" s="41">
        <f t="shared" si="601"/>
        <v>187.05217500000001</v>
      </c>
      <c r="N1227" s="43">
        <f t="shared" si="602"/>
        <v>-52.965277777778532</v>
      </c>
      <c r="O1227" s="41">
        <f t="shared" si="603"/>
        <v>395.29670972222152</v>
      </c>
      <c r="P1227" s="41">
        <f t="shared" si="604"/>
        <v>10673.011162499981</v>
      </c>
      <c r="Q1227" s="41">
        <f t="shared" si="605"/>
        <v>10673.011162499981</v>
      </c>
      <c r="R1227" s="41">
        <f t="shared" ref="R1227:R1290" si="610">IF((G1227&gt;0), 0, $F$4*G1227)*-1</f>
        <v>52.965277777778532</v>
      </c>
      <c r="S1227" s="74">
        <f t="shared" si="597"/>
        <v>12103.80929135784</v>
      </c>
      <c r="T1227" s="78">
        <f t="shared" ref="T1227:T1290" si="611">R1227*E1227</f>
        <v>1430.0625000000205</v>
      </c>
      <c r="U1227" s="44">
        <f t="shared" ref="U1227:U1290" si="612">IF(Q1227&gt;0, (Q1227+U1226),(U1226))</f>
        <v>6373431.7360703684</v>
      </c>
      <c r="V1227" s="45">
        <f t="shared" ref="V1227:V1290" si="613">U1227/3600000</f>
        <v>1.7703977044639911</v>
      </c>
      <c r="W1227" s="46">
        <f t="shared" ref="W1227:W1290" si="614">W1226+S1227</f>
        <v>2931473.9836895349</v>
      </c>
      <c r="X1227" s="47">
        <f t="shared" ref="X1227:X1290" si="615">W1227/3600000</f>
        <v>0.81429832880264863</v>
      </c>
      <c r="Y1227" s="48">
        <f t="shared" si="606"/>
        <v>10893.428362222057</v>
      </c>
      <c r="Z1227" s="48">
        <f t="shared" ref="Z1227:Z1290" si="616">Y1227*0.95</f>
        <v>10348.756944110954</v>
      </c>
      <c r="AA1227" s="49">
        <f t="shared" ref="AA1227:AA1290" si="617">Z1227*0.98</f>
        <v>10141.781805228735</v>
      </c>
      <c r="AB1227" s="49">
        <f t="shared" ref="AB1227:AB1290" si="618">AA1227*0.95</f>
        <v>9634.6927149672974</v>
      </c>
      <c r="AC1227" s="49">
        <f t="shared" ref="AC1227:AC1290" si="619">AB1227*0.9</f>
        <v>8671.2234434705679</v>
      </c>
      <c r="AD1227" s="49">
        <f t="shared" ref="AD1227:AD1290" si="620">AC1227*0.9</f>
        <v>7804.1010991235116</v>
      </c>
      <c r="AE1227" s="49">
        <f t="shared" ref="AE1227:AE1289" si="621">AD1227*0.95</f>
        <v>7413.8960441673353</v>
      </c>
      <c r="AF1227" s="49">
        <f t="shared" ref="AF1227:AF1290" si="622">AE1227*0.98</f>
        <v>7265.6181232839881</v>
      </c>
      <c r="AG1227" s="49">
        <f t="shared" ref="AG1227:AG1290" si="623">AF1227*0.95</f>
        <v>6902.337217119788</v>
      </c>
      <c r="AH1227" s="49">
        <f t="shared" ref="AH1227:AH1290" si="624">AG1227*0.9</f>
        <v>6212.1034954078095</v>
      </c>
      <c r="AI1227" s="49">
        <f t="shared" ref="AI1227:AI1290" si="625">AH1227/3600000</f>
        <v>1.725584304279947E-3</v>
      </c>
      <c r="AJ1227" s="49">
        <f t="shared" si="598"/>
        <v>0.43949810747307505</v>
      </c>
    </row>
    <row r="1228" spans="2:36" x14ac:dyDescent="0.2">
      <c r="B1228" s="39" t="s">
        <v>64</v>
      </c>
      <c r="C1228" s="39">
        <v>1218</v>
      </c>
      <c r="D1228" s="39">
        <v>196</v>
      </c>
      <c r="E1228" s="39">
        <f t="shared" si="607"/>
        <v>26.972222222222221</v>
      </c>
      <c r="F1228" s="40">
        <v>97.1</v>
      </c>
      <c r="G1228" s="41">
        <f t="shared" ref="G1228:G1291" si="626">($F1229-$F1227)/2/3.6</f>
        <v>-2.7777777777778172E-2</v>
      </c>
      <c r="H1228" s="41">
        <f t="shared" ref="H1228:H1291" si="627">($F1229-$F1227)/2</f>
        <v>-0.10000000000000142</v>
      </c>
      <c r="I1228" s="41">
        <f t="shared" si="599"/>
        <v>693581.04812885798</v>
      </c>
      <c r="J1228" s="41">
        <f t="shared" si="608"/>
        <v>1429.3268711420242</v>
      </c>
      <c r="K1228" s="42" t="str">
        <f t="shared" si="609"/>
        <v>Yes</v>
      </c>
      <c r="L1228" s="41">
        <f t="shared" si="600"/>
        <v>260.67262022569452</v>
      </c>
      <c r="M1228" s="41">
        <f t="shared" si="601"/>
        <v>187.05217500000001</v>
      </c>
      <c r="N1228" s="43">
        <f t="shared" si="602"/>
        <v>-52.965277777778532</v>
      </c>
      <c r="O1228" s="41">
        <f t="shared" si="603"/>
        <v>394.75951744791598</v>
      </c>
      <c r="P1228" s="41">
        <f t="shared" si="604"/>
        <v>10647.541428942401</v>
      </c>
      <c r="Q1228" s="41">
        <f t="shared" si="605"/>
        <v>10647.541428942401</v>
      </c>
      <c r="R1228" s="41">
        <f t="shared" si="610"/>
        <v>52.965277777778532</v>
      </c>
      <c r="S1228" s="74">
        <f t="shared" ref="S1228:S1291" si="628">J1228-Q1228*-1</f>
        <v>12076.868300084425</v>
      </c>
      <c r="T1228" s="78">
        <f t="shared" si="611"/>
        <v>1428.5912422839708</v>
      </c>
      <c r="U1228" s="44">
        <f t="shared" si="612"/>
        <v>6384079.2774993107</v>
      </c>
      <c r="V1228" s="45">
        <f t="shared" si="613"/>
        <v>1.7733553548609196</v>
      </c>
      <c r="W1228" s="46">
        <f t="shared" si="614"/>
        <v>2943550.8519896194</v>
      </c>
      <c r="X1228" s="47">
        <f t="shared" si="615"/>
        <v>0.81765301444156091</v>
      </c>
      <c r="Y1228" s="48">
        <f t="shared" si="606"/>
        <v>10869.181470075982</v>
      </c>
      <c r="Z1228" s="48">
        <f t="shared" si="616"/>
        <v>10325.722396572182</v>
      </c>
      <c r="AA1228" s="49">
        <f t="shared" si="617"/>
        <v>10119.207948640738</v>
      </c>
      <c r="AB1228" s="49">
        <f t="shared" si="618"/>
        <v>9613.2475512087003</v>
      </c>
      <c r="AC1228" s="49">
        <f t="shared" si="619"/>
        <v>8651.9227960878306</v>
      </c>
      <c r="AD1228" s="49">
        <f t="shared" si="620"/>
        <v>7786.7305164790478</v>
      </c>
      <c r="AE1228" s="49">
        <f t="shared" si="621"/>
        <v>7397.393990655095</v>
      </c>
      <c r="AF1228" s="49">
        <f t="shared" si="622"/>
        <v>7249.4461108419928</v>
      </c>
      <c r="AG1228" s="49">
        <f t="shared" si="623"/>
        <v>6886.9738052998928</v>
      </c>
      <c r="AH1228" s="49">
        <f t="shared" si="624"/>
        <v>6198.2764247699033</v>
      </c>
      <c r="AI1228" s="49">
        <f t="shared" si="625"/>
        <v>1.7217434513249732E-3</v>
      </c>
      <c r="AJ1228" s="49">
        <f t="shared" ref="AJ1228:AJ1291" si="629">IF((AI1228)&lt;0, AJ1227, AI1228+AJ1227)</f>
        <v>0.44121985092440003</v>
      </c>
    </row>
    <row r="1229" spans="2:36" x14ac:dyDescent="0.2">
      <c r="B1229" s="39" t="s">
        <v>64</v>
      </c>
      <c r="C1229" s="39">
        <v>1219</v>
      </c>
      <c r="D1229" s="39">
        <v>197</v>
      </c>
      <c r="E1229" s="39">
        <f t="shared" si="607"/>
        <v>26.944444444444443</v>
      </c>
      <c r="F1229" s="40">
        <v>97</v>
      </c>
      <c r="G1229" s="41">
        <f t="shared" si="626"/>
        <v>-2.7777777777776198E-2</v>
      </c>
      <c r="H1229" s="41">
        <f t="shared" si="627"/>
        <v>-9.9999999999994316E-2</v>
      </c>
      <c r="I1229" s="41">
        <f t="shared" si="599"/>
        <v>692153.19251543202</v>
      </c>
      <c r="J1229" s="41">
        <f t="shared" si="608"/>
        <v>1427.8556134259561</v>
      </c>
      <c r="K1229" s="42" t="str">
        <f t="shared" si="609"/>
        <v>Yes</v>
      </c>
      <c r="L1229" s="41">
        <f t="shared" si="600"/>
        <v>260.13598090277782</v>
      </c>
      <c r="M1229" s="41">
        <f t="shared" si="601"/>
        <v>187.05217500000001</v>
      </c>
      <c r="N1229" s="43">
        <f t="shared" si="602"/>
        <v>-52.965277777774766</v>
      </c>
      <c r="O1229" s="41">
        <f t="shared" si="603"/>
        <v>394.22287812500304</v>
      </c>
      <c r="P1229" s="41">
        <f t="shared" si="604"/>
        <v>10622.116438368137</v>
      </c>
      <c r="Q1229" s="41">
        <f t="shared" si="605"/>
        <v>10622.116438368137</v>
      </c>
      <c r="R1229" s="41">
        <f t="shared" si="610"/>
        <v>52.965277777774766</v>
      </c>
      <c r="S1229" s="74">
        <f t="shared" si="628"/>
        <v>12049.972051794093</v>
      </c>
      <c r="T1229" s="78">
        <f t="shared" si="611"/>
        <v>1427.11998456782</v>
      </c>
      <c r="U1229" s="44">
        <f t="shared" si="612"/>
        <v>6394701.393937679</v>
      </c>
      <c r="V1229" s="45">
        <f t="shared" si="613"/>
        <v>1.7763059427604664</v>
      </c>
      <c r="W1229" s="46">
        <f t="shared" si="614"/>
        <v>2955600.8240414136</v>
      </c>
      <c r="X1229" s="47">
        <f t="shared" si="615"/>
        <v>0.8210002289003927</v>
      </c>
      <c r="Y1229" s="48">
        <f t="shared" si="606"/>
        <v>10844.974846614685</v>
      </c>
      <c r="Z1229" s="48">
        <f t="shared" si="616"/>
        <v>10302.726104283951</v>
      </c>
      <c r="AA1229" s="49">
        <f t="shared" si="617"/>
        <v>10096.671582198273</v>
      </c>
      <c r="AB1229" s="49">
        <f t="shared" si="618"/>
        <v>9591.8380030883582</v>
      </c>
      <c r="AC1229" s="49">
        <f t="shared" si="619"/>
        <v>8632.6542027795222</v>
      </c>
      <c r="AD1229" s="49">
        <f t="shared" si="620"/>
        <v>7769.3887825015699</v>
      </c>
      <c r="AE1229" s="49">
        <f t="shared" si="621"/>
        <v>7380.9193433764913</v>
      </c>
      <c r="AF1229" s="49">
        <f t="shared" si="622"/>
        <v>7233.3009565089615</v>
      </c>
      <c r="AG1229" s="49">
        <f t="shared" si="623"/>
        <v>6871.6359086835128</v>
      </c>
      <c r="AH1229" s="49">
        <f t="shared" si="624"/>
        <v>6184.4723178151617</v>
      </c>
      <c r="AI1229" s="49">
        <f t="shared" si="625"/>
        <v>1.7179089771708783E-3</v>
      </c>
      <c r="AJ1229" s="49">
        <f t="shared" si="629"/>
        <v>0.44293775990157092</v>
      </c>
    </row>
    <row r="1230" spans="2:36" x14ac:dyDescent="0.2">
      <c r="B1230" s="39" t="s">
        <v>64</v>
      </c>
      <c r="C1230" s="39">
        <v>1220</v>
      </c>
      <c r="D1230" s="39">
        <v>198</v>
      </c>
      <c r="E1230" s="39">
        <f t="shared" si="607"/>
        <v>26.916666666666668</v>
      </c>
      <c r="F1230" s="40">
        <v>96.9</v>
      </c>
      <c r="G1230" s="41">
        <f t="shared" si="626"/>
        <v>-4.1666666666666269E-2</v>
      </c>
      <c r="H1230" s="41">
        <f t="shared" si="627"/>
        <v>-0.14999999999999858</v>
      </c>
      <c r="I1230" s="41">
        <f t="shared" si="599"/>
        <v>690726.80815972225</v>
      </c>
      <c r="J1230" s="41">
        <f t="shared" si="608"/>
        <v>1426.3843557097716</v>
      </c>
      <c r="K1230" s="42" t="str">
        <f t="shared" si="609"/>
        <v>Yes</v>
      </c>
      <c r="L1230" s="41">
        <f t="shared" si="600"/>
        <v>259.59989453125007</v>
      </c>
      <c r="M1230" s="41">
        <f t="shared" si="601"/>
        <v>187.05217500000001</v>
      </c>
      <c r="N1230" s="43">
        <f t="shared" si="602"/>
        <v>-79.447916666665904</v>
      </c>
      <c r="O1230" s="41">
        <f t="shared" si="603"/>
        <v>367.20415286458416</v>
      </c>
      <c r="P1230" s="41">
        <f t="shared" si="604"/>
        <v>9883.9117812717232</v>
      </c>
      <c r="Q1230" s="41">
        <f t="shared" si="605"/>
        <v>9883.9117812717232</v>
      </c>
      <c r="R1230" s="41">
        <f t="shared" si="610"/>
        <v>79.447916666665904</v>
      </c>
      <c r="S1230" s="74">
        <f t="shared" si="628"/>
        <v>11310.296136981495</v>
      </c>
      <c r="T1230" s="78">
        <f t="shared" si="611"/>
        <v>2138.4730902777574</v>
      </c>
      <c r="U1230" s="44">
        <f t="shared" si="612"/>
        <v>6404585.3057189509</v>
      </c>
      <c r="V1230" s="45">
        <f t="shared" si="613"/>
        <v>1.7790514738108196</v>
      </c>
      <c r="W1230" s="46">
        <f t="shared" si="614"/>
        <v>2966911.120178395</v>
      </c>
      <c r="X1230" s="47">
        <f t="shared" si="615"/>
        <v>0.8241419778273319</v>
      </c>
      <c r="Y1230" s="48">
        <f t="shared" si="606"/>
        <v>10179.266523283346</v>
      </c>
      <c r="Z1230" s="48">
        <f t="shared" si="616"/>
        <v>9670.3031971191776</v>
      </c>
      <c r="AA1230" s="49">
        <f t="shared" si="617"/>
        <v>9476.8971331767934</v>
      </c>
      <c r="AB1230" s="49">
        <f t="shared" si="618"/>
        <v>9003.0522765179539</v>
      </c>
      <c r="AC1230" s="49">
        <f t="shared" si="619"/>
        <v>8102.7470488661584</v>
      </c>
      <c r="AD1230" s="49">
        <f t="shared" si="620"/>
        <v>7292.4723439795425</v>
      </c>
      <c r="AE1230" s="49">
        <f t="shared" si="621"/>
        <v>6927.8487267805649</v>
      </c>
      <c r="AF1230" s="49">
        <f t="shared" si="622"/>
        <v>6789.2917522449534</v>
      </c>
      <c r="AG1230" s="49">
        <f t="shared" si="623"/>
        <v>6449.8271646327057</v>
      </c>
      <c r="AH1230" s="49">
        <f t="shared" si="624"/>
        <v>5804.8444481694351</v>
      </c>
      <c r="AI1230" s="49">
        <f t="shared" si="625"/>
        <v>1.6124567911581765E-3</v>
      </c>
      <c r="AJ1230" s="49">
        <f t="shared" si="629"/>
        <v>0.44455021669272909</v>
      </c>
    </row>
    <row r="1231" spans="2:36" x14ac:dyDescent="0.2">
      <c r="B1231" s="39" t="s">
        <v>64</v>
      </c>
      <c r="C1231" s="39">
        <v>1221</v>
      </c>
      <c r="D1231" s="39">
        <v>199</v>
      </c>
      <c r="E1231" s="39">
        <f t="shared" si="607"/>
        <v>26.861111111111111</v>
      </c>
      <c r="F1231" s="40">
        <v>96.7</v>
      </c>
      <c r="G1231" s="41">
        <f t="shared" si="626"/>
        <v>-6.9444444444444448E-2</v>
      </c>
      <c r="H1231" s="41">
        <f t="shared" si="627"/>
        <v>-0.25</v>
      </c>
      <c r="I1231" s="41">
        <f t="shared" si="599"/>
        <v>687878.45322145068</v>
      </c>
      <c r="J1231" s="41">
        <f t="shared" si="608"/>
        <v>2848.3549382715719</v>
      </c>
      <c r="K1231" s="42" t="str">
        <f t="shared" si="609"/>
        <v>Yes</v>
      </c>
      <c r="L1231" s="41">
        <f t="shared" si="600"/>
        <v>258.52938064236116</v>
      </c>
      <c r="M1231" s="41">
        <f t="shared" si="601"/>
        <v>187.05217500000001</v>
      </c>
      <c r="N1231" s="43">
        <f t="shared" si="602"/>
        <v>-132.41319444444446</v>
      </c>
      <c r="O1231" s="41">
        <f t="shared" si="603"/>
        <v>313.16836119791674</v>
      </c>
      <c r="P1231" s="41">
        <f t="shared" si="604"/>
        <v>8412.0501466218193</v>
      </c>
      <c r="Q1231" s="41">
        <f t="shared" si="605"/>
        <v>8412.0501466218193</v>
      </c>
      <c r="R1231" s="41">
        <f t="shared" si="610"/>
        <v>132.41319444444446</v>
      </c>
      <c r="S1231" s="74">
        <f t="shared" si="628"/>
        <v>11260.405084893391</v>
      </c>
      <c r="T1231" s="78">
        <f t="shared" si="611"/>
        <v>3556.7655285493829</v>
      </c>
      <c r="U1231" s="44">
        <f t="shared" si="612"/>
        <v>6412997.3558655726</v>
      </c>
      <c r="V1231" s="45">
        <f t="shared" si="613"/>
        <v>1.7813881544071035</v>
      </c>
      <c r="W1231" s="46">
        <f t="shared" si="614"/>
        <v>2978171.5252632885</v>
      </c>
      <c r="X1231" s="47">
        <f t="shared" si="615"/>
        <v>0.8272698681286913</v>
      </c>
      <c r="Y1231" s="48">
        <f t="shared" si="606"/>
        <v>10134.364576404052</v>
      </c>
      <c r="Z1231" s="48">
        <f t="shared" si="616"/>
        <v>9627.6463475838482</v>
      </c>
      <c r="AA1231" s="49">
        <f t="shared" si="617"/>
        <v>9435.0934206321708</v>
      </c>
      <c r="AB1231" s="49">
        <f t="shared" si="618"/>
        <v>8963.3387496005616</v>
      </c>
      <c r="AC1231" s="49">
        <f t="shared" si="619"/>
        <v>8067.0048746405055</v>
      </c>
      <c r="AD1231" s="49">
        <f t="shared" si="620"/>
        <v>7260.3043871764548</v>
      </c>
      <c r="AE1231" s="49">
        <f t="shared" si="621"/>
        <v>6897.289167817632</v>
      </c>
      <c r="AF1231" s="49">
        <f t="shared" si="622"/>
        <v>6759.3433844612791</v>
      </c>
      <c r="AG1231" s="49">
        <f t="shared" si="623"/>
        <v>6421.3762152382151</v>
      </c>
      <c r="AH1231" s="49">
        <f t="shared" si="624"/>
        <v>5779.2385937143936</v>
      </c>
      <c r="AI1231" s="49">
        <f t="shared" si="625"/>
        <v>1.6053440538095537E-3</v>
      </c>
      <c r="AJ1231" s="49">
        <f t="shared" si="629"/>
        <v>0.44615556074653867</v>
      </c>
    </row>
    <row r="1232" spans="2:36" x14ac:dyDescent="0.2">
      <c r="B1232" s="39" t="s">
        <v>64</v>
      </c>
      <c r="C1232" s="39">
        <v>1222</v>
      </c>
      <c r="D1232" s="39">
        <v>200</v>
      </c>
      <c r="E1232" s="39">
        <f t="shared" si="607"/>
        <v>26.777777777777779</v>
      </c>
      <c r="F1232" s="40">
        <v>96.4</v>
      </c>
      <c r="G1232" s="41">
        <f t="shared" si="626"/>
        <v>-8.3333333333334522E-2</v>
      </c>
      <c r="H1232" s="41">
        <f t="shared" si="627"/>
        <v>-0.30000000000000426</v>
      </c>
      <c r="I1232" s="41">
        <f t="shared" si="599"/>
        <v>683616.9552469136</v>
      </c>
      <c r="J1232" s="41">
        <f t="shared" si="608"/>
        <v>4261.4979745370802</v>
      </c>
      <c r="K1232" s="42" t="str">
        <f t="shared" si="609"/>
        <v>Yes</v>
      </c>
      <c r="L1232" s="41">
        <f t="shared" si="600"/>
        <v>256.92775694444452</v>
      </c>
      <c r="M1232" s="41">
        <f t="shared" si="601"/>
        <v>187.05217500000001</v>
      </c>
      <c r="N1232" s="43">
        <f t="shared" si="602"/>
        <v>-158.89583333333559</v>
      </c>
      <c r="O1232" s="41">
        <f t="shared" si="603"/>
        <v>285.08409861110897</v>
      </c>
      <c r="P1232" s="41">
        <f t="shared" si="604"/>
        <v>7633.9186405863629</v>
      </c>
      <c r="Q1232" s="41">
        <f t="shared" si="605"/>
        <v>7633.9186405863629</v>
      </c>
      <c r="R1232" s="41">
        <f t="shared" si="610"/>
        <v>158.89583333333559</v>
      </c>
      <c r="S1232" s="74">
        <f t="shared" si="628"/>
        <v>11895.416615123442</v>
      </c>
      <c r="T1232" s="78">
        <f t="shared" si="611"/>
        <v>4254.8773148148757</v>
      </c>
      <c r="U1232" s="44">
        <f t="shared" si="612"/>
        <v>6420631.2745061591</v>
      </c>
      <c r="V1232" s="45">
        <f t="shared" si="613"/>
        <v>1.7835086873628221</v>
      </c>
      <c r="W1232" s="46">
        <f t="shared" si="614"/>
        <v>2990066.9418784119</v>
      </c>
      <c r="X1232" s="47">
        <f t="shared" si="615"/>
        <v>0.83057415052178107</v>
      </c>
      <c r="Y1232" s="48">
        <f t="shared" si="606"/>
        <v>10705.874953611099</v>
      </c>
      <c r="Z1232" s="48">
        <f t="shared" si="616"/>
        <v>10170.581205930544</v>
      </c>
      <c r="AA1232" s="49">
        <f t="shared" si="617"/>
        <v>9967.1695818119333</v>
      </c>
      <c r="AB1232" s="49">
        <f t="shared" si="618"/>
        <v>9468.8111027213363</v>
      </c>
      <c r="AC1232" s="49">
        <f t="shared" si="619"/>
        <v>8521.9299924492025</v>
      </c>
      <c r="AD1232" s="49">
        <f t="shared" si="620"/>
        <v>7669.736993204282</v>
      </c>
      <c r="AE1232" s="49">
        <f t="shared" si="621"/>
        <v>7286.2501435440672</v>
      </c>
      <c r="AF1232" s="49">
        <f t="shared" si="622"/>
        <v>7140.5251406731859</v>
      </c>
      <c r="AG1232" s="49">
        <f t="shared" si="623"/>
        <v>6783.498883639526</v>
      </c>
      <c r="AH1232" s="49">
        <f t="shared" si="624"/>
        <v>6105.1489952755737</v>
      </c>
      <c r="AI1232" s="49">
        <f t="shared" si="625"/>
        <v>1.6958747209098817E-3</v>
      </c>
      <c r="AJ1232" s="49">
        <f t="shared" si="629"/>
        <v>0.44785143546744854</v>
      </c>
    </row>
    <row r="1233" spans="2:36" x14ac:dyDescent="0.2">
      <c r="B1233" s="39" t="s">
        <v>64</v>
      </c>
      <c r="C1233" s="39">
        <v>1223</v>
      </c>
      <c r="D1233" s="39">
        <v>201</v>
      </c>
      <c r="E1233" s="39">
        <f t="shared" si="607"/>
        <v>26.694444444444443</v>
      </c>
      <c r="F1233" s="40">
        <v>96.1</v>
      </c>
      <c r="G1233" s="41">
        <f t="shared" si="626"/>
        <v>-9.7222222222222612E-2</v>
      </c>
      <c r="H1233" s="41">
        <f t="shared" si="627"/>
        <v>-0.35000000000000142</v>
      </c>
      <c r="I1233" s="41">
        <f t="shared" si="599"/>
        <v>679368.69859182101</v>
      </c>
      <c r="J1233" s="41">
        <f t="shared" si="608"/>
        <v>4248.256655092584</v>
      </c>
      <c r="K1233" s="42" t="str">
        <f t="shared" si="609"/>
        <v>Yes</v>
      </c>
      <c r="L1233" s="41">
        <f t="shared" si="600"/>
        <v>255.33110980902782</v>
      </c>
      <c r="M1233" s="41">
        <f t="shared" si="601"/>
        <v>187.05217500000001</v>
      </c>
      <c r="N1233" s="43">
        <f t="shared" si="602"/>
        <v>-185.37847222222297</v>
      </c>
      <c r="O1233" s="41">
        <f t="shared" si="603"/>
        <v>257.00481258680486</v>
      </c>
      <c r="P1233" s="41">
        <f t="shared" si="604"/>
        <v>6860.600691553318</v>
      </c>
      <c r="Q1233" s="41">
        <f t="shared" si="605"/>
        <v>6860.600691553318</v>
      </c>
      <c r="R1233" s="41">
        <f t="shared" si="610"/>
        <v>185.37847222222297</v>
      </c>
      <c r="S1233" s="74">
        <f t="shared" si="628"/>
        <v>11108.857346645902</v>
      </c>
      <c r="T1233" s="78">
        <f t="shared" si="611"/>
        <v>4948.5753279321179</v>
      </c>
      <c r="U1233" s="44">
        <f t="shared" si="612"/>
        <v>6427491.8751977123</v>
      </c>
      <c r="V1233" s="45">
        <f t="shared" si="613"/>
        <v>1.7854144097771423</v>
      </c>
      <c r="W1233" s="46">
        <f t="shared" si="614"/>
        <v>3001175.7992250579</v>
      </c>
      <c r="X1233" s="47">
        <f t="shared" si="615"/>
        <v>0.83365994422918277</v>
      </c>
      <c r="Y1233" s="48">
        <f t="shared" si="606"/>
        <v>9997.9716119813129</v>
      </c>
      <c r="Z1233" s="48">
        <f t="shared" si="616"/>
        <v>9498.073031382246</v>
      </c>
      <c r="AA1233" s="49">
        <f t="shared" si="617"/>
        <v>9308.1115707546014</v>
      </c>
      <c r="AB1233" s="49">
        <f t="shared" si="618"/>
        <v>8842.7059922168701</v>
      </c>
      <c r="AC1233" s="49">
        <f t="shared" si="619"/>
        <v>7958.4353929951831</v>
      </c>
      <c r="AD1233" s="49">
        <f t="shared" si="620"/>
        <v>7162.5918536956651</v>
      </c>
      <c r="AE1233" s="49">
        <f t="shared" si="621"/>
        <v>6804.4622610108818</v>
      </c>
      <c r="AF1233" s="49">
        <f t="shared" si="622"/>
        <v>6668.3730157906639</v>
      </c>
      <c r="AG1233" s="49">
        <f t="shared" si="623"/>
        <v>6334.9543650011301</v>
      </c>
      <c r="AH1233" s="49">
        <f t="shared" si="624"/>
        <v>5701.458928501017</v>
      </c>
      <c r="AI1233" s="49">
        <f t="shared" si="625"/>
        <v>1.5837385912502826E-3</v>
      </c>
      <c r="AJ1233" s="49">
        <f t="shared" si="629"/>
        <v>0.44943517405869882</v>
      </c>
    </row>
    <row r="1234" spans="2:36" x14ac:dyDescent="0.2">
      <c r="B1234" s="39" t="s">
        <v>64</v>
      </c>
      <c r="C1234" s="39">
        <v>1224</v>
      </c>
      <c r="D1234" s="39">
        <v>202</v>
      </c>
      <c r="E1234" s="39">
        <f t="shared" si="607"/>
        <v>26.583333333333332</v>
      </c>
      <c r="F1234" s="40">
        <v>95.7</v>
      </c>
      <c r="G1234" s="41">
        <f t="shared" si="626"/>
        <v>-8.3333333333332538E-2</v>
      </c>
      <c r="H1234" s="41">
        <f t="shared" si="627"/>
        <v>-0.29999999999999716</v>
      </c>
      <c r="I1234" s="41">
        <f t="shared" si="599"/>
        <v>673724.9539930555</v>
      </c>
      <c r="J1234" s="41">
        <f t="shared" si="608"/>
        <v>5643.7445987655083</v>
      </c>
      <c r="K1234" s="42" t="str">
        <f t="shared" si="609"/>
        <v>Yes</v>
      </c>
      <c r="L1234" s="41">
        <f t="shared" si="600"/>
        <v>253.20998828125005</v>
      </c>
      <c r="M1234" s="41">
        <f t="shared" si="601"/>
        <v>187.05217500000001</v>
      </c>
      <c r="N1234" s="43">
        <f t="shared" si="602"/>
        <v>-158.89583333333181</v>
      </c>
      <c r="O1234" s="41">
        <f t="shared" si="603"/>
        <v>281.36632994791825</v>
      </c>
      <c r="P1234" s="41">
        <f t="shared" si="604"/>
        <v>7479.6549377821593</v>
      </c>
      <c r="Q1234" s="41">
        <f t="shared" si="605"/>
        <v>7479.6549377821593</v>
      </c>
      <c r="R1234" s="41">
        <f t="shared" si="610"/>
        <v>158.89583333333181</v>
      </c>
      <c r="S1234" s="74">
        <f t="shared" si="628"/>
        <v>13123.399536547668</v>
      </c>
      <c r="T1234" s="78">
        <f t="shared" si="611"/>
        <v>4223.9809027777374</v>
      </c>
      <c r="U1234" s="44">
        <f t="shared" si="612"/>
        <v>6434971.5301354947</v>
      </c>
      <c r="V1234" s="45">
        <f t="shared" si="613"/>
        <v>1.787492091704304</v>
      </c>
      <c r="W1234" s="46">
        <f t="shared" si="614"/>
        <v>3014299.1987616057</v>
      </c>
      <c r="X1234" s="47">
        <f t="shared" si="615"/>
        <v>0.83730533298933485</v>
      </c>
      <c r="Y1234" s="48">
        <f t="shared" si="606"/>
        <v>11811.059582892902</v>
      </c>
      <c r="Z1234" s="48">
        <f t="shared" si="616"/>
        <v>11220.506603748256</v>
      </c>
      <c r="AA1234" s="49">
        <f t="shared" si="617"/>
        <v>10996.096471673291</v>
      </c>
      <c r="AB1234" s="49">
        <f t="shared" si="618"/>
        <v>10446.291648089626</v>
      </c>
      <c r="AC1234" s="49">
        <f t="shared" si="619"/>
        <v>9401.6624832806629</v>
      </c>
      <c r="AD1234" s="49">
        <f t="shared" si="620"/>
        <v>8461.4962349525977</v>
      </c>
      <c r="AE1234" s="49">
        <f t="shared" si="621"/>
        <v>8038.4214232049671</v>
      </c>
      <c r="AF1234" s="49">
        <f t="shared" si="622"/>
        <v>7877.6529947408681</v>
      </c>
      <c r="AG1234" s="49">
        <f t="shared" si="623"/>
        <v>7483.7703450038243</v>
      </c>
      <c r="AH1234" s="49">
        <f t="shared" si="624"/>
        <v>6735.3933105034421</v>
      </c>
      <c r="AI1234" s="49">
        <f t="shared" si="625"/>
        <v>1.8709425862509562E-3</v>
      </c>
      <c r="AJ1234" s="49">
        <f t="shared" si="629"/>
        <v>0.4513061166449498</v>
      </c>
    </row>
    <row r="1235" spans="2:36" x14ac:dyDescent="0.2">
      <c r="B1235" s="39" t="s">
        <v>64</v>
      </c>
      <c r="C1235" s="39">
        <v>1225</v>
      </c>
      <c r="D1235" s="39">
        <v>203</v>
      </c>
      <c r="E1235" s="39">
        <f t="shared" si="607"/>
        <v>26.527777777777779</v>
      </c>
      <c r="F1235" s="40">
        <v>95.5</v>
      </c>
      <c r="G1235" s="41">
        <f t="shared" si="626"/>
        <v>-5.5555555555556344E-2</v>
      </c>
      <c r="H1235" s="41">
        <f t="shared" si="627"/>
        <v>-0.20000000000000284</v>
      </c>
      <c r="I1235" s="41">
        <f t="shared" si="599"/>
        <v>670911.9092399691</v>
      </c>
      <c r="J1235" s="41">
        <f t="shared" si="608"/>
        <v>2813.0447530864039</v>
      </c>
      <c r="K1235" s="42" t="str">
        <f t="shared" si="609"/>
        <v>Yes</v>
      </c>
      <c r="L1235" s="41">
        <f t="shared" si="600"/>
        <v>252.1527452256945</v>
      </c>
      <c r="M1235" s="41">
        <f t="shared" si="601"/>
        <v>187.05217500000001</v>
      </c>
      <c r="N1235" s="43">
        <f t="shared" si="602"/>
        <v>-105.93055555555706</v>
      </c>
      <c r="O1235" s="41">
        <f t="shared" si="603"/>
        <v>333.27436467013746</v>
      </c>
      <c r="P1235" s="41">
        <f t="shared" si="604"/>
        <v>8841.0282849994801</v>
      </c>
      <c r="Q1235" s="41">
        <f t="shared" si="605"/>
        <v>8841.0282849994801</v>
      </c>
      <c r="R1235" s="41">
        <f t="shared" si="610"/>
        <v>105.93055555555706</v>
      </c>
      <c r="S1235" s="74">
        <f t="shared" si="628"/>
        <v>11654.073038085884</v>
      </c>
      <c r="T1235" s="78">
        <f t="shared" si="611"/>
        <v>2810.102237654361</v>
      </c>
      <c r="U1235" s="44">
        <f t="shared" si="612"/>
        <v>6443812.5584204942</v>
      </c>
      <c r="V1235" s="45">
        <f t="shared" si="613"/>
        <v>1.7899479328945818</v>
      </c>
      <c r="W1235" s="46">
        <f t="shared" si="614"/>
        <v>3025953.2717996915</v>
      </c>
      <c r="X1235" s="47">
        <f t="shared" si="615"/>
        <v>0.84054257549991429</v>
      </c>
      <c r="Y1235" s="48">
        <f t="shared" si="606"/>
        <v>10488.665734277296</v>
      </c>
      <c r="Z1235" s="48">
        <f t="shared" si="616"/>
        <v>9964.2324475634305</v>
      </c>
      <c r="AA1235" s="49">
        <f t="shared" si="617"/>
        <v>9764.9477986121619</v>
      </c>
      <c r="AB1235" s="49">
        <f t="shared" si="618"/>
        <v>9276.7004086815541</v>
      </c>
      <c r="AC1235" s="49">
        <f t="shared" si="619"/>
        <v>8349.0303678133987</v>
      </c>
      <c r="AD1235" s="49">
        <f t="shared" si="620"/>
        <v>7514.1273310320594</v>
      </c>
      <c r="AE1235" s="49">
        <f t="shared" si="621"/>
        <v>7138.420964480456</v>
      </c>
      <c r="AF1235" s="49">
        <f t="shared" si="622"/>
        <v>6995.6525451908465</v>
      </c>
      <c r="AG1235" s="49">
        <f t="shared" si="623"/>
        <v>6645.8699179313035</v>
      </c>
      <c r="AH1235" s="49">
        <f t="shared" si="624"/>
        <v>5981.282926138173</v>
      </c>
      <c r="AI1235" s="49">
        <f t="shared" si="625"/>
        <v>1.6614674794828259E-3</v>
      </c>
      <c r="AJ1235" s="49">
        <f t="shared" si="629"/>
        <v>0.45296758412443261</v>
      </c>
    </row>
    <row r="1236" spans="2:36" x14ac:dyDescent="0.2">
      <c r="B1236" s="39" t="s">
        <v>64</v>
      </c>
      <c r="C1236" s="39">
        <v>1226</v>
      </c>
      <c r="D1236" s="39">
        <v>204</v>
      </c>
      <c r="E1236" s="39">
        <f t="shared" si="607"/>
        <v>26.472222222222221</v>
      </c>
      <c r="F1236" s="40">
        <v>95.3</v>
      </c>
      <c r="G1236" s="41">
        <f t="shared" si="626"/>
        <v>-4.1666666666666269E-2</v>
      </c>
      <c r="H1236" s="41">
        <f t="shared" si="627"/>
        <v>-0.14999999999999858</v>
      </c>
      <c r="I1236" s="41">
        <f t="shared" si="599"/>
        <v>668104.74951774697</v>
      </c>
      <c r="J1236" s="41">
        <f t="shared" si="608"/>
        <v>2807.1597222221317</v>
      </c>
      <c r="K1236" s="42" t="str">
        <f t="shared" si="609"/>
        <v>Yes</v>
      </c>
      <c r="L1236" s="41">
        <f t="shared" si="600"/>
        <v>251.09771397569452</v>
      </c>
      <c r="M1236" s="41">
        <f t="shared" si="601"/>
        <v>187.05217500000001</v>
      </c>
      <c r="N1236" s="43">
        <f t="shared" si="602"/>
        <v>-79.447916666665904</v>
      </c>
      <c r="O1236" s="41">
        <f t="shared" si="603"/>
        <v>358.70197230902863</v>
      </c>
      <c r="P1236" s="41">
        <f t="shared" si="604"/>
        <v>9495.6383225140071</v>
      </c>
      <c r="Q1236" s="41">
        <f t="shared" si="605"/>
        <v>9495.6383225140071</v>
      </c>
      <c r="R1236" s="41">
        <f t="shared" si="610"/>
        <v>79.447916666665904</v>
      </c>
      <c r="S1236" s="74">
        <f t="shared" si="628"/>
        <v>12302.798044736139</v>
      </c>
      <c r="T1236" s="78">
        <f t="shared" si="611"/>
        <v>2103.1629050925721</v>
      </c>
      <c r="U1236" s="44">
        <f t="shared" si="612"/>
        <v>6453308.1967430077</v>
      </c>
      <c r="V1236" s="45">
        <f t="shared" si="613"/>
        <v>1.7925856102063911</v>
      </c>
      <c r="W1236" s="46">
        <f t="shared" si="614"/>
        <v>3038256.0698444275</v>
      </c>
      <c r="X1236" s="47">
        <f t="shared" si="615"/>
        <v>0.84396001940122989</v>
      </c>
      <c r="Y1236" s="48">
        <f t="shared" si="606"/>
        <v>11072.518240262525</v>
      </c>
      <c r="Z1236" s="48">
        <f t="shared" si="616"/>
        <v>10518.892328249398</v>
      </c>
      <c r="AA1236" s="49">
        <f t="shared" si="617"/>
        <v>10308.514481684409</v>
      </c>
      <c r="AB1236" s="49">
        <f t="shared" si="618"/>
        <v>9793.0887576001878</v>
      </c>
      <c r="AC1236" s="49">
        <f t="shared" si="619"/>
        <v>8813.7798818401698</v>
      </c>
      <c r="AD1236" s="49">
        <f t="shared" si="620"/>
        <v>7932.4018936561533</v>
      </c>
      <c r="AE1236" s="49">
        <f t="shared" si="621"/>
        <v>7535.7817989733458</v>
      </c>
      <c r="AF1236" s="49">
        <f t="shared" si="622"/>
        <v>7385.0661629938786</v>
      </c>
      <c r="AG1236" s="49">
        <f t="shared" si="623"/>
        <v>7015.8128548441846</v>
      </c>
      <c r="AH1236" s="49">
        <f t="shared" si="624"/>
        <v>6314.2315693597666</v>
      </c>
      <c r="AI1236" s="49">
        <f t="shared" si="625"/>
        <v>1.7539532137110462E-3</v>
      </c>
      <c r="AJ1236" s="49">
        <f t="shared" si="629"/>
        <v>0.45472153733814363</v>
      </c>
    </row>
    <row r="1237" spans="2:36" x14ac:dyDescent="0.2">
      <c r="B1237" s="39" t="s">
        <v>64</v>
      </c>
      <c r="C1237" s="39">
        <v>1227</v>
      </c>
      <c r="D1237" s="39">
        <v>205</v>
      </c>
      <c r="E1237" s="39">
        <f t="shared" si="607"/>
        <v>26.444444444444443</v>
      </c>
      <c r="F1237" s="40">
        <v>95.2</v>
      </c>
      <c r="G1237" s="41">
        <f t="shared" si="626"/>
        <v>-4.1666666666666269E-2</v>
      </c>
      <c r="H1237" s="41">
        <f t="shared" si="627"/>
        <v>-0.14999999999999858</v>
      </c>
      <c r="I1237" s="41">
        <f t="shared" si="599"/>
        <v>666703.37654320977</v>
      </c>
      <c r="J1237" s="41">
        <f t="shared" si="608"/>
        <v>1401.3729745371966</v>
      </c>
      <c r="K1237" s="42" t="str">
        <f t="shared" si="609"/>
        <v>Yes</v>
      </c>
      <c r="L1237" s="41">
        <f t="shared" si="600"/>
        <v>250.5710277777778</v>
      </c>
      <c r="M1237" s="41">
        <f t="shared" si="601"/>
        <v>187.05217500000001</v>
      </c>
      <c r="N1237" s="43">
        <f t="shared" si="602"/>
        <v>-79.447916666665904</v>
      </c>
      <c r="O1237" s="41">
        <f t="shared" si="603"/>
        <v>358.17528611111192</v>
      </c>
      <c r="P1237" s="41">
        <f t="shared" si="604"/>
        <v>9471.746454938293</v>
      </c>
      <c r="Q1237" s="41">
        <f t="shared" si="605"/>
        <v>9471.746454938293</v>
      </c>
      <c r="R1237" s="41">
        <f t="shared" si="610"/>
        <v>79.447916666665904</v>
      </c>
      <c r="S1237" s="74">
        <f t="shared" si="628"/>
        <v>10873.11942947549</v>
      </c>
      <c r="T1237" s="78">
        <f t="shared" si="611"/>
        <v>2100.9560185184982</v>
      </c>
      <c r="U1237" s="44">
        <f t="shared" si="612"/>
        <v>6462779.9431979461</v>
      </c>
      <c r="V1237" s="45">
        <f t="shared" si="613"/>
        <v>1.7952166508883183</v>
      </c>
      <c r="W1237" s="46">
        <f t="shared" si="614"/>
        <v>3049129.1892739031</v>
      </c>
      <c r="X1237" s="47">
        <f t="shared" si="615"/>
        <v>0.846980330353862</v>
      </c>
      <c r="Y1237" s="48">
        <f t="shared" si="606"/>
        <v>9785.8074865279414</v>
      </c>
      <c r="Z1237" s="48">
        <f t="shared" si="616"/>
        <v>9296.5171122015436</v>
      </c>
      <c r="AA1237" s="49">
        <f t="shared" si="617"/>
        <v>9110.5867699575119</v>
      </c>
      <c r="AB1237" s="49">
        <f t="shared" si="618"/>
        <v>8655.0574314596361</v>
      </c>
      <c r="AC1237" s="49">
        <f t="shared" si="619"/>
        <v>7789.5516883136725</v>
      </c>
      <c r="AD1237" s="49">
        <f t="shared" si="620"/>
        <v>7010.5965194823057</v>
      </c>
      <c r="AE1237" s="49">
        <f t="shared" si="621"/>
        <v>6660.0666935081899</v>
      </c>
      <c r="AF1237" s="49">
        <f t="shared" si="622"/>
        <v>6526.8653596380263</v>
      </c>
      <c r="AG1237" s="49">
        <f t="shared" si="623"/>
        <v>6200.5220916561248</v>
      </c>
      <c r="AH1237" s="49">
        <f t="shared" si="624"/>
        <v>5580.4698824905126</v>
      </c>
      <c r="AI1237" s="49">
        <f t="shared" si="625"/>
        <v>1.5501305229140313E-3</v>
      </c>
      <c r="AJ1237" s="49">
        <f t="shared" si="629"/>
        <v>0.45627166786105766</v>
      </c>
    </row>
    <row r="1238" spans="2:36" x14ac:dyDescent="0.2">
      <c r="B1238" s="39" t="s">
        <v>64</v>
      </c>
      <c r="C1238" s="39">
        <v>1228</v>
      </c>
      <c r="D1238" s="39">
        <v>206</v>
      </c>
      <c r="E1238" s="39">
        <f t="shared" si="607"/>
        <v>26.388888888888889</v>
      </c>
      <c r="F1238" s="40">
        <v>95</v>
      </c>
      <c r="G1238" s="41">
        <f t="shared" si="626"/>
        <v>-4.1666666666666269E-2</v>
      </c>
      <c r="H1238" s="41">
        <f t="shared" si="627"/>
        <v>-0.14999999999999858</v>
      </c>
      <c r="I1238" s="41">
        <f t="shared" si="599"/>
        <v>663905.04436728393</v>
      </c>
      <c r="J1238" s="41">
        <f t="shared" si="608"/>
        <v>2798.3321759258397</v>
      </c>
      <c r="K1238" s="42" t="str">
        <f t="shared" si="609"/>
        <v>Yes</v>
      </c>
      <c r="L1238" s="41">
        <f t="shared" si="600"/>
        <v>249.51931423611117</v>
      </c>
      <c r="M1238" s="41">
        <f t="shared" si="601"/>
        <v>187.05217500000001</v>
      </c>
      <c r="N1238" s="43">
        <f t="shared" si="602"/>
        <v>-79.447916666665904</v>
      </c>
      <c r="O1238" s="41">
        <f t="shared" si="603"/>
        <v>357.12357256944529</v>
      </c>
      <c r="P1238" s="41">
        <f t="shared" si="604"/>
        <v>9424.0942761381393</v>
      </c>
      <c r="Q1238" s="41">
        <f t="shared" si="605"/>
        <v>9424.0942761381393</v>
      </c>
      <c r="R1238" s="41">
        <f t="shared" si="610"/>
        <v>79.447916666665904</v>
      </c>
      <c r="S1238" s="74">
        <f t="shared" si="628"/>
        <v>12222.426452063979</v>
      </c>
      <c r="T1238" s="78">
        <f t="shared" si="611"/>
        <v>2096.5422453703504</v>
      </c>
      <c r="U1238" s="44">
        <f t="shared" si="612"/>
        <v>6472204.0374740846</v>
      </c>
      <c r="V1238" s="45">
        <f t="shared" si="613"/>
        <v>1.7978344548539125</v>
      </c>
      <c r="W1238" s="46">
        <f t="shared" si="614"/>
        <v>3061351.6157259671</v>
      </c>
      <c r="X1238" s="47">
        <f t="shared" si="615"/>
        <v>0.85037544881276861</v>
      </c>
      <c r="Y1238" s="48">
        <f t="shared" si="606"/>
        <v>11000.183806857582</v>
      </c>
      <c r="Z1238" s="48">
        <f t="shared" si="616"/>
        <v>10450.174616514701</v>
      </c>
      <c r="AA1238" s="49">
        <f t="shared" si="617"/>
        <v>10241.171124184408</v>
      </c>
      <c r="AB1238" s="49">
        <f t="shared" si="618"/>
        <v>9729.1125679751876</v>
      </c>
      <c r="AC1238" s="49">
        <f t="shared" si="619"/>
        <v>8756.2013111776687</v>
      </c>
      <c r="AD1238" s="49">
        <f t="shared" si="620"/>
        <v>7880.5811800599022</v>
      </c>
      <c r="AE1238" s="49">
        <f t="shared" si="621"/>
        <v>7486.5521210569068</v>
      </c>
      <c r="AF1238" s="49">
        <f t="shared" si="622"/>
        <v>7336.8210786357686</v>
      </c>
      <c r="AG1238" s="49">
        <f t="shared" si="623"/>
        <v>6969.9800247039802</v>
      </c>
      <c r="AH1238" s="49">
        <f t="shared" si="624"/>
        <v>6272.982022233582</v>
      </c>
      <c r="AI1238" s="49">
        <f t="shared" si="625"/>
        <v>1.742495006175995E-3</v>
      </c>
      <c r="AJ1238" s="49">
        <f t="shared" si="629"/>
        <v>0.45801416286723368</v>
      </c>
    </row>
    <row r="1239" spans="2:36" x14ac:dyDescent="0.2">
      <c r="B1239" s="39" t="s">
        <v>64</v>
      </c>
      <c r="C1239" s="39">
        <v>1229</v>
      </c>
      <c r="D1239" s="39">
        <v>207</v>
      </c>
      <c r="E1239" s="39">
        <f t="shared" si="607"/>
        <v>26.361111111111111</v>
      </c>
      <c r="F1239" s="40">
        <v>94.9</v>
      </c>
      <c r="G1239" s="41">
        <f t="shared" si="626"/>
        <v>-4.1666666666666269E-2</v>
      </c>
      <c r="H1239" s="41">
        <f t="shared" si="627"/>
        <v>-0.14999999999999858</v>
      </c>
      <c r="I1239" s="41">
        <f t="shared" si="599"/>
        <v>662508.08516589506</v>
      </c>
      <c r="J1239" s="41">
        <f t="shared" si="608"/>
        <v>1396.959201388876</v>
      </c>
      <c r="K1239" s="42" t="str">
        <f t="shared" si="609"/>
        <v>Yes</v>
      </c>
      <c r="L1239" s="41">
        <f t="shared" si="600"/>
        <v>248.99428689236115</v>
      </c>
      <c r="M1239" s="41">
        <f t="shared" si="601"/>
        <v>187.05217500000001</v>
      </c>
      <c r="N1239" s="43">
        <f t="shared" si="602"/>
        <v>-79.447916666665904</v>
      </c>
      <c r="O1239" s="41">
        <f t="shared" si="603"/>
        <v>356.59854522569526</v>
      </c>
      <c r="P1239" s="41">
        <f t="shared" si="604"/>
        <v>9400.3338727551327</v>
      </c>
      <c r="Q1239" s="41">
        <f t="shared" si="605"/>
        <v>9400.3338727551327</v>
      </c>
      <c r="R1239" s="41">
        <f t="shared" si="610"/>
        <v>79.447916666665904</v>
      </c>
      <c r="S1239" s="74">
        <f t="shared" si="628"/>
        <v>10797.293074144009</v>
      </c>
      <c r="T1239" s="78">
        <f t="shared" si="611"/>
        <v>2094.3353587962761</v>
      </c>
      <c r="U1239" s="44">
        <f t="shared" si="612"/>
        <v>6481604.3713468397</v>
      </c>
      <c r="V1239" s="45">
        <f t="shared" si="613"/>
        <v>1.8004456587074555</v>
      </c>
      <c r="W1239" s="46">
        <f t="shared" si="614"/>
        <v>3072148.9088001112</v>
      </c>
      <c r="X1239" s="47">
        <f t="shared" si="615"/>
        <v>0.85337469688891976</v>
      </c>
      <c r="Y1239" s="48">
        <f t="shared" si="606"/>
        <v>9717.5637667296087</v>
      </c>
      <c r="Z1239" s="48">
        <f t="shared" si="616"/>
        <v>9231.6855783931278</v>
      </c>
      <c r="AA1239" s="49">
        <f t="shared" si="617"/>
        <v>9047.0518668252644</v>
      </c>
      <c r="AB1239" s="49">
        <f t="shared" si="618"/>
        <v>8594.6992734840005</v>
      </c>
      <c r="AC1239" s="49">
        <f t="shared" si="619"/>
        <v>7735.2293461356003</v>
      </c>
      <c r="AD1239" s="49">
        <f t="shared" si="620"/>
        <v>6961.7064115220401</v>
      </c>
      <c r="AE1239" s="49">
        <f t="shared" si="621"/>
        <v>6613.6210909459378</v>
      </c>
      <c r="AF1239" s="49">
        <f t="shared" si="622"/>
        <v>6481.3486691270191</v>
      </c>
      <c r="AG1239" s="49">
        <f t="shared" si="623"/>
        <v>6157.2812356706681</v>
      </c>
      <c r="AH1239" s="49">
        <f t="shared" si="624"/>
        <v>5541.5531121036011</v>
      </c>
      <c r="AI1239" s="49">
        <f t="shared" si="625"/>
        <v>1.5393203089176669E-3</v>
      </c>
      <c r="AJ1239" s="49">
        <f t="shared" si="629"/>
        <v>0.45955348317615136</v>
      </c>
    </row>
    <row r="1240" spans="2:36" x14ac:dyDescent="0.2">
      <c r="B1240" s="39" t="s">
        <v>64</v>
      </c>
      <c r="C1240" s="39">
        <v>1230</v>
      </c>
      <c r="D1240" s="39">
        <v>208</v>
      </c>
      <c r="E1240" s="39">
        <f t="shared" si="607"/>
        <v>26.305555555555557</v>
      </c>
      <c r="F1240" s="40">
        <v>94.7</v>
      </c>
      <c r="G1240" s="41">
        <f t="shared" si="626"/>
        <v>-5.5555555555556344E-2</v>
      </c>
      <c r="H1240" s="41">
        <f t="shared" si="627"/>
        <v>-0.20000000000000284</v>
      </c>
      <c r="I1240" s="41">
        <f t="shared" si="599"/>
        <v>659718.58053626551</v>
      </c>
      <c r="J1240" s="41">
        <f t="shared" si="608"/>
        <v>2789.5046296295477</v>
      </c>
      <c r="K1240" s="42" t="str">
        <f t="shared" si="609"/>
        <v>Yes</v>
      </c>
      <c r="L1240" s="41">
        <f t="shared" si="600"/>
        <v>247.94589105902787</v>
      </c>
      <c r="M1240" s="41">
        <f t="shared" si="601"/>
        <v>187.05217500000001</v>
      </c>
      <c r="N1240" s="43">
        <f t="shared" si="602"/>
        <v>-105.93055555555706</v>
      </c>
      <c r="O1240" s="41">
        <f t="shared" si="603"/>
        <v>329.06751050347083</v>
      </c>
      <c r="P1240" s="41">
        <f t="shared" si="604"/>
        <v>8656.3036790774131</v>
      </c>
      <c r="Q1240" s="41">
        <f t="shared" si="605"/>
        <v>8656.3036790774131</v>
      </c>
      <c r="R1240" s="41">
        <f t="shared" si="610"/>
        <v>105.93055555555706</v>
      </c>
      <c r="S1240" s="74">
        <f t="shared" si="628"/>
        <v>11445.808308706961</v>
      </c>
      <c r="T1240" s="78">
        <f t="shared" si="611"/>
        <v>2786.5621141975707</v>
      </c>
      <c r="U1240" s="44">
        <f t="shared" si="612"/>
        <v>6490260.6750259167</v>
      </c>
      <c r="V1240" s="45">
        <f t="shared" si="613"/>
        <v>1.8028501875071992</v>
      </c>
      <c r="W1240" s="46">
        <f t="shared" si="614"/>
        <v>3083594.7171088182</v>
      </c>
      <c r="X1240" s="47">
        <f t="shared" si="615"/>
        <v>0.85655408808578282</v>
      </c>
      <c r="Y1240" s="48">
        <f t="shared" si="606"/>
        <v>10301.227477836264</v>
      </c>
      <c r="Z1240" s="48">
        <f t="shared" si="616"/>
        <v>9786.1661039444498</v>
      </c>
      <c r="AA1240" s="49">
        <f t="shared" si="617"/>
        <v>9590.4427818655604</v>
      </c>
      <c r="AB1240" s="49">
        <f t="shared" si="618"/>
        <v>9110.920642772282</v>
      </c>
      <c r="AC1240" s="49">
        <f t="shared" si="619"/>
        <v>8199.8285784950549</v>
      </c>
      <c r="AD1240" s="49">
        <f t="shared" si="620"/>
        <v>7379.8457206455496</v>
      </c>
      <c r="AE1240" s="49">
        <f t="shared" si="621"/>
        <v>7010.8534346132719</v>
      </c>
      <c r="AF1240" s="49">
        <f t="shared" si="622"/>
        <v>6870.6363659210065</v>
      </c>
      <c r="AG1240" s="49">
        <f t="shared" si="623"/>
        <v>6527.1045476249556</v>
      </c>
      <c r="AH1240" s="49">
        <f t="shared" si="624"/>
        <v>5874.3940928624597</v>
      </c>
      <c r="AI1240" s="49">
        <f t="shared" si="625"/>
        <v>1.6317761369062389E-3</v>
      </c>
      <c r="AJ1240" s="49">
        <f t="shared" si="629"/>
        <v>0.46118525931305759</v>
      </c>
    </row>
    <row r="1241" spans="2:36" x14ac:dyDescent="0.2">
      <c r="B1241" s="39" t="s">
        <v>64</v>
      </c>
      <c r="C1241" s="39">
        <v>1231</v>
      </c>
      <c r="D1241" s="39">
        <v>209</v>
      </c>
      <c r="E1241" s="39">
        <f t="shared" si="607"/>
        <v>26.25</v>
      </c>
      <c r="F1241" s="40">
        <v>94.5</v>
      </c>
      <c r="G1241" s="41">
        <f t="shared" si="626"/>
        <v>-4.1666666666666269E-2</v>
      </c>
      <c r="H1241" s="41">
        <f t="shared" si="627"/>
        <v>-0.14999999999999858</v>
      </c>
      <c r="I1241" s="41">
        <f t="shared" si="599"/>
        <v>656934.9609375</v>
      </c>
      <c r="J1241" s="41">
        <f t="shared" si="608"/>
        <v>2783.6195987655083</v>
      </c>
      <c r="K1241" s="42" t="str">
        <f t="shared" si="609"/>
        <v>Yes</v>
      </c>
      <c r="L1241" s="41">
        <f t="shared" si="600"/>
        <v>246.89970703125007</v>
      </c>
      <c r="M1241" s="41">
        <f t="shared" si="601"/>
        <v>187.05217500000001</v>
      </c>
      <c r="N1241" s="43">
        <f t="shared" si="602"/>
        <v>-79.447916666665904</v>
      </c>
      <c r="O1241" s="41">
        <f t="shared" si="603"/>
        <v>354.50396536458419</v>
      </c>
      <c r="P1241" s="41">
        <f t="shared" si="604"/>
        <v>9305.7290908203358</v>
      </c>
      <c r="Q1241" s="41">
        <f t="shared" si="605"/>
        <v>9305.7290908203358</v>
      </c>
      <c r="R1241" s="41">
        <f t="shared" si="610"/>
        <v>79.447916666665904</v>
      </c>
      <c r="S1241" s="74">
        <f t="shared" si="628"/>
        <v>12089.348689585844</v>
      </c>
      <c r="T1241" s="78">
        <f t="shared" si="611"/>
        <v>2085.50781249998</v>
      </c>
      <c r="U1241" s="44">
        <f t="shared" si="612"/>
        <v>6499566.4041167367</v>
      </c>
      <c r="V1241" s="45">
        <f t="shared" si="613"/>
        <v>1.805435112254649</v>
      </c>
      <c r="W1241" s="46">
        <f t="shared" si="614"/>
        <v>3095684.0657984042</v>
      </c>
      <c r="X1241" s="47">
        <f t="shared" si="615"/>
        <v>0.85991224049955672</v>
      </c>
      <c r="Y1241" s="48">
        <f t="shared" si="606"/>
        <v>10880.41382062726</v>
      </c>
      <c r="Z1241" s="48">
        <f t="shared" si="616"/>
        <v>10336.393129595897</v>
      </c>
      <c r="AA1241" s="49">
        <f t="shared" si="617"/>
        <v>10129.665267003978</v>
      </c>
      <c r="AB1241" s="49">
        <f t="shared" si="618"/>
        <v>9623.1820036537792</v>
      </c>
      <c r="AC1241" s="49">
        <f t="shared" si="619"/>
        <v>8660.863803288401</v>
      </c>
      <c r="AD1241" s="49">
        <f t="shared" si="620"/>
        <v>7794.7774229595607</v>
      </c>
      <c r="AE1241" s="49">
        <f t="shared" si="621"/>
        <v>7405.0385518115827</v>
      </c>
      <c r="AF1241" s="49">
        <f t="shared" si="622"/>
        <v>7256.9377807753508</v>
      </c>
      <c r="AG1241" s="49">
        <f t="shared" si="623"/>
        <v>6894.0908917365832</v>
      </c>
      <c r="AH1241" s="49">
        <f t="shared" si="624"/>
        <v>6204.6818025629254</v>
      </c>
      <c r="AI1241" s="49">
        <f t="shared" si="625"/>
        <v>1.723522722934146E-3</v>
      </c>
      <c r="AJ1241" s="49">
        <f t="shared" si="629"/>
        <v>0.46290878203599173</v>
      </c>
    </row>
    <row r="1242" spans="2:36" x14ac:dyDescent="0.2">
      <c r="B1242" s="39" t="s">
        <v>64</v>
      </c>
      <c r="C1242" s="39">
        <v>1232</v>
      </c>
      <c r="D1242" s="39">
        <v>210</v>
      </c>
      <c r="E1242" s="39">
        <f t="shared" si="607"/>
        <v>26.222222222222221</v>
      </c>
      <c r="F1242" s="40">
        <v>94.4</v>
      </c>
      <c r="G1242" s="41">
        <f t="shared" si="626"/>
        <v>-1.3888888888888099E-2</v>
      </c>
      <c r="H1242" s="41">
        <f t="shared" si="627"/>
        <v>-4.9999999999997158E-2</v>
      </c>
      <c r="I1242" s="41">
        <f t="shared" si="599"/>
        <v>655545.35802469123</v>
      </c>
      <c r="J1242" s="41">
        <f t="shared" si="608"/>
        <v>1389.6029128087685</v>
      </c>
      <c r="K1242" s="42" t="str">
        <f t="shared" si="609"/>
        <v>Yes</v>
      </c>
      <c r="L1242" s="41">
        <f t="shared" si="600"/>
        <v>246.37744444444448</v>
      </c>
      <c r="M1242" s="41">
        <f t="shared" si="601"/>
        <v>187.05217500000001</v>
      </c>
      <c r="N1242" s="43">
        <f t="shared" si="602"/>
        <v>-26.482638888887383</v>
      </c>
      <c r="O1242" s="41">
        <f t="shared" si="603"/>
        <v>406.9469805555571</v>
      </c>
      <c r="P1242" s="41">
        <f t="shared" si="604"/>
        <v>10671.054156790164</v>
      </c>
      <c r="Q1242" s="41">
        <f t="shared" si="605"/>
        <v>10671.054156790164</v>
      </c>
      <c r="R1242" s="41">
        <f t="shared" si="610"/>
        <v>26.482638888887383</v>
      </c>
      <c r="S1242" s="74">
        <f t="shared" si="628"/>
        <v>12060.657069598932</v>
      </c>
      <c r="T1242" s="78">
        <f t="shared" si="611"/>
        <v>694.4336419752691</v>
      </c>
      <c r="U1242" s="44">
        <f t="shared" si="612"/>
        <v>6510237.4582735272</v>
      </c>
      <c r="V1242" s="45">
        <f t="shared" si="613"/>
        <v>1.8083992939648688</v>
      </c>
      <c r="W1242" s="46">
        <f t="shared" si="614"/>
        <v>3107744.722868003</v>
      </c>
      <c r="X1242" s="47">
        <f t="shared" si="615"/>
        <v>0.86326242301888967</v>
      </c>
      <c r="Y1242" s="48">
        <f t="shared" si="606"/>
        <v>10854.591362639039</v>
      </c>
      <c r="Z1242" s="48">
        <f t="shared" si="616"/>
        <v>10311.861794507087</v>
      </c>
      <c r="AA1242" s="49">
        <f t="shared" si="617"/>
        <v>10105.624558616946</v>
      </c>
      <c r="AB1242" s="49">
        <f t="shared" si="618"/>
        <v>9600.3433306860989</v>
      </c>
      <c r="AC1242" s="49">
        <f t="shared" si="619"/>
        <v>8640.3089976174888</v>
      </c>
      <c r="AD1242" s="49">
        <f t="shared" si="620"/>
        <v>7776.2780978557403</v>
      </c>
      <c r="AE1242" s="49">
        <f t="shared" si="621"/>
        <v>7387.4641929629533</v>
      </c>
      <c r="AF1242" s="49">
        <f t="shared" si="622"/>
        <v>7239.7149091036945</v>
      </c>
      <c r="AG1242" s="49">
        <f t="shared" si="623"/>
        <v>6877.7291636485097</v>
      </c>
      <c r="AH1242" s="49">
        <f t="shared" si="624"/>
        <v>6189.9562472836587</v>
      </c>
      <c r="AI1242" s="49">
        <f t="shared" si="625"/>
        <v>1.7194322909121274E-3</v>
      </c>
      <c r="AJ1242" s="49">
        <f t="shared" si="629"/>
        <v>0.46462821432690388</v>
      </c>
    </row>
    <row r="1243" spans="2:36" x14ac:dyDescent="0.2">
      <c r="B1243" s="39" t="s">
        <v>64</v>
      </c>
      <c r="C1243" s="39">
        <v>1233</v>
      </c>
      <c r="D1243" s="39">
        <v>211</v>
      </c>
      <c r="E1243" s="39">
        <f t="shared" si="607"/>
        <v>26.222222222222221</v>
      </c>
      <c r="F1243" s="40">
        <v>94.4</v>
      </c>
      <c r="G1243" s="41">
        <f t="shared" si="626"/>
        <v>-1.3888888888890073E-2</v>
      </c>
      <c r="H1243" s="41">
        <f t="shared" si="627"/>
        <v>-5.0000000000004263E-2</v>
      </c>
      <c r="I1243" s="41">
        <f t="shared" si="599"/>
        <v>655545.35802469123</v>
      </c>
      <c r="J1243" s="41">
        <f t="shared" si="608"/>
        <v>0</v>
      </c>
      <c r="K1243" s="42" t="str">
        <f t="shared" si="609"/>
        <v>Yes</v>
      </c>
      <c r="L1243" s="41">
        <f t="shared" si="600"/>
        <v>246.37744444444448</v>
      </c>
      <c r="M1243" s="41">
        <f t="shared" si="601"/>
        <v>187.05217500000001</v>
      </c>
      <c r="N1243" s="43">
        <f t="shared" si="602"/>
        <v>-26.482638888891145</v>
      </c>
      <c r="O1243" s="41">
        <f t="shared" si="603"/>
        <v>406.9469805555533</v>
      </c>
      <c r="P1243" s="41">
        <f t="shared" si="604"/>
        <v>10671.054156790064</v>
      </c>
      <c r="Q1243" s="41">
        <f t="shared" si="605"/>
        <v>10671.054156790064</v>
      </c>
      <c r="R1243" s="41">
        <f t="shared" si="610"/>
        <v>26.482638888891145</v>
      </c>
      <c r="S1243" s="74">
        <f t="shared" si="628"/>
        <v>10671.054156790064</v>
      </c>
      <c r="T1243" s="78">
        <f t="shared" si="611"/>
        <v>694.43364197536778</v>
      </c>
      <c r="U1243" s="44">
        <f t="shared" si="612"/>
        <v>6520908.5124303177</v>
      </c>
      <c r="V1243" s="45">
        <f t="shared" si="613"/>
        <v>1.8113634756750883</v>
      </c>
      <c r="W1243" s="46">
        <f t="shared" si="614"/>
        <v>3118415.777024793</v>
      </c>
      <c r="X1243" s="47">
        <f t="shared" si="615"/>
        <v>0.86622660472910917</v>
      </c>
      <c r="Y1243" s="48">
        <f t="shared" si="606"/>
        <v>9603.9487411110567</v>
      </c>
      <c r="Z1243" s="48">
        <f t="shared" si="616"/>
        <v>9123.7513040555041</v>
      </c>
      <c r="AA1243" s="49">
        <f t="shared" si="617"/>
        <v>8941.2762779743935</v>
      </c>
      <c r="AB1243" s="49">
        <f t="shared" si="618"/>
        <v>8494.2124640756738</v>
      </c>
      <c r="AC1243" s="49">
        <f t="shared" si="619"/>
        <v>7644.7912176681066</v>
      </c>
      <c r="AD1243" s="49">
        <f t="shared" si="620"/>
        <v>6880.3120959012958</v>
      </c>
      <c r="AE1243" s="49">
        <f t="shared" si="621"/>
        <v>6536.2964911062309</v>
      </c>
      <c r="AF1243" s="49">
        <f t="shared" si="622"/>
        <v>6405.5705612841057</v>
      </c>
      <c r="AG1243" s="49">
        <f t="shared" si="623"/>
        <v>6085.2920332199001</v>
      </c>
      <c r="AH1243" s="49">
        <f t="shared" si="624"/>
        <v>5476.7628298979098</v>
      </c>
      <c r="AI1243" s="49">
        <f t="shared" si="625"/>
        <v>1.521323008304975E-3</v>
      </c>
      <c r="AJ1243" s="49">
        <f t="shared" si="629"/>
        <v>0.46614953733520886</v>
      </c>
    </row>
    <row r="1244" spans="2:36" x14ac:dyDescent="0.2">
      <c r="B1244" s="39" t="s">
        <v>64</v>
      </c>
      <c r="C1244" s="39">
        <v>1234</v>
      </c>
      <c r="D1244" s="39">
        <v>212</v>
      </c>
      <c r="E1244" s="39">
        <f t="shared" si="607"/>
        <v>26.194444444444443</v>
      </c>
      <c r="F1244" s="40">
        <v>94.3</v>
      </c>
      <c r="G1244" s="41">
        <f t="shared" si="626"/>
        <v>-1.3888888888890073E-2</v>
      </c>
      <c r="H1244" s="41">
        <f t="shared" si="627"/>
        <v>-5.0000000000004263E-2</v>
      </c>
      <c r="I1244" s="41">
        <f t="shared" si="599"/>
        <v>654157.22636959876</v>
      </c>
      <c r="J1244" s="41">
        <f t="shared" si="608"/>
        <v>1388.1316550924676</v>
      </c>
      <c r="K1244" s="42" t="str">
        <f t="shared" si="609"/>
        <v>Yes</v>
      </c>
      <c r="L1244" s="41">
        <f t="shared" si="600"/>
        <v>245.85573480902784</v>
      </c>
      <c r="M1244" s="41">
        <f t="shared" si="601"/>
        <v>187.05217500000001</v>
      </c>
      <c r="N1244" s="43">
        <f t="shared" si="602"/>
        <v>-26.482638888891145</v>
      </c>
      <c r="O1244" s="41">
        <f t="shared" si="603"/>
        <v>406.42527092013665</v>
      </c>
      <c r="P1244" s="41">
        <f t="shared" si="604"/>
        <v>10646.0841799358</v>
      </c>
      <c r="Q1244" s="41">
        <f t="shared" si="605"/>
        <v>10646.0841799358</v>
      </c>
      <c r="R1244" s="41">
        <f t="shared" si="610"/>
        <v>26.482638888891145</v>
      </c>
      <c r="S1244" s="74">
        <f t="shared" si="628"/>
        <v>12034.215835028268</v>
      </c>
      <c r="T1244" s="78">
        <f t="shared" si="611"/>
        <v>693.69801311734307</v>
      </c>
      <c r="U1244" s="44">
        <f t="shared" si="612"/>
        <v>6531554.5966102537</v>
      </c>
      <c r="V1244" s="45">
        <f t="shared" si="613"/>
        <v>1.814320721280626</v>
      </c>
      <c r="W1244" s="46">
        <f t="shared" si="614"/>
        <v>3130449.9928598213</v>
      </c>
      <c r="X1244" s="47">
        <f t="shared" si="615"/>
        <v>0.86956944246106149</v>
      </c>
      <c r="Y1244" s="48">
        <f t="shared" si="606"/>
        <v>10830.794251525442</v>
      </c>
      <c r="Z1244" s="48">
        <f t="shared" si="616"/>
        <v>10289.25453894917</v>
      </c>
      <c r="AA1244" s="49">
        <f t="shared" si="617"/>
        <v>10083.469448170186</v>
      </c>
      <c r="AB1244" s="49">
        <f t="shared" si="618"/>
        <v>9579.2959757616773</v>
      </c>
      <c r="AC1244" s="49">
        <f t="shared" si="619"/>
        <v>8621.3663781855103</v>
      </c>
      <c r="AD1244" s="49">
        <f t="shared" si="620"/>
        <v>7759.229740366959</v>
      </c>
      <c r="AE1244" s="49">
        <f t="shared" si="621"/>
        <v>7371.2682533486104</v>
      </c>
      <c r="AF1244" s="49">
        <f t="shared" si="622"/>
        <v>7223.8428882816379</v>
      </c>
      <c r="AG1244" s="49">
        <f t="shared" si="623"/>
        <v>6862.6507438675553</v>
      </c>
      <c r="AH1244" s="49">
        <f t="shared" si="624"/>
        <v>6176.3856694808001</v>
      </c>
      <c r="AI1244" s="49">
        <f t="shared" si="625"/>
        <v>1.7156626859668889E-3</v>
      </c>
      <c r="AJ1244" s="49">
        <f t="shared" si="629"/>
        <v>0.46786520002117576</v>
      </c>
    </row>
    <row r="1245" spans="2:36" x14ac:dyDescent="0.2">
      <c r="B1245" s="39" t="s">
        <v>64</v>
      </c>
      <c r="C1245" s="39">
        <v>1235</v>
      </c>
      <c r="D1245" s="39">
        <v>213</v>
      </c>
      <c r="E1245" s="39">
        <f t="shared" si="607"/>
        <v>26.194444444444443</v>
      </c>
      <c r="F1245" s="40">
        <v>94.3</v>
      </c>
      <c r="G1245" s="41">
        <f t="shared" si="626"/>
        <v>-2.7777777777778172E-2</v>
      </c>
      <c r="H1245" s="41">
        <f t="shared" si="627"/>
        <v>-0.10000000000000142</v>
      </c>
      <c r="I1245" s="41">
        <f t="shared" si="599"/>
        <v>654157.22636959876</v>
      </c>
      <c r="J1245" s="41">
        <f t="shared" si="608"/>
        <v>0</v>
      </c>
      <c r="K1245" s="42" t="str">
        <f t="shared" si="609"/>
        <v>Yes</v>
      </c>
      <c r="L1245" s="41">
        <f t="shared" si="600"/>
        <v>245.85573480902784</v>
      </c>
      <c r="M1245" s="41">
        <f t="shared" si="601"/>
        <v>187.05217500000001</v>
      </c>
      <c r="N1245" s="43">
        <f t="shared" si="602"/>
        <v>-52.965277777778532</v>
      </c>
      <c r="O1245" s="41">
        <f t="shared" si="603"/>
        <v>379.94263203124933</v>
      </c>
      <c r="P1245" s="41">
        <f t="shared" si="604"/>
        <v>9952.3861668185582</v>
      </c>
      <c r="Q1245" s="41">
        <f t="shared" si="605"/>
        <v>9952.3861668185582</v>
      </c>
      <c r="R1245" s="41">
        <f t="shared" si="610"/>
        <v>52.965277777778532</v>
      </c>
      <c r="S1245" s="74">
        <f t="shared" si="628"/>
        <v>9952.3861668185582</v>
      </c>
      <c r="T1245" s="78">
        <f t="shared" si="611"/>
        <v>1387.3960262345877</v>
      </c>
      <c r="U1245" s="44">
        <f t="shared" si="612"/>
        <v>6541506.9827770721</v>
      </c>
      <c r="V1245" s="45">
        <f t="shared" si="613"/>
        <v>1.8170852729936311</v>
      </c>
      <c r="W1245" s="46">
        <f t="shared" si="614"/>
        <v>3140402.3790266397</v>
      </c>
      <c r="X1245" s="47">
        <f t="shared" si="615"/>
        <v>0.87233399417406654</v>
      </c>
      <c r="Y1245" s="48">
        <f t="shared" si="606"/>
        <v>8957.1475501367022</v>
      </c>
      <c r="Z1245" s="48">
        <f t="shared" si="616"/>
        <v>8509.290172629866</v>
      </c>
      <c r="AA1245" s="49">
        <f t="shared" si="617"/>
        <v>8339.1043691772684</v>
      </c>
      <c r="AB1245" s="49">
        <f t="shared" si="618"/>
        <v>7922.1491507184046</v>
      </c>
      <c r="AC1245" s="49">
        <f t="shared" si="619"/>
        <v>7129.934235646564</v>
      </c>
      <c r="AD1245" s="49">
        <f t="shared" si="620"/>
        <v>6416.940812081908</v>
      </c>
      <c r="AE1245" s="49">
        <f t="shared" si="621"/>
        <v>6096.093771477812</v>
      </c>
      <c r="AF1245" s="49">
        <f t="shared" si="622"/>
        <v>5974.1718960482558</v>
      </c>
      <c r="AG1245" s="49">
        <f t="shared" si="623"/>
        <v>5675.4633012458426</v>
      </c>
      <c r="AH1245" s="49">
        <f t="shared" si="624"/>
        <v>5107.916971121258</v>
      </c>
      <c r="AI1245" s="49">
        <f t="shared" si="625"/>
        <v>1.4188658253114605E-3</v>
      </c>
      <c r="AJ1245" s="49">
        <f t="shared" si="629"/>
        <v>0.46928406584648724</v>
      </c>
    </row>
    <row r="1246" spans="2:36" x14ac:dyDescent="0.2">
      <c r="B1246" s="39" t="s">
        <v>64</v>
      </c>
      <c r="C1246" s="39">
        <v>1236</v>
      </c>
      <c r="D1246" s="39">
        <v>214</v>
      </c>
      <c r="E1246" s="39">
        <f t="shared" si="607"/>
        <v>26.138888888888886</v>
      </c>
      <c r="F1246" s="40">
        <v>94.1</v>
      </c>
      <c r="G1246" s="41">
        <f t="shared" si="626"/>
        <v>-5.5555555555554373E-2</v>
      </c>
      <c r="H1246" s="41">
        <f t="shared" si="627"/>
        <v>-0.19999999999999574</v>
      </c>
      <c r="I1246" s="41">
        <f t="shared" si="599"/>
        <v>651385.37683256157</v>
      </c>
      <c r="J1246" s="41">
        <f t="shared" si="608"/>
        <v>2771.8495370371966</v>
      </c>
      <c r="K1246" s="42" t="str">
        <f t="shared" si="609"/>
        <v>Yes</v>
      </c>
      <c r="L1246" s="41">
        <f t="shared" si="600"/>
        <v>244.81397439236113</v>
      </c>
      <c r="M1246" s="41">
        <f t="shared" si="601"/>
        <v>187.05217500000001</v>
      </c>
      <c r="N1246" s="43">
        <f t="shared" si="602"/>
        <v>-105.9305555555533</v>
      </c>
      <c r="O1246" s="41">
        <f t="shared" si="603"/>
        <v>325.93559383680781</v>
      </c>
      <c r="P1246" s="41">
        <f t="shared" si="604"/>
        <v>8519.594272234337</v>
      </c>
      <c r="Q1246" s="41">
        <f t="shared" si="605"/>
        <v>8519.594272234337</v>
      </c>
      <c r="R1246" s="41">
        <f t="shared" si="610"/>
        <v>105.9305555555533</v>
      </c>
      <c r="S1246" s="74">
        <f t="shared" si="628"/>
        <v>11291.443809271534</v>
      </c>
      <c r="T1246" s="78">
        <f t="shared" si="611"/>
        <v>2768.907021604879</v>
      </c>
      <c r="U1246" s="44">
        <f t="shared" si="612"/>
        <v>6550026.5770493066</v>
      </c>
      <c r="V1246" s="45">
        <f t="shared" si="613"/>
        <v>1.8194518269581408</v>
      </c>
      <c r="W1246" s="46">
        <f t="shared" si="614"/>
        <v>3151693.8228359111</v>
      </c>
      <c r="X1246" s="47">
        <f t="shared" si="615"/>
        <v>0.87547050634330859</v>
      </c>
      <c r="Y1246" s="48">
        <f t="shared" si="606"/>
        <v>10162.29942834438</v>
      </c>
      <c r="Z1246" s="48">
        <f t="shared" si="616"/>
        <v>9654.1844569271616</v>
      </c>
      <c r="AA1246" s="49">
        <f t="shared" si="617"/>
        <v>9461.1007677886173</v>
      </c>
      <c r="AB1246" s="49">
        <f t="shared" si="618"/>
        <v>8988.0457293991858</v>
      </c>
      <c r="AC1246" s="49">
        <f t="shared" si="619"/>
        <v>8089.2411564592676</v>
      </c>
      <c r="AD1246" s="49">
        <f t="shared" si="620"/>
        <v>7280.317040813341</v>
      </c>
      <c r="AE1246" s="49">
        <f t="shared" si="621"/>
        <v>6916.3011887726734</v>
      </c>
      <c r="AF1246" s="49">
        <f t="shared" si="622"/>
        <v>6777.9751649972195</v>
      </c>
      <c r="AG1246" s="49">
        <f t="shared" si="623"/>
        <v>6439.0764067473583</v>
      </c>
      <c r="AH1246" s="49">
        <f t="shared" si="624"/>
        <v>5795.1687660726229</v>
      </c>
      <c r="AI1246" s="49">
        <f t="shared" si="625"/>
        <v>1.6097691016868398E-3</v>
      </c>
      <c r="AJ1246" s="49">
        <f t="shared" si="629"/>
        <v>0.47089383494817411</v>
      </c>
    </row>
    <row r="1247" spans="2:36" x14ac:dyDescent="0.2">
      <c r="B1247" s="39" t="s">
        <v>64</v>
      </c>
      <c r="C1247" s="39">
        <v>1237</v>
      </c>
      <c r="D1247" s="39">
        <v>215</v>
      </c>
      <c r="E1247" s="39">
        <f t="shared" si="607"/>
        <v>26.083333333333336</v>
      </c>
      <c r="F1247" s="40">
        <v>93.9</v>
      </c>
      <c r="G1247" s="41">
        <f t="shared" si="626"/>
        <v>-9.7222222222220642E-2</v>
      </c>
      <c r="H1247" s="41">
        <f t="shared" si="627"/>
        <v>-0.34999999999999432</v>
      </c>
      <c r="I1247" s="41">
        <f t="shared" si="599"/>
        <v>648619.41232638899</v>
      </c>
      <c r="J1247" s="41">
        <f t="shared" si="608"/>
        <v>2765.9645061725751</v>
      </c>
      <c r="K1247" s="42" t="str">
        <f t="shared" si="609"/>
        <v>Yes</v>
      </c>
      <c r="L1247" s="41">
        <f t="shared" si="600"/>
        <v>243.77442578125013</v>
      </c>
      <c r="M1247" s="41">
        <f t="shared" si="601"/>
        <v>187.05217500000001</v>
      </c>
      <c r="N1247" s="43">
        <f t="shared" si="602"/>
        <v>-185.37847222221922</v>
      </c>
      <c r="O1247" s="41">
        <f t="shared" si="603"/>
        <v>245.44812855903092</v>
      </c>
      <c r="P1247" s="41">
        <f t="shared" si="604"/>
        <v>6402.1053532480573</v>
      </c>
      <c r="Q1247" s="41">
        <f t="shared" si="605"/>
        <v>6402.1053532480573</v>
      </c>
      <c r="R1247" s="41">
        <f t="shared" si="610"/>
        <v>185.37847222221922</v>
      </c>
      <c r="S1247" s="74">
        <f t="shared" si="628"/>
        <v>9168.0698594206333</v>
      </c>
      <c r="T1247" s="78">
        <f t="shared" si="611"/>
        <v>4835.2884837962183</v>
      </c>
      <c r="U1247" s="44">
        <f t="shared" si="612"/>
        <v>6556428.6824025549</v>
      </c>
      <c r="V1247" s="45">
        <f t="shared" si="613"/>
        <v>1.8212301895562653</v>
      </c>
      <c r="W1247" s="46">
        <f t="shared" si="614"/>
        <v>3160861.8926953315</v>
      </c>
      <c r="X1247" s="47">
        <f t="shared" si="615"/>
        <v>0.87801719241536991</v>
      </c>
      <c r="Y1247" s="48">
        <f t="shared" si="606"/>
        <v>8251.2628734785703</v>
      </c>
      <c r="Z1247" s="48">
        <f t="shared" si="616"/>
        <v>7838.6997298046417</v>
      </c>
      <c r="AA1247" s="49">
        <f t="shared" si="617"/>
        <v>7681.9257352085488</v>
      </c>
      <c r="AB1247" s="49">
        <f t="shared" si="618"/>
        <v>7297.8294484481212</v>
      </c>
      <c r="AC1247" s="49">
        <f t="shared" si="619"/>
        <v>6568.0465036033092</v>
      </c>
      <c r="AD1247" s="49">
        <f t="shared" si="620"/>
        <v>5911.2418532429783</v>
      </c>
      <c r="AE1247" s="49">
        <f t="shared" si="621"/>
        <v>5615.6797605808288</v>
      </c>
      <c r="AF1247" s="49">
        <f t="shared" si="622"/>
        <v>5503.3661653692125</v>
      </c>
      <c r="AG1247" s="49">
        <f t="shared" si="623"/>
        <v>5228.1978571007512</v>
      </c>
      <c r="AH1247" s="49">
        <f t="shared" si="624"/>
        <v>4705.3780713906763</v>
      </c>
      <c r="AI1247" s="49">
        <f t="shared" si="625"/>
        <v>1.3070494642751878E-3</v>
      </c>
      <c r="AJ1247" s="49">
        <f t="shared" si="629"/>
        <v>0.47220088441244928</v>
      </c>
    </row>
    <row r="1248" spans="2:36" x14ac:dyDescent="0.2">
      <c r="B1248" s="39" t="s">
        <v>64</v>
      </c>
      <c r="C1248" s="39">
        <v>1238</v>
      </c>
      <c r="D1248" s="39">
        <v>216</v>
      </c>
      <c r="E1248" s="39">
        <f t="shared" si="607"/>
        <v>25.944444444444446</v>
      </c>
      <c r="F1248" s="40">
        <v>93.4</v>
      </c>
      <c r="G1248" s="41">
        <f t="shared" si="626"/>
        <v>-0.15277777777777896</v>
      </c>
      <c r="H1248" s="41">
        <f t="shared" si="627"/>
        <v>-0.55000000000000426</v>
      </c>
      <c r="I1248" s="41">
        <f t="shared" si="599"/>
        <v>641730.24807098776</v>
      </c>
      <c r="J1248" s="41">
        <f t="shared" si="608"/>
        <v>6889.164255401236</v>
      </c>
      <c r="K1248" s="42" t="str">
        <f t="shared" si="609"/>
        <v>Yes</v>
      </c>
      <c r="L1248" s="41">
        <f t="shared" si="600"/>
        <v>241.18523090277787</v>
      </c>
      <c r="M1248" s="41">
        <f t="shared" si="601"/>
        <v>187.05217500000001</v>
      </c>
      <c r="N1248" s="43">
        <f t="shared" si="602"/>
        <v>-291.30902777778005</v>
      </c>
      <c r="O1248" s="41">
        <f t="shared" si="603"/>
        <v>136.92837812499783</v>
      </c>
      <c r="P1248" s="41">
        <f t="shared" si="604"/>
        <v>3552.5306991318885</v>
      </c>
      <c r="Q1248" s="41">
        <f t="shared" si="605"/>
        <v>3552.5306991318885</v>
      </c>
      <c r="R1248" s="41">
        <f t="shared" si="610"/>
        <v>291.30902777778005</v>
      </c>
      <c r="S1248" s="74">
        <f t="shared" si="628"/>
        <v>10441.694954533124</v>
      </c>
      <c r="T1248" s="78">
        <f t="shared" si="611"/>
        <v>7557.8508873457386</v>
      </c>
      <c r="U1248" s="44">
        <f t="shared" si="612"/>
        <v>6559981.2131016869</v>
      </c>
      <c r="V1248" s="45">
        <f t="shared" si="613"/>
        <v>1.8222170036393575</v>
      </c>
      <c r="W1248" s="46">
        <f t="shared" si="614"/>
        <v>3171303.5876498646</v>
      </c>
      <c r="X1248" s="47">
        <f t="shared" si="615"/>
        <v>0.88091766323607346</v>
      </c>
      <c r="Y1248" s="48">
        <f t="shared" si="606"/>
        <v>9397.5254590798122</v>
      </c>
      <c r="Z1248" s="48">
        <f t="shared" si="616"/>
        <v>8927.6491861258219</v>
      </c>
      <c r="AA1248" s="49">
        <f t="shared" si="617"/>
        <v>8749.0962024033051</v>
      </c>
      <c r="AB1248" s="49">
        <f t="shared" si="618"/>
        <v>8311.6413922831398</v>
      </c>
      <c r="AC1248" s="49">
        <f t="shared" si="619"/>
        <v>7480.4772530548262</v>
      </c>
      <c r="AD1248" s="49">
        <f t="shared" si="620"/>
        <v>6732.4295277493438</v>
      </c>
      <c r="AE1248" s="49">
        <f t="shared" si="621"/>
        <v>6395.8080513618761</v>
      </c>
      <c r="AF1248" s="49">
        <f t="shared" si="622"/>
        <v>6267.8918903346384</v>
      </c>
      <c r="AG1248" s="49">
        <f t="shared" si="623"/>
        <v>5954.497295817906</v>
      </c>
      <c r="AH1248" s="49">
        <f t="shared" si="624"/>
        <v>5359.0475662361159</v>
      </c>
      <c r="AI1248" s="49">
        <f t="shared" si="625"/>
        <v>1.4886243239544765E-3</v>
      </c>
      <c r="AJ1248" s="49">
        <f t="shared" si="629"/>
        <v>0.47368950873640375</v>
      </c>
    </row>
    <row r="1249" spans="2:36" x14ac:dyDescent="0.2">
      <c r="B1249" s="39" t="s">
        <v>64</v>
      </c>
      <c r="C1249" s="39">
        <v>1239</v>
      </c>
      <c r="D1249" s="39">
        <v>217</v>
      </c>
      <c r="E1249" s="39">
        <f t="shared" si="607"/>
        <v>25.777777777777775</v>
      </c>
      <c r="F1249" s="40">
        <v>92.8</v>
      </c>
      <c r="G1249" s="41">
        <f t="shared" si="626"/>
        <v>-0.19444444444444522</v>
      </c>
      <c r="H1249" s="41">
        <f t="shared" si="627"/>
        <v>-0.70000000000000284</v>
      </c>
      <c r="I1249" s="41">
        <f t="shared" si="599"/>
        <v>633511.80246913561</v>
      </c>
      <c r="J1249" s="41">
        <f t="shared" si="608"/>
        <v>8218.445601852145</v>
      </c>
      <c r="K1249" s="42" t="str">
        <f t="shared" si="609"/>
        <v>Yes</v>
      </c>
      <c r="L1249" s="41">
        <f t="shared" si="600"/>
        <v>238.09644444444444</v>
      </c>
      <c r="M1249" s="41">
        <f t="shared" si="601"/>
        <v>187.05217500000001</v>
      </c>
      <c r="N1249" s="43">
        <f t="shared" si="602"/>
        <v>-370.75694444444594</v>
      </c>
      <c r="O1249" s="41">
        <f t="shared" si="603"/>
        <v>54.391674999998514</v>
      </c>
      <c r="P1249" s="41">
        <f t="shared" si="604"/>
        <v>1402.0965111110727</v>
      </c>
      <c r="Q1249" s="41">
        <f t="shared" si="605"/>
        <v>1402.0965111110727</v>
      </c>
      <c r="R1249" s="41">
        <f t="shared" si="610"/>
        <v>370.75694444444594</v>
      </c>
      <c r="S1249" s="74">
        <f t="shared" si="628"/>
        <v>9620.5421129632177</v>
      </c>
      <c r="T1249" s="78">
        <f t="shared" si="611"/>
        <v>9557.2901234568271</v>
      </c>
      <c r="U1249" s="44">
        <f t="shared" si="612"/>
        <v>6561383.3096127976</v>
      </c>
      <c r="V1249" s="45">
        <f t="shared" si="613"/>
        <v>1.8226064748924438</v>
      </c>
      <c r="W1249" s="46">
        <f t="shared" si="614"/>
        <v>3180924.1297628279</v>
      </c>
      <c r="X1249" s="47">
        <f t="shared" si="615"/>
        <v>0.88359003604523001</v>
      </c>
      <c r="Y1249" s="48">
        <f t="shared" si="606"/>
        <v>8658.4879016668965</v>
      </c>
      <c r="Z1249" s="48">
        <f t="shared" si="616"/>
        <v>8225.5635065835504</v>
      </c>
      <c r="AA1249" s="49">
        <f t="shared" si="617"/>
        <v>8061.0522364518793</v>
      </c>
      <c r="AB1249" s="49">
        <f t="shared" si="618"/>
        <v>7657.9996246292849</v>
      </c>
      <c r="AC1249" s="49">
        <f t="shared" si="619"/>
        <v>6892.1996621663566</v>
      </c>
      <c r="AD1249" s="49">
        <f t="shared" si="620"/>
        <v>6202.9796959497207</v>
      </c>
      <c r="AE1249" s="49">
        <f t="shared" si="621"/>
        <v>5892.8307111522345</v>
      </c>
      <c r="AF1249" s="49">
        <f t="shared" si="622"/>
        <v>5774.9740969291897</v>
      </c>
      <c r="AG1249" s="49">
        <f t="shared" si="623"/>
        <v>5486.2253920827297</v>
      </c>
      <c r="AH1249" s="49">
        <f t="shared" si="624"/>
        <v>4937.6028528744573</v>
      </c>
      <c r="AI1249" s="49">
        <f t="shared" si="625"/>
        <v>1.3715563480206825E-3</v>
      </c>
      <c r="AJ1249" s="49">
        <f t="shared" si="629"/>
        <v>0.47506106508442442</v>
      </c>
    </row>
    <row r="1250" spans="2:36" x14ac:dyDescent="0.2">
      <c r="B1250" s="39" t="s">
        <v>64</v>
      </c>
      <c r="C1250" s="39">
        <v>1240</v>
      </c>
      <c r="D1250" s="39">
        <v>218</v>
      </c>
      <c r="E1250" s="39">
        <f t="shared" si="607"/>
        <v>25.555555555555554</v>
      </c>
      <c r="F1250" s="40">
        <v>92</v>
      </c>
      <c r="G1250" s="41">
        <f t="shared" si="626"/>
        <v>-0.20833333333333331</v>
      </c>
      <c r="H1250" s="41">
        <f t="shared" si="627"/>
        <v>-0.75</v>
      </c>
      <c r="I1250" s="41">
        <f t="shared" si="599"/>
        <v>622636.26543209876</v>
      </c>
      <c r="J1250" s="41">
        <f t="shared" si="608"/>
        <v>10875.537037036847</v>
      </c>
      <c r="K1250" s="42" t="str">
        <f t="shared" si="609"/>
        <v>Yes</v>
      </c>
      <c r="L1250" s="41">
        <f t="shared" si="600"/>
        <v>234.00902777777782</v>
      </c>
      <c r="M1250" s="41">
        <f t="shared" si="601"/>
        <v>187.05217500000001</v>
      </c>
      <c r="N1250" s="43">
        <f t="shared" si="602"/>
        <v>-397.23958333333331</v>
      </c>
      <c r="O1250" s="41">
        <f t="shared" si="603"/>
        <v>23.821619444444508</v>
      </c>
      <c r="P1250" s="41">
        <f t="shared" si="604"/>
        <v>608.77471913580405</v>
      </c>
      <c r="Q1250" s="41">
        <f t="shared" si="605"/>
        <v>608.77471913580405</v>
      </c>
      <c r="R1250" s="41">
        <f t="shared" si="610"/>
        <v>397.23958333333331</v>
      </c>
      <c r="S1250" s="74">
        <f t="shared" si="628"/>
        <v>11484.311756172652</v>
      </c>
      <c r="T1250" s="78">
        <f t="shared" si="611"/>
        <v>10151.678240740739</v>
      </c>
      <c r="U1250" s="44">
        <f t="shared" si="612"/>
        <v>6561992.0843319334</v>
      </c>
      <c r="V1250" s="45">
        <f t="shared" si="613"/>
        <v>1.8227755789810927</v>
      </c>
      <c r="W1250" s="46">
        <f t="shared" si="614"/>
        <v>3192408.4415190006</v>
      </c>
      <c r="X1250" s="47">
        <f t="shared" si="615"/>
        <v>0.88678012264416683</v>
      </c>
      <c r="Y1250" s="48">
        <f t="shared" si="606"/>
        <v>10335.880580555387</v>
      </c>
      <c r="Z1250" s="48">
        <f t="shared" si="616"/>
        <v>9819.0865515276182</v>
      </c>
      <c r="AA1250" s="49">
        <f t="shared" si="617"/>
        <v>9622.7048204970652</v>
      </c>
      <c r="AB1250" s="49">
        <f t="shared" si="618"/>
        <v>9141.5695794722124</v>
      </c>
      <c r="AC1250" s="49">
        <f t="shared" si="619"/>
        <v>8227.4126215249908</v>
      </c>
      <c r="AD1250" s="49">
        <f t="shared" si="620"/>
        <v>7404.6713593724917</v>
      </c>
      <c r="AE1250" s="49">
        <f t="shared" si="621"/>
        <v>7034.4377914038669</v>
      </c>
      <c r="AF1250" s="49">
        <f t="shared" si="622"/>
        <v>6893.7490355757891</v>
      </c>
      <c r="AG1250" s="49">
        <f t="shared" si="623"/>
        <v>6549.061583796999</v>
      </c>
      <c r="AH1250" s="49">
        <f t="shared" si="624"/>
        <v>5894.1554254172988</v>
      </c>
      <c r="AI1250" s="49">
        <f t="shared" si="625"/>
        <v>1.6372653959492497E-3</v>
      </c>
      <c r="AJ1250" s="49">
        <f t="shared" si="629"/>
        <v>0.47669833048037369</v>
      </c>
    </row>
    <row r="1251" spans="2:36" x14ac:dyDescent="0.2">
      <c r="B1251" s="39" t="s">
        <v>64</v>
      </c>
      <c r="C1251" s="39">
        <v>1241</v>
      </c>
      <c r="D1251" s="39">
        <v>219</v>
      </c>
      <c r="E1251" s="39">
        <f t="shared" si="607"/>
        <v>25.361111111111111</v>
      </c>
      <c r="F1251" s="40">
        <v>91.3</v>
      </c>
      <c r="G1251" s="41">
        <f t="shared" si="626"/>
        <v>-0.19444444444444522</v>
      </c>
      <c r="H1251" s="41">
        <f t="shared" si="627"/>
        <v>-0.70000000000000284</v>
      </c>
      <c r="I1251" s="41">
        <f t="shared" si="599"/>
        <v>613197.41155478393</v>
      </c>
      <c r="J1251" s="41">
        <f t="shared" si="608"/>
        <v>9438.8538773148321</v>
      </c>
      <c r="K1251" s="42" t="str">
        <f t="shared" si="609"/>
        <v>Yes</v>
      </c>
      <c r="L1251" s="41">
        <f t="shared" si="600"/>
        <v>230.46156814236116</v>
      </c>
      <c r="M1251" s="41">
        <f t="shared" si="601"/>
        <v>187.05217500000001</v>
      </c>
      <c r="N1251" s="43">
        <f t="shared" si="602"/>
        <v>-370.75694444444594</v>
      </c>
      <c r="O1251" s="41">
        <f t="shared" si="603"/>
        <v>46.756798697915229</v>
      </c>
      <c r="P1251" s="41">
        <f t="shared" si="604"/>
        <v>1185.8043669776835</v>
      </c>
      <c r="Q1251" s="41">
        <f t="shared" si="605"/>
        <v>1185.8043669776835</v>
      </c>
      <c r="R1251" s="41">
        <f t="shared" si="610"/>
        <v>370.75694444444594</v>
      </c>
      <c r="S1251" s="74">
        <f t="shared" si="628"/>
        <v>10624.658244292516</v>
      </c>
      <c r="T1251" s="78">
        <f t="shared" si="611"/>
        <v>9402.8080632716428</v>
      </c>
      <c r="U1251" s="44">
        <f t="shared" si="612"/>
        <v>6563177.8886989113</v>
      </c>
      <c r="V1251" s="45">
        <f t="shared" si="613"/>
        <v>1.823104969083031</v>
      </c>
      <c r="W1251" s="46">
        <f t="shared" si="614"/>
        <v>3203033.0997632933</v>
      </c>
      <c r="X1251" s="47">
        <f t="shared" si="615"/>
        <v>0.88973141660091482</v>
      </c>
      <c r="Y1251" s="48">
        <f t="shared" si="606"/>
        <v>9562.1924198632641</v>
      </c>
      <c r="Z1251" s="48">
        <f t="shared" si="616"/>
        <v>9084.0827988701003</v>
      </c>
      <c r="AA1251" s="49">
        <f t="shared" si="617"/>
        <v>8902.4011428926988</v>
      </c>
      <c r="AB1251" s="49">
        <f t="shared" si="618"/>
        <v>8457.2810857480636</v>
      </c>
      <c r="AC1251" s="49">
        <f t="shared" si="619"/>
        <v>7611.5529771732572</v>
      </c>
      <c r="AD1251" s="49">
        <f t="shared" si="620"/>
        <v>6850.3976794559312</v>
      </c>
      <c r="AE1251" s="49">
        <f t="shared" si="621"/>
        <v>6507.8777954831339</v>
      </c>
      <c r="AF1251" s="49">
        <f t="shared" si="622"/>
        <v>6377.7202395734712</v>
      </c>
      <c r="AG1251" s="49">
        <f t="shared" si="623"/>
        <v>6058.8342275947971</v>
      </c>
      <c r="AH1251" s="49">
        <f t="shared" si="624"/>
        <v>5452.9508048353173</v>
      </c>
      <c r="AI1251" s="49">
        <f t="shared" si="625"/>
        <v>1.5147085568986993E-3</v>
      </c>
      <c r="AJ1251" s="49">
        <f t="shared" si="629"/>
        <v>0.47821303903727241</v>
      </c>
    </row>
    <row r="1252" spans="2:36" x14ac:dyDescent="0.2">
      <c r="B1252" s="39" t="s">
        <v>64</v>
      </c>
      <c r="C1252" s="39">
        <v>1242</v>
      </c>
      <c r="D1252" s="39">
        <v>220</v>
      </c>
      <c r="E1252" s="39">
        <f t="shared" si="607"/>
        <v>25.166666666666664</v>
      </c>
      <c r="F1252" s="40">
        <v>90.6</v>
      </c>
      <c r="G1252" s="41">
        <f t="shared" si="626"/>
        <v>-0.18055555555555516</v>
      </c>
      <c r="H1252" s="41">
        <f t="shared" si="627"/>
        <v>-0.64999999999999858</v>
      </c>
      <c r="I1252" s="41">
        <f t="shared" si="599"/>
        <v>603830.64930555539</v>
      </c>
      <c r="J1252" s="41">
        <f t="shared" si="608"/>
        <v>9366.7622492285445</v>
      </c>
      <c r="K1252" s="42" t="str">
        <f t="shared" si="609"/>
        <v>Yes</v>
      </c>
      <c r="L1252" s="41">
        <f t="shared" si="600"/>
        <v>226.94120312500002</v>
      </c>
      <c r="M1252" s="41">
        <f t="shared" si="601"/>
        <v>187.05217500000001</v>
      </c>
      <c r="N1252" s="43">
        <f t="shared" si="602"/>
        <v>-344.2743055555548</v>
      </c>
      <c r="O1252" s="41">
        <f t="shared" si="603"/>
        <v>69.719072569445217</v>
      </c>
      <c r="P1252" s="41">
        <f t="shared" si="604"/>
        <v>1754.5966596643711</v>
      </c>
      <c r="Q1252" s="41">
        <f t="shared" si="605"/>
        <v>1754.5966596643711</v>
      </c>
      <c r="R1252" s="41">
        <f t="shared" si="610"/>
        <v>344.2743055555548</v>
      </c>
      <c r="S1252" s="74">
        <f t="shared" si="628"/>
        <v>11121.358908892915</v>
      </c>
      <c r="T1252" s="78">
        <f t="shared" si="611"/>
        <v>8664.2366898147957</v>
      </c>
      <c r="U1252" s="44">
        <f t="shared" si="612"/>
        <v>6564932.4853585754</v>
      </c>
      <c r="V1252" s="45">
        <f t="shared" si="613"/>
        <v>1.8235923570440487</v>
      </c>
      <c r="W1252" s="46">
        <f t="shared" si="614"/>
        <v>3214154.4586721864</v>
      </c>
      <c r="X1252" s="47">
        <f t="shared" si="615"/>
        <v>0.89282068296449624</v>
      </c>
      <c r="Y1252" s="48">
        <f t="shared" si="606"/>
        <v>10009.223018003624</v>
      </c>
      <c r="Z1252" s="48">
        <f t="shared" si="616"/>
        <v>9508.7618671034415</v>
      </c>
      <c r="AA1252" s="49">
        <f t="shared" si="617"/>
        <v>9318.586629761372</v>
      </c>
      <c r="AB1252" s="49">
        <f t="shared" si="618"/>
        <v>8852.6572982733032</v>
      </c>
      <c r="AC1252" s="49">
        <f t="shared" si="619"/>
        <v>7967.3915684459735</v>
      </c>
      <c r="AD1252" s="49">
        <f t="shared" si="620"/>
        <v>7170.6524116013761</v>
      </c>
      <c r="AE1252" s="49">
        <f t="shared" si="621"/>
        <v>6812.1197910213068</v>
      </c>
      <c r="AF1252" s="49">
        <f t="shared" si="622"/>
        <v>6675.8773952008805</v>
      </c>
      <c r="AG1252" s="49">
        <f t="shared" si="623"/>
        <v>6342.0835254408366</v>
      </c>
      <c r="AH1252" s="49">
        <f t="shared" si="624"/>
        <v>5707.8751728967527</v>
      </c>
      <c r="AI1252" s="49">
        <f t="shared" si="625"/>
        <v>1.585520881360209E-3</v>
      </c>
      <c r="AJ1252" s="49">
        <f t="shared" si="629"/>
        <v>0.47979855991863263</v>
      </c>
    </row>
    <row r="1253" spans="2:36" x14ac:dyDescent="0.2">
      <c r="B1253" s="39" t="s">
        <v>64</v>
      </c>
      <c r="C1253" s="39">
        <v>1243</v>
      </c>
      <c r="D1253" s="39">
        <v>221</v>
      </c>
      <c r="E1253" s="39">
        <f t="shared" si="607"/>
        <v>25</v>
      </c>
      <c r="F1253" s="40">
        <v>90</v>
      </c>
      <c r="G1253" s="41">
        <f t="shared" si="626"/>
        <v>-0.18055555555555516</v>
      </c>
      <c r="H1253" s="41">
        <f t="shared" si="627"/>
        <v>-0.64999999999999858</v>
      </c>
      <c r="I1253" s="41">
        <f t="shared" si="599"/>
        <v>595859.375</v>
      </c>
      <c r="J1253" s="41">
        <f t="shared" si="608"/>
        <v>7971.2743055553874</v>
      </c>
      <c r="K1253" s="42" t="str">
        <f t="shared" si="609"/>
        <v>Yes</v>
      </c>
      <c r="L1253" s="41">
        <f t="shared" si="600"/>
        <v>223.94531250000006</v>
      </c>
      <c r="M1253" s="41">
        <f t="shared" si="601"/>
        <v>187.05217500000001</v>
      </c>
      <c r="N1253" s="43">
        <f t="shared" si="602"/>
        <v>-344.2743055555548</v>
      </c>
      <c r="O1253" s="41">
        <f t="shared" si="603"/>
        <v>66.723181944445258</v>
      </c>
      <c r="P1253" s="41">
        <f t="shared" si="604"/>
        <v>1668.0795486111315</v>
      </c>
      <c r="Q1253" s="41">
        <f t="shared" si="605"/>
        <v>1668.0795486111315</v>
      </c>
      <c r="R1253" s="41">
        <f t="shared" si="610"/>
        <v>344.2743055555548</v>
      </c>
      <c r="S1253" s="74">
        <f t="shared" si="628"/>
        <v>9639.3538541665184</v>
      </c>
      <c r="T1253" s="78">
        <f t="shared" si="611"/>
        <v>8606.8576388888705</v>
      </c>
      <c r="U1253" s="44">
        <f t="shared" si="612"/>
        <v>6566600.5649071867</v>
      </c>
      <c r="V1253" s="45">
        <f t="shared" si="613"/>
        <v>1.8240557124742185</v>
      </c>
      <c r="W1253" s="46">
        <f t="shared" si="614"/>
        <v>3223793.8125263527</v>
      </c>
      <c r="X1253" s="47">
        <f t="shared" si="615"/>
        <v>0.89549828125732023</v>
      </c>
      <c r="Y1253" s="48">
        <f t="shared" si="606"/>
        <v>8675.4184687498673</v>
      </c>
      <c r="Z1253" s="48">
        <f t="shared" si="616"/>
        <v>8241.647545312373</v>
      </c>
      <c r="AA1253" s="49">
        <f t="shared" si="617"/>
        <v>8076.8145944061253</v>
      </c>
      <c r="AB1253" s="49">
        <f t="shared" si="618"/>
        <v>7672.9738646858186</v>
      </c>
      <c r="AC1253" s="49">
        <f t="shared" si="619"/>
        <v>6905.6764782172368</v>
      </c>
      <c r="AD1253" s="49">
        <f t="shared" si="620"/>
        <v>6215.108830395513</v>
      </c>
      <c r="AE1253" s="49">
        <f t="shared" si="621"/>
        <v>5904.3533888757374</v>
      </c>
      <c r="AF1253" s="49">
        <f t="shared" si="622"/>
        <v>5786.2663210982228</v>
      </c>
      <c r="AG1253" s="49">
        <f t="shared" si="623"/>
        <v>5496.9530050433114</v>
      </c>
      <c r="AH1253" s="49">
        <f t="shared" si="624"/>
        <v>4947.2577045389808</v>
      </c>
      <c r="AI1253" s="49">
        <f t="shared" si="625"/>
        <v>1.374238251260828E-3</v>
      </c>
      <c r="AJ1253" s="49">
        <f t="shared" si="629"/>
        <v>0.48117279816989345</v>
      </c>
    </row>
    <row r="1254" spans="2:36" x14ac:dyDescent="0.2">
      <c r="B1254" s="39" t="s">
        <v>64</v>
      </c>
      <c r="C1254" s="39">
        <v>1244</v>
      </c>
      <c r="D1254" s="39">
        <v>222</v>
      </c>
      <c r="E1254" s="39">
        <f t="shared" si="607"/>
        <v>24.805555555555554</v>
      </c>
      <c r="F1254" s="40">
        <v>89.3</v>
      </c>
      <c r="G1254" s="41">
        <f t="shared" si="626"/>
        <v>-0.18055555555555516</v>
      </c>
      <c r="H1254" s="41">
        <f t="shared" si="627"/>
        <v>-0.64999999999999858</v>
      </c>
      <c r="I1254" s="41">
        <f t="shared" si="599"/>
        <v>586626.49720293202</v>
      </c>
      <c r="J1254" s="41">
        <f t="shared" si="608"/>
        <v>9232.8777970679803</v>
      </c>
      <c r="K1254" s="42" t="str">
        <f t="shared" si="609"/>
        <v>Yes</v>
      </c>
      <c r="L1254" s="41">
        <f t="shared" si="600"/>
        <v>220.4752660590278</v>
      </c>
      <c r="M1254" s="41">
        <f t="shared" si="601"/>
        <v>187.05217500000001</v>
      </c>
      <c r="N1254" s="43">
        <f t="shared" si="602"/>
        <v>-344.2743055555548</v>
      </c>
      <c r="O1254" s="41">
        <f t="shared" si="603"/>
        <v>63.253135503473004</v>
      </c>
      <c r="P1254" s="41">
        <f t="shared" si="604"/>
        <v>1569.029166794483</v>
      </c>
      <c r="Q1254" s="41">
        <f t="shared" si="605"/>
        <v>1569.029166794483</v>
      </c>
      <c r="R1254" s="41">
        <f t="shared" si="610"/>
        <v>344.2743055555548</v>
      </c>
      <c r="S1254" s="74">
        <f t="shared" si="628"/>
        <v>10801.906963862464</v>
      </c>
      <c r="T1254" s="78">
        <f t="shared" si="611"/>
        <v>8539.9154128086229</v>
      </c>
      <c r="U1254" s="44">
        <f t="shared" si="612"/>
        <v>6568169.594073981</v>
      </c>
      <c r="V1254" s="45">
        <f t="shared" si="613"/>
        <v>1.8244915539094393</v>
      </c>
      <c r="W1254" s="46">
        <f t="shared" si="614"/>
        <v>3234595.7194902152</v>
      </c>
      <c r="X1254" s="47">
        <f t="shared" si="615"/>
        <v>0.89849881096950424</v>
      </c>
      <c r="Y1254" s="48">
        <f t="shared" si="606"/>
        <v>9721.7162674762185</v>
      </c>
      <c r="Z1254" s="48">
        <f t="shared" si="616"/>
        <v>9235.6304541024074</v>
      </c>
      <c r="AA1254" s="49">
        <f t="shared" si="617"/>
        <v>9050.9178450203599</v>
      </c>
      <c r="AB1254" s="49">
        <f t="shared" si="618"/>
        <v>8598.3719527693411</v>
      </c>
      <c r="AC1254" s="49">
        <f t="shared" si="619"/>
        <v>7738.5347574924072</v>
      </c>
      <c r="AD1254" s="49">
        <f t="shared" si="620"/>
        <v>6964.6812817431664</v>
      </c>
      <c r="AE1254" s="49">
        <f t="shared" si="621"/>
        <v>6616.4472176560075</v>
      </c>
      <c r="AF1254" s="49">
        <f t="shared" si="622"/>
        <v>6484.1182733028872</v>
      </c>
      <c r="AG1254" s="49">
        <f t="shared" si="623"/>
        <v>6159.9123596377422</v>
      </c>
      <c r="AH1254" s="49">
        <f t="shared" si="624"/>
        <v>5543.9211236739684</v>
      </c>
      <c r="AI1254" s="49">
        <f t="shared" si="625"/>
        <v>1.5399780899094356E-3</v>
      </c>
      <c r="AJ1254" s="49">
        <f t="shared" si="629"/>
        <v>0.48271277625980286</v>
      </c>
    </row>
    <row r="1255" spans="2:36" x14ac:dyDescent="0.2">
      <c r="B1255" s="39" t="s">
        <v>64</v>
      </c>
      <c r="C1255" s="39">
        <v>1245</v>
      </c>
      <c r="D1255" s="39">
        <v>223</v>
      </c>
      <c r="E1255" s="39">
        <f t="shared" si="607"/>
        <v>24.638888888888889</v>
      </c>
      <c r="F1255" s="40">
        <v>88.7</v>
      </c>
      <c r="G1255" s="41">
        <f t="shared" si="626"/>
        <v>-0.16666666666666705</v>
      </c>
      <c r="H1255" s="41">
        <f t="shared" si="627"/>
        <v>-0.60000000000000142</v>
      </c>
      <c r="I1255" s="41">
        <f t="shared" si="599"/>
        <v>578769.98099922843</v>
      </c>
      <c r="J1255" s="41">
        <f t="shared" si="608"/>
        <v>7856.5162037035916</v>
      </c>
      <c r="K1255" s="42" t="str">
        <f t="shared" si="609"/>
        <v>Yes</v>
      </c>
      <c r="L1255" s="41">
        <f t="shared" si="600"/>
        <v>217.52250564236118</v>
      </c>
      <c r="M1255" s="41">
        <f t="shared" si="601"/>
        <v>187.05217500000001</v>
      </c>
      <c r="N1255" s="43">
        <f t="shared" si="602"/>
        <v>-317.79166666666737</v>
      </c>
      <c r="O1255" s="41">
        <f t="shared" si="603"/>
        <v>86.783013975693819</v>
      </c>
      <c r="P1255" s="41">
        <f t="shared" si="604"/>
        <v>2138.2370387900119</v>
      </c>
      <c r="Q1255" s="41">
        <f t="shared" si="605"/>
        <v>2138.2370387900119</v>
      </c>
      <c r="R1255" s="41">
        <f t="shared" si="610"/>
        <v>317.79166666666737</v>
      </c>
      <c r="S1255" s="74">
        <f t="shared" si="628"/>
        <v>9994.7532424936035</v>
      </c>
      <c r="T1255" s="78">
        <f t="shared" si="611"/>
        <v>7830.0335648148321</v>
      </c>
      <c r="U1255" s="44">
        <f t="shared" si="612"/>
        <v>6570307.8311127713</v>
      </c>
      <c r="V1255" s="45">
        <f t="shared" si="613"/>
        <v>1.8250855086424365</v>
      </c>
      <c r="W1255" s="46">
        <f t="shared" si="614"/>
        <v>3244590.4727327088</v>
      </c>
      <c r="X1255" s="47">
        <f t="shared" si="615"/>
        <v>0.90127513131464132</v>
      </c>
      <c r="Y1255" s="48">
        <f t="shared" si="606"/>
        <v>8995.2779182442428</v>
      </c>
      <c r="Z1255" s="48">
        <f t="shared" si="616"/>
        <v>8545.5140223320304</v>
      </c>
      <c r="AA1255" s="49">
        <f t="shared" si="617"/>
        <v>8374.6037418853903</v>
      </c>
      <c r="AB1255" s="49">
        <f t="shared" si="618"/>
        <v>7955.8735547911201</v>
      </c>
      <c r="AC1255" s="49">
        <f t="shared" si="619"/>
        <v>7160.2861993120086</v>
      </c>
      <c r="AD1255" s="49">
        <f t="shared" si="620"/>
        <v>6444.2575793808082</v>
      </c>
      <c r="AE1255" s="49">
        <f t="shared" si="621"/>
        <v>6122.0447004117677</v>
      </c>
      <c r="AF1255" s="49">
        <f t="shared" si="622"/>
        <v>5999.603806403532</v>
      </c>
      <c r="AG1255" s="49">
        <f t="shared" si="623"/>
        <v>5699.623616083355</v>
      </c>
      <c r="AH1255" s="49">
        <f t="shared" si="624"/>
        <v>5129.6612544750196</v>
      </c>
      <c r="AI1255" s="49">
        <f t="shared" si="625"/>
        <v>1.4249059040208388E-3</v>
      </c>
      <c r="AJ1255" s="49">
        <f t="shared" si="629"/>
        <v>0.48413768216382369</v>
      </c>
    </row>
    <row r="1256" spans="2:36" x14ac:dyDescent="0.2">
      <c r="B1256" s="39" t="s">
        <v>64</v>
      </c>
      <c r="C1256" s="39">
        <v>1246</v>
      </c>
      <c r="D1256" s="39">
        <v>224</v>
      </c>
      <c r="E1256" s="39">
        <f t="shared" si="607"/>
        <v>24.472222222222221</v>
      </c>
      <c r="F1256" s="40">
        <v>88.1</v>
      </c>
      <c r="G1256" s="41">
        <f t="shared" si="626"/>
        <v>-0.18055555555555516</v>
      </c>
      <c r="H1256" s="41">
        <f t="shared" si="627"/>
        <v>-0.64999999999999858</v>
      </c>
      <c r="I1256" s="41">
        <f t="shared" si="599"/>
        <v>570966.43007330247</v>
      </c>
      <c r="J1256" s="41">
        <f t="shared" si="608"/>
        <v>7803.5509259259561</v>
      </c>
      <c r="K1256" s="42" t="str">
        <f t="shared" si="609"/>
        <v>Yes</v>
      </c>
      <c r="L1256" s="41">
        <f t="shared" si="600"/>
        <v>214.5896514756945</v>
      </c>
      <c r="M1256" s="41">
        <f t="shared" si="601"/>
        <v>187.05217500000001</v>
      </c>
      <c r="N1256" s="43">
        <f t="shared" si="602"/>
        <v>-344.2743055555548</v>
      </c>
      <c r="O1256" s="41">
        <f t="shared" si="603"/>
        <v>57.367520920139697</v>
      </c>
      <c r="P1256" s="41">
        <f t="shared" si="604"/>
        <v>1403.9107202956409</v>
      </c>
      <c r="Q1256" s="41">
        <f t="shared" si="605"/>
        <v>1403.9107202956409</v>
      </c>
      <c r="R1256" s="41">
        <f t="shared" si="610"/>
        <v>344.2743055555548</v>
      </c>
      <c r="S1256" s="74">
        <f t="shared" si="628"/>
        <v>9207.4616462215963</v>
      </c>
      <c r="T1256" s="78">
        <f t="shared" si="611"/>
        <v>8425.1573109567707</v>
      </c>
      <c r="U1256" s="44">
        <f t="shared" si="612"/>
        <v>6571711.7418330666</v>
      </c>
      <c r="V1256" s="45">
        <f t="shared" si="613"/>
        <v>1.8254754838425185</v>
      </c>
      <c r="W1256" s="46">
        <f t="shared" si="614"/>
        <v>3253797.9343789304</v>
      </c>
      <c r="X1256" s="47">
        <f t="shared" si="615"/>
        <v>0.90383275954970288</v>
      </c>
      <c r="Y1256" s="48">
        <f t="shared" si="606"/>
        <v>8286.7154815994363</v>
      </c>
      <c r="Z1256" s="48">
        <f t="shared" si="616"/>
        <v>7872.3797075194643</v>
      </c>
      <c r="AA1256" s="49">
        <f t="shared" si="617"/>
        <v>7714.9321133690746</v>
      </c>
      <c r="AB1256" s="49">
        <f t="shared" si="618"/>
        <v>7329.1855077006203</v>
      </c>
      <c r="AC1256" s="49">
        <f t="shared" si="619"/>
        <v>6596.2669569305581</v>
      </c>
      <c r="AD1256" s="49">
        <f t="shared" si="620"/>
        <v>5936.6402612375023</v>
      </c>
      <c r="AE1256" s="49">
        <f t="shared" si="621"/>
        <v>5639.8082481756273</v>
      </c>
      <c r="AF1256" s="49">
        <f t="shared" si="622"/>
        <v>5527.0120832121147</v>
      </c>
      <c r="AG1256" s="49">
        <f t="shared" si="623"/>
        <v>5250.6614790515086</v>
      </c>
      <c r="AH1256" s="49">
        <f t="shared" si="624"/>
        <v>4725.5953311463581</v>
      </c>
      <c r="AI1256" s="49">
        <f t="shared" si="625"/>
        <v>1.3126653697628772E-3</v>
      </c>
      <c r="AJ1256" s="49">
        <f t="shared" si="629"/>
        <v>0.48545034753358657</v>
      </c>
    </row>
    <row r="1257" spans="2:36" x14ac:dyDescent="0.2">
      <c r="B1257" s="39" t="s">
        <v>64</v>
      </c>
      <c r="C1257" s="39">
        <v>1247</v>
      </c>
      <c r="D1257" s="39">
        <v>225</v>
      </c>
      <c r="E1257" s="39">
        <f t="shared" si="607"/>
        <v>24.277777777777779</v>
      </c>
      <c r="F1257" s="40">
        <v>87.4</v>
      </c>
      <c r="G1257" s="41">
        <f t="shared" si="626"/>
        <v>-0.19444444444444325</v>
      </c>
      <c r="H1257" s="41">
        <f t="shared" si="627"/>
        <v>-0.69999999999999574</v>
      </c>
      <c r="I1257" s="41">
        <f t="shared" si="599"/>
        <v>561929.2295524691</v>
      </c>
      <c r="J1257" s="41">
        <f t="shared" si="608"/>
        <v>9037.2005208333721</v>
      </c>
      <c r="K1257" s="42" t="str">
        <f t="shared" si="609"/>
        <v>Yes</v>
      </c>
      <c r="L1257" s="41">
        <f t="shared" si="600"/>
        <v>211.19314756944451</v>
      </c>
      <c r="M1257" s="41">
        <f t="shared" si="601"/>
        <v>187.05217500000001</v>
      </c>
      <c r="N1257" s="43">
        <f t="shared" si="602"/>
        <v>-370.75694444444218</v>
      </c>
      <c r="O1257" s="41">
        <f t="shared" si="603"/>
        <v>27.488378125002328</v>
      </c>
      <c r="P1257" s="41">
        <f t="shared" si="604"/>
        <v>667.35673559033432</v>
      </c>
      <c r="Q1257" s="41">
        <f t="shared" si="605"/>
        <v>667.35673559033432</v>
      </c>
      <c r="R1257" s="41">
        <f t="shared" si="610"/>
        <v>370.75694444444218</v>
      </c>
      <c r="S1257" s="74">
        <f t="shared" si="628"/>
        <v>9704.5572564237063</v>
      </c>
      <c r="T1257" s="78">
        <f t="shared" si="611"/>
        <v>9001.1547067900683</v>
      </c>
      <c r="U1257" s="44">
        <f t="shared" si="612"/>
        <v>6572379.0985686565</v>
      </c>
      <c r="V1257" s="45">
        <f t="shared" si="613"/>
        <v>1.8256608607135156</v>
      </c>
      <c r="W1257" s="46">
        <f t="shared" si="614"/>
        <v>3263502.4916353542</v>
      </c>
      <c r="X1257" s="47">
        <f t="shared" si="615"/>
        <v>0.9065284698987095</v>
      </c>
      <c r="Y1257" s="48">
        <f t="shared" si="606"/>
        <v>8734.1015307813359</v>
      </c>
      <c r="Z1257" s="48">
        <f t="shared" si="616"/>
        <v>8297.3964542422691</v>
      </c>
      <c r="AA1257" s="49">
        <f t="shared" si="617"/>
        <v>8131.4485251574233</v>
      </c>
      <c r="AB1257" s="49">
        <f t="shared" si="618"/>
        <v>7724.8760988995518</v>
      </c>
      <c r="AC1257" s="49">
        <f t="shared" si="619"/>
        <v>6952.3884890095969</v>
      </c>
      <c r="AD1257" s="49">
        <f t="shared" si="620"/>
        <v>6257.149640108637</v>
      </c>
      <c r="AE1257" s="49">
        <f t="shared" si="621"/>
        <v>5944.2921581032051</v>
      </c>
      <c r="AF1257" s="49">
        <f t="shared" si="622"/>
        <v>5825.4063149411413</v>
      </c>
      <c r="AG1257" s="49">
        <f t="shared" si="623"/>
        <v>5534.1359991940844</v>
      </c>
      <c r="AH1257" s="49">
        <f t="shared" si="624"/>
        <v>4980.7223992746758</v>
      </c>
      <c r="AI1257" s="49">
        <f t="shared" si="625"/>
        <v>1.383533999798521E-3</v>
      </c>
      <c r="AJ1257" s="49">
        <f t="shared" si="629"/>
        <v>0.48683388153338508</v>
      </c>
    </row>
    <row r="1258" spans="2:36" x14ac:dyDescent="0.2">
      <c r="B1258" s="39" t="s">
        <v>64</v>
      </c>
      <c r="C1258" s="39">
        <v>1248</v>
      </c>
      <c r="D1258" s="39">
        <v>226</v>
      </c>
      <c r="E1258" s="39">
        <f t="shared" si="607"/>
        <v>24.083333333333332</v>
      </c>
      <c r="F1258" s="40">
        <v>86.7</v>
      </c>
      <c r="G1258" s="41">
        <f t="shared" si="626"/>
        <v>-0.19444444444444522</v>
      </c>
      <c r="H1258" s="41">
        <f t="shared" si="627"/>
        <v>-0.70000000000000284</v>
      </c>
      <c r="I1258" s="41">
        <f t="shared" si="599"/>
        <v>552964.12065972213</v>
      </c>
      <c r="J1258" s="41">
        <f t="shared" si="608"/>
        <v>8965.1088927469682</v>
      </c>
      <c r="K1258" s="42" t="str">
        <f t="shared" si="609"/>
        <v>Yes</v>
      </c>
      <c r="L1258" s="41">
        <f t="shared" si="600"/>
        <v>207.82373828125</v>
      </c>
      <c r="M1258" s="41">
        <f t="shared" si="601"/>
        <v>187.05217500000001</v>
      </c>
      <c r="N1258" s="43">
        <f t="shared" si="602"/>
        <v>-370.75694444444594</v>
      </c>
      <c r="O1258" s="41">
        <f t="shared" si="603"/>
        <v>24.118968836804072</v>
      </c>
      <c r="P1258" s="41">
        <f t="shared" si="604"/>
        <v>580.8651661530314</v>
      </c>
      <c r="Q1258" s="41">
        <f t="shared" si="605"/>
        <v>580.8651661530314</v>
      </c>
      <c r="R1258" s="41">
        <f t="shared" si="610"/>
        <v>370.75694444444594</v>
      </c>
      <c r="S1258" s="74">
        <f t="shared" si="628"/>
        <v>9545.9740588999994</v>
      </c>
      <c r="T1258" s="78">
        <f t="shared" si="611"/>
        <v>8929.0630787037389</v>
      </c>
      <c r="U1258" s="44">
        <f t="shared" si="612"/>
        <v>6572959.9637348093</v>
      </c>
      <c r="V1258" s="45">
        <f t="shared" si="613"/>
        <v>1.8258222121485581</v>
      </c>
      <c r="W1258" s="46">
        <f t="shared" si="614"/>
        <v>3273048.4656942543</v>
      </c>
      <c r="X1258" s="47">
        <f t="shared" si="615"/>
        <v>0.90918012935951509</v>
      </c>
      <c r="Y1258" s="48">
        <f t="shared" si="606"/>
        <v>8591.3766530100002</v>
      </c>
      <c r="Z1258" s="48">
        <f t="shared" si="616"/>
        <v>8161.8078203594996</v>
      </c>
      <c r="AA1258" s="49">
        <f t="shared" si="617"/>
        <v>7998.5716639523098</v>
      </c>
      <c r="AB1258" s="49">
        <f t="shared" si="618"/>
        <v>7598.643080754694</v>
      </c>
      <c r="AC1258" s="49">
        <f t="shared" si="619"/>
        <v>6838.7787726792249</v>
      </c>
      <c r="AD1258" s="49">
        <f t="shared" si="620"/>
        <v>6154.9008954113024</v>
      </c>
      <c r="AE1258" s="49">
        <f t="shared" si="621"/>
        <v>5847.1558506407373</v>
      </c>
      <c r="AF1258" s="49">
        <f t="shared" si="622"/>
        <v>5730.2127336279227</v>
      </c>
      <c r="AG1258" s="49">
        <f t="shared" si="623"/>
        <v>5443.7020969465266</v>
      </c>
      <c r="AH1258" s="49">
        <f t="shared" si="624"/>
        <v>4899.3318872518739</v>
      </c>
      <c r="AI1258" s="49">
        <f t="shared" si="625"/>
        <v>1.3609255242366316E-3</v>
      </c>
      <c r="AJ1258" s="49">
        <f t="shared" si="629"/>
        <v>0.48819480705762169</v>
      </c>
    </row>
    <row r="1259" spans="2:36" x14ac:dyDescent="0.2">
      <c r="B1259" s="39" t="s">
        <v>64</v>
      </c>
      <c r="C1259" s="39">
        <v>1249</v>
      </c>
      <c r="D1259" s="39">
        <v>227</v>
      </c>
      <c r="E1259" s="39">
        <f t="shared" si="607"/>
        <v>23.888888888888889</v>
      </c>
      <c r="F1259" s="40">
        <v>86</v>
      </c>
      <c r="G1259" s="41">
        <f t="shared" si="626"/>
        <v>-0.19444444444444522</v>
      </c>
      <c r="H1259" s="41">
        <f t="shared" si="627"/>
        <v>-0.70000000000000284</v>
      </c>
      <c r="I1259" s="41">
        <f t="shared" si="599"/>
        <v>544071.10339506168</v>
      </c>
      <c r="J1259" s="41">
        <f t="shared" si="608"/>
        <v>8893.0172646604478</v>
      </c>
      <c r="K1259" s="42" t="str">
        <f t="shared" si="609"/>
        <v>Yes</v>
      </c>
      <c r="L1259" s="41">
        <f t="shared" si="600"/>
        <v>204.48142361111115</v>
      </c>
      <c r="M1259" s="41">
        <f t="shared" si="601"/>
        <v>187.05217500000001</v>
      </c>
      <c r="N1259" s="43">
        <f t="shared" si="602"/>
        <v>-370.75694444444594</v>
      </c>
      <c r="O1259" s="41">
        <f t="shared" si="603"/>
        <v>20.776654166665224</v>
      </c>
      <c r="P1259" s="41">
        <f t="shared" si="604"/>
        <v>496.33118287033591</v>
      </c>
      <c r="Q1259" s="41">
        <f t="shared" si="605"/>
        <v>496.33118287033591</v>
      </c>
      <c r="R1259" s="41">
        <f t="shared" si="610"/>
        <v>370.75694444444594</v>
      </c>
      <c r="S1259" s="74">
        <f t="shared" si="628"/>
        <v>9389.3484475307832</v>
      </c>
      <c r="T1259" s="78">
        <f t="shared" si="611"/>
        <v>8856.9714506173204</v>
      </c>
      <c r="U1259" s="44">
        <f t="shared" si="612"/>
        <v>6573456.2949176794</v>
      </c>
      <c r="V1259" s="45">
        <f t="shared" si="613"/>
        <v>1.8259600819215775</v>
      </c>
      <c r="W1259" s="46">
        <f t="shared" si="614"/>
        <v>3282437.8141417853</v>
      </c>
      <c r="X1259" s="47">
        <f t="shared" si="615"/>
        <v>0.91178828170605142</v>
      </c>
      <c r="Y1259" s="48">
        <f t="shared" si="606"/>
        <v>8450.4136027777058</v>
      </c>
      <c r="Z1259" s="48">
        <f t="shared" si="616"/>
        <v>8027.89292263882</v>
      </c>
      <c r="AA1259" s="49">
        <f t="shared" si="617"/>
        <v>7867.3350641860434</v>
      </c>
      <c r="AB1259" s="49">
        <f t="shared" si="618"/>
        <v>7473.9683109767411</v>
      </c>
      <c r="AC1259" s="49">
        <f t="shared" si="619"/>
        <v>6726.5714798790668</v>
      </c>
      <c r="AD1259" s="49">
        <f t="shared" si="620"/>
        <v>6053.9143318911601</v>
      </c>
      <c r="AE1259" s="49">
        <f t="shared" si="621"/>
        <v>5751.2186152966015</v>
      </c>
      <c r="AF1259" s="49">
        <f t="shared" si="622"/>
        <v>5636.1942429906694</v>
      </c>
      <c r="AG1259" s="49">
        <f t="shared" si="623"/>
        <v>5354.3845308411355</v>
      </c>
      <c r="AH1259" s="49">
        <f t="shared" si="624"/>
        <v>4818.9460777570221</v>
      </c>
      <c r="AI1259" s="49">
        <f t="shared" si="625"/>
        <v>1.338596132710284E-3</v>
      </c>
      <c r="AJ1259" s="49">
        <f t="shared" si="629"/>
        <v>0.48953340319033195</v>
      </c>
    </row>
    <row r="1260" spans="2:36" x14ac:dyDescent="0.2">
      <c r="B1260" s="39" t="s">
        <v>64</v>
      </c>
      <c r="C1260" s="39">
        <v>1250</v>
      </c>
      <c r="D1260" s="39">
        <v>228</v>
      </c>
      <c r="E1260" s="39">
        <f t="shared" si="607"/>
        <v>23.694444444444443</v>
      </c>
      <c r="F1260" s="40">
        <v>85.3</v>
      </c>
      <c r="G1260" s="41">
        <f t="shared" si="626"/>
        <v>-0.18055555555555516</v>
      </c>
      <c r="H1260" s="41">
        <f t="shared" si="627"/>
        <v>-0.64999999999999858</v>
      </c>
      <c r="I1260" s="41">
        <f t="shared" si="599"/>
        <v>535250.17775848752</v>
      </c>
      <c r="J1260" s="41">
        <f t="shared" si="608"/>
        <v>8820.9256365741603</v>
      </c>
      <c r="K1260" s="42" t="str">
        <f t="shared" si="609"/>
        <v>Yes</v>
      </c>
      <c r="L1260" s="41">
        <f t="shared" si="600"/>
        <v>201.16620355902779</v>
      </c>
      <c r="M1260" s="41">
        <f t="shared" si="601"/>
        <v>187.05217500000001</v>
      </c>
      <c r="N1260" s="43">
        <f t="shared" si="602"/>
        <v>-344.2743055555548</v>
      </c>
      <c r="O1260" s="41">
        <f t="shared" si="603"/>
        <v>43.944073003472994</v>
      </c>
      <c r="P1260" s="41">
        <f t="shared" si="604"/>
        <v>1041.2303964434018</v>
      </c>
      <c r="Q1260" s="41">
        <f t="shared" si="605"/>
        <v>1041.2303964434018</v>
      </c>
      <c r="R1260" s="41">
        <f t="shared" si="610"/>
        <v>344.2743055555548</v>
      </c>
      <c r="S1260" s="74">
        <f t="shared" si="628"/>
        <v>9862.1560330175616</v>
      </c>
      <c r="T1260" s="78">
        <f t="shared" si="611"/>
        <v>8157.3884066357841</v>
      </c>
      <c r="U1260" s="44">
        <f t="shared" si="612"/>
        <v>6574497.5253141224</v>
      </c>
      <c r="V1260" s="45">
        <f t="shared" si="613"/>
        <v>1.8262493125872563</v>
      </c>
      <c r="W1260" s="46">
        <f t="shared" si="614"/>
        <v>3292299.9701748029</v>
      </c>
      <c r="X1260" s="47">
        <f t="shared" si="615"/>
        <v>0.91452776949300085</v>
      </c>
      <c r="Y1260" s="48">
        <f t="shared" si="606"/>
        <v>8875.9404297158053</v>
      </c>
      <c r="Z1260" s="48">
        <f t="shared" si="616"/>
        <v>8432.1434082300148</v>
      </c>
      <c r="AA1260" s="49">
        <f t="shared" si="617"/>
        <v>8263.5005400654136</v>
      </c>
      <c r="AB1260" s="49">
        <f t="shared" si="618"/>
        <v>7850.3255130621428</v>
      </c>
      <c r="AC1260" s="49">
        <f t="shared" si="619"/>
        <v>7065.2929617559284</v>
      </c>
      <c r="AD1260" s="49">
        <f t="shared" si="620"/>
        <v>6358.7636655803353</v>
      </c>
      <c r="AE1260" s="49">
        <f t="shared" si="621"/>
        <v>6040.8254823013185</v>
      </c>
      <c r="AF1260" s="49">
        <f t="shared" si="622"/>
        <v>5920.0089726552924</v>
      </c>
      <c r="AG1260" s="49">
        <f t="shared" si="623"/>
        <v>5624.0085240225271</v>
      </c>
      <c r="AH1260" s="49">
        <f t="shared" si="624"/>
        <v>5061.6076716202742</v>
      </c>
      <c r="AI1260" s="49">
        <f t="shared" si="625"/>
        <v>1.4060021310056316E-3</v>
      </c>
      <c r="AJ1260" s="49">
        <f t="shared" si="629"/>
        <v>0.49093940532133756</v>
      </c>
    </row>
    <row r="1261" spans="2:36" x14ac:dyDescent="0.2">
      <c r="B1261" s="39" t="s">
        <v>64</v>
      </c>
      <c r="C1261" s="39">
        <v>1251</v>
      </c>
      <c r="D1261" s="39">
        <v>229</v>
      </c>
      <c r="E1261" s="39">
        <f t="shared" si="607"/>
        <v>23.527777777777779</v>
      </c>
      <c r="F1261" s="40">
        <v>84.7</v>
      </c>
      <c r="G1261" s="41">
        <f t="shared" si="626"/>
        <v>-0.16666666666666705</v>
      </c>
      <c r="H1261" s="41">
        <f t="shared" si="627"/>
        <v>-0.60000000000000142</v>
      </c>
      <c r="I1261" s="41">
        <f t="shared" si="599"/>
        <v>527746.76340663584</v>
      </c>
      <c r="J1261" s="41">
        <f t="shared" si="608"/>
        <v>7503.4143518516794</v>
      </c>
      <c r="K1261" s="42" t="str">
        <f t="shared" si="609"/>
        <v>Yes</v>
      </c>
      <c r="L1261" s="41">
        <f t="shared" si="600"/>
        <v>198.34615147569451</v>
      </c>
      <c r="M1261" s="41">
        <f t="shared" si="601"/>
        <v>187.05217500000001</v>
      </c>
      <c r="N1261" s="43">
        <f t="shared" si="602"/>
        <v>-317.79166666666737</v>
      </c>
      <c r="O1261" s="41">
        <f t="shared" si="603"/>
        <v>67.60665980902715</v>
      </c>
      <c r="P1261" s="41">
        <f t="shared" si="604"/>
        <v>1590.6344682846111</v>
      </c>
      <c r="Q1261" s="41">
        <f t="shared" si="605"/>
        <v>1590.6344682846111</v>
      </c>
      <c r="R1261" s="41">
        <f t="shared" si="610"/>
        <v>317.79166666666737</v>
      </c>
      <c r="S1261" s="74">
        <f t="shared" si="628"/>
        <v>9094.0488201362896</v>
      </c>
      <c r="T1261" s="78">
        <f t="shared" si="611"/>
        <v>7476.9317129629799</v>
      </c>
      <c r="U1261" s="44">
        <f t="shared" si="612"/>
        <v>6576088.1597824069</v>
      </c>
      <c r="V1261" s="45">
        <f t="shared" si="613"/>
        <v>1.8266911554951131</v>
      </c>
      <c r="W1261" s="46">
        <f t="shared" si="614"/>
        <v>3301394.018994939</v>
      </c>
      <c r="X1261" s="47">
        <f t="shared" si="615"/>
        <v>0.91705389416526084</v>
      </c>
      <c r="Y1261" s="48">
        <f t="shared" si="606"/>
        <v>8184.643938122661</v>
      </c>
      <c r="Z1261" s="48">
        <f t="shared" si="616"/>
        <v>7775.4117412165278</v>
      </c>
      <c r="AA1261" s="49">
        <f t="shared" si="617"/>
        <v>7619.9035063921974</v>
      </c>
      <c r="AB1261" s="49">
        <f t="shared" si="618"/>
        <v>7238.9083310725873</v>
      </c>
      <c r="AC1261" s="49">
        <f t="shared" si="619"/>
        <v>6515.0174979653284</v>
      </c>
      <c r="AD1261" s="49">
        <f t="shared" si="620"/>
        <v>5863.5157481687957</v>
      </c>
      <c r="AE1261" s="49">
        <f t="shared" si="621"/>
        <v>5570.339960760356</v>
      </c>
      <c r="AF1261" s="49">
        <f t="shared" si="622"/>
        <v>5458.9331615451492</v>
      </c>
      <c r="AG1261" s="49">
        <f t="shared" si="623"/>
        <v>5185.9865034678915</v>
      </c>
      <c r="AH1261" s="49">
        <f t="shared" si="624"/>
        <v>4667.3878531211021</v>
      </c>
      <c r="AI1261" s="49">
        <f t="shared" si="625"/>
        <v>1.2964966258669729E-3</v>
      </c>
      <c r="AJ1261" s="49">
        <f t="shared" si="629"/>
        <v>0.49223590194720451</v>
      </c>
    </row>
    <row r="1262" spans="2:36" x14ac:dyDescent="0.2">
      <c r="B1262" s="39" t="s">
        <v>64</v>
      </c>
      <c r="C1262" s="39">
        <v>1252</v>
      </c>
      <c r="D1262" s="39">
        <v>230</v>
      </c>
      <c r="E1262" s="39">
        <f t="shared" si="607"/>
        <v>23.361111111111111</v>
      </c>
      <c r="F1262" s="40">
        <v>84.1</v>
      </c>
      <c r="G1262" s="41">
        <f t="shared" si="626"/>
        <v>-0.16666666666666705</v>
      </c>
      <c r="H1262" s="41">
        <f t="shared" si="627"/>
        <v>-0.60000000000000142</v>
      </c>
      <c r="I1262" s="41">
        <f t="shared" si="599"/>
        <v>520296.31433256168</v>
      </c>
      <c r="J1262" s="41">
        <f t="shared" si="608"/>
        <v>7450.4490740741603</v>
      </c>
      <c r="K1262" s="42" t="str">
        <f t="shared" si="609"/>
        <v>Yes</v>
      </c>
      <c r="L1262" s="41">
        <f t="shared" si="600"/>
        <v>195.54600564236114</v>
      </c>
      <c r="M1262" s="41">
        <f t="shared" si="601"/>
        <v>187.05217500000001</v>
      </c>
      <c r="N1262" s="43">
        <f t="shared" si="602"/>
        <v>-317.79166666666737</v>
      </c>
      <c r="O1262" s="41">
        <f t="shared" si="603"/>
        <v>64.806513975693775</v>
      </c>
      <c r="P1262" s="41">
        <f t="shared" si="604"/>
        <v>1513.9521737099574</v>
      </c>
      <c r="Q1262" s="41">
        <f t="shared" si="605"/>
        <v>1513.9521737099574</v>
      </c>
      <c r="R1262" s="41">
        <f t="shared" si="610"/>
        <v>317.79166666666737</v>
      </c>
      <c r="S1262" s="74">
        <f t="shared" si="628"/>
        <v>8964.401247784117</v>
      </c>
      <c r="T1262" s="78">
        <f t="shared" si="611"/>
        <v>7423.9664351852016</v>
      </c>
      <c r="U1262" s="44">
        <f t="shared" si="612"/>
        <v>6577602.1119561167</v>
      </c>
      <c r="V1262" s="45">
        <f t="shared" si="613"/>
        <v>1.8271116977655879</v>
      </c>
      <c r="W1262" s="46">
        <f t="shared" si="614"/>
        <v>3310358.4202427231</v>
      </c>
      <c r="X1262" s="47">
        <f t="shared" si="615"/>
        <v>0.91954400562297867</v>
      </c>
      <c r="Y1262" s="48">
        <f t="shared" si="606"/>
        <v>8067.9611230057053</v>
      </c>
      <c r="Z1262" s="48">
        <f t="shared" si="616"/>
        <v>7664.5630668554195</v>
      </c>
      <c r="AA1262" s="49">
        <f t="shared" si="617"/>
        <v>7511.2718055183113</v>
      </c>
      <c r="AB1262" s="49">
        <f t="shared" si="618"/>
        <v>7135.7082152423955</v>
      </c>
      <c r="AC1262" s="49">
        <f t="shared" si="619"/>
        <v>6422.1373937181561</v>
      </c>
      <c r="AD1262" s="49">
        <f t="shared" si="620"/>
        <v>5779.9236543463403</v>
      </c>
      <c r="AE1262" s="49">
        <f t="shared" si="621"/>
        <v>5490.9274716290229</v>
      </c>
      <c r="AF1262" s="49">
        <f t="shared" si="622"/>
        <v>5381.1089221964421</v>
      </c>
      <c r="AG1262" s="49">
        <f t="shared" si="623"/>
        <v>5112.0534760866194</v>
      </c>
      <c r="AH1262" s="49">
        <f t="shared" si="624"/>
        <v>4600.8481284779573</v>
      </c>
      <c r="AI1262" s="49">
        <f t="shared" si="625"/>
        <v>1.2780133690216547E-3</v>
      </c>
      <c r="AJ1262" s="49">
        <f t="shared" si="629"/>
        <v>0.49351391531622618</v>
      </c>
    </row>
    <row r="1263" spans="2:36" x14ac:dyDescent="0.2">
      <c r="B1263" s="39" t="s">
        <v>64</v>
      </c>
      <c r="C1263" s="39">
        <v>1253</v>
      </c>
      <c r="D1263" s="39">
        <v>231</v>
      </c>
      <c r="E1263" s="39">
        <f t="shared" si="607"/>
        <v>23.194444444444443</v>
      </c>
      <c r="F1263" s="40">
        <v>83.5</v>
      </c>
      <c r="G1263" s="41">
        <f t="shared" si="626"/>
        <v>-0.16666666666666508</v>
      </c>
      <c r="H1263" s="41">
        <f t="shared" si="627"/>
        <v>-0.59999999999999432</v>
      </c>
      <c r="I1263" s="41">
        <f t="shared" si="599"/>
        <v>512898.83053626533</v>
      </c>
      <c r="J1263" s="41">
        <f t="shared" si="608"/>
        <v>7397.4837962963502</v>
      </c>
      <c r="K1263" s="42" t="str">
        <f t="shared" si="609"/>
        <v>Yes</v>
      </c>
      <c r="L1263" s="41">
        <f t="shared" si="600"/>
        <v>192.76576605902778</v>
      </c>
      <c r="M1263" s="41">
        <f t="shared" si="601"/>
        <v>187.05217500000001</v>
      </c>
      <c r="N1263" s="43">
        <f t="shared" si="602"/>
        <v>-317.79166666666362</v>
      </c>
      <c r="O1263" s="41">
        <f t="shared" si="603"/>
        <v>62.026274392364172</v>
      </c>
      <c r="P1263" s="41">
        <f t="shared" si="604"/>
        <v>1438.6649754895577</v>
      </c>
      <c r="Q1263" s="41">
        <f t="shared" si="605"/>
        <v>1438.6649754895577</v>
      </c>
      <c r="R1263" s="41">
        <f t="shared" si="610"/>
        <v>317.79166666666362</v>
      </c>
      <c r="S1263" s="74">
        <f t="shared" si="628"/>
        <v>8836.1487717859072</v>
      </c>
      <c r="T1263" s="78">
        <f t="shared" si="611"/>
        <v>7371.001157407336</v>
      </c>
      <c r="U1263" s="44">
        <f t="shared" si="612"/>
        <v>6579040.7769316062</v>
      </c>
      <c r="V1263" s="45">
        <f t="shared" si="613"/>
        <v>1.8275113269254462</v>
      </c>
      <c r="W1263" s="46">
        <f t="shared" si="614"/>
        <v>3319194.5690145092</v>
      </c>
      <c r="X1263" s="47">
        <f t="shared" si="615"/>
        <v>0.92199849139291923</v>
      </c>
      <c r="Y1263" s="48">
        <f t="shared" si="606"/>
        <v>7952.5338946073171</v>
      </c>
      <c r="Z1263" s="48">
        <f t="shared" si="616"/>
        <v>7554.9071998769505</v>
      </c>
      <c r="AA1263" s="49">
        <f t="shared" si="617"/>
        <v>7403.8090558794111</v>
      </c>
      <c r="AB1263" s="49">
        <f t="shared" si="618"/>
        <v>7033.6186030854406</v>
      </c>
      <c r="AC1263" s="49">
        <f t="shared" si="619"/>
        <v>6330.2567427768963</v>
      </c>
      <c r="AD1263" s="49">
        <f t="shared" si="620"/>
        <v>5697.2310684992071</v>
      </c>
      <c r="AE1263" s="49">
        <f t="shared" si="621"/>
        <v>5412.3695150742469</v>
      </c>
      <c r="AF1263" s="49">
        <f t="shared" si="622"/>
        <v>5304.1221247727617</v>
      </c>
      <c r="AG1263" s="49">
        <f t="shared" si="623"/>
        <v>5038.9160185341234</v>
      </c>
      <c r="AH1263" s="49">
        <f t="shared" si="624"/>
        <v>4535.0244166807115</v>
      </c>
      <c r="AI1263" s="49">
        <f t="shared" si="625"/>
        <v>1.259729004633531E-3</v>
      </c>
      <c r="AJ1263" s="49">
        <f t="shared" si="629"/>
        <v>0.49477364432085974</v>
      </c>
    </row>
    <row r="1264" spans="2:36" x14ac:dyDescent="0.2">
      <c r="B1264" s="39" t="s">
        <v>64</v>
      </c>
      <c r="C1264" s="39">
        <v>1254</v>
      </c>
      <c r="D1264" s="39">
        <v>232</v>
      </c>
      <c r="E1264" s="39">
        <f t="shared" si="607"/>
        <v>23.027777777777779</v>
      </c>
      <c r="F1264" s="40">
        <v>82.9</v>
      </c>
      <c r="G1264" s="41">
        <f t="shared" si="626"/>
        <v>-0.16666666666666705</v>
      </c>
      <c r="H1264" s="41">
        <f t="shared" si="627"/>
        <v>-0.60000000000000142</v>
      </c>
      <c r="I1264" s="41">
        <f t="shared" si="599"/>
        <v>505554.31201774691</v>
      </c>
      <c r="J1264" s="41">
        <f t="shared" si="608"/>
        <v>7344.5185185184237</v>
      </c>
      <c r="K1264" s="42" t="str">
        <f t="shared" si="609"/>
        <v>Yes</v>
      </c>
      <c r="L1264" s="41">
        <f t="shared" si="600"/>
        <v>190.0054327256945</v>
      </c>
      <c r="M1264" s="41">
        <f t="shared" si="601"/>
        <v>187.05217500000001</v>
      </c>
      <c r="N1264" s="43">
        <f t="shared" si="602"/>
        <v>-317.79166666666737</v>
      </c>
      <c r="O1264" s="41">
        <f t="shared" si="603"/>
        <v>59.265941059027142</v>
      </c>
      <c r="P1264" s="41">
        <f t="shared" si="604"/>
        <v>1364.7629204981529</v>
      </c>
      <c r="Q1264" s="41">
        <f t="shared" si="605"/>
        <v>1364.7629204981529</v>
      </c>
      <c r="R1264" s="41">
        <f t="shared" si="610"/>
        <v>317.79166666666737</v>
      </c>
      <c r="S1264" s="74">
        <f t="shared" si="628"/>
        <v>8709.2814390165768</v>
      </c>
      <c r="T1264" s="78">
        <f t="shared" si="611"/>
        <v>7318.0358796296459</v>
      </c>
      <c r="U1264" s="44">
        <f t="shared" si="612"/>
        <v>6580405.5398521041</v>
      </c>
      <c r="V1264" s="45">
        <f t="shared" si="613"/>
        <v>1.8278904277366956</v>
      </c>
      <c r="W1264" s="46">
        <f t="shared" si="614"/>
        <v>3327903.8504535258</v>
      </c>
      <c r="X1264" s="47">
        <f t="shared" si="615"/>
        <v>0.92441773623709045</v>
      </c>
      <c r="Y1264" s="48">
        <f t="shared" si="606"/>
        <v>7838.3532951149191</v>
      </c>
      <c r="Z1264" s="48">
        <f t="shared" si="616"/>
        <v>7446.435630359173</v>
      </c>
      <c r="AA1264" s="49">
        <f t="shared" si="617"/>
        <v>7297.506917751989</v>
      </c>
      <c r="AB1264" s="49">
        <f t="shared" si="618"/>
        <v>6932.6315718643891</v>
      </c>
      <c r="AC1264" s="49">
        <f t="shared" si="619"/>
        <v>6239.3684146779506</v>
      </c>
      <c r="AD1264" s="49">
        <f t="shared" si="620"/>
        <v>5615.4315732101559</v>
      </c>
      <c r="AE1264" s="49">
        <f t="shared" si="621"/>
        <v>5334.6599945496482</v>
      </c>
      <c r="AF1264" s="49">
        <f t="shared" si="622"/>
        <v>5227.9667946586551</v>
      </c>
      <c r="AG1264" s="49">
        <f t="shared" si="623"/>
        <v>4966.5684549257221</v>
      </c>
      <c r="AH1264" s="49">
        <f t="shared" si="624"/>
        <v>4469.9116094331503</v>
      </c>
      <c r="AI1264" s="49">
        <f t="shared" si="625"/>
        <v>1.2416421137314306E-3</v>
      </c>
      <c r="AJ1264" s="49">
        <f t="shared" si="629"/>
        <v>0.4960152864345912</v>
      </c>
    </row>
    <row r="1265" spans="2:36" x14ac:dyDescent="0.2">
      <c r="B1265" s="39" t="s">
        <v>64</v>
      </c>
      <c r="C1265" s="39">
        <v>1255</v>
      </c>
      <c r="D1265" s="39">
        <v>233</v>
      </c>
      <c r="E1265" s="39">
        <f t="shared" si="607"/>
        <v>22.861111111111111</v>
      </c>
      <c r="F1265" s="40">
        <v>82.3</v>
      </c>
      <c r="G1265" s="41">
        <f t="shared" si="626"/>
        <v>-0.16666666666666705</v>
      </c>
      <c r="H1265" s="41">
        <f t="shared" si="627"/>
        <v>-0.60000000000000142</v>
      </c>
      <c r="I1265" s="41">
        <f t="shared" si="599"/>
        <v>498262.75877700618</v>
      </c>
      <c r="J1265" s="41">
        <f t="shared" si="608"/>
        <v>7291.55324074073</v>
      </c>
      <c r="K1265" s="42" t="str">
        <f t="shared" si="609"/>
        <v>Yes</v>
      </c>
      <c r="L1265" s="41">
        <f t="shared" si="600"/>
        <v>187.26500564236116</v>
      </c>
      <c r="M1265" s="41">
        <f t="shared" si="601"/>
        <v>187.05217500000001</v>
      </c>
      <c r="N1265" s="43">
        <f t="shared" si="602"/>
        <v>-317.79166666666737</v>
      </c>
      <c r="O1265" s="41">
        <f t="shared" si="603"/>
        <v>56.525513975693798</v>
      </c>
      <c r="P1265" s="41">
        <f t="shared" si="604"/>
        <v>1292.2360556109998</v>
      </c>
      <c r="Q1265" s="41">
        <f t="shared" si="605"/>
        <v>1292.2360556109998</v>
      </c>
      <c r="R1265" s="41">
        <f t="shared" si="610"/>
        <v>317.79166666666737</v>
      </c>
      <c r="S1265" s="74">
        <f t="shared" si="628"/>
        <v>8583.7892963517297</v>
      </c>
      <c r="T1265" s="78">
        <f t="shared" si="611"/>
        <v>7265.0706018518677</v>
      </c>
      <c r="U1265" s="44">
        <f t="shared" si="612"/>
        <v>6581697.7759077149</v>
      </c>
      <c r="V1265" s="45">
        <f t="shared" si="613"/>
        <v>1.8282493821965875</v>
      </c>
      <c r="W1265" s="46">
        <f t="shared" si="614"/>
        <v>3336487.6397498776</v>
      </c>
      <c r="X1265" s="47">
        <f t="shared" si="615"/>
        <v>0.92680212215274382</v>
      </c>
      <c r="Y1265" s="48">
        <f t="shared" si="606"/>
        <v>7725.4103667165573</v>
      </c>
      <c r="Z1265" s="48">
        <f t="shared" si="616"/>
        <v>7339.1398483807288</v>
      </c>
      <c r="AA1265" s="49">
        <f t="shared" si="617"/>
        <v>7192.3570514131143</v>
      </c>
      <c r="AB1265" s="49">
        <f t="shared" si="618"/>
        <v>6832.7391988424579</v>
      </c>
      <c r="AC1265" s="49">
        <f t="shared" si="619"/>
        <v>6149.4652789582124</v>
      </c>
      <c r="AD1265" s="49">
        <f t="shared" si="620"/>
        <v>5534.5187510623909</v>
      </c>
      <c r="AE1265" s="49">
        <f t="shared" si="621"/>
        <v>5257.7928135092716</v>
      </c>
      <c r="AF1265" s="49">
        <f t="shared" si="622"/>
        <v>5152.6369572390859</v>
      </c>
      <c r="AG1265" s="49">
        <f t="shared" si="623"/>
        <v>4895.0051093771317</v>
      </c>
      <c r="AH1265" s="49">
        <f t="shared" si="624"/>
        <v>4405.5045984394183</v>
      </c>
      <c r="AI1265" s="49">
        <f t="shared" si="625"/>
        <v>1.2237512773442829E-3</v>
      </c>
      <c r="AJ1265" s="49">
        <f t="shared" si="629"/>
        <v>0.49723903771193551</v>
      </c>
    </row>
    <row r="1266" spans="2:36" x14ac:dyDescent="0.2">
      <c r="B1266" s="39" t="s">
        <v>64</v>
      </c>
      <c r="C1266" s="39">
        <v>1256</v>
      </c>
      <c r="D1266" s="39">
        <v>234</v>
      </c>
      <c r="E1266" s="39">
        <f t="shared" si="607"/>
        <v>22.694444444444446</v>
      </c>
      <c r="F1266" s="40">
        <v>81.7</v>
      </c>
      <c r="G1266" s="41">
        <f t="shared" si="626"/>
        <v>-0.16666666666666705</v>
      </c>
      <c r="H1266" s="41">
        <f t="shared" si="627"/>
        <v>-0.60000000000000142</v>
      </c>
      <c r="I1266" s="41">
        <f t="shared" si="599"/>
        <v>491024.17081404332</v>
      </c>
      <c r="J1266" s="41">
        <f t="shared" si="608"/>
        <v>7238.5879629628616</v>
      </c>
      <c r="K1266" s="42" t="str">
        <f t="shared" si="609"/>
        <v>Yes</v>
      </c>
      <c r="L1266" s="41">
        <f t="shared" si="600"/>
        <v>184.54448480902786</v>
      </c>
      <c r="M1266" s="41">
        <f t="shared" si="601"/>
        <v>187.05217500000001</v>
      </c>
      <c r="N1266" s="43">
        <f t="shared" si="602"/>
        <v>-317.79166666666737</v>
      </c>
      <c r="O1266" s="41">
        <f t="shared" si="603"/>
        <v>53.804993142360502</v>
      </c>
      <c r="P1266" s="41">
        <f t="shared" si="604"/>
        <v>1221.0744277030149</v>
      </c>
      <c r="Q1266" s="41">
        <f t="shared" si="605"/>
        <v>1221.0744277030149</v>
      </c>
      <c r="R1266" s="41">
        <f t="shared" si="610"/>
        <v>317.79166666666737</v>
      </c>
      <c r="S1266" s="74">
        <f t="shared" si="628"/>
        <v>8459.662390665877</v>
      </c>
      <c r="T1266" s="78">
        <f t="shared" si="611"/>
        <v>7212.1053240740903</v>
      </c>
      <c r="U1266" s="44">
        <f t="shared" si="612"/>
        <v>6582918.8503354182</v>
      </c>
      <c r="V1266" s="45">
        <f t="shared" si="613"/>
        <v>1.8285885695376163</v>
      </c>
      <c r="W1266" s="46">
        <f t="shared" si="614"/>
        <v>3344947.3021405437</v>
      </c>
      <c r="X1266" s="47">
        <f t="shared" si="615"/>
        <v>0.92915202837237321</v>
      </c>
      <c r="Y1266" s="48">
        <f t="shared" si="606"/>
        <v>7613.6961515992898</v>
      </c>
      <c r="Z1266" s="48">
        <f t="shared" si="616"/>
        <v>7233.0113440193254</v>
      </c>
      <c r="AA1266" s="49">
        <f t="shared" si="617"/>
        <v>7088.3511171389391</v>
      </c>
      <c r="AB1266" s="49">
        <f t="shared" si="618"/>
        <v>6733.9335612819923</v>
      </c>
      <c r="AC1266" s="49">
        <f t="shared" si="619"/>
        <v>6060.5402051537931</v>
      </c>
      <c r="AD1266" s="49">
        <f t="shared" si="620"/>
        <v>5454.4861846384138</v>
      </c>
      <c r="AE1266" s="49">
        <f t="shared" si="621"/>
        <v>5181.7618754064924</v>
      </c>
      <c r="AF1266" s="49">
        <f t="shared" si="622"/>
        <v>5078.1266378983628</v>
      </c>
      <c r="AG1266" s="49">
        <f t="shared" si="623"/>
        <v>4824.2203060034444</v>
      </c>
      <c r="AH1266" s="49">
        <f t="shared" si="624"/>
        <v>4341.7982754031</v>
      </c>
      <c r="AI1266" s="49">
        <f t="shared" si="625"/>
        <v>1.2060550765008611E-3</v>
      </c>
      <c r="AJ1266" s="49">
        <f t="shared" si="629"/>
        <v>0.49844509278843635</v>
      </c>
    </row>
    <row r="1267" spans="2:36" x14ac:dyDescent="0.2">
      <c r="B1267" s="39" t="s">
        <v>64</v>
      </c>
      <c r="C1267" s="39">
        <v>1257</v>
      </c>
      <c r="D1267" s="39">
        <v>235</v>
      </c>
      <c r="E1267" s="39">
        <f t="shared" si="607"/>
        <v>22.527777777777775</v>
      </c>
      <c r="F1267" s="40">
        <v>81.099999999999994</v>
      </c>
      <c r="G1267" s="41">
        <f t="shared" si="626"/>
        <v>-0.16666666666666705</v>
      </c>
      <c r="H1267" s="41">
        <f t="shared" si="627"/>
        <v>-0.60000000000000142</v>
      </c>
      <c r="I1267" s="41">
        <f t="shared" si="599"/>
        <v>483838.54812885792</v>
      </c>
      <c r="J1267" s="41">
        <f t="shared" si="608"/>
        <v>7185.6226851854008</v>
      </c>
      <c r="K1267" s="42" t="str">
        <f t="shared" si="609"/>
        <v>Yes</v>
      </c>
      <c r="L1267" s="41">
        <f t="shared" si="600"/>
        <v>181.84387022569445</v>
      </c>
      <c r="M1267" s="41">
        <f t="shared" si="601"/>
        <v>187.05217500000001</v>
      </c>
      <c r="N1267" s="43">
        <f t="shared" si="602"/>
        <v>-317.79166666666737</v>
      </c>
      <c r="O1267" s="41">
        <f t="shared" si="603"/>
        <v>51.104378559027083</v>
      </c>
      <c r="P1267" s="41">
        <f t="shared" si="604"/>
        <v>1151.2680836491934</v>
      </c>
      <c r="Q1267" s="41">
        <f t="shared" si="605"/>
        <v>1151.2680836491934</v>
      </c>
      <c r="R1267" s="41">
        <f t="shared" si="610"/>
        <v>317.79166666666737</v>
      </c>
      <c r="S1267" s="74">
        <f t="shared" si="628"/>
        <v>8336.8907688345935</v>
      </c>
      <c r="T1267" s="78">
        <f t="shared" si="611"/>
        <v>7159.1400462963111</v>
      </c>
      <c r="U1267" s="44">
        <f t="shared" si="612"/>
        <v>6584070.118419067</v>
      </c>
      <c r="V1267" s="45">
        <f t="shared" si="613"/>
        <v>1.8289083662275185</v>
      </c>
      <c r="W1267" s="46">
        <f t="shared" si="614"/>
        <v>3353284.1929093781</v>
      </c>
      <c r="X1267" s="47">
        <f t="shared" si="615"/>
        <v>0.93146783136371614</v>
      </c>
      <c r="Y1267" s="48">
        <f t="shared" si="606"/>
        <v>7503.2016919511343</v>
      </c>
      <c r="Z1267" s="48">
        <f t="shared" si="616"/>
        <v>7128.0416073535771</v>
      </c>
      <c r="AA1267" s="49">
        <f t="shared" si="617"/>
        <v>6985.4807752065053</v>
      </c>
      <c r="AB1267" s="49">
        <f t="shared" si="618"/>
        <v>6636.20673644618</v>
      </c>
      <c r="AC1267" s="49">
        <f t="shared" si="619"/>
        <v>5972.5860628015625</v>
      </c>
      <c r="AD1267" s="49">
        <f t="shared" si="620"/>
        <v>5375.327456521406</v>
      </c>
      <c r="AE1267" s="49">
        <f t="shared" si="621"/>
        <v>5106.5610836953356</v>
      </c>
      <c r="AF1267" s="49">
        <f t="shared" si="622"/>
        <v>5004.4298620214286</v>
      </c>
      <c r="AG1267" s="49">
        <f t="shared" si="623"/>
        <v>4754.2083689203573</v>
      </c>
      <c r="AH1267" s="49">
        <f t="shared" si="624"/>
        <v>4278.7875320283219</v>
      </c>
      <c r="AI1267" s="49">
        <f t="shared" si="625"/>
        <v>1.1885520922300895E-3</v>
      </c>
      <c r="AJ1267" s="49">
        <f t="shared" si="629"/>
        <v>0.49963364488066642</v>
      </c>
    </row>
    <row r="1268" spans="2:36" x14ac:dyDescent="0.2">
      <c r="B1268" s="39" t="s">
        <v>64</v>
      </c>
      <c r="C1268" s="39">
        <v>1258</v>
      </c>
      <c r="D1268" s="39">
        <v>236</v>
      </c>
      <c r="E1268" s="39">
        <f t="shared" si="607"/>
        <v>22.361111111111111</v>
      </c>
      <c r="F1268" s="40">
        <v>80.5</v>
      </c>
      <c r="G1268" s="41">
        <f t="shared" si="626"/>
        <v>-0.16666666666666508</v>
      </c>
      <c r="H1268" s="41">
        <f t="shared" si="627"/>
        <v>-0.59999999999999432</v>
      </c>
      <c r="I1268" s="41">
        <f t="shared" si="599"/>
        <v>476705.89072145056</v>
      </c>
      <c r="J1268" s="41">
        <f t="shared" si="608"/>
        <v>7132.6574074073578</v>
      </c>
      <c r="K1268" s="42" t="str">
        <f t="shared" si="609"/>
        <v>Yes</v>
      </c>
      <c r="L1268" s="41">
        <f t="shared" si="600"/>
        <v>179.16316189236113</v>
      </c>
      <c r="M1268" s="41">
        <f t="shared" si="601"/>
        <v>187.05217500000001</v>
      </c>
      <c r="N1268" s="43">
        <f t="shared" si="602"/>
        <v>-317.79166666666362</v>
      </c>
      <c r="O1268" s="41">
        <f t="shared" si="603"/>
        <v>48.423670225697521</v>
      </c>
      <c r="P1268" s="41">
        <f t="shared" si="604"/>
        <v>1082.8070703246251</v>
      </c>
      <c r="Q1268" s="41">
        <f t="shared" si="605"/>
        <v>1082.8070703246251</v>
      </c>
      <c r="R1268" s="41">
        <f t="shared" si="610"/>
        <v>317.79166666666362</v>
      </c>
      <c r="S1268" s="74">
        <f t="shared" si="628"/>
        <v>8215.4644777319827</v>
      </c>
      <c r="T1268" s="78">
        <f t="shared" si="611"/>
        <v>7106.17476851845</v>
      </c>
      <c r="U1268" s="44">
        <f t="shared" si="612"/>
        <v>6585152.9254893912</v>
      </c>
      <c r="V1268" s="45">
        <f t="shared" si="613"/>
        <v>1.8292091459692754</v>
      </c>
      <c r="W1268" s="46">
        <f t="shared" si="614"/>
        <v>3361499.6573871099</v>
      </c>
      <c r="X1268" s="47">
        <f t="shared" si="615"/>
        <v>0.93374990482975273</v>
      </c>
      <c r="Y1268" s="48">
        <f t="shared" si="606"/>
        <v>7393.9180299587842</v>
      </c>
      <c r="Z1268" s="48">
        <f t="shared" si="616"/>
        <v>7024.2221284608449</v>
      </c>
      <c r="AA1268" s="49">
        <f t="shared" si="617"/>
        <v>6883.7376858916277</v>
      </c>
      <c r="AB1268" s="49">
        <f t="shared" si="618"/>
        <v>6539.5508015970463</v>
      </c>
      <c r="AC1268" s="49">
        <f t="shared" si="619"/>
        <v>5885.595721437342</v>
      </c>
      <c r="AD1268" s="49">
        <f t="shared" si="620"/>
        <v>5297.0361492936081</v>
      </c>
      <c r="AE1268" s="49">
        <f t="shared" si="621"/>
        <v>5032.1843418289272</v>
      </c>
      <c r="AF1268" s="49">
        <f t="shared" si="622"/>
        <v>4931.5406549923482</v>
      </c>
      <c r="AG1268" s="49">
        <f t="shared" si="623"/>
        <v>4684.9636222427307</v>
      </c>
      <c r="AH1268" s="49">
        <f t="shared" si="624"/>
        <v>4216.4672600184576</v>
      </c>
      <c r="AI1268" s="49">
        <f t="shared" si="625"/>
        <v>1.1712409055606827E-3</v>
      </c>
      <c r="AJ1268" s="49">
        <f t="shared" si="629"/>
        <v>0.50080488578622706</v>
      </c>
    </row>
    <row r="1269" spans="2:36" x14ac:dyDescent="0.2">
      <c r="B1269" s="39" t="s">
        <v>64</v>
      </c>
      <c r="C1269" s="39">
        <v>1259</v>
      </c>
      <c r="D1269" s="39">
        <v>237</v>
      </c>
      <c r="E1269" s="39">
        <f t="shared" si="607"/>
        <v>22.194444444444446</v>
      </c>
      <c r="F1269" s="40">
        <v>79.900000000000006</v>
      </c>
      <c r="G1269" s="41">
        <f t="shared" si="626"/>
        <v>-0.15277777777777699</v>
      </c>
      <c r="H1269" s="41">
        <f t="shared" si="627"/>
        <v>-0.54999999999999716</v>
      </c>
      <c r="I1269" s="41">
        <f t="shared" si="599"/>
        <v>469626.19859182107</v>
      </c>
      <c r="J1269" s="41">
        <f t="shared" si="608"/>
        <v>7079.6921296294895</v>
      </c>
      <c r="K1269" s="42" t="str">
        <f t="shared" si="609"/>
        <v>Yes</v>
      </c>
      <c r="L1269" s="41">
        <f t="shared" si="600"/>
        <v>176.50235980902784</v>
      </c>
      <c r="M1269" s="41">
        <f t="shared" si="601"/>
        <v>187.05217500000001</v>
      </c>
      <c r="N1269" s="43">
        <f t="shared" si="602"/>
        <v>-291.30902777777629</v>
      </c>
      <c r="O1269" s="41">
        <f t="shared" si="603"/>
        <v>72.245507031251549</v>
      </c>
      <c r="P1269" s="41">
        <f t="shared" si="604"/>
        <v>1603.4488921658331</v>
      </c>
      <c r="Q1269" s="41">
        <f t="shared" si="605"/>
        <v>1603.4488921658331</v>
      </c>
      <c r="R1269" s="41">
        <f t="shared" si="610"/>
        <v>291.30902777777629</v>
      </c>
      <c r="S1269" s="74">
        <f t="shared" si="628"/>
        <v>8683.1410217953235</v>
      </c>
      <c r="T1269" s="78">
        <f t="shared" si="611"/>
        <v>6465.4420331789797</v>
      </c>
      <c r="U1269" s="44">
        <f t="shared" si="612"/>
        <v>6586756.3743815571</v>
      </c>
      <c r="V1269" s="45">
        <f t="shared" si="613"/>
        <v>1.8296545484393214</v>
      </c>
      <c r="W1269" s="46">
        <f t="shared" si="614"/>
        <v>3370182.798408905</v>
      </c>
      <c r="X1269" s="47">
        <f t="shared" si="615"/>
        <v>0.93616188844691806</v>
      </c>
      <c r="Y1269" s="48">
        <f t="shared" si="606"/>
        <v>7814.8269196157917</v>
      </c>
      <c r="Z1269" s="48">
        <f t="shared" si="616"/>
        <v>7424.0855736350013</v>
      </c>
      <c r="AA1269" s="49">
        <f t="shared" si="617"/>
        <v>7275.6038621623011</v>
      </c>
      <c r="AB1269" s="49">
        <f t="shared" si="618"/>
        <v>6911.8236690541853</v>
      </c>
      <c r="AC1269" s="49">
        <f t="shared" si="619"/>
        <v>6220.641302148767</v>
      </c>
      <c r="AD1269" s="49">
        <f t="shared" si="620"/>
        <v>5598.57717193389</v>
      </c>
      <c r="AE1269" s="49">
        <f t="shared" si="621"/>
        <v>5318.6483133371948</v>
      </c>
      <c r="AF1269" s="49">
        <f t="shared" si="622"/>
        <v>5212.2753470704511</v>
      </c>
      <c r="AG1269" s="49">
        <f t="shared" si="623"/>
        <v>4951.6615797169279</v>
      </c>
      <c r="AH1269" s="49">
        <f t="shared" si="624"/>
        <v>4456.495421745235</v>
      </c>
      <c r="AI1269" s="49">
        <f t="shared" si="625"/>
        <v>1.2379153949292319E-3</v>
      </c>
      <c r="AJ1269" s="49">
        <f t="shared" si="629"/>
        <v>0.5020428011811563</v>
      </c>
    </row>
    <row r="1270" spans="2:36" x14ac:dyDescent="0.2">
      <c r="B1270" s="39" t="s">
        <v>64</v>
      </c>
      <c r="C1270" s="39">
        <v>1260</v>
      </c>
      <c r="D1270" s="39">
        <v>238</v>
      </c>
      <c r="E1270" s="39">
        <f t="shared" si="607"/>
        <v>22.055555555555557</v>
      </c>
      <c r="F1270" s="40">
        <v>79.400000000000006</v>
      </c>
      <c r="G1270" s="41">
        <f t="shared" si="626"/>
        <v>-0.12500000000000078</v>
      </c>
      <c r="H1270" s="41">
        <f t="shared" si="627"/>
        <v>-0.45000000000000284</v>
      </c>
      <c r="I1270" s="41">
        <f t="shared" si="599"/>
        <v>463766.91473765438</v>
      </c>
      <c r="J1270" s="41">
        <f t="shared" si="608"/>
        <v>5859.2838541666861</v>
      </c>
      <c r="K1270" s="42" t="str">
        <f t="shared" si="609"/>
        <v>Yes</v>
      </c>
      <c r="L1270" s="41">
        <f t="shared" si="600"/>
        <v>174.30023090277783</v>
      </c>
      <c r="M1270" s="41">
        <f t="shared" si="601"/>
        <v>187.05217500000001</v>
      </c>
      <c r="N1270" s="43">
        <f t="shared" si="602"/>
        <v>-238.34375000000148</v>
      </c>
      <c r="O1270" s="41">
        <f t="shared" si="603"/>
        <v>123.00865590277635</v>
      </c>
      <c r="P1270" s="41">
        <f t="shared" si="604"/>
        <v>2713.0242440779007</v>
      </c>
      <c r="Q1270" s="41">
        <f t="shared" si="605"/>
        <v>2713.0242440779007</v>
      </c>
      <c r="R1270" s="41">
        <f t="shared" si="610"/>
        <v>238.34375000000148</v>
      </c>
      <c r="S1270" s="74">
        <f t="shared" si="628"/>
        <v>8572.3080982445863</v>
      </c>
      <c r="T1270" s="78">
        <f t="shared" si="611"/>
        <v>5256.8038194444771</v>
      </c>
      <c r="U1270" s="44">
        <f t="shared" si="612"/>
        <v>6589469.3986256346</v>
      </c>
      <c r="V1270" s="45">
        <f t="shared" si="613"/>
        <v>1.8304081662848986</v>
      </c>
      <c r="W1270" s="46">
        <f t="shared" si="614"/>
        <v>3378755.1065071495</v>
      </c>
      <c r="X1270" s="47">
        <f t="shared" si="615"/>
        <v>0.93854308514087492</v>
      </c>
      <c r="Y1270" s="48">
        <f t="shared" si="606"/>
        <v>7715.0772884201278</v>
      </c>
      <c r="Z1270" s="48">
        <f t="shared" si="616"/>
        <v>7329.3234239991207</v>
      </c>
      <c r="AA1270" s="49">
        <f t="shared" si="617"/>
        <v>7182.7369555191381</v>
      </c>
      <c r="AB1270" s="49">
        <f t="shared" si="618"/>
        <v>6823.6001077431811</v>
      </c>
      <c r="AC1270" s="49">
        <f t="shared" si="619"/>
        <v>6141.2400969688633</v>
      </c>
      <c r="AD1270" s="49">
        <f t="shared" si="620"/>
        <v>5527.1160872719774</v>
      </c>
      <c r="AE1270" s="49">
        <f t="shared" si="621"/>
        <v>5250.760282908378</v>
      </c>
      <c r="AF1270" s="49">
        <f t="shared" si="622"/>
        <v>5145.7450772502107</v>
      </c>
      <c r="AG1270" s="49">
        <f t="shared" si="623"/>
        <v>4888.4578233877</v>
      </c>
      <c r="AH1270" s="49">
        <f t="shared" si="624"/>
        <v>4399.6120410489302</v>
      </c>
      <c r="AI1270" s="49">
        <f t="shared" si="625"/>
        <v>1.2221144558469252E-3</v>
      </c>
      <c r="AJ1270" s="49">
        <f t="shared" si="629"/>
        <v>0.50326491563700326</v>
      </c>
    </row>
    <row r="1271" spans="2:36" x14ac:dyDescent="0.2">
      <c r="B1271" s="39" t="s">
        <v>64</v>
      </c>
      <c r="C1271" s="39">
        <v>1261</v>
      </c>
      <c r="D1271" s="39">
        <v>239</v>
      </c>
      <c r="E1271" s="39">
        <f t="shared" si="607"/>
        <v>21.944444444444443</v>
      </c>
      <c r="F1271" s="40">
        <v>79</v>
      </c>
      <c r="G1271" s="41">
        <f t="shared" si="626"/>
        <v>-9.7222222222222612E-2</v>
      </c>
      <c r="H1271" s="41">
        <f t="shared" si="627"/>
        <v>-0.35000000000000142</v>
      </c>
      <c r="I1271" s="41">
        <f t="shared" si="599"/>
        <v>459105.97029320977</v>
      </c>
      <c r="J1271" s="41">
        <f t="shared" si="608"/>
        <v>4660.9444444446126</v>
      </c>
      <c r="K1271" s="42" t="str">
        <f t="shared" si="609"/>
        <v>Yes</v>
      </c>
      <c r="L1271" s="41">
        <f t="shared" si="600"/>
        <v>172.54848090277778</v>
      </c>
      <c r="M1271" s="41">
        <f t="shared" si="601"/>
        <v>187.05217500000001</v>
      </c>
      <c r="N1271" s="43">
        <f t="shared" si="602"/>
        <v>-185.37847222222297</v>
      </c>
      <c r="O1271" s="41">
        <f t="shared" si="603"/>
        <v>174.22218368055482</v>
      </c>
      <c r="P1271" s="41">
        <f t="shared" si="604"/>
        <v>3823.2090307677304</v>
      </c>
      <c r="Q1271" s="41">
        <f t="shared" si="605"/>
        <v>3823.2090307677304</v>
      </c>
      <c r="R1271" s="41">
        <f t="shared" si="610"/>
        <v>185.37847222222297</v>
      </c>
      <c r="S1271" s="74">
        <f t="shared" si="628"/>
        <v>8484.1534752123425</v>
      </c>
      <c r="T1271" s="78">
        <f t="shared" si="611"/>
        <v>4068.0275848765591</v>
      </c>
      <c r="U1271" s="44">
        <f t="shared" si="612"/>
        <v>6593292.6076564025</v>
      </c>
      <c r="V1271" s="45">
        <f t="shared" si="613"/>
        <v>1.8314701687934452</v>
      </c>
      <c r="W1271" s="46">
        <f t="shared" si="614"/>
        <v>3387239.2599823619</v>
      </c>
      <c r="X1271" s="47">
        <f t="shared" si="615"/>
        <v>0.94089979443954497</v>
      </c>
      <c r="Y1271" s="48">
        <f t="shared" si="606"/>
        <v>7635.7381276911083</v>
      </c>
      <c r="Z1271" s="48">
        <f t="shared" si="616"/>
        <v>7253.9512213065527</v>
      </c>
      <c r="AA1271" s="49">
        <f t="shared" si="617"/>
        <v>7108.8721968804211</v>
      </c>
      <c r="AB1271" s="49">
        <f t="shared" si="618"/>
        <v>6753.4285870364001</v>
      </c>
      <c r="AC1271" s="49">
        <f t="shared" si="619"/>
        <v>6078.0857283327605</v>
      </c>
      <c r="AD1271" s="49">
        <f t="shared" si="620"/>
        <v>5470.2771554994843</v>
      </c>
      <c r="AE1271" s="49">
        <f t="shared" si="621"/>
        <v>5196.7632977245094</v>
      </c>
      <c r="AF1271" s="49">
        <f t="shared" si="622"/>
        <v>5092.8280317700192</v>
      </c>
      <c r="AG1271" s="49">
        <f t="shared" si="623"/>
        <v>4838.186630181518</v>
      </c>
      <c r="AH1271" s="49">
        <f t="shared" si="624"/>
        <v>4354.3679671633663</v>
      </c>
      <c r="AI1271" s="49">
        <f t="shared" si="625"/>
        <v>1.2095466575453796E-3</v>
      </c>
      <c r="AJ1271" s="49">
        <f t="shared" si="629"/>
        <v>0.50447446229454862</v>
      </c>
    </row>
    <row r="1272" spans="2:36" x14ac:dyDescent="0.2">
      <c r="B1272" s="39" t="s">
        <v>64</v>
      </c>
      <c r="C1272" s="39">
        <v>1262</v>
      </c>
      <c r="D1272" s="39">
        <v>240</v>
      </c>
      <c r="E1272" s="39">
        <f t="shared" si="607"/>
        <v>21.861111111111111</v>
      </c>
      <c r="F1272" s="40">
        <v>78.7</v>
      </c>
      <c r="G1272" s="41">
        <f t="shared" si="626"/>
        <v>-4.1666666666666269E-2</v>
      </c>
      <c r="H1272" s="41">
        <f t="shared" si="627"/>
        <v>-0.14999999999999858</v>
      </c>
      <c r="I1272" s="41">
        <f t="shared" si="599"/>
        <v>455625.71016589506</v>
      </c>
      <c r="J1272" s="41">
        <f t="shared" si="608"/>
        <v>3480.2601273147156</v>
      </c>
      <c r="K1272" s="42" t="str">
        <f t="shared" si="609"/>
        <v>Yes</v>
      </c>
      <c r="L1272" s="41">
        <f t="shared" si="600"/>
        <v>171.24047439236114</v>
      </c>
      <c r="M1272" s="41">
        <f t="shared" si="601"/>
        <v>187.05217500000001</v>
      </c>
      <c r="N1272" s="43">
        <f t="shared" si="602"/>
        <v>-79.447916666665904</v>
      </c>
      <c r="O1272" s="41">
        <f t="shared" si="603"/>
        <v>278.84473272569522</v>
      </c>
      <c r="P1272" s="41">
        <f t="shared" si="604"/>
        <v>6095.8556848645039</v>
      </c>
      <c r="Q1272" s="41">
        <f t="shared" si="605"/>
        <v>6095.8556848645039</v>
      </c>
      <c r="R1272" s="41">
        <f t="shared" si="610"/>
        <v>79.447916666665904</v>
      </c>
      <c r="S1272" s="74">
        <f t="shared" si="628"/>
        <v>9576.1158121792196</v>
      </c>
      <c r="T1272" s="78">
        <f t="shared" si="611"/>
        <v>1736.8197337962795</v>
      </c>
      <c r="U1272" s="44">
        <f t="shared" si="612"/>
        <v>6599388.4633412668</v>
      </c>
      <c r="V1272" s="45">
        <f t="shared" si="613"/>
        <v>1.8331634620392407</v>
      </c>
      <c r="W1272" s="46">
        <f t="shared" si="614"/>
        <v>3396815.3757945411</v>
      </c>
      <c r="X1272" s="47">
        <f t="shared" si="615"/>
        <v>0.9435598266095947</v>
      </c>
      <c r="Y1272" s="48">
        <f t="shared" si="606"/>
        <v>8618.5042309612982</v>
      </c>
      <c r="Z1272" s="48">
        <f t="shared" si="616"/>
        <v>8187.5790194132333</v>
      </c>
      <c r="AA1272" s="49">
        <f t="shared" si="617"/>
        <v>8023.827439024968</v>
      </c>
      <c r="AB1272" s="49">
        <f t="shared" si="618"/>
        <v>7622.6360670737195</v>
      </c>
      <c r="AC1272" s="49">
        <f t="shared" si="619"/>
        <v>6860.3724603663477</v>
      </c>
      <c r="AD1272" s="49">
        <f t="shared" si="620"/>
        <v>6174.3352143297134</v>
      </c>
      <c r="AE1272" s="49">
        <f t="shared" si="621"/>
        <v>5865.6184536132278</v>
      </c>
      <c r="AF1272" s="49">
        <f t="shared" si="622"/>
        <v>5748.3060845409627</v>
      </c>
      <c r="AG1272" s="49">
        <f t="shared" si="623"/>
        <v>5460.8907803139145</v>
      </c>
      <c r="AH1272" s="49">
        <f t="shared" si="624"/>
        <v>4914.8017022825234</v>
      </c>
      <c r="AI1272" s="49">
        <f t="shared" si="625"/>
        <v>1.3652226950784786E-3</v>
      </c>
      <c r="AJ1272" s="49">
        <f t="shared" si="629"/>
        <v>0.50583968498962706</v>
      </c>
    </row>
    <row r="1273" spans="2:36" x14ac:dyDescent="0.2">
      <c r="B1273" s="39" t="s">
        <v>64</v>
      </c>
      <c r="C1273" s="39">
        <v>1263</v>
      </c>
      <c r="D1273" s="39">
        <v>241</v>
      </c>
      <c r="E1273" s="39">
        <f t="shared" si="607"/>
        <v>21.861111111111111</v>
      </c>
      <c r="F1273" s="40">
        <v>78.7</v>
      </c>
      <c r="G1273" s="41">
        <f t="shared" si="626"/>
        <v>1.3888888888888099E-2</v>
      </c>
      <c r="H1273" s="41">
        <f t="shared" si="627"/>
        <v>4.9999999999997158E-2</v>
      </c>
      <c r="I1273" s="41">
        <f t="shared" si="599"/>
        <v>455625.71016589506</v>
      </c>
      <c r="J1273" s="41">
        <f t="shared" si="608"/>
        <v>0</v>
      </c>
      <c r="K1273" s="42" t="str">
        <f t="shared" si="609"/>
        <v>No</v>
      </c>
      <c r="L1273" s="41">
        <f t="shared" si="600"/>
        <v>171.24047439236114</v>
      </c>
      <c r="M1273" s="41">
        <f t="shared" si="601"/>
        <v>187.05217500000001</v>
      </c>
      <c r="N1273" s="43">
        <f t="shared" si="602"/>
        <v>26.482638888887383</v>
      </c>
      <c r="O1273" s="41">
        <f t="shared" si="603"/>
        <v>384.77528828124855</v>
      </c>
      <c r="P1273" s="41">
        <f t="shared" si="604"/>
        <v>8411.6153299261841</v>
      </c>
      <c r="Q1273" s="41">
        <f t="shared" si="605"/>
        <v>8411.6153299261841</v>
      </c>
      <c r="R1273" s="41">
        <f t="shared" si="610"/>
        <v>0</v>
      </c>
      <c r="S1273" s="74">
        <f t="shared" si="628"/>
        <v>8411.6153299261841</v>
      </c>
      <c r="T1273" s="78">
        <f t="shared" si="611"/>
        <v>0</v>
      </c>
      <c r="U1273" s="44">
        <f t="shared" si="612"/>
        <v>6607800.0786711928</v>
      </c>
      <c r="V1273" s="45">
        <f t="shared" si="613"/>
        <v>1.835500021853109</v>
      </c>
      <c r="W1273" s="46">
        <f t="shared" si="614"/>
        <v>3405226.9911244675</v>
      </c>
      <c r="X1273" s="47">
        <f t="shared" si="615"/>
        <v>0.94589638642346319</v>
      </c>
      <c r="Y1273" s="48">
        <f t="shared" si="606"/>
        <v>7570.4537969335661</v>
      </c>
      <c r="Z1273" s="48">
        <f t="shared" si="616"/>
        <v>7191.9311070868871</v>
      </c>
      <c r="AA1273" s="49">
        <f t="shared" si="617"/>
        <v>7048.0924849451494</v>
      </c>
      <c r="AB1273" s="49">
        <f t="shared" si="618"/>
        <v>6695.6878606978917</v>
      </c>
      <c r="AC1273" s="49">
        <f t="shared" si="619"/>
        <v>6026.1190746281027</v>
      </c>
      <c r="AD1273" s="49">
        <f t="shared" si="620"/>
        <v>5423.5071671652922</v>
      </c>
      <c r="AE1273" s="49">
        <f t="shared" si="621"/>
        <v>5152.3318088070273</v>
      </c>
      <c r="AF1273" s="49">
        <f t="shared" si="622"/>
        <v>5049.2851726308863</v>
      </c>
      <c r="AG1273" s="49">
        <f t="shared" si="623"/>
        <v>4796.8209139993414</v>
      </c>
      <c r="AH1273" s="49">
        <f t="shared" si="624"/>
        <v>4317.1388225994078</v>
      </c>
      <c r="AI1273" s="49">
        <f t="shared" si="625"/>
        <v>1.1992052284998354E-3</v>
      </c>
      <c r="AJ1273" s="49">
        <f t="shared" si="629"/>
        <v>0.50703889021812687</v>
      </c>
    </row>
    <row r="1274" spans="2:36" x14ac:dyDescent="0.2">
      <c r="B1274" s="39" t="s">
        <v>64</v>
      </c>
      <c r="C1274" s="39">
        <v>1264</v>
      </c>
      <c r="D1274" s="39">
        <v>242</v>
      </c>
      <c r="E1274" s="39">
        <f t="shared" si="607"/>
        <v>21.888888888888889</v>
      </c>
      <c r="F1274" s="40">
        <v>78.8</v>
      </c>
      <c r="G1274" s="41">
        <f t="shared" si="626"/>
        <v>5.5555555555554373E-2</v>
      </c>
      <c r="H1274" s="41">
        <f t="shared" si="627"/>
        <v>0.19999999999999574</v>
      </c>
      <c r="I1274" s="41">
        <f t="shared" si="599"/>
        <v>456784.32561728399</v>
      </c>
      <c r="J1274" s="41">
        <f t="shared" si="608"/>
        <v>-1158.6154513889342</v>
      </c>
      <c r="K1274" s="42" t="str">
        <f t="shared" si="609"/>
        <v>No</v>
      </c>
      <c r="L1274" s="41">
        <f t="shared" si="600"/>
        <v>171.67592361111116</v>
      </c>
      <c r="M1274" s="41">
        <f t="shared" si="601"/>
        <v>187.05217500000001</v>
      </c>
      <c r="N1274" s="43">
        <f t="shared" si="602"/>
        <v>105.9305555555533</v>
      </c>
      <c r="O1274" s="41">
        <f t="shared" si="603"/>
        <v>464.65865416666446</v>
      </c>
      <c r="P1274" s="41">
        <f t="shared" si="604"/>
        <v>10170.861652314767</v>
      </c>
      <c r="Q1274" s="41">
        <f t="shared" si="605"/>
        <v>10170.861652314767</v>
      </c>
      <c r="R1274" s="41">
        <f t="shared" si="610"/>
        <v>0</v>
      </c>
      <c r="S1274" s="74">
        <f t="shared" si="628"/>
        <v>9012.2462009258325</v>
      </c>
      <c r="T1274" s="78">
        <f t="shared" si="611"/>
        <v>0</v>
      </c>
      <c r="U1274" s="44">
        <f t="shared" si="612"/>
        <v>6617970.9403235074</v>
      </c>
      <c r="V1274" s="45">
        <f t="shared" si="613"/>
        <v>1.8383252612009744</v>
      </c>
      <c r="W1274" s="46">
        <f t="shared" si="614"/>
        <v>3414239.2373253931</v>
      </c>
      <c r="X1274" s="47">
        <f t="shared" si="615"/>
        <v>0.9483997881459425</v>
      </c>
      <c r="Y1274" s="48">
        <f t="shared" si="606"/>
        <v>8111.0215808332496</v>
      </c>
      <c r="Z1274" s="48">
        <f t="shared" si="616"/>
        <v>7705.4705017915867</v>
      </c>
      <c r="AA1274" s="49">
        <f t="shared" si="617"/>
        <v>7551.3610917557544</v>
      </c>
      <c r="AB1274" s="49">
        <f t="shared" si="618"/>
        <v>7173.7930371679668</v>
      </c>
      <c r="AC1274" s="49">
        <f t="shared" si="619"/>
        <v>6456.4137334511706</v>
      </c>
      <c r="AD1274" s="49">
        <f t="shared" si="620"/>
        <v>5810.7723601060534</v>
      </c>
      <c r="AE1274" s="49">
        <f t="shared" si="621"/>
        <v>5520.2337421007505</v>
      </c>
      <c r="AF1274" s="49">
        <f t="shared" si="622"/>
        <v>5409.8290672587354</v>
      </c>
      <c r="AG1274" s="49">
        <f t="shared" si="623"/>
        <v>5139.3376138957983</v>
      </c>
      <c r="AH1274" s="49">
        <f t="shared" si="624"/>
        <v>4625.4038525062188</v>
      </c>
      <c r="AI1274" s="49">
        <f t="shared" si="625"/>
        <v>1.2848344034739497E-3</v>
      </c>
      <c r="AJ1274" s="49">
        <f t="shared" si="629"/>
        <v>0.5083237246216008</v>
      </c>
    </row>
    <row r="1275" spans="2:36" x14ac:dyDescent="0.2">
      <c r="B1275" s="39" t="s">
        <v>64</v>
      </c>
      <c r="C1275" s="39">
        <v>1265</v>
      </c>
      <c r="D1275" s="39">
        <v>243</v>
      </c>
      <c r="E1275" s="39">
        <f t="shared" si="607"/>
        <v>21.972222222222221</v>
      </c>
      <c r="F1275" s="40">
        <v>79.099999999999994</v>
      </c>
      <c r="G1275" s="41">
        <f t="shared" si="626"/>
        <v>8.3333333333334522E-2</v>
      </c>
      <c r="H1275" s="41">
        <f t="shared" si="627"/>
        <v>0.30000000000000426</v>
      </c>
      <c r="I1275" s="41">
        <f t="shared" si="599"/>
        <v>460268.99951774685</v>
      </c>
      <c r="J1275" s="41">
        <f t="shared" si="608"/>
        <v>-3484.6739004628616</v>
      </c>
      <c r="K1275" s="42" t="str">
        <f t="shared" si="609"/>
        <v>No</v>
      </c>
      <c r="L1275" s="41">
        <f t="shared" si="600"/>
        <v>172.98558897569447</v>
      </c>
      <c r="M1275" s="41">
        <f t="shared" si="601"/>
        <v>187.05217500000001</v>
      </c>
      <c r="N1275" s="43">
        <f t="shared" si="602"/>
        <v>158.89583333333559</v>
      </c>
      <c r="O1275" s="41">
        <f t="shared" si="603"/>
        <v>518.93359730903001</v>
      </c>
      <c r="P1275" s="41">
        <f t="shared" si="604"/>
        <v>11402.124318651187</v>
      </c>
      <c r="Q1275" s="41">
        <f t="shared" si="605"/>
        <v>11402.124318651187</v>
      </c>
      <c r="R1275" s="41">
        <f t="shared" si="610"/>
        <v>0</v>
      </c>
      <c r="S1275" s="74">
        <f t="shared" si="628"/>
        <v>7917.4504181883258</v>
      </c>
      <c r="T1275" s="78">
        <f t="shared" si="611"/>
        <v>0</v>
      </c>
      <c r="U1275" s="44">
        <f t="shared" si="612"/>
        <v>6629373.0646421583</v>
      </c>
      <c r="V1275" s="45">
        <f t="shared" si="613"/>
        <v>1.841492517956155</v>
      </c>
      <c r="W1275" s="46">
        <f t="shared" si="614"/>
        <v>3422156.6877435814</v>
      </c>
      <c r="X1275" s="47">
        <f t="shared" si="615"/>
        <v>0.95059907992877257</v>
      </c>
      <c r="Y1275" s="48">
        <f t="shared" si="606"/>
        <v>7125.705376369493</v>
      </c>
      <c r="Z1275" s="48">
        <f t="shared" si="616"/>
        <v>6769.4201075510182</v>
      </c>
      <c r="AA1275" s="49">
        <f t="shared" si="617"/>
        <v>6634.0317053999979</v>
      </c>
      <c r="AB1275" s="49">
        <f t="shared" si="618"/>
        <v>6302.3301201299973</v>
      </c>
      <c r="AC1275" s="49">
        <f t="shared" si="619"/>
        <v>5672.0971081169973</v>
      </c>
      <c r="AD1275" s="49">
        <f t="shared" si="620"/>
        <v>5104.8873973052978</v>
      </c>
      <c r="AE1275" s="49">
        <f t="shared" si="621"/>
        <v>4849.6430274400327</v>
      </c>
      <c r="AF1275" s="49">
        <f t="shared" si="622"/>
        <v>4752.6501668912324</v>
      </c>
      <c r="AG1275" s="49">
        <f t="shared" si="623"/>
        <v>4515.0176585466706</v>
      </c>
      <c r="AH1275" s="49">
        <f t="shared" si="624"/>
        <v>4063.5158926920035</v>
      </c>
      <c r="AI1275" s="49">
        <f t="shared" si="625"/>
        <v>1.1287544146366677E-3</v>
      </c>
      <c r="AJ1275" s="49">
        <f t="shared" si="629"/>
        <v>0.50945247903623747</v>
      </c>
    </row>
    <row r="1276" spans="2:36" x14ac:dyDescent="0.2">
      <c r="B1276" s="39" t="s">
        <v>64</v>
      </c>
      <c r="C1276" s="39">
        <v>1266</v>
      </c>
      <c r="D1276" s="39">
        <v>244</v>
      </c>
      <c r="E1276" s="39">
        <f t="shared" si="607"/>
        <v>22.055555555555557</v>
      </c>
      <c r="F1276" s="40">
        <v>79.400000000000006</v>
      </c>
      <c r="G1276" s="41">
        <f t="shared" si="626"/>
        <v>6.9444444444444448E-2</v>
      </c>
      <c r="H1276" s="41">
        <f t="shared" si="627"/>
        <v>0.25</v>
      </c>
      <c r="I1276" s="41">
        <f t="shared" si="599"/>
        <v>463766.91473765438</v>
      </c>
      <c r="J1276" s="41">
        <f t="shared" si="608"/>
        <v>-3497.9152199075324</v>
      </c>
      <c r="K1276" s="42" t="str">
        <f t="shared" si="609"/>
        <v>No</v>
      </c>
      <c r="L1276" s="41">
        <f t="shared" si="600"/>
        <v>174.30023090277783</v>
      </c>
      <c r="M1276" s="41">
        <f t="shared" si="601"/>
        <v>187.05217500000001</v>
      </c>
      <c r="N1276" s="43">
        <f t="shared" si="602"/>
        <v>132.41319444444446</v>
      </c>
      <c r="O1276" s="41">
        <f t="shared" si="603"/>
        <v>493.76560034722229</v>
      </c>
      <c r="P1276" s="41">
        <f t="shared" si="604"/>
        <v>10890.274629880403</v>
      </c>
      <c r="Q1276" s="41">
        <f t="shared" si="605"/>
        <v>10890.274629880403</v>
      </c>
      <c r="R1276" s="41">
        <f t="shared" si="610"/>
        <v>0</v>
      </c>
      <c r="S1276" s="74">
        <f t="shared" si="628"/>
        <v>7392.3594099728707</v>
      </c>
      <c r="T1276" s="78">
        <f t="shared" si="611"/>
        <v>0</v>
      </c>
      <c r="U1276" s="44">
        <f t="shared" si="612"/>
        <v>6640263.339272039</v>
      </c>
      <c r="V1276" s="45">
        <f t="shared" si="613"/>
        <v>1.8445175942422332</v>
      </c>
      <c r="W1276" s="46">
        <f t="shared" si="614"/>
        <v>3429549.0471535544</v>
      </c>
      <c r="X1276" s="47">
        <f t="shared" si="615"/>
        <v>0.95265251309820953</v>
      </c>
      <c r="Y1276" s="48">
        <f t="shared" si="606"/>
        <v>6653.1234689755838</v>
      </c>
      <c r="Z1276" s="48">
        <f t="shared" si="616"/>
        <v>6320.4672955268043</v>
      </c>
      <c r="AA1276" s="49">
        <f t="shared" si="617"/>
        <v>6194.0579496162682</v>
      </c>
      <c r="AB1276" s="49">
        <f t="shared" si="618"/>
        <v>5884.3550521354546</v>
      </c>
      <c r="AC1276" s="49">
        <f t="shared" si="619"/>
        <v>5295.9195469219094</v>
      </c>
      <c r="AD1276" s="49">
        <f t="shared" si="620"/>
        <v>4766.3275922297189</v>
      </c>
      <c r="AE1276" s="49">
        <f t="shared" si="621"/>
        <v>4528.011212618233</v>
      </c>
      <c r="AF1276" s="49">
        <f t="shared" si="622"/>
        <v>4437.4509883658684</v>
      </c>
      <c r="AG1276" s="49">
        <f t="shared" si="623"/>
        <v>4215.5784389475748</v>
      </c>
      <c r="AH1276" s="49">
        <f t="shared" si="624"/>
        <v>3794.0205950528175</v>
      </c>
      <c r="AI1276" s="49">
        <f t="shared" si="625"/>
        <v>1.0538946097368937E-3</v>
      </c>
      <c r="AJ1276" s="49">
        <f t="shared" si="629"/>
        <v>0.5105063736459744</v>
      </c>
    </row>
    <row r="1277" spans="2:36" x14ac:dyDescent="0.2">
      <c r="B1277" s="39" t="s">
        <v>64</v>
      </c>
      <c r="C1277" s="39">
        <v>1267</v>
      </c>
      <c r="D1277" s="39">
        <v>245</v>
      </c>
      <c r="E1277" s="39">
        <f t="shared" si="607"/>
        <v>22.111111111111111</v>
      </c>
      <c r="F1277" s="40">
        <v>79.599999999999994</v>
      </c>
      <c r="G1277" s="41">
        <f t="shared" si="626"/>
        <v>5.5555555555554373E-2</v>
      </c>
      <c r="H1277" s="41">
        <f t="shared" si="627"/>
        <v>0.19999999999999574</v>
      </c>
      <c r="I1277" s="41">
        <f t="shared" si="599"/>
        <v>466106.21450617281</v>
      </c>
      <c r="J1277" s="41">
        <f t="shared" si="608"/>
        <v>-2339.2997685184237</v>
      </c>
      <c r="K1277" s="42" t="str">
        <f t="shared" si="609"/>
        <v>No</v>
      </c>
      <c r="L1277" s="41">
        <f t="shared" si="600"/>
        <v>175.17942361111113</v>
      </c>
      <c r="M1277" s="41">
        <f t="shared" si="601"/>
        <v>187.05217500000001</v>
      </c>
      <c r="N1277" s="43">
        <f t="shared" si="602"/>
        <v>105.9305555555533</v>
      </c>
      <c r="O1277" s="41">
        <f t="shared" si="603"/>
        <v>468.16215416666444</v>
      </c>
      <c r="P1277" s="41">
        <f t="shared" si="604"/>
        <v>10351.585408796247</v>
      </c>
      <c r="Q1277" s="41">
        <f t="shared" si="605"/>
        <v>10351.585408796247</v>
      </c>
      <c r="R1277" s="41">
        <f t="shared" si="610"/>
        <v>0</v>
      </c>
      <c r="S1277" s="74">
        <f t="shared" si="628"/>
        <v>8012.2856402778234</v>
      </c>
      <c r="T1277" s="78">
        <f t="shared" si="611"/>
        <v>0</v>
      </c>
      <c r="U1277" s="44">
        <f t="shared" si="612"/>
        <v>6650614.9246808356</v>
      </c>
      <c r="V1277" s="45">
        <f t="shared" si="613"/>
        <v>1.8473930346335654</v>
      </c>
      <c r="W1277" s="46">
        <f t="shared" si="614"/>
        <v>3437561.3327938323</v>
      </c>
      <c r="X1277" s="47">
        <f t="shared" si="615"/>
        <v>0.95487814799828674</v>
      </c>
      <c r="Y1277" s="48">
        <f t="shared" si="606"/>
        <v>7211.0570762500411</v>
      </c>
      <c r="Z1277" s="48">
        <f t="shared" si="616"/>
        <v>6850.5042224375384</v>
      </c>
      <c r="AA1277" s="49">
        <f t="shared" si="617"/>
        <v>6713.4941379887878</v>
      </c>
      <c r="AB1277" s="49">
        <f t="shared" si="618"/>
        <v>6377.8194310893477</v>
      </c>
      <c r="AC1277" s="49">
        <f t="shared" si="619"/>
        <v>5740.0374879804131</v>
      </c>
      <c r="AD1277" s="49">
        <f t="shared" si="620"/>
        <v>5166.0337391823723</v>
      </c>
      <c r="AE1277" s="49">
        <f t="shared" si="621"/>
        <v>4907.732052223253</v>
      </c>
      <c r="AF1277" s="49">
        <f t="shared" si="622"/>
        <v>4809.5774111787878</v>
      </c>
      <c r="AG1277" s="49">
        <f t="shared" si="623"/>
        <v>4569.0985406198479</v>
      </c>
      <c r="AH1277" s="49">
        <f t="shared" si="624"/>
        <v>4112.1886865578635</v>
      </c>
      <c r="AI1277" s="49">
        <f t="shared" si="625"/>
        <v>1.142274635154962E-3</v>
      </c>
      <c r="AJ1277" s="49">
        <f t="shared" si="629"/>
        <v>0.51164864828112933</v>
      </c>
    </row>
    <row r="1278" spans="2:36" x14ac:dyDescent="0.2">
      <c r="B1278" s="39" t="s">
        <v>64</v>
      </c>
      <c r="C1278" s="39">
        <v>1268</v>
      </c>
      <c r="D1278" s="39">
        <v>246</v>
      </c>
      <c r="E1278" s="39">
        <f t="shared" si="607"/>
        <v>22.166666666666664</v>
      </c>
      <c r="F1278" s="40">
        <v>79.8</v>
      </c>
      <c r="G1278" s="41">
        <f t="shared" si="626"/>
        <v>2.7777777777778172E-2</v>
      </c>
      <c r="H1278" s="41">
        <f t="shared" si="627"/>
        <v>0.10000000000000142</v>
      </c>
      <c r="I1278" s="41">
        <f t="shared" si="599"/>
        <v>468451.3993055555</v>
      </c>
      <c r="J1278" s="41">
        <f t="shared" si="608"/>
        <v>-2345.1847993826959</v>
      </c>
      <c r="K1278" s="42" t="str">
        <f t="shared" si="609"/>
        <v>No</v>
      </c>
      <c r="L1278" s="41">
        <f t="shared" si="600"/>
        <v>176.060828125</v>
      </c>
      <c r="M1278" s="41">
        <f t="shared" si="601"/>
        <v>187.05217500000001</v>
      </c>
      <c r="N1278" s="43">
        <f t="shared" si="602"/>
        <v>52.965277777778532</v>
      </c>
      <c r="O1278" s="41">
        <f t="shared" si="603"/>
        <v>416.07828090277854</v>
      </c>
      <c r="P1278" s="41">
        <f t="shared" si="604"/>
        <v>9223.0685600115903</v>
      </c>
      <c r="Q1278" s="41">
        <f t="shared" si="605"/>
        <v>9223.0685600115903</v>
      </c>
      <c r="R1278" s="41">
        <f t="shared" si="610"/>
        <v>0</v>
      </c>
      <c r="S1278" s="74">
        <f t="shared" si="628"/>
        <v>6877.8837606288944</v>
      </c>
      <c r="T1278" s="78">
        <f t="shared" si="611"/>
        <v>0</v>
      </c>
      <c r="U1278" s="44">
        <f t="shared" si="612"/>
        <v>6659837.9932408473</v>
      </c>
      <c r="V1278" s="45">
        <f t="shared" si="613"/>
        <v>1.8499549981224577</v>
      </c>
      <c r="W1278" s="46">
        <f t="shared" si="614"/>
        <v>3444439.216554461</v>
      </c>
      <c r="X1278" s="47">
        <f t="shared" si="615"/>
        <v>0.95678867126512812</v>
      </c>
      <c r="Y1278" s="48">
        <f t="shared" si="606"/>
        <v>6190.0953845660051</v>
      </c>
      <c r="Z1278" s="48">
        <f t="shared" si="616"/>
        <v>5880.5906153377045</v>
      </c>
      <c r="AA1278" s="49">
        <f t="shared" si="617"/>
        <v>5762.9788030309501</v>
      </c>
      <c r="AB1278" s="49">
        <f t="shared" si="618"/>
        <v>5474.8298628794028</v>
      </c>
      <c r="AC1278" s="49">
        <f t="shared" si="619"/>
        <v>4927.3468765914622</v>
      </c>
      <c r="AD1278" s="49">
        <f t="shared" si="620"/>
        <v>4434.6121889323158</v>
      </c>
      <c r="AE1278" s="49">
        <f t="shared" si="621"/>
        <v>4212.8815794857001</v>
      </c>
      <c r="AF1278" s="49">
        <f t="shared" si="622"/>
        <v>4128.623947895986</v>
      </c>
      <c r="AG1278" s="49">
        <f t="shared" si="623"/>
        <v>3922.1927505011863</v>
      </c>
      <c r="AH1278" s="49">
        <f t="shared" si="624"/>
        <v>3529.9734754510678</v>
      </c>
      <c r="AI1278" s="49">
        <f t="shared" si="625"/>
        <v>9.8054818762529652E-4</v>
      </c>
      <c r="AJ1278" s="49">
        <f t="shared" si="629"/>
        <v>0.5126291964687546</v>
      </c>
    </row>
    <row r="1279" spans="2:36" x14ac:dyDescent="0.2">
      <c r="B1279" s="39" t="s">
        <v>64</v>
      </c>
      <c r="C1279" s="39">
        <v>1269</v>
      </c>
      <c r="D1279" s="39">
        <v>247</v>
      </c>
      <c r="E1279" s="39">
        <f t="shared" si="607"/>
        <v>22.166666666666664</v>
      </c>
      <c r="F1279" s="40">
        <v>79.8</v>
      </c>
      <c r="G1279" s="41">
        <f t="shared" si="626"/>
        <v>-2.7777777777778172E-2</v>
      </c>
      <c r="H1279" s="41">
        <f t="shared" si="627"/>
        <v>-0.10000000000000142</v>
      </c>
      <c r="I1279" s="41">
        <f t="shared" si="599"/>
        <v>468451.3993055555</v>
      </c>
      <c r="J1279" s="41">
        <f t="shared" si="608"/>
        <v>0</v>
      </c>
      <c r="K1279" s="42" t="str">
        <f t="shared" si="609"/>
        <v>Yes</v>
      </c>
      <c r="L1279" s="41">
        <f t="shared" si="600"/>
        <v>176.060828125</v>
      </c>
      <c r="M1279" s="41">
        <f t="shared" si="601"/>
        <v>187.05217500000001</v>
      </c>
      <c r="N1279" s="43">
        <f t="shared" si="602"/>
        <v>-52.965277777778532</v>
      </c>
      <c r="O1279" s="41">
        <f t="shared" si="603"/>
        <v>310.14772534722147</v>
      </c>
      <c r="P1279" s="41">
        <f t="shared" si="604"/>
        <v>6874.9412451967419</v>
      </c>
      <c r="Q1279" s="41">
        <f t="shared" si="605"/>
        <v>6874.9412451967419</v>
      </c>
      <c r="R1279" s="41">
        <f t="shared" si="610"/>
        <v>52.965277777778532</v>
      </c>
      <c r="S1279" s="74">
        <f t="shared" si="628"/>
        <v>6874.9412451967419</v>
      </c>
      <c r="T1279" s="78">
        <f t="shared" si="611"/>
        <v>1174.063657407424</v>
      </c>
      <c r="U1279" s="44">
        <f t="shared" si="612"/>
        <v>6666712.9344860436</v>
      </c>
      <c r="V1279" s="45">
        <f t="shared" si="613"/>
        <v>1.8518647040239009</v>
      </c>
      <c r="W1279" s="46">
        <f t="shared" si="614"/>
        <v>3451314.1577996579</v>
      </c>
      <c r="X1279" s="47">
        <f t="shared" si="615"/>
        <v>0.95869837716657169</v>
      </c>
      <c r="Y1279" s="48">
        <f t="shared" si="606"/>
        <v>6187.4471206770677</v>
      </c>
      <c r="Z1279" s="48">
        <f t="shared" si="616"/>
        <v>5878.0747646432137</v>
      </c>
      <c r="AA1279" s="49">
        <f t="shared" si="617"/>
        <v>5760.5132693503492</v>
      </c>
      <c r="AB1279" s="49">
        <f t="shared" si="618"/>
        <v>5472.4876058828313</v>
      </c>
      <c r="AC1279" s="49">
        <f t="shared" si="619"/>
        <v>4925.2388452945479</v>
      </c>
      <c r="AD1279" s="49">
        <f t="shared" si="620"/>
        <v>4432.7149607650936</v>
      </c>
      <c r="AE1279" s="49">
        <f t="shared" si="621"/>
        <v>4211.0792127268387</v>
      </c>
      <c r="AF1279" s="49">
        <f t="shared" si="622"/>
        <v>4126.8576284723022</v>
      </c>
      <c r="AG1279" s="49">
        <f t="shared" si="623"/>
        <v>3920.5147470486868</v>
      </c>
      <c r="AH1279" s="49">
        <f t="shared" si="624"/>
        <v>3528.4632723438181</v>
      </c>
      <c r="AI1279" s="49">
        <f t="shared" si="625"/>
        <v>9.8012868676217169E-4</v>
      </c>
      <c r="AJ1279" s="49">
        <f t="shared" si="629"/>
        <v>0.51360932515551672</v>
      </c>
    </row>
    <row r="1280" spans="2:36" x14ac:dyDescent="0.2">
      <c r="B1280" s="39" t="s">
        <v>64</v>
      </c>
      <c r="C1280" s="39">
        <v>1270</v>
      </c>
      <c r="D1280" s="39">
        <v>248</v>
      </c>
      <c r="E1280" s="39">
        <f t="shared" si="607"/>
        <v>22.111111111111111</v>
      </c>
      <c r="F1280" s="40">
        <v>79.599999999999994</v>
      </c>
      <c r="G1280" s="41">
        <f t="shared" si="626"/>
        <v>-6.9444444444444448E-2</v>
      </c>
      <c r="H1280" s="41">
        <f t="shared" si="627"/>
        <v>-0.25</v>
      </c>
      <c r="I1280" s="41">
        <f t="shared" si="599"/>
        <v>466106.21450617281</v>
      </c>
      <c r="J1280" s="41">
        <f t="shared" si="608"/>
        <v>2345.1847993826959</v>
      </c>
      <c r="K1280" s="42" t="str">
        <f t="shared" si="609"/>
        <v>Yes</v>
      </c>
      <c r="L1280" s="41">
        <f t="shared" si="600"/>
        <v>175.17942361111113</v>
      </c>
      <c r="M1280" s="41">
        <f t="shared" si="601"/>
        <v>187.05217500000001</v>
      </c>
      <c r="N1280" s="43">
        <f t="shared" si="602"/>
        <v>-132.41319444444446</v>
      </c>
      <c r="O1280" s="41">
        <f t="shared" si="603"/>
        <v>229.81840416666668</v>
      </c>
      <c r="P1280" s="41">
        <f t="shared" si="604"/>
        <v>5081.5402699074075</v>
      </c>
      <c r="Q1280" s="41">
        <f t="shared" si="605"/>
        <v>5081.5402699074075</v>
      </c>
      <c r="R1280" s="41">
        <f t="shared" si="610"/>
        <v>132.41319444444446</v>
      </c>
      <c r="S1280" s="74">
        <f t="shared" si="628"/>
        <v>7426.7250692901034</v>
      </c>
      <c r="T1280" s="78">
        <f t="shared" si="611"/>
        <v>2927.802854938272</v>
      </c>
      <c r="U1280" s="44">
        <f t="shared" si="612"/>
        <v>6671794.4747559512</v>
      </c>
      <c r="V1280" s="45">
        <f t="shared" si="613"/>
        <v>1.8532762429877643</v>
      </c>
      <c r="W1280" s="46">
        <f t="shared" si="614"/>
        <v>3458740.8828689479</v>
      </c>
      <c r="X1280" s="47">
        <f t="shared" si="615"/>
        <v>0.9607613563524855</v>
      </c>
      <c r="Y1280" s="48">
        <f t="shared" si="606"/>
        <v>6684.0525623610929</v>
      </c>
      <c r="Z1280" s="48">
        <f t="shared" si="616"/>
        <v>6349.8499342430378</v>
      </c>
      <c r="AA1280" s="49">
        <f t="shared" si="617"/>
        <v>6222.8529355581768</v>
      </c>
      <c r="AB1280" s="49">
        <f t="shared" si="618"/>
        <v>5911.7102887802675</v>
      </c>
      <c r="AC1280" s="49">
        <f t="shared" si="619"/>
        <v>5320.5392599022407</v>
      </c>
      <c r="AD1280" s="49">
        <f t="shared" si="620"/>
        <v>4788.4853339120164</v>
      </c>
      <c r="AE1280" s="49">
        <f t="shared" si="621"/>
        <v>4549.0610672164157</v>
      </c>
      <c r="AF1280" s="49">
        <f t="shared" si="622"/>
        <v>4458.0798458720874</v>
      </c>
      <c r="AG1280" s="49">
        <f t="shared" si="623"/>
        <v>4235.1758535784829</v>
      </c>
      <c r="AH1280" s="49">
        <f t="shared" si="624"/>
        <v>3811.6582682206349</v>
      </c>
      <c r="AI1280" s="49">
        <f t="shared" si="625"/>
        <v>1.0587939633946207E-3</v>
      </c>
      <c r="AJ1280" s="49">
        <f t="shared" si="629"/>
        <v>0.5146681191189113</v>
      </c>
    </row>
    <row r="1281" spans="2:36" x14ac:dyDescent="0.2">
      <c r="B1281" s="39" t="s">
        <v>64</v>
      </c>
      <c r="C1281" s="39">
        <v>1271</v>
      </c>
      <c r="D1281" s="39">
        <v>249</v>
      </c>
      <c r="E1281" s="39">
        <f t="shared" si="607"/>
        <v>22.027777777777775</v>
      </c>
      <c r="F1281" s="40">
        <v>79.3</v>
      </c>
      <c r="G1281" s="41">
        <f t="shared" si="626"/>
        <v>-9.7222222222220642E-2</v>
      </c>
      <c r="H1281" s="41">
        <f t="shared" si="627"/>
        <v>-0.34999999999999432</v>
      </c>
      <c r="I1281" s="41">
        <f t="shared" si="599"/>
        <v>462599.47173996904</v>
      </c>
      <c r="J1281" s="41">
        <f t="shared" si="608"/>
        <v>3506.7427662037662</v>
      </c>
      <c r="K1281" s="42" t="str">
        <f t="shared" si="609"/>
        <v>Yes</v>
      </c>
      <c r="L1281" s="41">
        <f t="shared" si="600"/>
        <v>173.86146397569445</v>
      </c>
      <c r="M1281" s="41">
        <f t="shared" si="601"/>
        <v>187.05217500000001</v>
      </c>
      <c r="N1281" s="43">
        <f t="shared" si="602"/>
        <v>-185.37847222221922</v>
      </c>
      <c r="O1281" s="41">
        <f t="shared" si="603"/>
        <v>175.53516675347524</v>
      </c>
      <c r="P1281" s="41">
        <f t="shared" si="604"/>
        <v>3866.649645430718</v>
      </c>
      <c r="Q1281" s="41">
        <f t="shared" si="605"/>
        <v>3866.649645430718</v>
      </c>
      <c r="R1281" s="41">
        <f t="shared" si="610"/>
        <v>185.37847222221922</v>
      </c>
      <c r="S1281" s="74">
        <f t="shared" si="628"/>
        <v>7373.3924116344842</v>
      </c>
      <c r="T1281" s="78">
        <f t="shared" si="611"/>
        <v>4083.475790894995</v>
      </c>
      <c r="U1281" s="44">
        <f t="shared" si="612"/>
        <v>6675661.1244013822</v>
      </c>
      <c r="V1281" s="45">
        <f t="shared" si="613"/>
        <v>1.8543503123337173</v>
      </c>
      <c r="W1281" s="46">
        <f t="shared" si="614"/>
        <v>3466114.2752805823</v>
      </c>
      <c r="X1281" s="47">
        <f t="shared" si="615"/>
        <v>0.96280952091127281</v>
      </c>
      <c r="Y1281" s="48">
        <f t="shared" si="606"/>
        <v>6636.0531704710356</v>
      </c>
      <c r="Z1281" s="48">
        <f t="shared" si="616"/>
        <v>6304.2505119474836</v>
      </c>
      <c r="AA1281" s="49">
        <f t="shared" si="617"/>
        <v>6178.1655017085341</v>
      </c>
      <c r="AB1281" s="49">
        <f t="shared" si="618"/>
        <v>5869.2572266231073</v>
      </c>
      <c r="AC1281" s="49">
        <f t="shared" si="619"/>
        <v>5282.3315039607969</v>
      </c>
      <c r="AD1281" s="49">
        <f t="shared" si="620"/>
        <v>4754.0983535647174</v>
      </c>
      <c r="AE1281" s="49">
        <f t="shared" si="621"/>
        <v>4516.3934358864817</v>
      </c>
      <c r="AF1281" s="49">
        <f t="shared" si="622"/>
        <v>4426.0655671687518</v>
      </c>
      <c r="AG1281" s="49">
        <f t="shared" si="623"/>
        <v>4204.7622888103142</v>
      </c>
      <c r="AH1281" s="49">
        <f t="shared" si="624"/>
        <v>3784.2860599292831</v>
      </c>
      <c r="AI1281" s="49">
        <f t="shared" si="625"/>
        <v>1.0511905722025785E-3</v>
      </c>
      <c r="AJ1281" s="49">
        <f t="shared" si="629"/>
        <v>0.5157193096911139</v>
      </c>
    </row>
    <row r="1282" spans="2:36" x14ac:dyDescent="0.2">
      <c r="B1282" s="39" t="s">
        <v>64</v>
      </c>
      <c r="C1282" s="39">
        <v>1272</v>
      </c>
      <c r="D1282" s="39">
        <v>250</v>
      </c>
      <c r="E1282" s="39">
        <f t="shared" si="607"/>
        <v>21.916666666666668</v>
      </c>
      <c r="F1282" s="40">
        <v>78.900000000000006</v>
      </c>
      <c r="G1282" s="41">
        <f t="shared" si="626"/>
        <v>-0.11111111111111072</v>
      </c>
      <c r="H1282" s="41">
        <f t="shared" si="627"/>
        <v>-0.39999999999999858</v>
      </c>
      <c r="I1282" s="41">
        <f t="shared" si="599"/>
        <v>457944.41232638893</v>
      </c>
      <c r="J1282" s="41">
        <f t="shared" si="608"/>
        <v>4655.0594135801075</v>
      </c>
      <c r="K1282" s="42" t="str">
        <f t="shared" si="609"/>
        <v>Yes</v>
      </c>
      <c r="L1282" s="41">
        <f t="shared" si="600"/>
        <v>172.11192578125005</v>
      </c>
      <c r="M1282" s="41">
        <f t="shared" si="601"/>
        <v>187.05217500000001</v>
      </c>
      <c r="N1282" s="43">
        <f t="shared" si="602"/>
        <v>-211.86111111111035</v>
      </c>
      <c r="O1282" s="41">
        <f t="shared" si="603"/>
        <v>147.30298967013971</v>
      </c>
      <c r="P1282" s="41">
        <f t="shared" si="604"/>
        <v>3228.3905236038954</v>
      </c>
      <c r="Q1282" s="41">
        <f t="shared" si="605"/>
        <v>3228.3905236038954</v>
      </c>
      <c r="R1282" s="41">
        <f t="shared" si="610"/>
        <v>211.86111111111035</v>
      </c>
      <c r="S1282" s="74">
        <f t="shared" si="628"/>
        <v>7883.4499371840029</v>
      </c>
      <c r="T1282" s="78">
        <f t="shared" si="611"/>
        <v>4643.2893518518349</v>
      </c>
      <c r="U1282" s="44">
        <f t="shared" si="612"/>
        <v>6678889.5149249863</v>
      </c>
      <c r="V1282" s="45">
        <f t="shared" si="613"/>
        <v>1.8552470874791629</v>
      </c>
      <c r="W1282" s="46">
        <f t="shared" si="614"/>
        <v>3473997.7252177661</v>
      </c>
      <c r="X1282" s="47">
        <f t="shared" si="615"/>
        <v>0.96499936811604614</v>
      </c>
      <c r="Y1282" s="48">
        <f t="shared" si="606"/>
        <v>7095.1049434656024</v>
      </c>
      <c r="Z1282" s="48">
        <f t="shared" si="616"/>
        <v>6740.3496962923218</v>
      </c>
      <c r="AA1282" s="49">
        <f t="shared" si="617"/>
        <v>6605.5427023664752</v>
      </c>
      <c r="AB1282" s="49">
        <f t="shared" si="618"/>
        <v>6275.2655672481515</v>
      </c>
      <c r="AC1282" s="49">
        <f t="shared" si="619"/>
        <v>5647.7390105233362</v>
      </c>
      <c r="AD1282" s="49">
        <f t="shared" si="620"/>
        <v>5082.9651094710025</v>
      </c>
      <c r="AE1282" s="49">
        <f t="shared" si="621"/>
        <v>4828.8168539974522</v>
      </c>
      <c r="AF1282" s="49">
        <f t="shared" si="622"/>
        <v>4732.2405169175026</v>
      </c>
      <c r="AG1282" s="49">
        <f t="shared" si="623"/>
        <v>4495.6284910716276</v>
      </c>
      <c r="AH1282" s="49">
        <f t="shared" si="624"/>
        <v>4046.0656419644652</v>
      </c>
      <c r="AI1282" s="49">
        <f t="shared" si="625"/>
        <v>1.1239071227679069E-3</v>
      </c>
      <c r="AJ1282" s="49">
        <f t="shared" si="629"/>
        <v>0.51684321681388179</v>
      </c>
    </row>
    <row r="1283" spans="2:36" x14ac:dyDescent="0.2">
      <c r="B1283" s="39" t="s">
        <v>64</v>
      </c>
      <c r="C1283" s="39">
        <v>1273</v>
      </c>
      <c r="D1283" s="39">
        <v>251</v>
      </c>
      <c r="E1283" s="39">
        <f t="shared" si="607"/>
        <v>21.805555555555554</v>
      </c>
      <c r="F1283" s="40">
        <v>78.5</v>
      </c>
      <c r="G1283" s="41">
        <f t="shared" si="626"/>
        <v>-9.7222222222222612E-2</v>
      </c>
      <c r="H1283" s="41">
        <f t="shared" si="627"/>
        <v>-0.35000000000000142</v>
      </c>
      <c r="I1283" s="41">
        <f t="shared" si="599"/>
        <v>453312.89303626539</v>
      </c>
      <c r="J1283" s="41">
        <f t="shared" si="608"/>
        <v>4631.5192901235423</v>
      </c>
      <c r="K1283" s="42" t="str">
        <f t="shared" si="609"/>
        <v>Yes</v>
      </c>
      <c r="L1283" s="41">
        <f t="shared" si="600"/>
        <v>170.37123480902781</v>
      </c>
      <c r="M1283" s="41">
        <f t="shared" si="601"/>
        <v>187.05217500000001</v>
      </c>
      <c r="N1283" s="43">
        <f t="shared" si="602"/>
        <v>-185.37847222222297</v>
      </c>
      <c r="O1283" s="41">
        <f t="shared" si="603"/>
        <v>172.04493758680485</v>
      </c>
      <c r="P1283" s="41">
        <f t="shared" si="604"/>
        <v>3751.5354446011611</v>
      </c>
      <c r="Q1283" s="41">
        <f t="shared" si="605"/>
        <v>3751.5354446011611</v>
      </c>
      <c r="R1283" s="41">
        <f t="shared" si="610"/>
        <v>185.37847222222297</v>
      </c>
      <c r="S1283" s="74">
        <f t="shared" si="628"/>
        <v>8383.0547347247029</v>
      </c>
      <c r="T1283" s="78">
        <f t="shared" si="611"/>
        <v>4042.2805748456949</v>
      </c>
      <c r="U1283" s="44">
        <f t="shared" si="612"/>
        <v>6682641.0503695877</v>
      </c>
      <c r="V1283" s="45">
        <f t="shared" si="613"/>
        <v>1.8562891806582189</v>
      </c>
      <c r="W1283" s="46">
        <f t="shared" si="614"/>
        <v>3482380.7799524907</v>
      </c>
      <c r="X1283" s="47">
        <f t="shared" si="615"/>
        <v>0.9673279944312474</v>
      </c>
      <c r="Y1283" s="48">
        <f t="shared" si="606"/>
        <v>7544.7492612522328</v>
      </c>
      <c r="Z1283" s="48">
        <f t="shared" si="616"/>
        <v>7167.511798189621</v>
      </c>
      <c r="AA1283" s="49">
        <f t="shared" si="617"/>
        <v>7024.1615622258287</v>
      </c>
      <c r="AB1283" s="49">
        <f t="shared" si="618"/>
        <v>6672.9534841145369</v>
      </c>
      <c r="AC1283" s="49">
        <f t="shared" si="619"/>
        <v>6005.6581357030836</v>
      </c>
      <c r="AD1283" s="49">
        <f t="shared" si="620"/>
        <v>5405.0923221327757</v>
      </c>
      <c r="AE1283" s="49">
        <f t="shared" si="621"/>
        <v>5134.8377060261364</v>
      </c>
      <c r="AF1283" s="49">
        <f t="shared" si="622"/>
        <v>5032.1409519056133</v>
      </c>
      <c r="AG1283" s="49">
        <f t="shared" si="623"/>
        <v>4780.5339043103322</v>
      </c>
      <c r="AH1283" s="49">
        <f t="shared" si="624"/>
        <v>4302.480513879299</v>
      </c>
      <c r="AI1283" s="49">
        <f t="shared" si="625"/>
        <v>1.1951334760775831E-3</v>
      </c>
      <c r="AJ1283" s="49">
        <f t="shared" si="629"/>
        <v>0.51803835028995937</v>
      </c>
    </row>
    <row r="1284" spans="2:36" x14ac:dyDescent="0.2">
      <c r="B1284" s="39" t="s">
        <v>64</v>
      </c>
      <c r="C1284" s="39">
        <v>1274</v>
      </c>
      <c r="D1284" s="39">
        <v>252</v>
      </c>
      <c r="E1284" s="39">
        <f t="shared" si="607"/>
        <v>21.722222222222221</v>
      </c>
      <c r="F1284" s="40">
        <v>78.2</v>
      </c>
      <c r="G1284" s="41">
        <f t="shared" si="626"/>
        <v>-8.3333333333332538E-2</v>
      </c>
      <c r="H1284" s="41">
        <f t="shared" si="627"/>
        <v>-0.29999999999999716</v>
      </c>
      <c r="I1284" s="41">
        <f t="shared" si="599"/>
        <v>449854.70177469135</v>
      </c>
      <c r="J1284" s="41">
        <f t="shared" si="608"/>
        <v>3458.1912615740439</v>
      </c>
      <c r="K1284" s="42" t="str">
        <f t="shared" si="609"/>
        <v>Yes</v>
      </c>
      <c r="L1284" s="41">
        <f t="shared" si="600"/>
        <v>169.07152256944448</v>
      </c>
      <c r="M1284" s="41">
        <f t="shared" si="601"/>
        <v>187.05217500000001</v>
      </c>
      <c r="N1284" s="43">
        <f t="shared" si="602"/>
        <v>-158.89583333333181</v>
      </c>
      <c r="O1284" s="41">
        <f t="shared" si="603"/>
        <v>197.22786423611268</v>
      </c>
      <c r="P1284" s="41">
        <f t="shared" si="604"/>
        <v>4284.2274953511142</v>
      </c>
      <c r="Q1284" s="41">
        <f t="shared" si="605"/>
        <v>4284.2274953511142</v>
      </c>
      <c r="R1284" s="41">
        <f t="shared" si="610"/>
        <v>158.89583333333181</v>
      </c>
      <c r="S1284" s="74">
        <f t="shared" si="628"/>
        <v>7742.418756925158</v>
      </c>
      <c r="T1284" s="78">
        <f t="shared" si="611"/>
        <v>3451.5706018518185</v>
      </c>
      <c r="U1284" s="44">
        <f t="shared" si="612"/>
        <v>6686925.2778649386</v>
      </c>
      <c r="V1284" s="45">
        <f t="shared" si="613"/>
        <v>1.8574792438513719</v>
      </c>
      <c r="W1284" s="46">
        <f t="shared" si="614"/>
        <v>3490123.1987094157</v>
      </c>
      <c r="X1284" s="47">
        <f t="shared" si="615"/>
        <v>0.96947866630817103</v>
      </c>
      <c r="Y1284" s="48">
        <f t="shared" si="606"/>
        <v>6968.1768812326427</v>
      </c>
      <c r="Z1284" s="48">
        <f t="shared" si="616"/>
        <v>6619.7680371710103</v>
      </c>
      <c r="AA1284" s="49">
        <f t="shared" si="617"/>
        <v>6487.3726764275898</v>
      </c>
      <c r="AB1284" s="49">
        <f t="shared" si="618"/>
        <v>6163.0040426062096</v>
      </c>
      <c r="AC1284" s="49">
        <f t="shared" si="619"/>
        <v>5546.7036383455888</v>
      </c>
      <c r="AD1284" s="49">
        <f t="shared" si="620"/>
        <v>4992.03327451103</v>
      </c>
      <c r="AE1284" s="49">
        <f t="shared" si="621"/>
        <v>4742.4316107854784</v>
      </c>
      <c r="AF1284" s="49">
        <f t="shared" si="622"/>
        <v>4647.5829785697688</v>
      </c>
      <c r="AG1284" s="49">
        <f t="shared" si="623"/>
        <v>4415.2038296412802</v>
      </c>
      <c r="AH1284" s="49">
        <f t="shared" si="624"/>
        <v>3973.6834466771525</v>
      </c>
      <c r="AI1284" s="49">
        <f t="shared" si="625"/>
        <v>1.1038009574103201E-3</v>
      </c>
      <c r="AJ1284" s="49">
        <f t="shared" si="629"/>
        <v>0.51914215124736973</v>
      </c>
    </row>
    <row r="1285" spans="2:36" x14ac:dyDescent="0.2">
      <c r="B1285" s="39" t="s">
        <v>64</v>
      </c>
      <c r="C1285" s="39">
        <v>1275</v>
      </c>
      <c r="D1285" s="39">
        <v>253</v>
      </c>
      <c r="E1285" s="39">
        <f t="shared" si="607"/>
        <v>21.638888888888889</v>
      </c>
      <c r="F1285" s="40">
        <v>77.900000000000006</v>
      </c>
      <c r="G1285" s="41">
        <f t="shared" si="626"/>
        <v>-6.9444444444444448E-2</v>
      </c>
      <c r="H1285" s="41">
        <f t="shared" si="627"/>
        <v>-0.25</v>
      </c>
      <c r="I1285" s="41">
        <f t="shared" si="599"/>
        <v>446409.75183256174</v>
      </c>
      <c r="J1285" s="41">
        <f t="shared" si="608"/>
        <v>3444.9499421296059</v>
      </c>
      <c r="K1285" s="42" t="str">
        <f t="shared" si="609"/>
        <v>Yes</v>
      </c>
      <c r="L1285" s="41">
        <f t="shared" si="600"/>
        <v>167.77678689236117</v>
      </c>
      <c r="M1285" s="41">
        <f t="shared" si="601"/>
        <v>187.05217500000001</v>
      </c>
      <c r="N1285" s="43">
        <f t="shared" si="602"/>
        <v>-132.41319444444446</v>
      </c>
      <c r="O1285" s="41">
        <f t="shared" si="603"/>
        <v>222.41576744791672</v>
      </c>
      <c r="P1285" s="41">
        <f t="shared" si="604"/>
        <v>4812.8300789424202</v>
      </c>
      <c r="Q1285" s="41">
        <f t="shared" si="605"/>
        <v>4812.8300789424202</v>
      </c>
      <c r="R1285" s="41">
        <f t="shared" si="610"/>
        <v>132.41319444444446</v>
      </c>
      <c r="S1285" s="74">
        <f t="shared" si="628"/>
        <v>8257.780021072027</v>
      </c>
      <c r="T1285" s="78">
        <f t="shared" si="611"/>
        <v>2865.2744020061732</v>
      </c>
      <c r="U1285" s="44">
        <f t="shared" si="612"/>
        <v>6691738.1079438813</v>
      </c>
      <c r="V1285" s="45">
        <f t="shared" si="613"/>
        <v>1.8588161410955226</v>
      </c>
      <c r="W1285" s="46">
        <f t="shared" si="614"/>
        <v>3498380.9787304876</v>
      </c>
      <c r="X1285" s="47">
        <f t="shared" si="615"/>
        <v>0.97177249409180211</v>
      </c>
      <c r="Y1285" s="48">
        <f t="shared" si="606"/>
        <v>7432.0020189648249</v>
      </c>
      <c r="Z1285" s="48">
        <f t="shared" si="616"/>
        <v>7060.4019180165833</v>
      </c>
      <c r="AA1285" s="49">
        <f t="shared" si="617"/>
        <v>6919.1938796562517</v>
      </c>
      <c r="AB1285" s="49">
        <f t="shared" si="618"/>
        <v>6573.2341856734392</v>
      </c>
      <c r="AC1285" s="49">
        <f t="shared" si="619"/>
        <v>5915.9107671060956</v>
      </c>
      <c r="AD1285" s="49">
        <f t="shared" si="620"/>
        <v>5324.3196903954858</v>
      </c>
      <c r="AE1285" s="49">
        <f t="shared" si="621"/>
        <v>5058.1037058757111</v>
      </c>
      <c r="AF1285" s="49">
        <f t="shared" si="622"/>
        <v>4956.9416317581963</v>
      </c>
      <c r="AG1285" s="49">
        <f t="shared" si="623"/>
        <v>4709.0945501702863</v>
      </c>
      <c r="AH1285" s="49">
        <f t="shared" si="624"/>
        <v>4238.1850951532579</v>
      </c>
      <c r="AI1285" s="49">
        <f t="shared" si="625"/>
        <v>1.1772736375425716E-3</v>
      </c>
      <c r="AJ1285" s="49">
        <f t="shared" si="629"/>
        <v>0.52031942488491234</v>
      </c>
    </row>
    <row r="1286" spans="2:36" x14ac:dyDescent="0.2">
      <c r="B1286" s="39" t="s">
        <v>64</v>
      </c>
      <c r="C1286" s="39">
        <v>1276</v>
      </c>
      <c r="D1286" s="39">
        <v>254</v>
      </c>
      <c r="E1286" s="39">
        <f t="shared" si="607"/>
        <v>21.583333333333332</v>
      </c>
      <c r="F1286" s="40">
        <v>77.7</v>
      </c>
      <c r="G1286" s="41">
        <f t="shared" si="626"/>
        <v>-2.7777777777778172E-2</v>
      </c>
      <c r="H1286" s="41">
        <f t="shared" si="627"/>
        <v>-0.10000000000000142</v>
      </c>
      <c r="I1286" s="41">
        <f t="shared" si="599"/>
        <v>444120.47482638882</v>
      </c>
      <c r="J1286" s="41">
        <f t="shared" si="608"/>
        <v>2289.2770061729243</v>
      </c>
      <c r="K1286" s="42" t="str">
        <f t="shared" si="609"/>
        <v>Yes</v>
      </c>
      <c r="L1286" s="41">
        <f t="shared" si="600"/>
        <v>166.91639453125001</v>
      </c>
      <c r="M1286" s="41">
        <f t="shared" si="601"/>
        <v>187.05217500000001</v>
      </c>
      <c r="N1286" s="43">
        <f t="shared" si="602"/>
        <v>-52.965277777778532</v>
      </c>
      <c r="O1286" s="41">
        <f t="shared" si="603"/>
        <v>301.00329175347144</v>
      </c>
      <c r="P1286" s="41">
        <f t="shared" si="604"/>
        <v>6496.654380345758</v>
      </c>
      <c r="Q1286" s="41">
        <f t="shared" si="605"/>
        <v>6496.654380345758</v>
      </c>
      <c r="R1286" s="41">
        <f t="shared" si="610"/>
        <v>52.965277777778532</v>
      </c>
      <c r="S1286" s="74">
        <f t="shared" si="628"/>
        <v>8785.9313865186814</v>
      </c>
      <c r="T1286" s="78">
        <f t="shared" si="611"/>
        <v>1143.1672453703866</v>
      </c>
      <c r="U1286" s="44">
        <f t="shared" si="612"/>
        <v>6698234.762324227</v>
      </c>
      <c r="V1286" s="45">
        <f t="shared" si="613"/>
        <v>1.8606207673122852</v>
      </c>
      <c r="W1286" s="46">
        <f t="shared" si="614"/>
        <v>3507166.9101170064</v>
      </c>
      <c r="X1286" s="47">
        <f t="shared" si="615"/>
        <v>0.9742130305880573</v>
      </c>
      <c r="Y1286" s="48">
        <f t="shared" si="606"/>
        <v>7907.3382478668136</v>
      </c>
      <c r="Z1286" s="48">
        <f t="shared" si="616"/>
        <v>7511.9713354734722</v>
      </c>
      <c r="AA1286" s="49">
        <f t="shared" si="617"/>
        <v>7361.7319087640026</v>
      </c>
      <c r="AB1286" s="49">
        <f t="shared" si="618"/>
        <v>6993.6453133258019</v>
      </c>
      <c r="AC1286" s="49">
        <f t="shared" si="619"/>
        <v>6294.2807819932223</v>
      </c>
      <c r="AD1286" s="49">
        <f t="shared" si="620"/>
        <v>5664.8527037939002</v>
      </c>
      <c r="AE1286" s="49">
        <f t="shared" si="621"/>
        <v>5381.6100686042046</v>
      </c>
      <c r="AF1286" s="49">
        <f t="shared" si="622"/>
        <v>5273.9778672321199</v>
      </c>
      <c r="AG1286" s="49">
        <f t="shared" si="623"/>
        <v>5010.2789738705133</v>
      </c>
      <c r="AH1286" s="49">
        <f t="shared" si="624"/>
        <v>4509.2510764834624</v>
      </c>
      <c r="AI1286" s="49">
        <f t="shared" si="625"/>
        <v>1.2525697434676284E-3</v>
      </c>
      <c r="AJ1286" s="49">
        <f t="shared" si="629"/>
        <v>0.52157199462838</v>
      </c>
    </row>
    <row r="1287" spans="2:36" x14ac:dyDescent="0.2">
      <c r="B1287" s="39" t="s">
        <v>64</v>
      </c>
      <c r="C1287" s="39">
        <v>1277</v>
      </c>
      <c r="D1287" s="39">
        <v>255</v>
      </c>
      <c r="E1287" s="39">
        <f t="shared" si="607"/>
        <v>21.583333333333332</v>
      </c>
      <c r="F1287" s="40">
        <v>77.7</v>
      </c>
      <c r="G1287" s="41">
        <f t="shared" si="626"/>
        <v>1.3888888888888099E-2</v>
      </c>
      <c r="H1287" s="41">
        <f t="shared" si="627"/>
        <v>4.9999999999997158E-2</v>
      </c>
      <c r="I1287" s="41">
        <f t="shared" si="599"/>
        <v>444120.47482638882</v>
      </c>
      <c r="J1287" s="41">
        <f t="shared" si="608"/>
        <v>0</v>
      </c>
      <c r="K1287" s="42" t="str">
        <f t="shared" si="609"/>
        <v>No</v>
      </c>
      <c r="L1287" s="41">
        <f t="shared" si="600"/>
        <v>166.91639453125001</v>
      </c>
      <c r="M1287" s="41">
        <f t="shared" si="601"/>
        <v>187.05217500000001</v>
      </c>
      <c r="N1287" s="43">
        <f t="shared" si="602"/>
        <v>26.482638888887383</v>
      </c>
      <c r="O1287" s="41">
        <f t="shared" si="603"/>
        <v>380.45120842013739</v>
      </c>
      <c r="P1287" s="41">
        <f t="shared" si="604"/>
        <v>8211.4052484012991</v>
      </c>
      <c r="Q1287" s="41">
        <f t="shared" si="605"/>
        <v>8211.4052484012991</v>
      </c>
      <c r="R1287" s="41">
        <f t="shared" si="610"/>
        <v>0</v>
      </c>
      <c r="S1287" s="74">
        <f t="shared" si="628"/>
        <v>8211.4052484012991</v>
      </c>
      <c r="T1287" s="78">
        <f t="shared" si="611"/>
        <v>0</v>
      </c>
      <c r="U1287" s="44">
        <f t="shared" si="612"/>
        <v>6706446.1675726287</v>
      </c>
      <c r="V1287" s="45">
        <f t="shared" si="613"/>
        <v>1.8629017132146191</v>
      </c>
      <c r="W1287" s="46">
        <f t="shared" si="614"/>
        <v>3515378.3153654076</v>
      </c>
      <c r="X1287" s="47">
        <f t="shared" si="615"/>
        <v>0.97649397649039105</v>
      </c>
      <c r="Y1287" s="48">
        <f t="shared" si="606"/>
        <v>7390.2647235611694</v>
      </c>
      <c r="Z1287" s="48">
        <f t="shared" si="616"/>
        <v>7020.7514873831105</v>
      </c>
      <c r="AA1287" s="49">
        <f t="shared" si="617"/>
        <v>6880.3364576354479</v>
      </c>
      <c r="AB1287" s="49">
        <f t="shared" si="618"/>
        <v>6536.319634753675</v>
      </c>
      <c r="AC1287" s="49">
        <f t="shared" si="619"/>
        <v>5882.6876712783078</v>
      </c>
      <c r="AD1287" s="49">
        <f t="shared" si="620"/>
        <v>5294.4189041504769</v>
      </c>
      <c r="AE1287" s="49">
        <f t="shared" si="621"/>
        <v>5029.6979589429529</v>
      </c>
      <c r="AF1287" s="49">
        <f t="shared" si="622"/>
        <v>4929.1039997640937</v>
      </c>
      <c r="AG1287" s="49">
        <f t="shared" si="623"/>
        <v>4682.6487997758886</v>
      </c>
      <c r="AH1287" s="49">
        <f t="shared" si="624"/>
        <v>4214.3839197982998</v>
      </c>
      <c r="AI1287" s="49">
        <f t="shared" si="625"/>
        <v>1.1706621999439722E-3</v>
      </c>
      <c r="AJ1287" s="49">
        <f t="shared" si="629"/>
        <v>0.52274265682832399</v>
      </c>
    </row>
    <row r="1288" spans="2:36" x14ac:dyDescent="0.2">
      <c r="B1288" s="39" t="s">
        <v>64</v>
      </c>
      <c r="C1288" s="39">
        <v>1278</v>
      </c>
      <c r="D1288" s="39">
        <v>256</v>
      </c>
      <c r="E1288" s="39">
        <f t="shared" si="607"/>
        <v>21.611111111111111</v>
      </c>
      <c r="F1288" s="40">
        <v>77.8</v>
      </c>
      <c r="G1288" s="41">
        <f t="shared" si="626"/>
        <v>2.7777777777778172E-2</v>
      </c>
      <c r="H1288" s="41">
        <f t="shared" si="627"/>
        <v>0.10000000000000142</v>
      </c>
      <c r="I1288" s="41">
        <f t="shared" si="599"/>
        <v>445264.3777006173</v>
      </c>
      <c r="J1288" s="41">
        <f t="shared" si="608"/>
        <v>-1143.9028742284863</v>
      </c>
      <c r="K1288" s="42" t="str">
        <f t="shared" si="609"/>
        <v>No</v>
      </c>
      <c r="L1288" s="41">
        <f t="shared" si="600"/>
        <v>167.34631423611114</v>
      </c>
      <c r="M1288" s="41">
        <f t="shared" si="601"/>
        <v>187.05217500000001</v>
      </c>
      <c r="N1288" s="43">
        <f t="shared" si="602"/>
        <v>52.965277777778532</v>
      </c>
      <c r="O1288" s="41">
        <f t="shared" si="603"/>
        <v>407.36376701388969</v>
      </c>
      <c r="P1288" s="41">
        <f t="shared" si="604"/>
        <v>8803.5836315779488</v>
      </c>
      <c r="Q1288" s="41">
        <f t="shared" si="605"/>
        <v>8803.5836315779488</v>
      </c>
      <c r="R1288" s="41">
        <f t="shared" si="610"/>
        <v>0</v>
      </c>
      <c r="S1288" s="74">
        <f t="shared" si="628"/>
        <v>7659.6807573494625</v>
      </c>
      <c r="T1288" s="78">
        <f t="shared" si="611"/>
        <v>0</v>
      </c>
      <c r="U1288" s="44">
        <f t="shared" si="612"/>
        <v>6715249.7512042066</v>
      </c>
      <c r="V1288" s="45">
        <f t="shared" si="613"/>
        <v>1.8653471531122796</v>
      </c>
      <c r="W1288" s="46">
        <f t="shared" si="614"/>
        <v>3523037.996122757</v>
      </c>
      <c r="X1288" s="47">
        <f t="shared" si="615"/>
        <v>0.97862166558965469</v>
      </c>
      <c r="Y1288" s="48">
        <f t="shared" si="606"/>
        <v>6893.7126816145164</v>
      </c>
      <c r="Z1288" s="48">
        <f t="shared" si="616"/>
        <v>6549.0270475337902</v>
      </c>
      <c r="AA1288" s="49">
        <f t="shared" si="617"/>
        <v>6418.046506583114</v>
      </c>
      <c r="AB1288" s="49">
        <f t="shared" si="618"/>
        <v>6097.1441812539579</v>
      </c>
      <c r="AC1288" s="49">
        <f t="shared" si="619"/>
        <v>5487.4297631285626</v>
      </c>
      <c r="AD1288" s="49">
        <f t="shared" si="620"/>
        <v>4938.6867868157069</v>
      </c>
      <c r="AE1288" s="49">
        <f t="shared" si="621"/>
        <v>4691.7524474749216</v>
      </c>
      <c r="AF1288" s="49">
        <f t="shared" si="622"/>
        <v>4597.9173985254229</v>
      </c>
      <c r="AG1288" s="49">
        <f t="shared" si="623"/>
        <v>4368.0215285991517</v>
      </c>
      <c r="AH1288" s="49">
        <f t="shared" si="624"/>
        <v>3931.2193757392365</v>
      </c>
      <c r="AI1288" s="49">
        <f t="shared" si="625"/>
        <v>1.092005382149788E-3</v>
      </c>
      <c r="AJ1288" s="49">
        <f t="shared" si="629"/>
        <v>0.52383466221047381</v>
      </c>
    </row>
    <row r="1289" spans="2:36" x14ac:dyDescent="0.2">
      <c r="B1289" s="39" t="s">
        <v>64</v>
      </c>
      <c r="C1289" s="39">
        <v>1279</v>
      </c>
      <c r="D1289" s="39">
        <v>257</v>
      </c>
      <c r="E1289" s="39">
        <f t="shared" si="607"/>
        <v>21.638888888888889</v>
      </c>
      <c r="F1289" s="40">
        <v>77.900000000000006</v>
      </c>
      <c r="G1289" s="41">
        <f t="shared" si="626"/>
        <v>4.1666666666666269E-2</v>
      </c>
      <c r="H1289" s="41">
        <f t="shared" si="627"/>
        <v>0.14999999999999858</v>
      </c>
      <c r="I1289" s="41">
        <f t="shared" si="599"/>
        <v>446409.75183256174</v>
      </c>
      <c r="J1289" s="41">
        <f t="shared" si="608"/>
        <v>-1145.374131944438</v>
      </c>
      <c r="K1289" s="42" t="str">
        <f t="shared" si="609"/>
        <v>No</v>
      </c>
      <c r="L1289" s="41">
        <f t="shared" si="600"/>
        <v>167.77678689236117</v>
      </c>
      <c r="M1289" s="41">
        <f t="shared" si="601"/>
        <v>187.05217500000001</v>
      </c>
      <c r="N1289" s="43">
        <f t="shared" si="602"/>
        <v>79.447916666665904</v>
      </c>
      <c r="O1289" s="41">
        <f t="shared" si="603"/>
        <v>434.27687855902707</v>
      </c>
      <c r="P1289" s="41">
        <f t="shared" si="604"/>
        <v>9397.26912215228</v>
      </c>
      <c r="Q1289" s="41">
        <f t="shared" si="605"/>
        <v>9397.26912215228</v>
      </c>
      <c r="R1289" s="41">
        <f t="shared" si="610"/>
        <v>0</v>
      </c>
      <c r="S1289" s="74">
        <f t="shared" si="628"/>
        <v>8251.8949902078421</v>
      </c>
      <c r="T1289" s="78">
        <f t="shared" si="611"/>
        <v>0</v>
      </c>
      <c r="U1289" s="44">
        <f t="shared" si="612"/>
        <v>6724647.0203263592</v>
      </c>
      <c r="V1289" s="45">
        <f t="shared" si="613"/>
        <v>1.867957505646211</v>
      </c>
      <c r="W1289" s="46">
        <f t="shared" si="614"/>
        <v>3531289.8911129646</v>
      </c>
      <c r="X1289" s="47">
        <f t="shared" si="615"/>
        <v>0.98091385864249014</v>
      </c>
      <c r="Y1289" s="48">
        <f t="shared" si="606"/>
        <v>7426.7054911870582</v>
      </c>
      <c r="Z1289" s="48">
        <f t="shared" si="616"/>
        <v>7055.3702166277053</v>
      </c>
      <c r="AA1289" s="49">
        <f t="shared" si="617"/>
        <v>6914.262812295151</v>
      </c>
      <c r="AB1289" s="49">
        <f t="shared" si="618"/>
        <v>6568.5496716803927</v>
      </c>
      <c r="AC1289" s="49">
        <f t="shared" si="619"/>
        <v>5911.6947045123534</v>
      </c>
      <c r="AD1289" s="49">
        <f t="shared" si="620"/>
        <v>5320.5252340611178</v>
      </c>
      <c r="AE1289" s="49">
        <f t="shared" si="621"/>
        <v>5054.498972358062</v>
      </c>
      <c r="AF1289" s="49">
        <f t="shared" si="622"/>
        <v>4953.4089929109005</v>
      </c>
      <c r="AG1289" s="49">
        <f t="shared" si="623"/>
        <v>4705.7385432653555</v>
      </c>
      <c r="AH1289" s="49">
        <f t="shared" si="624"/>
        <v>4235.1646889388203</v>
      </c>
      <c r="AI1289" s="49">
        <f t="shared" si="625"/>
        <v>1.1764346358163389E-3</v>
      </c>
      <c r="AJ1289" s="49">
        <f t="shared" si="629"/>
        <v>0.5250110968462901</v>
      </c>
    </row>
    <row r="1290" spans="2:36" x14ac:dyDescent="0.2">
      <c r="B1290" s="39" t="s">
        <v>64</v>
      </c>
      <c r="C1290" s="39">
        <v>1280</v>
      </c>
      <c r="D1290" s="39">
        <v>258</v>
      </c>
      <c r="E1290" s="39">
        <f t="shared" si="607"/>
        <v>21.694444444444443</v>
      </c>
      <c r="F1290" s="40">
        <v>78.099999999999994</v>
      </c>
      <c r="G1290" s="41">
        <f t="shared" si="626"/>
        <v>5.5555555555554373E-2</v>
      </c>
      <c r="H1290" s="41">
        <f t="shared" si="627"/>
        <v>0.19999999999999574</v>
      </c>
      <c r="I1290" s="41">
        <f t="shared" ref="I1290:I1353" si="630">0.5*$F$4*(E1290)^2</f>
        <v>448704.91386959871</v>
      </c>
      <c r="J1290" s="41">
        <f t="shared" si="608"/>
        <v>-2295.1620370369637</v>
      </c>
      <c r="K1290" s="42" t="str">
        <f t="shared" si="609"/>
        <v>No</v>
      </c>
      <c r="L1290" s="41">
        <f t="shared" ref="L1290:L1353" si="631">0.5 * $F$1*$F$2*$F$3*E1290^2</f>
        <v>168.63939105902782</v>
      </c>
      <c r="M1290" s="41">
        <f t="shared" ref="M1290:M1353" si="632">$F$5*$F$4*$F$6</f>
        <v>187.05217500000001</v>
      </c>
      <c r="N1290" s="43">
        <f t="shared" ref="N1290:N1353" si="633">$F$4*G1290</f>
        <v>105.9305555555533</v>
      </c>
      <c r="O1290" s="41">
        <f t="shared" ref="O1290:O1353" si="634">N1290+M1290+L1290</f>
        <v>461.62212161458115</v>
      </c>
      <c r="P1290" s="41">
        <f t="shared" ref="P1290:P1353" si="635">O1290*E1290</f>
        <v>10014.635471694108</v>
      </c>
      <c r="Q1290" s="41">
        <f t="shared" ref="Q1290:Q1353" si="636">P1290*1</f>
        <v>10014.635471694108</v>
      </c>
      <c r="R1290" s="41">
        <f t="shared" si="610"/>
        <v>0</v>
      </c>
      <c r="S1290" s="74">
        <f t="shared" si="628"/>
        <v>7719.473434657144</v>
      </c>
      <c r="T1290" s="78">
        <f t="shared" si="611"/>
        <v>0</v>
      </c>
      <c r="U1290" s="44">
        <f t="shared" si="612"/>
        <v>6734661.6557980534</v>
      </c>
      <c r="V1290" s="45">
        <f t="shared" si="613"/>
        <v>1.8707393488327926</v>
      </c>
      <c r="W1290" s="46">
        <f t="shared" si="614"/>
        <v>3539009.3645476219</v>
      </c>
      <c r="X1290" s="47">
        <f t="shared" si="615"/>
        <v>0.98305815681878383</v>
      </c>
      <c r="Y1290" s="48">
        <f t="shared" ref="Y1290:Y1353" si="637">S1290*0.9</f>
        <v>6947.5260911914302</v>
      </c>
      <c r="Z1290" s="48">
        <f t="shared" si="616"/>
        <v>6600.1497866318587</v>
      </c>
      <c r="AA1290" s="49">
        <f t="shared" si="617"/>
        <v>6468.1467908992217</v>
      </c>
      <c r="AB1290" s="49">
        <f t="shared" si="618"/>
        <v>6144.7394513542604</v>
      </c>
      <c r="AC1290" s="49">
        <f t="shared" si="619"/>
        <v>5530.2655062188342</v>
      </c>
      <c r="AD1290" s="49">
        <f t="shared" si="620"/>
        <v>4977.2389555969512</v>
      </c>
      <c r="AE1290" s="49">
        <f t="shared" ref="AE1290" si="638">AD1290*0.95</f>
        <v>4728.3770078171037</v>
      </c>
      <c r="AF1290" s="49">
        <f t="shared" si="622"/>
        <v>4633.8094676607616</v>
      </c>
      <c r="AG1290" s="49">
        <f t="shared" si="623"/>
        <v>4402.1189942777237</v>
      </c>
      <c r="AH1290" s="49">
        <f t="shared" si="624"/>
        <v>3961.9070948499516</v>
      </c>
      <c r="AI1290" s="49">
        <f t="shared" si="625"/>
        <v>1.1005297485694311E-3</v>
      </c>
      <c r="AJ1290" s="49">
        <f t="shared" si="629"/>
        <v>0.52611162659485955</v>
      </c>
    </row>
    <row r="1291" spans="2:36" x14ac:dyDescent="0.2">
      <c r="B1291" s="39" t="s">
        <v>64</v>
      </c>
      <c r="C1291" s="39">
        <v>1281</v>
      </c>
      <c r="D1291" s="39">
        <v>259</v>
      </c>
      <c r="E1291" s="39">
        <f t="shared" ref="E1291:E1354" si="639">F1291/3.6</f>
        <v>21.75</v>
      </c>
      <c r="F1291" s="40">
        <v>78.3</v>
      </c>
      <c r="G1291" s="41">
        <f t="shared" si="626"/>
        <v>2.7777777777778172E-2</v>
      </c>
      <c r="H1291" s="41">
        <f t="shared" si="627"/>
        <v>0.10000000000000142</v>
      </c>
      <c r="I1291" s="41">
        <f t="shared" si="630"/>
        <v>451005.9609375</v>
      </c>
      <c r="J1291" s="41">
        <f t="shared" ref="J1291:J1354" si="640">I1290-I1291</f>
        <v>-2301.0470679012942</v>
      </c>
      <c r="K1291" s="42" t="str">
        <f t="shared" ref="K1291:K1354" si="641">IF((G1291)&lt;0,"Yes","No")</f>
        <v>No</v>
      </c>
      <c r="L1291" s="41">
        <f t="shared" si="631"/>
        <v>169.50420703125005</v>
      </c>
      <c r="M1291" s="41">
        <f t="shared" si="632"/>
        <v>187.05217500000001</v>
      </c>
      <c r="N1291" s="43">
        <f t="shared" si="633"/>
        <v>52.965277777778532</v>
      </c>
      <c r="O1291" s="41">
        <f t="shared" si="634"/>
        <v>409.52165980902862</v>
      </c>
      <c r="P1291" s="41">
        <f t="shared" si="635"/>
        <v>8907.0961008463728</v>
      </c>
      <c r="Q1291" s="41">
        <f t="shared" si="636"/>
        <v>8907.0961008463728</v>
      </c>
      <c r="R1291" s="41">
        <f t="shared" ref="R1291:R1354" si="642">IF((G1291&gt;0), 0, $F$4*G1291)*-1</f>
        <v>0</v>
      </c>
      <c r="S1291" s="74">
        <f t="shared" si="628"/>
        <v>6606.0490329450786</v>
      </c>
      <c r="T1291" s="78">
        <f t="shared" ref="T1291:T1354" si="643">R1291*E1291</f>
        <v>0</v>
      </c>
      <c r="U1291" s="44">
        <f t="shared" ref="U1291:U1354" si="644">IF(Q1291&gt;0, (Q1291+U1290),(U1290))</f>
        <v>6743568.7518988997</v>
      </c>
      <c r="V1291" s="45">
        <f t="shared" ref="V1291:V1354" si="645">U1291/3600000</f>
        <v>1.8732135421941387</v>
      </c>
      <c r="W1291" s="46">
        <f t="shared" ref="W1291:W1354" si="646">W1290+S1291</f>
        <v>3545615.4135805671</v>
      </c>
      <c r="X1291" s="47">
        <f t="shared" ref="X1291:X1354" si="647">W1291/3600000</f>
        <v>0.98489317043904645</v>
      </c>
      <c r="Y1291" s="48">
        <f t="shared" si="637"/>
        <v>5945.4441296505711</v>
      </c>
      <c r="Z1291" s="48">
        <f t="shared" ref="Z1291:Z1354" si="648">Y1291*0.95</f>
        <v>5648.1719231680427</v>
      </c>
      <c r="AA1291" s="49">
        <f t="shared" ref="AA1291:AA1354" si="649">Z1291*0.98</f>
        <v>5535.2084847046817</v>
      </c>
      <c r="AB1291" s="49">
        <f t="shared" ref="AB1291:AB1354" si="650">AA1291*0.95</f>
        <v>5258.4480604694472</v>
      </c>
      <c r="AC1291" s="49">
        <f t="shared" ref="AC1291:AC1354" si="651">AB1291*0.9</f>
        <v>4732.6032544225027</v>
      </c>
      <c r="AD1291" s="49">
        <f t="shared" ref="AD1291:AD1354" si="652">AC1291*0.9</f>
        <v>4259.3429289802525</v>
      </c>
      <c r="AE1291" s="49">
        <f t="shared" ref="AE1291:AE1354" si="653">AD1291*0.95</f>
        <v>4046.3757825312396</v>
      </c>
      <c r="AF1291" s="49">
        <f t="shared" ref="AF1291:AF1354" si="654">AE1291*0.98</f>
        <v>3965.4482668806145</v>
      </c>
      <c r="AG1291" s="49">
        <f t="shared" ref="AG1291:AG1354" si="655">AF1291*0.95</f>
        <v>3767.1758535365834</v>
      </c>
      <c r="AH1291" s="49">
        <f t="shared" ref="AH1291:AH1354" si="656">AG1291*0.9</f>
        <v>3390.4582681829252</v>
      </c>
      <c r="AI1291" s="49">
        <f t="shared" ref="AI1291:AI1354" si="657">AH1291/3600000</f>
        <v>9.4179396338414591E-4</v>
      </c>
      <c r="AJ1291" s="49">
        <f t="shared" si="629"/>
        <v>0.52705342055824367</v>
      </c>
    </row>
    <row r="1292" spans="2:36" x14ac:dyDescent="0.2">
      <c r="B1292" s="39" t="s">
        <v>64</v>
      </c>
      <c r="C1292" s="39">
        <v>1282</v>
      </c>
      <c r="D1292" s="39">
        <v>260</v>
      </c>
      <c r="E1292" s="39">
        <f t="shared" si="639"/>
        <v>21.75</v>
      </c>
      <c r="F1292" s="40">
        <v>78.3</v>
      </c>
      <c r="G1292" s="41">
        <f t="shared" ref="G1292:G1355" si="658">($F1293-$F1291)/2/3.6</f>
        <v>1.3888888888890073E-2</v>
      </c>
      <c r="H1292" s="41">
        <f t="shared" ref="H1292:H1355" si="659">($F1293-$F1291)/2</f>
        <v>5.0000000000004263E-2</v>
      </c>
      <c r="I1292" s="41">
        <f t="shared" si="630"/>
        <v>451005.9609375</v>
      </c>
      <c r="J1292" s="41">
        <f t="shared" si="640"/>
        <v>0</v>
      </c>
      <c r="K1292" s="42" t="str">
        <f t="shared" si="641"/>
        <v>No</v>
      </c>
      <c r="L1292" s="41">
        <f t="shared" si="631"/>
        <v>169.50420703125005</v>
      </c>
      <c r="M1292" s="41">
        <f t="shared" si="632"/>
        <v>187.05217500000001</v>
      </c>
      <c r="N1292" s="43">
        <f t="shared" si="633"/>
        <v>26.482638888891145</v>
      </c>
      <c r="O1292" s="41">
        <f t="shared" si="634"/>
        <v>383.03902092014118</v>
      </c>
      <c r="P1292" s="41">
        <f t="shared" si="635"/>
        <v>8331.0987050130716</v>
      </c>
      <c r="Q1292" s="41">
        <f t="shared" si="636"/>
        <v>8331.0987050130716</v>
      </c>
      <c r="R1292" s="41">
        <f t="shared" si="642"/>
        <v>0</v>
      </c>
      <c r="S1292" s="74">
        <f t="shared" ref="S1292:S1355" si="660">J1292-Q1292*-1</f>
        <v>8331.0987050130716</v>
      </c>
      <c r="T1292" s="78">
        <f t="shared" si="643"/>
        <v>0</v>
      </c>
      <c r="U1292" s="44">
        <f t="shared" si="644"/>
        <v>6751899.850603913</v>
      </c>
      <c r="V1292" s="45">
        <f t="shared" si="645"/>
        <v>1.8755277362788647</v>
      </c>
      <c r="W1292" s="46">
        <f t="shared" si="646"/>
        <v>3553946.5122855804</v>
      </c>
      <c r="X1292" s="47">
        <f t="shared" si="647"/>
        <v>0.98720736452377233</v>
      </c>
      <c r="Y1292" s="48">
        <f t="shared" si="637"/>
        <v>7497.9888345117643</v>
      </c>
      <c r="Z1292" s="48">
        <f t="shared" si="648"/>
        <v>7123.0893927861753</v>
      </c>
      <c r="AA1292" s="49">
        <f t="shared" si="649"/>
        <v>6980.6276049304515</v>
      </c>
      <c r="AB1292" s="49">
        <f t="shared" si="650"/>
        <v>6631.596224683929</v>
      </c>
      <c r="AC1292" s="49">
        <f t="shared" si="651"/>
        <v>5968.4366022155364</v>
      </c>
      <c r="AD1292" s="49">
        <f t="shared" si="652"/>
        <v>5371.592941993983</v>
      </c>
      <c r="AE1292" s="49">
        <f t="shared" si="653"/>
        <v>5103.0132948942837</v>
      </c>
      <c r="AF1292" s="49">
        <f t="shared" si="654"/>
        <v>5000.9530289963977</v>
      </c>
      <c r="AG1292" s="49">
        <f t="shared" si="655"/>
        <v>4750.9053775465773</v>
      </c>
      <c r="AH1292" s="49">
        <f t="shared" si="656"/>
        <v>4275.8148397919194</v>
      </c>
      <c r="AI1292" s="49">
        <f t="shared" si="657"/>
        <v>1.1877263443866443E-3</v>
      </c>
      <c r="AJ1292" s="49">
        <f t="shared" ref="AJ1292:AJ1355" si="661">IF((AI1292)&lt;0, AJ1291, AI1292+AJ1291)</f>
        <v>0.52824114690263035</v>
      </c>
    </row>
    <row r="1293" spans="2:36" x14ac:dyDescent="0.2">
      <c r="B1293" s="39" t="s">
        <v>64</v>
      </c>
      <c r="C1293" s="39">
        <v>1283</v>
      </c>
      <c r="D1293" s="39">
        <v>261</v>
      </c>
      <c r="E1293" s="39">
        <f t="shared" si="639"/>
        <v>21.777777777777779</v>
      </c>
      <c r="F1293" s="40">
        <v>78.400000000000006</v>
      </c>
      <c r="G1293" s="41">
        <f t="shared" si="658"/>
        <v>1.3888888888890073E-2</v>
      </c>
      <c r="H1293" s="41">
        <f t="shared" si="659"/>
        <v>5.0000000000004263E-2</v>
      </c>
      <c r="I1293" s="41">
        <f t="shared" si="630"/>
        <v>452158.69135802472</v>
      </c>
      <c r="J1293" s="41">
        <f t="shared" si="640"/>
        <v>-1152.7304205247201</v>
      </c>
      <c r="K1293" s="42" t="str">
        <f t="shared" si="641"/>
        <v>No</v>
      </c>
      <c r="L1293" s="41">
        <f t="shared" si="631"/>
        <v>169.93744444444451</v>
      </c>
      <c r="M1293" s="41">
        <f t="shared" si="632"/>
        <v>187.05217500000001</v>
      </c>
      <c r="N1293" s="43">
        <f t="shared" si="633"/>
        <v>26.482638888891145</v>
      </c>
      <c r="O1293" s="41">
        <f t="shared" si="634"/>
        <v>383.47225833333567</v>
      </c>
      <c r="P1293" s="41">
        <f t="shared" si="635"/>
        <v>8351.1736259259778</v>
      </c>
      <c r="Q1293" s="41">
        <f t="shared" si="636"/>
        <v>8351.1736259259778</v>
      </c>
      <c r="R1293" s="41">
        <f t="shared" si="642"/>
        <v>0</v>
      </c>
      <c r="S1293" s="74">
        <f t="shared" si="660"/>
        <v>7198.4432054012577</v>
      </c>
      <c r="T1293" s="78">
        <f t="shared" si="643"/>
        <v>0</v>
      </c>
      <c r="U1293" s="44">
        <f t="shared" si="644"/>
        <v>6760251.0242298385</v>
      </c>
      <c r="V1293" s="45">
        <f t="shared" si="645"/>
        <v>1.8778475067305107</v>
      </c>
      <c r="W1293" s="46">
        <f t="shared" si="646"/>
        <v>3561144.9554909817</v>
      </c>
      <c r="X1293" s="47">
        <f t="shared" si="647"/>
        <v>0.98920693208082822</v>
      </c>
      <c r="Y1293" s="48">
        <f t="shared" si="637"/>
        <v>6478.5988848611323</v>
      </c>
      <c r="Z1293" s="48">
        <f t="shared" si="648"/>
        <v>6154.6689406180758</v>
      </c>
      <c r="AA1293" s="49">
        <f t="shared" si="649"/>
        <v>6031.5755618057137</v>
      </c>
      <c r="AB1293" s="49">
        <f t="shared" si="650"/>
        <v>5729.9967837154281</v>
      </c>
      <c r="AC1293" s="49">
        <f t="shared" si="651"/>
        <v>5156.9971053438858</v>
      </c>
      <c r="AD1293" s="49">
        <f t="shared" si="652"/>
        <v>4641.2973948094977</v>
      </c>
      <c r="AE1293" s="49">
        <f t="shared" si="653"/>
        <v>4409.2325250690228</v>
      </c>
      <c r="AF1293" s="49">
        <f t="shared" si="654"/>
        <v>4321.0478745676419</v>
      </c>
      <c r="AG1293" s="49">
        <f t="shared" si="655"/>
        <v>4104.9954808392595</v>
      </c>
      <c r="AH1293" s="49">
        <f t="shared" si="656"/>
        <v>3694.4959327553338</v>
      </c>
      <c r="AI1293" s="49">
        <f t="shared" si="657"/>
        <v>1.026248870209815E-3</v>
      </c>
      <c r="AJ1293" s="49">
        <f t="shared" si="661"/>
        <v>0.52926739577284021</v>
      </c>
    </row>
    <row r="1294" spans="2:36" x14ac:dyDescent="0.2">
      <c r="B1294" s="39" t="s">
        <v>64</v>
      </c>
      <c r="C1294" s="39">
        <v>1284</v>
      </c>
      <c r="D1294" s="39">
        <v>262</v>
      </c>
      <c r="E1294" s="39">
        <f t="shared" si="639"/>
        <v>21.777777777777779</v>
      </c>
      <c r="F1294" s="40">
        <v>78.400000000000006</v>
      </c>
      <c r="G1294" s="41">
        <f t="shared" si="658"/>
        <v>0</v>
      </c>
      <c r="H1294" s="41">
        <f t="shared" si="659"/>
        <v>0</v>
      </c>
      <c r="I1294" s="41">
        <f t="shared" si="630"/>
        <v>452158.69135802472</v>
      </c>
      <c r="J1294" s="41">
        <f t="shared" si="640"/>
        <v>0</v>
      </c>
      <c r="K1294" s="42" t="str">
        <f t="shared" si="641"/>
        <v>No</v>
      </c>
      <c r="L1294" s="41">
        <f t="shared" si="631"/>
        <v>169.93744444444451</v>
      </c>
      <c r="M1294" s="41">
        <f t="shared" si="632"/>
        <v>187.05217500000001</v>
      </c>
      <c r="N1294" s="43">
        <f t="shared" si="633"/>
        <v>0</v>
      </c>
      <c r="O1294" s="41">
        <f t="shared" si="634"/>
        <v>356.98961944444454</v>
      </c>
      <c r="P1294" s="41">
        <f t="shared" si="635"/>
        <v>7774.4406012345707</v>
      </c>
      <c r="Q1294" s="41">
        <f t="shared" si="636"/>
        <v>7774.4406012345707</v>
      </c>
      <c r="R1294" s="41">
        <f t="shared" si="642"/>
        <v>0</v>
      </c>
      <c r="S1294" s="74">
        <f t="shared" si="660"/>
        <v>7774.4406012345707</v>
      </c>
      <c r="T1294" s="78">
        <f t="shared" si="643"/>
        <v>0</v>
      </c>
      <c r="U1294" s="44">
        <f t="shared" si="644"/>
        <v>6768025.4648310728</v>
      </c>
      <c r="V1294" s="45">
        <f t="shared" si="645"/>
        <v>1.8800070735641869</v>
      </c>
      <c r="W1294" s="46">
        <f t="shared" si="646"/>
        <v>3568919.3960922165</v>
      </c>
      <c r="X1294" s="47">
        <f t="shared" si="647"/>
        <v>0.99136649891450457</v>
      </c>
      <c r="Y1294" s="48">
        <f t="shared" si="637"/>
        <v>6996.9965411111134</v>
      </c>
      <c r="Z1294" s="48">
        <f t="shared" si="648"/>
        <v>6647.1467140555578</v>
      </c>
      <c r="AA1294" s="49">
        <f t="shared" si="649"/>
        <v>6514.203779774447</v>
      </c>
      <c r="AB1294" s="49">
        <f t="shared" si="650"/>
        <v>6188.4935907857243</v>
      </c>
      <c r="AC1294" s="49">
        <f t="shared" si="651"/>
        <v>5569.6442317071524</v>
      </c>
      <c r="AD1294" s="49">
        <f t="shared" si="652"/>
        <v>5012.6798085364371</v>
      </c>
      <c r="AE1294" s="49">
        <f t="shared" si="653"/>
        <v>4762.0458181096146</v>
      </c>
      <c r="AF1294" s="49">
        <f t="shared" si="654"/>
        <v>4666.8049017474223</v>
      </c>
      <c r="AG1294" s="49">
        <f t="shared" si="655"/>
        <v>4433.4646566600513</v>
      </c>
      <c r="AH1294" s="49">
        <f t="shared" si="656"/>
        <v>3990.1181909940465</v>
      </c>
      <c r="AI1294" s="49">
        <f t="shared" si="657"/>
        <v>1.1083661641650129E-3</v>
      </c>
      <c r="AJ1294" s="49">
        <f t="shared" si="661"/>
        <v>0.5303757619370052</v>
      </c>
    </row>
    <row r="1295" spans="2:36" x14ac:dyDescent="0.2">
      <c r="B1295" s="39" t="s">
        <v>64</v>
      </c>
      <c r="C1295" s="39">
        <v>1285</v>
      </c>
      <c r="D1295" s="39">
        <v>263</v>
      </c>
      <c r="E1295" s="39">
        <f t="shared" si="639"/>
        <v>21.777777777777779</v>
      </c>
      <c r="F1295" s="40">
        <v>78.400000000000006</v>
      </c>
      <c r="G1295" s="41">
        <f t="shared" si="658"/>
        <v>-2.7777777777778172E-2</v>
      </c>
      <c r="H1295" s="41">
        <f t="shared" si="659"/>
        <v>-0.10000000000000142</v>
      </c>
      <c r="I1295" s="41">
        <f t="shared" si="630"/>
        <v>452158.69135802472</v>
      </c>
      <c r="J1295" s="41">
        <f t="shared" si="640"/>
        <v>0</v>
      </c>
      <c r="K1295" s="42" t="str">
        <f t="shared" si="641"/>
        <v>Yes</v>
      </c>
      <c r="L1295" s="41">
        <f t="shared" si="631"/>
        <v>169.93744444444451</v>
      </c>
      <c r="M1295" s="41">
        <f t="shared" si="632"/>
        <v>187.05217500000001</v>
      </c>
      <c r="N1295" s="43">
        <f t="shared" si="633"/>
        <v>-52.965277777778532</v>
      </c>
      <c r="O1295" s="41">
        <f t="shared" si="634"/>
        <v>304.02434166666598</v>
      </c>
      <c r="P1295" s="41">
        <f t="shared" si="635"/>
        <v>6620.9745518518366</v>
      </c>
      <c r="Q1295" s="41">
        <f t="shared" si="636"/>
        <v>6620.9745518518366</v>
      </c>
      <c r="R1295" s="41">
        <f t="shared" si="642"/>
        <v>52.965277777778532</v>
      </c>
      <c r="S1295" s="74">
        <f t="shared" si="660"/>
        <v>6620.9745518518366</v>
      </c>
      <c r="T1295" s="78">
        <f t="shared" si="643"/>
        <v>1153.4660493827325</v>
      </c>
      <c r="U1295" s="44">
        <f t="shared" si="644"/>
        <v>6774646.4393829247</v>
      </c>
      <c r="V1295" s="45">
        <f t="shared" si="645"/>
        <v>1.8818462331619235</v>
      </c>
      <c r="W1295" s="46">
        <f t="shared" si="646"/>
        <v>3575540.3706440683</v>
      </c>
      <c r="X1295" s="47">
        <f t="shared" si="647"/>
        <v>0.99320565851224119</v>
      </c>
      <c r="Y1295" s="48">
        <f t="shared" si="637"/>
        <v>5958.8770966666534</v>
      </c>
      <c r="Z1295" s="48">
        <f t="shared" si="648"/>
        <v>5660.9332418333206</v>
      </c>
      <c r="AA1295" s="49">
        <f t="shared" si="649"/>
        <v>5547.7145769966537</v>
      </c>
      <c r="AB1295" s="49">
        <f t="shared" si="650"/>
        <v>5270.3288481468207</v>
      </c>
      <c r="AC1295" s="49">
        <f t="shared" si="651"/>
        <v>4743.2959633321389</v>
      </c>
      <c r="AD1295" s="49">
        <f t="shared" si="652"/>
        <v>4268.966366998925</v>
      </c>
      <c r="AE1295" s="49">
        <f t="shared" si="653"/>
        <v>4055.5180486489785</v>
      </c>
      <c r="AF1295" s="49">
        <f t="shared" si="654"/>
        <v>3974.4076876759987</v>
      </c>
      <c r="AG1295" s="49">
        <f t="shared" si="655"/>
        <v>3775.6873032921985</v>
      </c>
      <c r="AH1295" s="49">
        <f t="shared" si="656"/>
        <v>3398.1185729629788</v>
      </c>
      <c r="AI1295" s="49">
        <f t="shared" si="657"/>
        <v>9.4392182582304961E-4</v>
      </c>
      <c r="AJ1295" s="49">
        <f t="shared" si="661"/>
        <v>0.53131968376282823</v>
      </c>
    </row>
    <row r="1296" spans="2:36" x14ac:dyDescent="0.2">
      <c r="B1296" s="39" t="s">
        <v>64</v>
      </c>
      <c r="C1296" s="39">
        <v>1286</v>
      </c>
      <c r="D1296" s="39">
        <v>264</v>
      </c>
      <c r="E1296" s="39">
        <f t="shared" si="639"/>
        <v>21.722222222222221</v>
      </c>
      <c r="F1296" s="40">
        <v>78.2</v>
      </c>
      <c r="G1296" s="41">
        <f t="shared" si="658"/>
        <v>-5.5555555555556344E-2</v>
      </c>
      <c r="H1296" s="41">
        <f t="shared" si="659"/>
        <v>-0.20000000000000284</v>
      </c>
      <c r="I1296" s="41">
        <f t="shared" si="630"/>
        <v>449854.70177469135</v>
      </c>
      <c r="J1296" s="41">
        <f t="shared" si="640"/>
        <v>2303.9895833333721</v>
      </c>
      <c r="K1296" s="42" t="str">
        <f t="shared" si="641"/>
        <v>Yes</v>
      </c>
      <c r="L1296" s="41">
        <f t="shared" si="631"/>
        <v>169.07152256944448</v>
      </c>
      <c r="M1296" s="41">
        <f t="shared" si="632"/>
        <v>187.05217500000001</v>
      </c>
      <c r="N1296" s="43">
        <f t="shared" si="633"/>
        <v>-105.93055555555706</v>
      </c>
      <c r="O1296" s="41">
        <f t="shared" si="634"/>
        <v>250.19314201388744</v>
      </c>
      <c r="P1296" s="41">
        <f t="shared" si="635"/>
        <v>5434.7510293016658</v>
      </c>
      <c r="Q1296" s="41">
        <f t="shared" si="636"/>
        <v>5434.7510293016658</v>
      </c>
      <c r="R1296" s="41">
        <f t="shared" si="642"/>
        <v>105.93055555555706</v>
      </c>
      <c r="S1296" s="74">
        <f t="shared" si="660"/>
        <v>7738.7406126350379</v>
      </c>
      <c r="T1296" s="78">
        <f t="shared" si="643"/>
        <v>2301.0470679012674</v>
      </c>
      <c r="U1296" s="44">
        <f t="shared" si="644"/>
        <v>6780081.1904122261</v>
      </c>
      <c r="V1296" s="45">
        <f t="shared" si="645"/>
        <v>1.8833558862256183</v>
      </c>
      <c r="W1296" s="46">
        <f t="shared" si="646"/>
        <v>3583279.1112567033</v>
      </c>
      <c r="X1296" s="47">
        <f t="shared" si="647"/>
        <v>0.99535530868241762</v>
      </c>
      <c r="Y1296" s="48">
        <f t="shared" si="637"/>
        <v>6964.8665513715341</v>
      </c>
      <c r="Z1296" s="48">
        <f t="shared" si="648"/>
        <v>6616.623223802957</v>
      </c>
      <c r="AA1296" s="49">
        <f t="shared" si="649"/>
        <v>6484.2907593268974</v>
      </c>
      <c r="AB1296" s="49">
        <f t="shared" si="650"/>
        <v>6160.0762213605522</v>
      </c>
      <c r="AC1296" s="49">
        <f t="shared" si="651"/>
        <v>5544.0685992244971</v>
      </c>
      <c r="AD1296" s="49">
        <f t="shared" si="652"/>
        <v>4989.6617393020479</v>
      </c>
      <c r="AE1296" s="49">
        <f t="shared" si="653"/>
        <v>4740.1786523369456</v>
      </c>
      <c r="AF1296" s="49">
        <f t="shared" si="654"/>
        <v>4645.3750792902065</v>
      </c>
      <c r="AG1296" s="49">
        <f t="shared" si="655"/>
        <v>4413.1063253256962</v>
      </c>
      <c r="AH1296" s="49">
        <f t="shared" si="656"/>
        <v>3971.7956927931268</v>
      </c>
      <c r="AI1296" s="49">
        <f t="shared" si="657"/>
        <v>1.103276581331424E-3</v>
      </c>
      <c r="AJ1296" s="49">
        <f t="shared" si="661"/>
        <v>0.5324229603441597</v>
      </c>
    </row>
    <row r="1297" spans="2:36" x14ac:dyDescent="0.2">
      <c r="B1297" s="39" t="s">
        <v>64</v>
      </c>
      <c r="C1297" s="39">
        <v>1287</v>
      </c>
      <c r="D1297" s="39">
        <v>265</v>
      </c>
      <c r="E1297" s="39">
        <f t="shared" si="639"/>
        <v>21.666666666666668</v>
      </c>
      <c r="F1297" s="40">
        <v>78</v>
      </c>
      <c r="G1297" s="41">
        <f t="shared" si="658"/>
        <v>-6.9444444444444448E-2</v>
      </c>
      <c r="H1297" s="41">
        <f t="shared" si="659"/>
        <v>-0.25</v>
      </c>
      <c r="I1297" s="41">
        <f t="shared" si="630"/>
        <v>447556.59722222231</v>
      </c>
      <c r="J1297" s="41">
        <f t="shared" si="640"/>
        <v>2298.1045524690417</v>
      </c>
      <c r="K1297" s="42" t="str">
        <f t="shared" si="641"/>
        <v>Yes</v>
      </c>
      <c r="L1297" s="41">
        <f t="shared" si="631"/>
        <v>168.20781250000007</v>
      </c>
      <c r="M1297" s="41">
        <f t="shared" si="632"/>
        <v>187.05217500000001</v>
      </c>
      <c r="N1297" s="43">
        <f t="shared" si="633"/>
        <v>-132.41319444444446</v>
      </c>
      <c r="O1297" s="41">
        <f t="shared" si="634"/>
        <v>222.84679305555562</v>
      </c>
      <c r="P1297" s="41">
        <f t="shared" si="635"/>
        <v>4828.3471828703723</v>
      </c>
      <c r="Q1297" s="41">
        <f t="shared" si="636"/>
        <v>4828.3471828703723</v>
      </c>
      <c r="R1297" s="41">
        <f t="shared" si="642"/>
        <v>132.41319444444446</v>
      </c>
      <c r="S1297" s="74">
        <f t="shared" si="660"/>
        <v>7126.451735339414</v>
      </c>
      <c r="T1297" s="78">
        <f t="shared" si="643"/>
        <v>2868.9525462962965</v>
      </c>
      <c r="U1297" s="44">
        <f t="shared" si="644"/>
        <v>6784909.537595096</v>
      </c>
      <c r="V1297" s="45">
        <f t="shared" si="645"/>
        <v>1.8846970937764156</v>
      </c>
      <c r="W1297" s="46">
        <f t="shared" si="646"/>
        <v>3590405.5629920429</v>
      </c>
      <c r="X1297" s="47">
        <f t="shared" si="647"/>
        <v>0.9973348786089008</v>
      </c>
      <c r="Y1297" s="48">
        <f t="shared" si="637"/>
        <v>6413.8065618054725</v>
      </c>
      <c r="Z1297" s="48">
        <f t="shared" si="648"/>
        <v>6093.1162337151982</v>
      </c>
      <c r="AA1297" s="49">
        <f t="shared" si="649"/>
        <v>5971.2539090408945</v>
      </c>
      <c r="AB1297" s="49">
        <f t="shared" si="650"/>
        <v>5672.6912135888497</v>
      </c>
      <c r="AC1297" s="49">
        <f t="shared" si="651"/>
        <v>5105.4220922299646</v>
      </c>
      <c r="AD1297" s="49">
        <f t="shared" si="652"/>
        <v>4594.8798830069682</v>
      </c>
      <c r="AE1297" s="49">
        <f t="shared" si="653"/>
        <v>4365.1358888566192</v>
      </c>
      <c r="AF1297" s="49">
        <f t="shared" si="654"/>
        <v>4277.8331710794864</v>
      </c>
      <c r="AG1297" s="49">
        <f t="shared" si="655"/>
        <v>4063.9415125255118</v>
      </c>
      <c r="AH1297" s="49">
        <f t="shared" si="656"/>
        <v>3657.5473612729606</v>
      </c>
      <c r="AI1297" s="49">
        <f t="shared" si="657"/>
        <v>1.0159853781313781E-3</v>
      </c>
      <c r="AJ1297" s="49">
        <f t="shared" si="661"/>
        <v>0.53343894572229111</v>
      </c>
    </row>
    <row r="1298" spans="2:36" x14ac:dyDescent="0.2">
      <c r="B1298" s="39" t="s">
        <v>64</v>
      </c>
      <c r="C1298" s="39">
        <v>1288</v>
      </c>
      <c r="D1298" s="39">
        <v>266</v>
      </c>
      <c r="E1298" s="39">
        <f t="shared" si="639"/>
        <v>21.583333333333332</v>
      </c>
      <c r="F1298" s="40">
        <v>77.7</v>
      </c>
      <c r="G1298" s="41">
        <f t="shared" si="658"/>
        <v>-9.7222222222222612E-2</v>
      </c>
      <c r="H1298" s="41">
        <f t="shared" si="659"/>
        <v>-0.35000000000000142</v>
      </c>
      <c r="I1298" s="41">
        <f t="shared" si="630"/>
        <v>444120.47482638882</v>
      </c>
      <c r="J1298" s="41">
        <f t="shared" si="640"/>
        <v>3436.1223958334886</v>
      </c>
      <c r="K1298" s="42" t="str">
        <f t="shared" si="641"/>
        <v>Yes</v>
      </c>
      <c r="L1298" s="41">
        <f t="shared" si="631"/>
        <v>166.91639453125001</v>
      </c>
      <c r="M1298" s="41">
        <f t="shared" si="632"/>
        <v>187.05217500000001</v>
      </c>
      <c r="N1298" s="43">
        <f t="shared" si="633"/>
        <v>-185.37847222222297</v>
      </c>
      <c r="O1298" s="41">
        <f t="shared" si="634"/>
        <v>168.59009730902704</v>
      </c>
      <c r="P1298" s="41">
        <f t="shared" si="635"/>
        <v>3638.7362669198337</v>
      </c>
      <c r="Q1298" s="41">
        <f t="shared" si="636"/>
        <v>3638.7362669198337</v>
      </c>
      <c r="R1298" s="41">
        <f t="shared" si="642"/>
        <v>185.37847222222297</v>
      </c>
      <c r="S1298" s="74">
        <f t="shared" si="660"/>
        <v>7074.8586627533223</v>
      </c>
      <c r="T1298" s="78">
        <f t="shared" si="643"/>
        <v>4001.085358796312</v>
      </c>
      <c r="U1298" s="44">
        <f t="shared" si="644"/>
        <v>6788548.2738620155</v>
      </c>
      <c r="V1298" s="45">
        <f t="shared" si="645"/>
        <v>1.8857078538505598</v>
      </c>
      <c r="W1298" s="46">
        <f t="shared" si="646"/>
        <v>3597480.4216547962</v>
      </c>
      <c r="X1298" s="47">
        <f t="shared" si="647"/>
        <v>0.99930011712633227</v>
      </c>
      <c r="Y1298" s="48">
        <f t="shared" si="637"/>
        <v>6367.3727964779901</v>
      </c>
      <c r="Z1298" s="48">
        <f t="shared" si="648"/>
        <v>6049.0041566540904</v>
      </c>
      <c r="AA1298" s="49">
        <f t="shared" si="649"/>
        <v>5928.0240735210082</v>
      </c>
      <c r="AB1298" s="49">
        <f t="shared" si="650"/>
        <v>5631.6228698449577</v>
      </c>
      <c r="AC1298" s="49">
        <f t="shared" si="651"/>
        <v>5068.4605828604617</v>
      </c>
      <c r="AD1298" s="49">
        <f t="shared" si="652"/>
        <v>4561.6145245744156</v>
      </c>
      <c r="AE1298" s="49">
        <f t="shared" si="653"/>
        <v>4333.5337983456948</v>
      </c>
      <c r="AF1298" s="49">
        <f t="shared" si="654"/>
        <v>4246.8631223787806</v>
      </c>
      <c r="AG1298" s="49">
        <f t="shared" si="655"/>
        <v>4034.5199662598416</v>
      </c>
      <c r="AH1298" s="49">
        <f t="shared" si="656"/>
        <v>3631.0679696338575</v>
      </c>
      <c r="AI1298" s="49">
        <f t="shared" si="657"/>
        <v>1.0086299915649604E-3</v>
      </c>
      <c r="AJ1298" s="49">
        <f t="shared" si="661"/>
        <v>0.53444757571385604</v>
      </c>
    </row>
    <row r="1299" spans="2:36" x14ac:dyDescent="0.2">
      <c r="B1299" s="39" t="s">
        <v>64</v>
      </c>
      <c r="C1299" s="39">
        <v>1289</v>
      </c>
      <c r="D1299" s="39">
        <v>267</v>
      </c>
      <c r="E1299" s="39">
        <f t="shared" si="639"/>
        <v>21.472222222222221</v>
      </c>
      <c r="F1299" s="40">
        <v>77.3</v>
      </c>
      <c r="G1299" s="41">
        <f t="shared" si="658"/>
        <v>-0.11111111111111072</v>
      </c>
      <c r="H1299" s="41">
        <f t="shared" si="659"/>
        <v>-0.39999999999999858</v>
      </c>
      <c r="I1299" s="41">
        <f t="shared" si="630"/>
        <v>439559.57590663573</v>
      </c>
      <c r="J1299" s="41">
        <f t="shared" si="640"/>
        <v>4560.89891975309</v>
      </c>
      <c r="K1299" s="42" t="str">
        <f t="shared" si="641"/>
        <v>Yes</v>
      </c>
      <c r="L1299" s="41">
        <f t="shared" si="631"/>
        <v>165.20224522569447</v>
      </c>
      <c r="M1299" s="41">
        <f t="shared" si="632"/>
        <v>187.05217500000001</v>
      </c>
      <c r="N1299" s="43">
        <f t="shared" si="633"/>
        <v>-211.86111111111035</v>
      </c>
      <c r="O1299" s="41">
        <f t="shared" si="634"/>
        <v>140.39330911458413</v>
      </c>
      <c r="P1299" s="41">
        <f t="shared" si="635"/>
        <v>3014.5563318214868</v>
      </c>
      <c r="Q1299" s="41">
        <f t="shared" si="636"/>
        <v>3014.5563318214868</v>
      </c>
      <c r="R1299" s="41">
        <f t="shared" si="642"/>
        <v>211.86111111111035</v>
      </c>
      <c r="S1299" s="74">
        <f t="shared" si="660"/>
        <v>7575.4552515745763</v>
      </c>
      <c r="T1299" s="78">
        <f t="shared" si="643"/>
        <v>4549.1288580246746</v>
      </c>
      <c r="U1299" s="44">
        <f t="shared" si="644"/>
        <v>6791562.8301938372</v>
      </c>
      <c r="V1299" s="45">
        <f t="shared" si="645"/>
        <v>1.8865452306093993</v>
      </c>
      <c r="W1299" s="46">
        <f t="shared" si="646"/>
        <v>3605055.8769063707</v>
      </c>
      <c r="X1299" s="47">
        <f t="shared" si="647"/>
        <v>1.0014044102517696</v>
      </c>
      <c r="Y1299" s="48">
        <f t="shared" si="637"/>
        <v>6817.9097264171187</v>
      </c>
      <c r="Z1299" s="48">
        <f t="shared" si="648"/>
        <v>6477.0142400962623</v>
      </c>
      <c r="AA1299" s="49">
        <f t="shared" si="649"/>
        <v>6347.4739552943365</v>
      </c>
      <c r="AB1299" s="49">
        <f t="shared" si="650"/>
        <v>6030.1002575296197</v>
      </c>
      <c r="AC1299" s="49">
        <f t="shared" si="651"/>
        <v>5427.0902317766577</v>
      </c>
      <c r="AD1299" s="49">
        <f t="shared" si="652"/>
        <v>4884.3812085989921</v>
      </c>
      <c r="AE1299" s="49">
        <f t="shared" si="653"/>
        <v>4640.1621481690427</v>
      </c>
      <c r="AF1299" s="49">
        <f t="shared" si="654"/>
        <v>4547.3589052056614</v>
      </c>
      <c r="AG1299" s="49">
        <f t="shared" si="655"/>
        <v>4319.9909599453777</v>
      </c>
      <c r="AH1299" s="49">
        <f t="shared" si="656"/>
        <v>3887.9918639508401</v>
      </c>
      <c r="AI1299" s="49">
        <f t="shared" si="657"/>
        <v>1.0799977399863444E-3</v>
      </c>
      <c r="AJ1299" s="49">
        <f t="shared" si="661"/>
        <v>0.53552757345384239</v>
      </c>
    </row>
    <row r="1300" spans="2:36" x14ac:dyDescent="0.2">
      <c r="B1300" s="39" t="s">
        <v>64</v>
      </c>
      <c r="C1300" s="39">
        <v>1290</v>
      </c>
      <c r="D1300" s="39">
        <v>268</v>
      </c>
      <c r="E1300" s="39">
        <f t="shared" si="639"/>
        <v>21.361111111111111</v>
      </c>
      <c r="F1300" s="40">
        <v>76.900000000000006</v>
      </c>
      <c r="G1300" s="41">
        <f t="shared" si="658"/>
        <v>-9.7222222222222612E-2</v>
      </c>
      <c r="H1300" s="41">
        <f t="shared" si="659"/>
        <v>-0.35000000000000142</v>
      </c>
      <c r="I1300" s="41">
        <f t="shared" si="630"/>
        <v>435022.21711033949</v>
      </c>
      <c r="J1300" s="41">
        <f t="shared" si="640"/>
        <v>4537.3587962962338</v>
      </c>
      <c r="K1300" s="42" t="str">
        <f t="shared" si="641"/>
        <v>Yes</v>
      </c>
      <c r="L1300" s="41">
        <f t="shared" si="631"/>
        <v>163.49694314236115</v>
      </c>
      <c r="M1300" s="41">
        <f t="shared" si="632"/>
        <v>187.05217500000001</v>
      </c>
      <c r="N1300" s="43">
        <f t="shared" si="633"/>
        <v>-185.37847222222297</v>
      </c>
      <c r="O1300" s="41">
        <f t="shared" si="634"/>
        <v>165.17064592013818</v>
      </c>
      <c r="P1300" s="41">
        <f t="shared" si="635"/>
        <v>3528.2285197940628</v>
      </c>
      <c r="Q1300" s="41">
        <f t="shared" si="636"/>
        <v>3528.2285197940628</v>
      </c>
      <c r="R1300" s="41">
        <f t="shared" si="642"/>
        <v>185.37847222222297</v>
      </c>
      <c r="S1300" s="74">
        <f t="shared" si="660"/>
        <v>8065.5873160902966</v>
      </c>
      <c r="T1300" s="78">
        <f t="shared" si="643"/>
        <v>3959.8901427469295</v>
      </c>
      <c r="U1300" s="44">
        <f t="shared" si="644"/>
        <v>6795091.0587136308</v>
      </c>
      <c r="V1300" s="45">
        <f t="shared" si="645"/>
        <v>1.8875252940871197</v>
      </c>
      <c r="W1300" s="46">
        <f t="shared" si="646"/>
        <v>3613121.464222461</v>
      </c>
      <c r="X1300" s="47">
        <f t="shared" si="647"/>
        <v>1.0036448511729059</v>
      </c>
      <c r="Y1300" s="48">
        <f t="shared" si="637"/>
        <v>7259.028584481267</v>
      </c>
      <c r="Z1300" s="48">
        <f t="shared" si="648"/>
        <v>6896.0771552572032</v>
      </c>
      <c r="AA1300" s="49">
        <f t="shared" si="649"/>
        <v>6758.1556121520589</v>
      </c>
      <c r="AB1300" s="49">
        <f t="shared" si="650"/>
        <v>6420.2478315444559</v>
      </c>
      <c r="AC1300" s="49">
        <f t="shared" si="651"/>
        <v>5778.2230483900103</v>
      </c>
      <c r="AD1300" s="49">
        <f t="shared" si="652"/>
        <v>5200.4007435510093</v>
      </c>
      <c r="AE1300" s="49">
        <f t="shared" si="653"/>
        <v>4940.3807063734585</v>
      </c>
      <c r="AF1300" s="49">
        <f t="shared" si="654"/>
        <v>4841.5730922459888</v>
      </c>
      <c r="AG1300" s="49">
        <f t="shared" si="655"/>
        <v>4599.4944376336889</v>
      </c>
      <c r="AH1300" s="49">
        <f t="shared" si="656"/>
        <v>4139.5449938703205</v>
      </c>
      <c r="AI1300" s="49">
        <f t="shared" si="657"/>
        <v>1.1498736094084224E-3</v>
      </c>
      <c r="AJ1300" s="49">
        <f t="shared" si="661"/>
        <v>0.53667744706325082</v>
      </c>
    </row>
    <row r="1301" spans="2:36" x14ac:dyDescent="0.2">
      <c r="B1301" s="39" t="s">
        <v>64</v>
      </c>
      <c r="C1301" s="39">
        <v>1291</v>
      </c>
      <c r="D1301" s="39">
        <v>269</v>
      </c>
      <c r="E1301" s="39">
        <f t="shared" si="639"/>
        <v>21.277777777777775</v>
      </c>
      <c r="F1301" s="40">
        <v>76.599999999999994</v>
      </c>
      <c r="G1301" s="41">
        <f t="shared" si="658"/>
        <v>-9.7222222222222612E-2</v>
      </c>
      <c r="H1301" s="41">
        <f t="shared" si="659"/>
        <v>-0.35000000000000142</v>
      </c>
      <c r="I1301" s="41">
        <f t="shared" si="630"/>
        <v>431634.64621913567</v>
      </c>
      <c r="J1301" s="41">
        <f t="shared" si="640"/>
        <v>3387.5708912038244</v>
      </c>
      <c r="K1301" s="42" t="str">
        <f t="shared" si="641"/>
        <v>Yes</v>
      </c>
      <c r="L1301" s="41">
        <f t="shared" si="631"/>
        <v>162.22377256944444</v>
      </c>
      <c r="M1301" s="41">
        <f t="shared" si="632"/>
        <v>187.05217500000001</v>
      </c>
      <c r="N1301" s="43">
        <f t="shared" si="633"/>
        <v>-185.37847222222297</v>
      </c>
      <c r="O1301" s="41">
        <f t="shared" si="634"/>
        <v>163.89747534722147</v>
      </c>
      <c r="P1301" s="41">
        <f t="shared" si="635"/>
        <v>3487.3740587769898</v>
      </c>
      <c r="Q1301" s="41">
        <f t="shared" si="636"/>
        <v>3487.3740587769898</v>
      </c>
      <c r="R1301" s="41">
        <f t="shared" si="642"/>
        <v>185.37847222222297</v>
      </c>
      <c r="S1301" s="74">
        <f t="shared" si="660"/>
        <v>6874.9449499808143</v>
      </c>
      <c r="T1301" s="78">
        <f t="shared" si="643"/>
        <v>3944.4419367284104</v>
      </c>
      <c r="U1301" s="44">
        <f t="shared" si="644"/>
        <v>6798578.4327724073</v>
      </c>
      <c r="V1301" s="45">
        <f t="shared" si="645"/>
        <v>1.8884940091034466</v>
      </c>
      <c r="W1301" s="46">
        <f t="shared" si="646"/>
        <v>3619996.4091724418</v>
      </c>
      <c r="X1301" s="47">
        <f t="shared" si="647"/>
        <v>1.005554558103456</v>
      </c>
      <c r="Y1301" s="48">
        <f t="shared" si="637"/>
        <v>6187.4504549827334</v>
      </c>
      <c r="Z1301" s="48">
        <f t="shared" si="648"/>
        <v>5878.0779322335966</v>
      </c>
      <c r="AA1301" s="49">
        <f t="shared" si="649"/>
        <v>5760.5163735889246</v>
      </c>
      <c r="AB1301" s="49">
        <f t="shared" si="650"/>
        <v>5472.4905549094783</v>
      </c>
      <c r="AC1301" s="49">
        <f t="shared" si="651"/>
        <v>4925.241499418531</v>
      </c>
      <c r="AD1301" s="49">
        <f t="shared" si="652"/>
        <v>4432.7173494766785</v>
      </c>
      <c r="AE1301" s="49">
        <f t="shared" si="653"/>
        <v>4211.0814820028445</v>
      </c>
      <c r="AF1301" s="49">
        <f t="shared" si="654"/>
        <v>4126.8598523627879</v>
      </c>
      <c r="AG1301" s="49">
        <f t="shared" si="655"/>
        <v>3920.5168597446482</v>
      </c>
      <c r="AH1301" s="49">
        <f t="shared" si="656"/>
        <v>3528.4651737701834</v>
      </c>
      <c r="AI1301" s="49">
        <f t="shared" si="657"/>
        <v>9.8012921493616212E-4</v>
      </c>
      <c r="AJ1301" s="49">
        <f t="shared" si="661"/>
        <v>0.537657576278187</v>
      </c>
    </row>
    <row r="1302" spans="2:36" x14ac:dyDescent="0.2">
      <c r="B1302" s="39" t="s">
        <v>64</v>
      </c>
      <c r="C1302" s="39">
        <v>1292</v>
      </c>
      <c r="D1302" s="39">
        <v>270</v>
      </c>
      <c r="E1302" s="39">
        <f t="shared" si="639"/>
        <v>21.166666666666668</v>
      </c>
      <c r="F1302" s="40">
        <v>76.2</v>
      </c>
      <c r="G1302" s="41">
        <f t="shared" si="658"/>
        <v>-0.12499999999999881</v>
      </c>
      <c r="H1302" s="41">
        <f t="shared" si="659"/>
        <v>-0.44999999999999574</v>
      </c>
      <c r="I1302" s="41">
        <f t="shared" si="630"/>
        <v>427138.48263888893</v>
      </c>
      <c r="J1302" s="41">
        <f t="shared" si="640"/>
        <v>4496.1635802467354</v>
      </c>
      <c r="K1302" s="42" t="str">
        <f t="shared" si="641"/>
        <v>Yes</v>
      </c>
      <c r="L1302" s="41">
        <f t="shared" si="631"/>
        <v>160.53395312500007</v>
      </c>
      <c r="M1302" s="41">
        <f t="shared" si="632"/>
        <v>187.05217500000001</v>
      </c>
      <c r="N1302" s="43">
        <f t="shared" si="633"/>
        <v>-238.34374999999773</v>
      </c>
      <c r="O1302" s="41">
        <f t="shared" si="634"/>
        <v>109.24237812500235</v>
      </c>
      <c r="P1302" s="41">
        <f t="shared" si="635"/>
        <v>2312.2970036458833</v>
      </c>
      <c r="Q1302" s="41">
        <f t="shared" si="636"/>
        <v>2312.2970036458833</v>
      </c>
      <c r="R1302" s="41">
        <f t="shared" si="642"/>
        <v>238.34374999999773</v>
      </c>
      <c r="S1302" s="74">
        <f t="shared" si="660"/>
        <v>6808.4605838926182</v>
      </c>
      <c r="T1302" s="78">
        <f t="shared" si="643"/>
        <v>5044.9427083332857</v>
      </c>
      <c r="U1302" s="44">
        <f t="shared" si="644"/>
        <v>6800890.7297760528</v>
      </c>
      <c r="V1302" s="45">
        <f t="shared" si="645"/>
        <v>1.8891363138266812</v>
      </c>
      <c r="W1302" s="46">
        <f t="shared" si="646"/>
        <v>3626804.8697563345</v>
      </c>
      <c r="X1302" s="47">
        <f t="shared" si="647"/>
        <v>1.0074457971545374</v>
      </c>
      <c r="Y1302" s="48">
        <f t="shared" si="637"/>
        <v>6127.6145255033562</v>
      </c>
      <c r="Z1302" s="48">
        <f t="shared" si="648"/>
        <v>5821.2337992281882</v>
      </c>
      <c r="AA1302" s="49">
        <f t="shared" si="649"/>
        <v>5704.8091232436245</v>
      </c>
      <c r="AB1302" s="49">
        <f t="shared" si="650"/>
        <v>5419.568667081443</v>
      </c>
      <c r="AC1302" s="49">
        <f t="shared" si="651"/>
        <v>4877.611800373299</v>
      </c>
      <c r="AD1302" s="49">
        <f t="shared" si="652"/>
        <v>4389.8506203359693</v>
      </c>
      <c r="AE1302" s="49">
        <f t="shared" si="653"/>
        <v>4170.3580893191711</v>
      </c>
      <c r="AF1302" s="49">
        <f t="shared" si="654"/>
        <v>4086.9509275327878</v>
      </c>
      <c r="AG1302" s="49">
        <f t="shared" si="655"/>
        <v>3882.6033811561483</v>
      </c>
      <c r="AH1302" s="49">
        <f t="shared" si="656"/>
        <v>3494.3430430405338</v>
      </c>
      <c r="AI1302" s="49">
        <f t="shared" si="657"/>
        <v>9.706508452890371E-4</v>
      </c>
      <c r="AJ1302" s="49">
        <f t="shared" si="661"/>
        <v>0.53862822712347602</v>
      </c>
    </row>
    <row r="1303" spans="2:36" x14ac:dyDescent="0.2">
      <c r="B1303" s="39" t="s">
        <v>64</v>
      </c>
      <c r="C1303" s="39">
        <v>1293</v>
      </c>
      <c r="D1303" s="39">
        <v>271</v>
      </c>
      <c r="E1303" s="39">
        <f t="shared" si="639"/>
        <v>21.027777777777779</v>
      </c>
      <c r="F1303" s="40">
        <v>75.7</v>
      </c>
      <c r="G1303" s="41">
        <f t="shared" si="658"/>
        <v>-0.1388888888888889</v>
      </c>
      <c r="H1303" s="41">
        <f t="shared" si="659"/>
        <v>-0.5</v>
      </c>
      <c r="I1303" s="41">
        <f t="shared" si="630"/>
        <v>421551.38146219141</v>
      </c>
      <c r="J1303" s="41">
        <f t="shared" si="640"/>
        <v>5587.101176697528</v>
      </c>
      <c r="K1303" s="42" t="str">
        <f t="shared" si="641"/>
        <v>Yes</v>
      </c>
      <c r="L1303" s="41">
        <f t="shared" si="631"/>
        <v>158.4341202256945</v>
      </c>
      <c r="M1303" s="41">
        <f t="shared" si="632"/>
        <v>187.05217500000001</v>
      </c>
      <c r="N1303" s="43">
        <f t="shared" si="633"/>
        <v>-264.82638888888891</v>
      </c>
      <c r="O1303" s="41">
        <f t="shared" si="634"/>
        <v>80.659906336805591</v>
      </c>
      <c r="P1303" s="41">
        <f t="shared" si="635"/>
        <v>1696.0985860267176</v>
      </c>
      <c r="Q1303" s="41">
        <f t="shared" si="636"/>
        <v>1696.0985860267176</v>
      </c>
      <c r="R1303" s="41">
        <f t="shared" si="642"/>
        <v>264.82638888888891</v>
      </c>
      <c r="S1303" s="74">
        <f t="shared" si="660"/>
        <v>7283.1997627242454</v>
      </c>
      <c r="T1303" s="78">
        <f t="shared" si="643"/>
        <v>5568.7104552469145</v>
      </c>
      <c r="U1303" s="44">
        <f t="shared" si="644"/>
        <v>6802586.8283620793</v>
      </c>
      <c r="V1303" s="45">
        <f t="shared" si="645"/>
        <v>1.8896074523227999</v>
      </c>
      <c r="W1303" s="46">
        <f t="shared" si="646"/>
        <v>3634088.0695190588</v>
      </c>
      <c r="X1303" s="47">
        <f t="shared" si="647"/>
        <v>1.0094689081997386</v>
      </c>
      <c r="Y1303" s="48">
        <f t="shared" si="637"/>
        <v>6554.879786451821</v>
      </c>
      <c r="Z1303" s="48">
        <f t="shared" si="648"/>
        <v>6227.13579712923</v>
      </c>
      <c r="AA1303" s="49">
        <f t="shared" si="649"/>
        <v>6102.5930811866456</v>
      </c>
      <c r="AB1303" s="49">
        <f t="shared" si="650"/>
        <v>5797.4634271273135</v>
      </c>
      <c r="AC1303" s="49">
        <f t="shared" si="651"/>
        <v>5217.7170844145821</v>
      </c>
      <c r="AD1303" s="49">
        <f t="shared" si="652"/>
        <v>4695.9453759731241</v>
      </c>
      <c r="AE1303" s="49">
        <f t="shared" si="653"/>
        <v>4461.1481071744674</v>
      </c>
      <c r="AF1303" s="49">
        <f t="shared" si="654"/>
        <v>4371.9251450309785</v>
      </c>
      <c r="AG1303" s="49">
        <f t="shared" si="655"/>
        <v>4153.3288877794294</v>
      </c>
      <c r="AH1303" s="49">
        <f t="shared" si="656"/>
        <v>3737.9959990014863</v>
      </c>
      <c r="AI1303" s="49">
        <f t="shared" si="657"/>
        <v>1.0383322219448573E-3</v>
      </c>
      <c r="AJ1303" s="49">
        <f t="shared" si="661"/>
        <v>0.53966655934542085</v>
      </c>
    </row>
    <row r="1304" spans="2:36" x14ac:dyDescent="0.2">
      <c r="B1304" s="39" t="s">
        <v>64</v>
      </c>
      <c r="C1304" s="39">
        <v>1294</v>
      </c>
      <c r="D1304" s="39">
        <v>272</v>
      </c>
      <c r="E1304" s="39">
        <f t="shared" si="639"/>
        <v>20.888888888888889</v>
      </c>
      <c r="F1304" s="40">
        <v>75.2</v>
      </c>
      <c r="G1304" s="41">
        <f t="shared" si="658"/>
        <v>-0.1388888888888889</v>
      </c>
      <c r="H1304" s="41">
        <f t="shared" si="659"/>
        <v>-0.5</v>
      </c>
      <c r="I1304" s="41">
        <f t="shared" si="630"/>
        <v>416001.06172839506</v>
      </c>
      <c r="J1304" s="41">
        <f t="shared" si="640"/>
        <v>5550.3197337963502</v>
      </c>
      <c r="K1304" s="42" t="str">
        <f t="shared" si="641"/>
        <v>Yes</v>
      </c>
      <c r="L1304" s="41">
        <f t="shared" si="631"/>
        <v>156.34811111111114</v>
      </c>
      <c r="M1304" s="41">
        <f t="shared" si="632"/>
        <v>187.05217500000001</v>
      </c>
      <c r="N1304" s="43">
        <f t="shared" si="633"/>
        <v>-264.82638888888891</v>
      </c>
      <c r="O1304" s="41">
        <f t="shared" si="634"/>
        <v>78.573897222222229</v>
      </c>
      <c r="P1304" s="41">
        <f t="shared" si="635"/>
        <v>1641.3214086419755</v>
      </c>
      <c r="Q1304" s="41">
        <f t="shared" si="636"/>
        <v>1641.3214086419755</v>
      </c>
      <c r="R1304" s="41">
        <f t="shared" si="642"/>
        <v>264.82638888888891</v>
      </c>
      <c r="S1304" s="74">
        <f t="shared" si="660"/>
        <v>7191.6411424383259</v>
      </c>
      <c r="T1304" s="78">
        <f t="shared" si="643"/>
        <v>5531.9290123456794</v>
      </c>
      <c r="U1304" s="44">
        <f t="shared" si="644"/>
        <v>6804228.1497707209</v>
      </c>
      <c r="V1304" s="45">
        <f t="shared" si="645"/>
        <v>1.8900633749363114</v>
      </c>
      <c r="W1304" s="46">
        <f t="shared" si="646"/>
        <v>3641279.710661497</v>
      </c>
      <c r="X1304" s="47">
        <f t="shared" si="647"/>
        <v>1.0114665862948602</v>
      </c>
      <c r="Y1304" s="48">
        <f t="shared" si="637"/>
        <v>6472.4770281944939</v>
      </c>
      <c r="Z1304" s="48">
        <f t="shared" si="648"/>
        <v>6148.8531767847689</v>
      </c>
      <c r="AA1304" s="49">
        <f t="shared" si="649"/>
        <v>6025.8761132490736</v>
      </c>
      <c r="AB1304" s="49">
        <f t="shared" si="650"/>
        <v>5724.5823075866192</v>
      </c>
      <c r="AC1304" s="49">
        <f t="shared" si="651"/>
        <v>5152.1240768279577</v>
      </c>
      <c r="AD1304" s="49">
        <f t="shared" si="652"/>
        <v>4636.9116691451618</v>
      </c>
      <c r="AE1304" s="49">
        <f t="shared" si="653"/>
        <v>4405.0660856879031</v>
      </c>
      <c r="AF1304" s="49">
        <f t="shared" si="654"/>
        <v>4316.9647639741452</v>
      </c>
      <c r="AG1304" s="49">
        <f t="shared" si="655"/>
        <v>4101.1165257754374</v>
      </c>
      <c r="AH1304" s="49">
        <f t="shared" si="656"/>
        <v>3691.0048731978936</v>
      </c>
      <c r="AI1304" s="49">
        <f t="shared" si="657"/>
        <v>1.0252791314438593E-3</v>
      </c>
      <c r="AJ1304" s="49">
        <f t="shared" si="661"/>
        <v>0.54069183847686475</v>
      </c>
    </row>
    <row r="1305" spans="2:36" x14ac:dyDescent="0.2">
      <c r="B1305" s="39" t="s">
        <v>64</v>
      </c>
      <c r="C1305" s="39">
        <v>1295</v>
      </c>
      <c r="D1305" s="39">
        <v>273</v>
      </c>
      <c r="E1305" s="39">
        <f t="shared" si="639"/>
        <v>20.75</v>
      </c>
      <c r="F1305" s="40">
        <v>74.7</v>
      </c>
      <c r="G1305" s="41">
        <f t="shared" si="658"/>
        <v>-0.11111111111111072</v>
      </c>
      <c r="H1305" s="41">
        <f t="shared" si="659"/>
        <v>-0.39999999999999858</v>
      </c>
      <c r="I1305" s="41">
        <f t="shared" si="630"/>
        <v>410487.5234375</v>
      </c>
      <c r="J1305" s="41">
        <f t="shared" si="640"/>
        <v>5513.538290895056</v>
      </c>
      <c r="K1305" s="42" t="str">
        <f t="shared" si="641"/>
        <v>Yes</v>
      </c>
      <c r="L1305" s="41">
        <f t="shared" si="631"/>
        <v>154.27592578125004</v>
      </c>
      <c r="M1305" s="41">
        <f t="shared" si="632"/>
        <v>187.05217500000001</v>
      </c>
      <c r="N1305" s="43">
        <f t="shared" si="633"/>
        <v>-211.86111111111035</v>
      </c>
      <c r="O1305" s="41">
        <f t="shared" si="634"/>
        <v>129.4669896701397</v>
      </c>
      <c r="P1305" s="41">
        <f t="shared" si="635"/>
        <v>2686.4400356553988</v>
      </c>
      <c r="Q1305" s="41">
        <f t="shared" si="636"/>
        <v>2686.4400356553988</v>
      </c>
      <c r="R1305" s="41">
        <f t="shared" si="642"/>
        <v>211.86111111111035</v>
      </c>
      <c r="S1305" s="74">
        <f t="shared" si="660"/>
        <v>8199.9783265504557</v>
      </c>
      <c r="T1305" s="78">
        <f t="shared" si="643"/>
        <v>4396.1180555555393</v>
      </c>
      <c r="U1305" s="44">
        <f t="shared" si="644"/>
        <v>6806914.589806376</v>
      </c>
      <c r="V1305" s="45">
        <f t="shared" si="645"/>
        <v>1.8908096082795489</v>
      </c>
      <c r="W1305" s="46">
        <f t="shared" si="646"/>
        <v>3649479.6889880477</v>
      </c>
      <c r="X1305" s="47">
        <f t="shared" si="647"/>
        <v>1.0137443580522354</v>
      </c>
      <c r="Y1305" s="48">
        <f t="shared" si="637"/>
        <v>7379.9804938954103</v>
      </c>
      <c r="Z1305" s="48">
        <f t="shared" si="648"/>
        <v>7010.9814692006394</v>
      </c>
      <c r="AA1305" s="49">
        <f t="shared" si="649"/>
        <v>6870.7618398166269</v>
      </c>
      <c r="AB1305" s="49">
        <f t="shared" si="650"/>
        <v>6527.2237478257948</v>
      </c>
      <c r="AC1305" s="49">
        <f t="shared" si="651"/>
        <v>5874.5013730432156</v>
      </c>
      <c r="AD1305" s="49">
        <f t="shared" si="652"/>
        <v>5287.0512357388943</v>
      </c>
      <c r="AE1305" s="49">
        <f t="shared" si="653"/>
        <v>5022.6986739519498</v>
      </c>
      <c r="AF1305" s="49">
        <f t="shared" si="654"/>
        <v>4922.2447004729111</v>
      </c>
      <c r="AG1305" s="49">
        <f t="shared" si="655"/>
        <v>4676.1324654492655</v>
      </c>
      <c r="AH1305" s="49">
        <f t="shared" si="656"/>
        <v>4208.5192189043391</v>
      </c>
      <c r="AI1305" s="49">
        <f t="shared" si="657"/>
        <v>1.1690331163623164E-3</v>
      </c>
      <c r="AJ1305" s="49">
        <f t="shared" si="661"/>
        <v>0.54186087159322704</v>
      </c>
    </row>
    <row r="1306" spans="2:36" x14ac:dyDescent="0.2">
      <c r="B1306" s="39" t="s">
        <v>64</v>
      </c>
      <c r="C1306" s="39">
        <v>1296</v>
      </c>
      <c r="D1306" s="39">
        <v>274</v>
      </c>
      <c r="E1306" s="39">
        <f t="shared" si="639"/>
        <v>20.666666666666668</v>
      </c>
      <c r="F1306" s="40">
        <v>74.400000000000006</v>
      </c>
      <c r="G1306" s="41">
        <f t="shared" si="658"/>
        <v>-5.5555555555556344E-2</v>
      </c>
      <c r="H1306" s="41">
        <f t="shared" si="659"/>
        <v>-0.20000000000000284</v>
      </c>
      <c r="I1306" s="41">
        <f t="shared" si="630"/>
        <v>407197.05555555556</v>
      </c>
      <c r="J1306" s="41">
        <f t="shared" si="640"/>
        <v>3290.467881944438</v>
      </c>
      <c r="K1306" s="42" t="str">
        <f t="shared" si="641"/>
        <v>Yes</v>
      </c>
      <c r="L1306" s="41">
        <f t="shared" si="631"/>
        <v>153.03925000000004</v>
      </c>
      <c r="M1306" s="41">
        <f t="shared" si="632"/>
        <v>187.05217500000001</v>
      </c>
      <c r="N1306" s="43">
        <f t="shared" si="633"/>
        <v>-105.93055555555706</v>
      </c>
      <c r="O1306" s="41">
        <f t="shared" si="634"/>
        <v>234.16086944444299</v>
      </c>
      <c r="P1306" s="41">
        <f t="shared" si="635"/>
        <v>4839.3246351851558</v>
      </c>
      <c r="Q1306" s="41">
        <f t="shared" si="636"/>
        <v>4839.3246351851558</v>
      </c>
      <c r="R1306" s="41">
        <f t="shared" si="642"/>
        <v>105.93055555555706</v>
      </c>
      <c r="S1306" s="74">
        <f t="shared" si="660"/>
        <v>8129.7925171295938</v>
      </c>
      <c r="T1306" s="78">
        <f t="shared" si="643"/>
        <v>2189.2314814815127</v>
      </c>
      <c r="U1306" s="44">
        <f t="shared" si="644"/>
        <v>6811753.9144415613</v>
      </c>
      <c r="V1306" s="45">
        <f t="shared" si="645"/>
        <v>1.8921538651226559</v>
      </c>
      <c r="W1306" s="46">
        <f t="shared" si="646"/>
        <v>3657609.4815051774</v>
      </c>
      <c r="X1306" s="47">
        <f t="shared" si="647"/>
        <v>1.0160026337514383</v>
      </c>
      <c r="Y1306" s="48">
        <f t="shared" si="637"/>
        <v>7316.8132654166347</v>
      </c>
      <c r="Z1306" s="48">
        <f t="shared" si="648"/>
        <v>6950.9726021458027</v>
      </c>
      <c r="AA1306" s="49">
        <f t="shared" si="649"/>
        <v>6811.9531501028869</v>
      </c>
      <c r="AB1306" s="49">
        <f t="shared" si="650"/>
        <v>6471.3554925977423</v>
      </c>
      <c r="AC1306" s="49">
        <f t="shared" si="651"/>
        <v>5824.2199433379683</v>
      </c>
      <c r="AD1306" s="49">
        <f t="shared" si="652"/>
        <v>5241.7979490041716</v>
      </c>
      <c r="AE1306" s="49">
        <f t="shared" si="653"/>
        <v>4979.7080515539628</v>
      </c>
      <c r="AF1306" s="49">
        <f t="shared" si="654"/>
        <v>4880.1138905228836</v>
      </c>
      <c r="AG1306" s="49">
        <f t="shared" si="655"/>
        <v>4636.1081959967396</v>
      </c>
      <c r="AH1306" s="49">
        <f t="shared" si="656"/>
        <v>4172.4973763970656</v>
      </c>
      <c r="AI1306" s="49">
        <f t="shared" si="657"/>
        <v>1.1590270489991849E-3</v>
      </c>
      <c r="AJ1306" s="49">
        <f t="shared" si="661"/>
        <v>0.54301989864222622</v>
      </c>
    </row>
    <row r="1307" spans="2:36" x14ac:dyDescent="0.2">
      <c r="B1307" s="39" t="s">
        <v>64</v>
      </c>
      <c r="C1307" s="39">
        <v>1297</v>
      </c>
      <c r="D1307" s="39">
        <v>275</v>
      </c>
      <c r="E1307" s="39">
        <f t="shared" si="639"/>
        <v>20.638888888888889</v>
      </c>
      <c r="F1307" s="40">
        <v>74.3</v>
      </c>
      <c r="G1307" s="41">
        <f t="shared" si="658"/>
        <v>0</v>
      </c>
      <c r="H1307" s="41">
        <f t="shared" si="659"/>
        <v>0</v>
      </c>
      <c r="I1307" s="41">
        <f t="shared" si="630"/>
        <v>406103.17544367287</v>
      </c>
      <c r="J1307" s="41">
        <f t="shared" si="640"/>
        <v>1093.8801118826959</v>
      </c>
      <c r="K1307" s="42" t="str">
        <f t="shared" si="641"/>
        <v>No</v>
      </c>
      <c r="L1307" s="41">
        <f t="shared" si="631"/>
        <v>152.62813064236116</v>
      </c>
      <c r="M1307" s="41">
        <f t="shared" si="632"/>
        <v>187.05217500000001</v>
      </c>
      <c r="N1307" s="43">
        <f t="shared" si="633"/>
        <v>0</v>
      </c>
      <c r="O1307" s="41">
        <f t="shared" si="634"/>
        <v>339.68030564236119</v>
      </c>
      <c r="P1307" s="41">
        <f t="shared" si="635"/>
        <v>7010.6240858965102</v>
      </c>
      <c r="Q1307" s="41">
        <f t="shared" si="636"/>
        <v>7010.6240858965102</v>
      </c>
      <c r="R1307" s="41">
        <f t="shared" si="642"/>
        <v>0</v>
      </c>
      <c r="S1307" s="74">
        <f t="shared" si="660"/>
        <v>8104.5041977792062</v>
      </c>
      <c r="T1307" s="78">
        <f t="shared" si="643"/>
        <v>0</v>
      </c>
      <c r="U1307" s="44">
        <f t="shared" si="644"/>
        <v>6818764.538527458</v>
      </c>
      <c r="V1307" s="45">
        <f t="shared" si="645"/>
        <v>1.8941012607020717</v>
      </c>
      <c r="W1307" s="46">
        <f t="shared" si="646"/>
        <v>3665713.9857029566</v>
      </c>
      <c r="X1307" s="47">
        <f t="shared" si="647"/>
        <v>1.018253884917488</v>
      </c>
      <c r="Y1307" s="48">
        <f t="shared" si="637"/>
        <v>7294.0537780012855</v>
      </c>
      <c r="Z1307" s="48">
        <f t="shared" si="648"/>
        <v>6929.3510891012211</v>
      </c>
      <c r="AA1307" s="49">
        <f t="shared" si="649"/>
        <v>6790.7640673191963</v>
      </c>
      <c r="AB1307" s="49">
        <f t="shared" si="650"/>
        <v>6451.2258639532365</v>
      </c>
      <c r="AC1307" s="49">
        <f t="shared" si="651"/>
        <v>5806.1032775579133</v>
      </c>
      <c r="AD1307" s="49">
        <f t="shared" si="652"/>
        <v>5225.492949802122</v>
      </c>
      <c r="AE1307" s="49">
        <f t="shared" si="653"/>
        <v>4964.218302312016</v>
      </c>
      <c r="AF1307" s="49">
        <f t="shared" si="654"/>
        <v>4864.9339362657756</v>
      </c>
      <c r="AG1307" s="49">
        <f t="shared" si="655"/>
        <v>4621.6872394524862</v>
      </c>
      <c r="AH1307" s="49">
        <f t="shared" si="656"/>
        <v>4159.5185155072377</v>
      </c>
      <c r="AI1307" s="49">
        <f t="shared" si="657"/>
        <v>1.1554218098631217E-3</v>
      </c>
      <c r="AJ1307" s="49">
        <f t="shared" si="661"/>
        <v>0.54417532045208938</v>
      </c>
    </row>
    <row r="1308" spans="2:36" x14ac:dyDescent="0.2">
      <c r="B1308" s="39" t="s">
        <v>64</v>
      </c>
      <c r="C1308" s="39">
        <v>1298</v>
      </c>
      <c r="D1308" s="39">
        <v>276</v>
      </c>
      <c r="E1308" s="39">
        <f t="shared" si="639"/>
        <v>20.666666666666668</v>
      </c>
      <c r="F1308" s="40">
        <v>74.400000000000006</v>
      </c>
      <c r="G1308" s="41">
        <f t="shared" si="658"/>
        <v>4.1666666666666269E-2</v>
      </c>
      <c r="H1308" s="41">
        <f t="shared" si="659"/>
        <v>0.14999999999999858</v>
      </c>
      <c r="I1308" s="41">
        <f t="shared" si="630"/>
        <v>407197.05555555556</v>
      </c>
      <c r="J1308" s="41">
        <f t="shared" si="640"/>
        <v>-1093.8801118826959</v>
      </c>
      <c r="K1308" s="42" t="str">
        <f t="shared" si="641"/>
        <v>No</v>
      </c>
      <c r="L1308" s="41">
        <f t="shared" si="631"/>
        <v>153.03925000000004</v>
      </c>
      <c r="M1308" s="41">
        <f t="shared" si="632"/>
        <v>187.05217500000001</v>
      </c>
      <c r="N1308" s="43">
        <f t="shared" si="633"/>
        <v>79.447916666665904</v>
      </c>
      <c r="O1308" s="41">
        <f t="shared" si="634"/>
        <v>419.53934166666596</v>
      </c>
      <c r="P1308" s="41">
        <f t="shared" si="635"/>
        <v>8670.4797277777634</v>
      </c>
      <c r="Q1308" s="41">
        <f t="shared" si="636"/>
        <v>8670.4797277777634</v>
      </c>
      <c r="R1308" s="41">
        <f t="shared" si="642"/>
        <v>0</v>
      </c>
      <c r="S1308" s="74">
        <f t="shared" si="660"/>
        <v>7576.5996158950675</v>
      </c>
      <c r="T1308" s="78">
        <f t="shared" si="643"/>
        <v>0</v>
      </c>
      <c r="U1308" s="44">
        <f t="shared" si="644"/>
        <v>6827435.0182552356</v>
      </c>
      <c r="V1308" s="45">
        <f t="shared" si="645"/>
        <v>1.8965097272931211</v>
      </c>
      <c r="W1308" s="46">
        <f t="shared" si="646"/>
        <v>3673290.5853188518</v>
      </c>
      <c r="X1308" s="47">
        <f t="shared" si="647"/>
        <v>1.0203584959219032</v>
      </c>
      <c r="Y1308" s="48">
        <f t="shared" si="637"/>
        <v>6818.9396543055609</v>
      </c>
      <c r="Z1308" s="48">
        <f t="shared" si="648"/>
        <v>6477.992671590283</v>
      </c>
      <c r="AA1308" s="49">
        <f t="shared" si="649"/>
        <v>6348.4328181584769</v>
      </c>
      <c r="AB1308" s="49">
        <f t="shared" si="650"/>
        <v>6031.0111772505525</v>
      </c>
      <c r="AC1308" s="49">
        <f t="shared" si="651"/>
        <v>5427.9100595254977</v>
      </c>
      <c r="AD1308" s="49">
        <f t="shared" si="652"/>
        <v>4885.1190535729484</v>
      </c>
      <c r="AE1308" s="49">
        <f t="shared" si="653"/>
        <v>4640.8631008943012</v>
      </c>
      <c r="AF1308" s="49">
        <f t="shared" si="654"/>
        <v>4548.0458388764155</v>
      </c>
      <c r="AG1308" s="49">
        <f t="shared" si="655"/>
        <v>4320.6435469325943</v>
      </c>
      <c r="AH1308" s="49">
        <f t="shared" si="656"/>
        <v>3888.579192239335</v>
      </c>
      <c r="AI1308" s="49">
        <f t="shared" si="657"/>
        <v>1.0801608867331486E-3</v>
      </c>
      <c r="AJ1308" s="49">
        <f t="shared" si="661"/>
        <v>0.54525548133882251</v>
      </c>
    </row>
    <row r="1309" spans="2:36" x14ac:dyDescent="0.2">
      <c r="B1309" s="39" t="s">
        <v>64</v>
      </c>
      <c r="C1309" s="39">
        <v>1299</v>
      </c>
      <c r="D1309" s="39">
        <v>277</v>
      </c>
      <c r="E1309" s="39">
        <f t="shared" si="639"/>
        <v>20.722222222222221</v>
      </c>
      <c r="F1309" s="40">
        <v>74.599999999999994</v>
      </c>
      <c r="G1309" s="41">
        <f t="shared" si="658"/>
        <v>6.9444444444444448E-2</v>
      </c>
      <c r="H1309" s="41">
        <f t="shared" si="659"/>
        <v>0.25</v>
      </c>
      <c r="I1309" s="41">
        <f t="shared" si="630"/>
        <v>409389.2295524691</v>
      </c>
      <c r="J1309" s="41">
        <f t="shared" si="640"/>
        <v>-2192.1739969135378</v>
      </c>
      <c r="K1309" s="42" t="str">
        <f t="shared" si="641"/>
        <v>No</v>
      </c>
      <c r="L1309" s="41">
        <f t="shared" si="631"/>
        <v>153.86314756944446</v>
      </c>
      <c r="M1309" s="41">
        <f t="shared" si="632"/>
        <v>187.05217500000001</v>
      </c>
      <c r="N1309" s="43">
        <f t="shared" si="633"/>
        <v>132.41319444444446</v>
      </c>
      <c r="O1309" s="41">
        <f t="shared" si="634"/>
        <v>473.32851701388893</v>
      </c>
      <c r="P1309" s="41">
        <f t="shared" si="635"/>
        <v>9808.4187136766977</v>
      </c>
      <c r="Q1309" s="41">
        <f t="shared" si="636"/>
        <v>9808.4187136766977</v>
      </c>
      <c r="R1309" s="41">
        <f t="shared" si="642"/>
        <v>0</v>
      </c>
      <c r="S1309" s="74">
        <f t="shared" si="660"/>
        <v>7616.2447167631599</v>
      </c>
      <c r="T1309" s="78">
        <f t="shared" si="643"/>
        <v>0</v>
      </c>
      <c r="U1309" s="44">
        <f t="shared" si="644"/>
        <v>6837243.4369689124</v>
      </c>
      <c r="V1309" s="45">
        <f t="shared" si="645"/>
        <v>1.8992342880469202</v>
      </c>
      <c r="W1309" s="46">
        <f t="shared" si="646"/>
        <v>3680906.8300356148</v>
      </c>
      <c r="X1309" s="47">
        <f t="shared" si="647"/>
        <v>1.0224741194543374</v>
      </c>
      <c r="Y1309" s="48">
        <f t="shared" si="637"/>
        <v>6854.6202450868441</v>
      </c>
      <c r="Z1309" s="48">
        <f t="shared" si="648"/>
        <v>6511.8892328325019</v>
      </c>
      <c r="AA1309" s="49">
        <f t="shared" si="649"/>
        <v>6381.6514481758513</v>
      </c>
      <c r="AB1309" s="49">
        <f t="shared" si="650"/>
        <v>6062.5688757670587</v>
      </c>
      <c r="AC1309" s="49">
        <f t="shared" si="651"/>
        <v>5456.3119881903531</v>
      </c>
      <c r="AD1309" s="49">
        <f t="shared" si="652"/>
        <v>4910.6807893713176</v>
      </c>
      <c r="AE1309" s="49">
        <f t="shared" si="653"/>
        <v>4665.1467499027513</v>
      </c>
      <c r="AF1309" s="49">
        <f t="shared" si="654"/>
        <v>4571.843814904696</v>
      </c>
      <c r="AG1309" s="49">
        <f t="shared" si="655"/>
        <v>4343.2516241594612</v>
      </c>
      <c r="AH1309" s="49">
        <f t="shared" si="656"/>
        <v>3908.9264617435151</v>
      </c>
      <c r="AI1309" s="49">
        <f t="shared" si="657"/>
        <v>1.0858129060398653E-3</v>
      </c>
      <c r="AJ1309" s="49">
        <f t="shared" si="661"/>
        <v>0.54634129424486233</v>
      </c>
    </row>
    <row r="1310" spans="2:36" x14ac:dyDescent="0.2">
      <c r="B1310" s="39" t="s">
        <v>64</v>
      </c>
      <c r="C1310" s="39">
        <v>1300</v>
      </c>
      <c r="D1310" s="39">
        <v>278</v>
      </c>
      <c r="E1310" s="39">
        <f t="shared" si="639"/>
        <v>20.805555555555557</v>
      </c>
      <c r="F1310" s="40">
        <v>74.900000000000006</v>
      </c>
      <c r="G1310" s="41">
        <f t="shared" si="658"/>
        <v>6.9444444444444448E-2</v>
      </c>
      <c r="H1310" s="41">
        <f t="shared" si="659"/>
        <v>0.25</v>
      </c>
      <c r="I1310" s="41">
        <f t="shared" si="630"/>
        <v>412688.52498070995</v>
      </c>
      <c r="J1310" s="41">
        <f t="shared" si="640"/>
        <v>-3299.2954282408464</v>
      </c>
      <c r="K1310" s="42" t="str">
        <f t="shared" si="641"/>
        <v>No</v>
      </c>
      <c r="L1310" s="41">
        <f t="shared" si="631"/>
        <v>155.10314105902785</v>
      </c>
      <c r="M1310" s="41">
        <f t="shared" si="632"/>
        <v>187.05217500000001</v>
      </c>
      <c r="N1310" s="43">
        <f t="shared" si="633"/>
        <v>132.41319444444446</v>
      </c>
      <c r="O1310" s="41">
        <f t="shared" si="634"/>
        <v>474.56851050347234</v>
      </c>
      <c r="P1310" s="41">
        <f t="shared" si="635"/>
        <v>9873.6615101972438</v>
      </c>
      <c r="Q1310" s="41">
        <f t="shared" si="636"/>
        <v>9873.6615101972438</v>
      </c>
      <c r="R1310" s="41">
        <f t="shared" si="642"/>
        <v>0</v>
      </c>
      <c r="S1310" s="74">
        <f t="shared" si="660"/>
        <v>6574.3660819563975</v>
      </c>
      <c r="T1310" s="78">
        <f t="shared" si="643"/>
        <v>0</v>
      </c>
      <c r="U1310" s="44">
        <f t="shared" si="644"/>
        <v>6847117.0984791098</v>
      </c>
      <c r="V1310" s="45">
        <f t="shared" si="645"/>
        <v>1.9019769717997528</v>
      </c>
      <c r="W1310" s="46">
        <f t="shared" si="646"/>
        <v>3687481.1961175711</v>
      </c>
      <c r="X1310" s="47">
        <f t="shared" si="647"/>
        <v>1.0243003322548809</v>
      </c>
      <c r="Y1310" s="48">
        <f t="shared" si="637"/>
        <v>5916.9294737607579</v>
      </c>
      <c r="Z1310" s="48">
        <f t="shared" si="648"/>
        <v>5621.0830000727201</v>
      </c>
      <c r="AA1310" s="49">
        <f t="shared" si="649"/>
        <v>5508.6613400712658</v>
      </c>
      <c r="AB1310" s="49">
        <f t="shared" si="650"/>
        <v>5233.2282730677025</v>
      </c>
      <c r="AC1310" s="49">
        <f t="shared" si="651"/>
        <v>4709.9054457609327</v>
      </c>
      <c r="AD1310" s="49">
        <f t="shared" si="652"/>
        <v>4238.9149011848394</v>
      </c>
      <c r="AE1310" s="49">
        <f t="shared" si="653"/>
        <v>4026.9691561255972</v>
      </c>
      <c r="AF1310" s="49">
        <f t="shared" si="654"/>
        <v>3946.4297730030853</v>
      </c>
      <c r="AG1310" s="49">
        <f t="shared" si="655"/>
        <v>3749.1082843529307</v>
      </c>
      <c r="AH1310" s="49">
        <f t="shared" si="656"/>
        <v>3374.1974559176379</v>
      </c>
      <c r="AI1310" s="49">
        <f t="shared" si="657"/>
        <v>9.3727707108823277E-4</v>
      </c>
      <c r="AJ1310" s="49">
        <f t="shared" si="661"/>
        <v>0.54727857131595059</v>
      </c>
    </row>
    <row r="1311" spans="2:36" x14ac:dyDescent="0.2">
      <c r="B1311" s="39" t="s">
        <v>64</v>
      </c>
      <c r="C1311" s="39">
        <v>1301</v>
      </c>
      <c r="D1311" s="39">
        <v>279</v>
      </c>
      <c r="E1311" s="39">
        <f t="shared" si="639"/>
        <v>20.861111111111111</v>
      </c>
      <c r="F1311" s="40">
        <v>75.099999999999994</v>
      </c>
      <c r="G1311" s="41">
        <f t="shared" si="658"/>
        <v>5.5555555555554373E-2</v>
      </c>
      <c r="H1311" s="41">
        <f t="shared" si="659"/>
        <v>0.19999999999999574</v>
      </c>
      <c r="I1311" s="41">
        <f t="shared" si="630"/>
        <v>414895.41155478393</v>
      </c>
      <c r="J1311" s="41">
        <f t="shared" si="640"/>
        <v>-2206.8865740739857</v>
      </c>
      <c r="K1311" s="42" t="str">
        <f t="shared" si="641"/>
        <v>No</v>
      </c>
      <c r="L1311" s="41">
        <f t="shared" si="631"/>
        <v>155.93256814236113</v>
      </c>
      <c r="M1311" s="41">
        <f t="shared" si="632"/>
        <v>187.05217500000001</v>
      </c>
      <c r="N1311" s="43">
        <f t="shared" si="633"/>
        <v>105.9305555555533</v>
      </c>
      <c r="O1311" s="41">
        <f t="shared" si="634"/>
        <v>448.91529869791441</v>
      </c>
      <c r="P1311" s="41">
        <f t="shared" si="635"/>
        <v>9364.8719256148252</v>
      </c>
      <c r="Q1311" s="41">
        <f t="shared" si="636"/>
        <v>9364.8719256148252</v>
      </c>
      <c r="R1311" s="41">
        <f t="shared" si="642"/>
        <v>0</v>
      </c>
      <c r="S1311" s="74">
        <f t="shared" si="660"/>
        <v>7157.9853515408395</v>
      </c>
      <c r="T1311" s="78">
        <f t="shared" si="643"/>
        <v>0</v>
      </c>
      <c r="U1311" s="44">
        <f t="shared" si="644"/>
        <v>6856481.9704047246</v>
      </c>
      <c r="V1311" s="45">
        <f t="shared" si="645"/>
        <v>1.9045783251124235</v>
      </c>
      <c r="W1311" s="46">
        <f t="shared" si="646"/>
        <v>3694639.1814691117</v>
      </c>
      <c r="X1311" s="47">
        <f t="shared" si="647"/>
        <v>1.0262886615191977</v>
      </c>
      <c r="Y1311" s="48">
        <f t="shared" si="637"/>
        <v>6442.1868163867557</v>
      </c>
      <c r="Z1311" s="48">
        <f t="shared" si="648"/>
        <v>6120.0774755674174</v>
      </c>
      <c r="AA1311" s="49">
        <f t="shared" si="649"/>
        <v>5997.6759260560693</v>
      </c>
      <c r="AB1311" s="49">
        <f t="shared" si="650"/>
        <v>5697.7921297532657</v>
      </c>
      <c r="AC1311" s="49">
        <f t="shared" si="651"/>
        <v>5128.0129167779396</v>
      </c>
      <c r="AD1311" s="49">
        <f t="shared" si="652"/>
        <v>4615.2116251001462</v>
      </c>
      <c r="AE1311" s="49">
        <f t="shared" si="653"/>
        <v>4384.4510438451389</v>
      </c>
      <c r="AF1311" s="49">
        <f t="shared" si="654"/>
        <v>4296.7620229682361</v>
      </c>
      <c r="AG1311" s="49">
        <f t="shared" si="655"/>
        <v>4081.923921819824</v>
      </c>
      <c r="AH1311" s="49">
        <f t="shared" si="656"/>
        <v>3673.7315296378415</v>
      </c>
      <c r="AI1311" s="49">
        <f t="shared" si="657"/>
        <v>1.020480980454956E-3</v>
      </c>
      <c r="AJ1311" s="49">
        <f t="shared" si="661"/>
        <v>0.54829905229640552</v>
      </c>
    </row>
    <row r="1312" spans="2:36" x14ac:dyDescent="0.2">
      <c r="B1312" s="39" t="s">
        <v>64</v>
      </c>
      <c r="C1312" s="39">
        <v>1302</v>
      </c>
      <c r="D1312" s="39">
        <v>280</v>
      </c>
      <c r="E1312" s="39">
        <f t="shared" si="639"/>
        <v>20.916666666666664</v>
      </c>
      <c r="F1312" s="40">
        <v>75.3</v>
      </c>
      <c r="G1312" s="41">
        <f t="shared" si="658"/>
        <v>5.5555555555556344E-2</v>
      </c>
      <c r="H1312" s="41">
        <f t="shared" si="659"/>
        <v>0.20000000000000284</v>
      </c>
      <c r="I1312" s="41">
        <f t="shared" si="630"/>
        <v>417108.18315972213</v>
      </c>
      <c r="J1312" s="41">
        <f t="shared" si="640"/>
        <v>-2212.7716049381997</v>
      </c>
      <c r="K1312" s="42" t="str">
        <f t="shared" si="641"/>
        <v>No</v>
      </c>
      <c r="L1312" s="41">
        <f t="shared" si="631"/>
        <v>156.76420703125001</v>
      </c>
      <c r="M1312" s="41">
        <f t="shared" si="632"/>
        <v>187.05217500000001</v>
      </c>
      <c r="N1312" s="43">
        <f t="shared" si="633"/>
        <v>105.93055555555706</v>
      </c>
      <c r="O1312" s="41">
        <f t="shared" si="634"/>
        <v>449.74693758680706</v>
      </c>
      <c r="P1312" s="41">
        <f t="shared" si="635"/>
        <v>9407.2067778573801</v>
      </c>
      <c r="Q1312" s="41">
        <f t="shared" si="636"/>
        <v>9407.2067778573801</v>
      </c>
      <c r="R1312" s="41">
        <f t="shared" si="642"/>
        <v>0</v>
      </c>
      <c r="S1312" s="74">
        <f t="shared" si="660"/>
        <v>7194.4351729191803</v>
      </c>
      <c r="T1312" s="78">
        <f t="shared" si="643"/>
        <v>0</v>
      </c>
      <c r="U1312" s="44">
        <f t="shared" si="644"/>
        <v>6865889.1771825822</v>
      </c>
      <c r="V1312" s="45">
        <f t="shared" si="645"/>
        <v>1.9071914381062729</v>
      </c>
      <c r="W1312" s="46">
        <f t="shared" si="646"/>
        <v>3701833.6166420309</v>
      </c>
      <c r="X1312" s="47">
        <f t="shared" si="647"/>
        <v>1.0282871157338975</v>
      </c>
      <c r="Y1312" s="48">
        <f t="shared" si="637"/>
        <v>6474.9916556272628</v>
      </c>
      <c r="Z1312" s="48">
        <f t="shared" si="648"/>
        <v>6151.2420728458992</v>
      </c>
      <c r="AA1312" s="49">
        <f t="shared" si="649"/>
        <v>6028.2172313889814</v>
      </c>
      <c r="AB1312" s="49">
        <f t="shared" si="650"/>
        <v>5726.8063698195319</v>
      </c>
      <c r="AC1312" s="49">
        <f t="shared" si="651"/>
        <v>5154.1257328375787</v>
      </c>
      <c r="AD1312" s="49">
        <f t="shared" si="652"/>
        <v>4638.7131595538212</v>
      </c>
      <c r="AE1312" s="49">
        <f t="shared" si="653"/>
        <v>4406.7775015761299</v>
      </c>
      <c r="AF1312" s="49">
        <f t="shared" si="654"/>
        <v>4318.6419515446069</v>
      </c>
      <c r="AG1312" s="49">
        <f t="shared" si="655"/>
        <v>4102.7098539673761</v>
      </c>
      <c r="AH1312" s="49">
        <f t="shared" si="656"/>
        <v>3692.4388685706385</v>
      </c>
      <c r="AI1312" s="49">
        <f t="shared" si="657"/>
        <v>1.0256774634918441E-3</v>
      </c>
      <c r="AJ1312" s="49">
        <f t="shared" si="661"/>
        <v>0.54932472975989732</v>
      </c>
    </row>
    <row r="1313" spans="2:36" x14ac:dyDescent="0.2">
      <c r="B1313" s="39" t="s">
        <v>64</v>
      </c>
      <c r="C1313" s="39">
        <v>1303</v>
      </c>
      <c r="D1313" s="39">
        <v>281</v>
      </c>
      <c r="E1313" s="39">
        <f t="shared" si="639"/>
        <v>20.972222222222221</v>
      </c>
      <c r="F1313" s="40">
        <v>75.5</v>
      </c>
      <c r="G1313" s="41">
        <f t="shared" si="658"/>
        <v>6.9444444444444448E-2</v>
      </c>
      <c r="H1313" s="41">
        <f t="shared" si="659"/>
        <v>0.25</v>
      </c>
      <c r="I1313" s="41">
        <f t="shared" si="630"/>
        <v>419326.83979552466</v>
      </c>
      <c r="J1313" s="41">
        <f t="shared" si="640"/>
        <v>-2218.6566358025302</v>
      </c>
      <c r="K1313" s="42" t="str">
        <f t="shared" si="641"/>
        <v>No</v>
      </c>
      <c r="L1313" s="41">
        <f t="shared" si="631"/>
        <v>157.59805772569447</v>
      </c>
      <c r="M1313" s="41">
        <f t="shared" si="632"/>
        <v>187.05217500000001</v>
      </c>
      <c r="N1313" s="43">
        <f t="shared" si="633"/>
        <v>132.41319444444446</v>
      </c>
      <c r="O1313" s="41">
        <f t="shared" si="634"/>
        <v>477.06342717013899</v>
      </c>
      <c r="P1313" s="41">
        <f t="shared" si="635"/>
        <v>10005.080208707081</v>
      </c>
      <c r="Q1313" s="41">
        <f t="shared" si="636"/>
        <v>10005.080208707081</v>
      </c>
      <c r="R1313" s="41">
        <f t="shared" si="642"/>
        <v>0</v>
      </c>
      <c r="S1313" s="74">
        <f t="shared" si="660"/>
        <v>7786.4235729045504</v>
      </c>
      <c r="T1313" s="78">
        <f t="shared" si="643"/>
        <v>0</v>
      </c>
      <c r="U1313" s="44">
        <f t="shared" si="644"/>
        <v>6875894.2573912889</v>
      </c>
      <c r="V1313" s="45">
        <f t="shared" si="645"/>
        <v>1.9099706270531358</v>
      </c>
      <c r="W1313" s="46">
        <f t="shared" si="646"/>
        <v>3709620.0402149353</v>
      </c>
      <c r="X1313" s="47">
        <f t="shared" si="647"/>
        <v>1.0304500111708155</v>
      </c>
      <c r="Y1313" s="48">
        <f t="shared" si="637"/>
        <v>7007.7812156140953</v>
      </c>
      <c r="Z1313" s="48">
        <f t="shared" si="648"/>
        <v>6657.3921548333901</v>
      </c>
      <c r="AA1313" s="49">
        <f t="shared" si="649"/>
        <v>6524.244311736722</v>
      </c>
      <c r="AB1313" s="49">
        <f t="shared" si="650"/>
        <v>6198.0320961498855</v>
      </c>
      <c r="AC1313" s="49">
        <f t="shared" si="651"/>
        <v>5578.2288865348974</v>
      </c>
      <c r="AD1313" s="49">
        <f t="shared" si="652"/>
        <v>5020.4059978814075</v>
      </c>
      <c r="AE1313" s="49">
        <f t="shared" si="653"/>
        <v>4769.3856979873372</v>
      </c>
      <c r="AF1313" s="49">
        <f t="shared" si="654"/>
        <v>4673.9979840275901</v>
      </c>
      <c r="AG1313" s="49">
        <f t="shared" si="655"/>
        <v>4440.2980848262105</v>
      </c>
      <c r="AH1313" s="49">
        <f t="shared" si="656"/>
        <v>3996.2682763435896</v>
      </c>
      <c r="AI1313" s="49">
        <f t="shared" si="657"/>
        <v>1.1100745212065527E-3</v>
      </c>
      <c r="AJ1313" s="49">
        <f t="shared" si="661"/>
        <v>0.55043480428110392</v>
      </c>
    </row>
    <row r="1314" spans="2:36" x14ac:dyDescent="0.2">
      <c r="B1314" s="39" t="s">
        <v>64</v>
      </c>
      <c r="C1314" s="39">
        <v>1304</v>
      </c>
      <c r="D1314" s="39">
        <v>282</v>
      </c>
      <c r="E1314" s="39">
        <f t="shared" si="639"/>
        <v>21.055555555555554</v>
      </c>
      <c r="F1314" s="40">
        <v>75.8</v>
      </c>
      <c r="G1314" s="41">
        <f t="shared" si="658"/>
        <v>5.5555555555556344E-2</v>
      </c>
      <c r="H1314" s="41">
        <f t="shared" si="659"/>
        <v>0.20000000000000284</v>
      </c>
      <c r="I1314" s="41">
        <f t="shared" si="630"/>
        <v>422665.85918209865</v>
      </c>
      <c r="J1314" s="41">
        <f t="shared" si="640"/>
        <v>-3339.0193865739857</v>
      </c>
      <c r="K1314" s="42" t="str">
        <f t="shared" si="641"/>
        <v>No</v>
      </c>
      <c r="L1314" s="41">
        <f t="shared" si="631"/>
        <v>158.85298090277777</v>
      </c>
      <c r="M1314" s="41">
        <f t="shared" si="632"/>
        <v>187.05217500000001</v>
      </c>
      <c r="N1314" s="43">
        <f t="shared" si="633"/>
        <v>105.93055555555706</v>
      </c>
      <c r="O1314" s="41">
        <f t="shared" si="634"/>
        <v>451.8357114583348</v>
      </c>
      <c r="P1314" s="41">
        <f t="shared" si="635"/>
        <v>9513.6519245949366</v>
      </c>
      <c r="Q1314" s="41">
        <f t="shared" si="636"/>
        <v>9513.6519245949366</v>
      </c>
      <c r="R1314" s="41">
        <f t="shared" si="642"/>
        <v>0</v>
      </c>
      <c r="S1314" s="74">
        <f t="shared" si="660"/>
        <v>6174.632538020951</v>
      </c>
      <c r="T1314" s="78">
        <f t="shared" si="643"/>
        <v>0</v>
      </c>
      <c r="U1314" s="44">
        <f t="shared" si="644"/>
        <v>6885407.9093158841</v>
      </c>
      <c r="V1314" s="45">
        <f t="shared" si="645"/>
        <v>1.9126133081433012</v>
      </c>
      <c r="W1314" s="46">
        <f t="shared" si="646"/>
        <v>3715794.6727529564</v>
      </c>
      <c r="X1314" s="47">
        <f t="shared" si="647"/>
        <v>1.0321651868758213</v>
      </c>
      <c r="Y1314" s="48">
        <f t="shared" si="637"/>
        <v>5557.1692842188559</v>
      </c>
      <c r="Z1314" s="48">
        <f t="shared" si="648"/>
        <v>5279.3108200079132</v>
      </c>
      <c r="AA1314" s="49">
        <f t="shared" si="649"/>
        <v>5173.7246036077549</v>
      </c>
      <c r="AB1314" s="49">
        <f t="shared" si="650"/>
        <v>4915.0383734273673</v>
      </c>
      <c r="AC1314" s="49">
        <f t="shared" si="651"/>
        <v>4423.5345360846304</v>
      </c>
      <c r="AD1314" s="49">
        <f t="shared" si="652"/>
        <v>3981.1810824761674</v>
      </c>
      <c r="AE1314" s="49">
        <f t="shared" si="653"/>
        <v>3782.1220283523589</v>
      </c>
      <c r="AF1314" s="49">
        <f t="shared" si="654"/>
        <v>3706.4795877853117</v>
      </c>
      <c r="AG1314" s="49">
        <f t="shared" si="655"/>
        <v>3521.1556083960459</v>
      </c>
      <c r="AH1314" s="49">
        <f t="shared" si="656"/>
        <v>3169.0400475564416</v>
      </c>
      <c r="AI1314" s="49">
        <f t="shared" si="657"/>
        <v>8.802889020990115E-4</v>
      </c>
      <c r="AJ1314" s="49">
        <f t="shared" si="661"/>
        <v>0.55131509318320293</v>
      </c>
    </row>
    <row r="1315" spans="2:36" x14ac:dyDescent="0.2">
      <c r="B1315" s="39" t="s">
        <v>64</v>
      </c>
      <c r="C1315" s="39">
        <v>1305</v>
      </c>
      <c r="D1315" s="39">
        <v>283</v>
      </c>
      <c r="E1315" s="39">
        <f t="shared" si="639"/>
        <v>21.083333333333336</v>
      </c>
      <c r="F1315" s="40">
        <v>75.900000000000006</v>
      </c>
      <c r="G1315" s="41">
        <f t="shared" si="658"/>
        <v>2.7777777777778172E-2</v>
      </c>
      <c r="H1315" s="41">
        <f t="shared" si="659"/>
        <v>0.10000000000000142</v>
      </c>
      <c r="I1315" s="41">
        <f t="shared" si="630"/>
        <v>423781.80815972236</v>
      </c>
      <c r="J1315" s="41">
        <f t="shared" si="640"/>
        <v>-1115.9489776237169</v>
      </c>
      <c r="K1315" s="42" t="str">
        <f t="shared" si="641"/>
        <v>No</v>
      </c>
      <c r="L1315" s="41">
        <f t="shared" si="631"/>
        <v>159.27239453125009</v>
      </c>
      <c r="M1315" s="41">
        <f t="shared" si="632"/>
        <v>187.05217500000001</v>
      </c>
      <c r="N1315" s="43">
        <f t="shared" si="633"/>
        <v>52.965277777778532</v>
      </c>
      <c r="O1315" s="41">
        <f t="shared" si="634"/>
        <v>399.28984730902863</v>
      </c>
      <c r="P1315" s="41">
        <f t="shared" si="635"/>
        <v>8418.3609474320219</v>
      </c>
      <c r="Q1315" s="41">
        <f t="shared" si="636"/>
        <v>8418.3609474320219</v>
      </c>
      <c r="R1315" s="41">
        <f t="shared" si="642"/>
        <v>0</v>
      </c>
      <c r="S1315" s="74">
        <f t="shared" si="660"/>
        <v>7302.411969808305</v>
      </c>
      <c r="T1315" s="78">
        <f t="shared" si="643"/>
        <v>0</v>
      </c>
      <c r="U1315" s="44">
        <f t="shared" si="644"/>
        <v>6893826.2702633161</v>
      </c>
      <c r="V1315" s="45">
        <f t="shared" si="645"/>
        <v>1.9149517417398101</v>
      </c>
      <c r="W1315" s="46">
        <f t="shared" si="646"/>
        <v>3723097.0847227648</v>
      </c>
      <c r="X1315" s="47">
        <f t="shared" si="647"/>
        <v>1.0341936346452125</v>
      </c>
      <c r="Y1315" s="48">
        <f t="shared" si="637"/>
        <v>6572.170772827475</v>
      </c>
      <c r="Z1315" s="48">
        <f t="shared" si="648"/>
        <v>6243.5622341861008</v>
      </c>
      <c r="AA1315" s="49">
        <f t="shared" si="649"/>
        <v>6118.6909895023782</v>
      </c>
      <c r="AB1315" s="49">
        <f t="shared" si="650"/>
        <v>5812.7564400272595</v>
      </c>
      <c r="AC1315" s="49">
        <f t="shared" si="651"/>
        <v>5231.4807960245334</v>
      </c>
      <c r="AD1315" s="49">
        <f t="shared" si="652"/>
        <v>4708.33271642208</v>
      </c>
      <c r="AE1315" s="49">
        <f t="shared" si="653"/>
        <v>4472.9160806009759</v>
      </c>
      <c r="AF1315" s="49">
        <f t="shared" si="654"/>
        <v>4383.4577589889559</v>
      </c>
      <c r="AG1315" s="49">
        <f t="shared" si="655"/>
        <v>4164.2848710395083</v>
      </c>
      <c r="AH1315" s="49">
        <f t="shared" si="656"/>
        <v>3747.8563839355575</v>
      </c>
      <c r="AI1315" s="49">
        <f t="shared" si="657"/>
        <v>1.0410712177598772E-3</v>
      </c>
      <c r="AJ1315" s="49">
        <f t="shared" si="661"/>
        <v>0.5523561644009628</v>
      </c>
    </row>
    <row r="1316" spans="2:36" x14ac:dyDescent="0.2">
      <c r="B1316" s="39" t="s">
        <v>64</v>
      </c>
      <c r="C1316" s="39">
        <v>1306</v>
      </c>
      <c r="D1316" s="39">
        <v>284</v>
      </c>
      <c r="E1316" s="39">
        <f t="shared" si="639"/>
        <v>21.111111111111111</v>
      </c>
      <c r="F1316" s="40">
        <v>76</v>
      </c>
      <c r="G1316" s="41">
        <f t="shared" si="658"/>
        <v>1.3888888888888099E-2</v>
      </c>
      <c r="H1316" s="41">
        <f t="shared" si="659"/>
        <v>4.9999999999997158E-2</v>
      </c>
      <c r="I1316" s="41">
        <f t="shared" si="630"/>
        <v>424899.22839506168</v>
      </c>
      <c r="J1316" s="41">
        <f t="shared" si="640"/>
        <v>-1117.4202353393193</v>
      </c>
      <c r="K1316" s="42" t="str">
        <f t="shared" si="641"/>
        <v>No</v>
      </c>
      <c r="L1316" s="41">
        <f t="shared" si="631"/>
        <v>159.69236111111115</v>
      </c>
      <c r="M1316" s="41">
        <f t="shared" si="632"/>
        <v>187.05217500000001</v>
      </c>
      <c r="N1316" s="43">
        <f t="shared" si="633"/>
        <v>26.482638888887383</v>
      </c>
      <c r="O1316" s="41">
        <f t="shared" si="634"/>
        <v>373.22717499999851</v>
      </c>
      <c r="P1316" s="41">
        <f t="shared" si="635"/>
        <v>7879.2403611110794</v>
      </c>
      <c r="Q1316" s="41">
        <f t="shared" si="636"/>
        <v>7879.2403611110794</v>
      </c>
      <c r="R1316" s="41">
        <f t="shared" si="642"/>
        <v>0</v>
      </c>
      <c r="S1316" s="74">
        <f t="shared" si="660"/>
        <v>6761.8201257717601</v>
      </c>
      <c r="T1316" s="78">
        <f t="shared" si="643"/>
        <v>0</v>
      </c>
      <c r="U1316" s="44">
        <f t="shared" si="644"/>
        <v>6901705.5106244273</v>
      </c>
      <c r="V1316" s="45">
        <f t="shared" si="645"/>
        <v>1.9171404196178965</v>
      </c>
      <c r="W1316" s="46">
        <f t="shared" si="646"/>
        <v>3729858.9048485365</v>
      </c>
      <c r="X1316" s="47">
        <f t="shared" si="647"/>
        <v>1.0360719180134823</v>
      </c>
      <c r="Y1316" s="48">
        <f t="shared" si="637"/>
        <v>6085.6381131945845</v>
      </c>
      <c r="Z1316" s="48">
        <f t="shared" si="648"/>
        <v>5781.3562075348555</v>
      </c>
      <c r="AA1316" s="49">
        <f t="shared" si="649"/>
        <v>5665.729083384158</v>
      </c>
      <c r="AB1316" s="49">
        <f t="shared" si="650"/>
        <v>5382.4426292149501</v>
      </c>
      <c r="AC1316" s="49">
        <f t="shared" si="651"/>
        <v>4844.1983662934554</v>
      </c>
      <c r="AD1316" s="49">
        <f t="shared" si="652"/>
        <v>4359.7785296641096</v>
      </c>
      <c r="AE1316" s="49">
        <f t="shared" si="653"/>
        <v>4141.7896031809041</v>
      </c>
      <c r="AF1316" s="49">
        <f t="shared" si="654"/>
        <v>4058.953811117286</v>
      </c>
      <c r="AG1316" s="49">
        <f t="shared" si="655"/>
        <v>3856.0061205614215</v>
      </c>
      <c r="AH1316" s="49">
        <f t="shared" si="656"/>
        <v>3470.4055085052796</v>
      </c>
      <c r="AI1316" s="49">
        <f t="shared" si="657"/>
        <v>9.6400153014035547E-4</v>
      </c>
      <c r="AJ1316" s="49">
        <f t="shared" si="661"/>
        <v>0.55332016593110311</v>
      </c>
    </row>
    <row r="1317" spans="2:36" x14ac:dyDescent="0.2">
      <c r="B1317" s="39" t="s">
        <v>64</v>
      </c>
      <c r="C1317" s="39">
        <v>1307</v>
      </c>
      <c r="D1317" s="39">
        <v>285</v>
      </c>
      <c r="E1317" s="39">
        <f t="shared" si="639"/>
        <v>21.111111111111111</v>
      </c>
      <c r="F1317" s="40">
        <v>76</v>
      </c>
      <c r="G1317" s="41">
        <f t="shared" si="658"/>
        <v>0</v>
      </c>
      <c r="H1317" s="41">
        <f t="shared" si="659"/>
        <v>0</v>
      </c>
      <c r="I1317" s="41">
        <f t="shared" si="630"/>
        <v>424899.22839506168</v>
      </c>
      <c r="J1317" s="41">
        <f t="shared" si="640"/>
        <v>0</v>
      </c>
      <c r="K1317" s="42" t="str">
        <f t="shared" si="641"/>
        <v>No</v>
      </c>
      <c r="L1317" s="41">
        <f t="shared" si="631"/>
        <v>159.69236111111115</v>
      </c>
      <c r="M1317" s="41">
        <f t="shared" si="632"/>
        <v>187.05217500000001</v>
      </c>
      <c r="N1317" s="43">
        <f t="shared" si="633"/>
        <v>0</v>
      </c>
      <c r="O1317" s="41">
        <f t="shared" si="634"/>
        <v>346.74453611111119</v>
      </c>
      <c r="P1317" s="41">
        <f t="shared" si="635"/>
        <v>7320.1624290123473</v>
      </c>
      <c r="Q1317" s="41">
        <f t="shared" si="636"/>
        <v>7320.1624290123473</v>
      </c>
      <c r="R1317" s="41">
        <f t="shared" si="642"/>
        <v>0</v>
      </c>
      <c r="S1317" s="74">
        <f t="shared" si="660"/>
        <v>7320.1624290123473</v>
      </c>
      <c r="T1317" s="78">
        <f t="shared" si="643"/>
        <v>0</v>
      </c>
      <c r="U1317" s="44">
        <f t="shared" si="644"/>
        <v>6909025.6730534397</v>
      </c>
      <c r="V1317" s="45">
        <f t="shared" si="645"/>
        <v>1.9191737980704</v>
      </c>
      <c r="W1317" s="46">
        <f t="shared" si="646"/>
        <v>3737179.0672775488</v>
      </c>
      <c r="X1317" s="47">
        <f t="shared" si="647"/>
        <v>1.0381052964659858</v>
      </c>
      <c r="Y1317" s="48">
        <f t="shared" si="637"/>
        <v>6588.1461861111129</v>
      </c>
      <c r="Z1317" s="48">
        <f t="shared" si="648"/>
        <v>6258.7388768055571</v>
      </c>
      <c r="AA1317" s="49">
        <f t="shared" si="649"/>
        <v>6133.5640992694462</v>
      </c>
      <c r="AB1317" s="49">
        <f t="shared" si="650"/>
        <v>5826.885894305974</v>
      </c>
      <c r="AC1317" s="49">
        <f t="shared" si="651"/>
        <v>5244.1973048753771</v>
      </c>
      <c r="AD1317" s="49">
        <f t="shared" si="652"/>
        <v>4719.7775743878392</v>
      </c>
      <c r="AE1317" s="49">
        <f t="shared" si="653"/>
        <v>4483.788695668447</v>
      </c>
      <c r="AF1317" s="49">
        <f t="shared" si="654"/>
        <v>4394.1129217550779</v>
      </c>
      <c r="AG1317" s="49">
        <f t="shared" si="655"/>
        <v>4174.407275667324</v>
      </c>
      <c r="AH1317" s="49">
        <f t="shared" si="656"/>
        <v>3756.9665481005918</v>
      </c>
      <c r="AI1317" s="49">
        <f t="shared" si="657"/>
        <v>1.043601818916831E-3</v>
      </c>
      <c r="AJ1317" s="49">
        <f t="shared" si="661"/>
        <v>0.55436376775001994</v>
      </c>
    </row>
    <row r="1318" spans="2:36" x14ac:dyDescent="0.2">
      <c r="B1318" s="39" t="s">
        <v>64</v>
      </c>
      <c r="C1318" s="39">
        <v>1308</v>
      </c>
      <c r="D1318" s="39">
        <v>286</v>
      </c>
      <c r="E1318" s="39">
        <f t="shared" si="639"/>
        <v>21.111111111111111</v>
      </c>
      <c r="F1318" s="40">
        <v>76</v>
      </c>
      <c r="G1318" s="41">
        <f t="shared" si="658"/>
        <v>-1.3888888888888099E-2</v>
      </c>
      <c r="H1318" s="41">
        <f t="shared" si="659"/>
        <v>-4.9999999999997158E-2</v>
      </c>
      <c r="I1318" s="41">
        <f t="shared" si="630"/>
        <v>424899.22839506168</v>
      </c>
      <c r="J1318" s="41">
        <f t="shared" si="640"/>
        <v>0</v>
      </c>
      <c r="K1318" s="42" t="str">
        <f t="shared" si="641"/>
        <v>Yes</v>
      </c>
      <c r="L1318" s="41">
        <f t="shared" si="631"/>
        <v>159.69236111111115</v>
      </c>
      <c r="M1318" s="41">
        <f t="shared" si="632"/>
        <v>187.05217500000001</v>
      </c>
      <c r="N1318" s="43">
        <f t="shared" si="633"/>
        <v>-26.482638888887383</v>
      </c>
      <c r="O1318" s="41">
        <f t="shared" si="634"/>
        <v>320.26189722222375</v>
      </c>
      <c r="P1318" s="41">
        <f t="shared" si="635"/>
        <v>6761.0844969136124</v>
      </c>
      <c r="Q1318" s="41">
        <f t="shared" si="636"/>
        <v>6761.0844969136124</v>
      </c>
      <c r="R1318" s="41">
        <f t="shared" si="642"/>
        <v>26.482638888887383</v>
      </c>
      <c r="S1318" s="74">
        <f t="shared" si="660"/>
        <v>6761.0844969136124</v>
      </c>
      <c r="T1318" s="78">
        <f t="shared" si="643"/>
        <v>559.07793209873364</v>
      </c>
      <c r="U1318" s="44">
        <f t="shared" si="644"/>
        <v>6915786.7575503532</v>
      </c>
      <c r="V1318" s="45">
        <f t="shared" si="645"/>
        <v>1.9210518770973204</v>
      </c>
      <c r="W1318" s="46">
        <f t="shared" si="646"/>
        <v>3743940.1517744623</v>
      </c>
      <c r="X1318" s="47">
        <f t="shared" si="647"/>
        <v>1.0399833754929062</v>
      </c>
      <c r="Y1318" s="48">
        <f t="shared" si="637"/>
        <v>6084.9760472222515</v>
      </c>
      <c r="Z1318" s="48">
        <f t="shared" si="648"/>
        <v>5780.7272448611384</v>
      </c>
      <c r="AA1318" s="49">
        <f t="shared" si="649"/>
        <v>5665.1126999639155</v>
      </c>
      <c r="AB1318" s="49">
        <f t="shared" si="650"/>
        <v>5381.8570649657195</v>
      </c>
      <c r="AC1318" s="49">
        <f t="shared" si="651"/>
        <v>4843.6713584691479</v>
      </c>
      <c r="AD1318" s="49">
        <f t="shared" si="652"/>
        <v>4359.3042226222333</v>
      </c>
      <c r="AE1318" s="49">
        <f t="shared" si="653"/>
        <v>4141.3390114911217</v>
      </c>
      <c r="AF1318" s="49">
        <f t="shared" si="654"/>
        <v>4058.5122312612993</v>
      </c>
      <c r="AG1318" s="49">
        <f t="shared" si="655"/>
        <v>3855.5866196982342</v>
      </c>
      <c r="AH1318" s="49">
        <f t="shared" si="656"/>
        <v>3470.0279577284109</v>
      </c>
      <c r="AI1318" s="49">
        <f t="shared" si="657"/>
        <v>9.638966549245586E-4</v>
      </c>
      <c r="AJ1318" s="49">
        <f t="shared" si="661"/>
        <v>0.55532766440494452</v>
      </c>
    </row>
    <row r="1319" spans="2:36" x14ac:dyDescent="0.2">
      <c r="B1319" s="39" t="s">
        <v>64</v>
      </c>
      <c r="C1319" s="39">
        <v>1309</v>
      </c>
      <c r="D1319" s="39">
        <v>287</v>
      </c>
      <c r="E1319" s="39">
        <f t="shared" si="639"/>
        <v>21.083333333333336</v>
      </c>
      <c r="F1319" s="40">
        <v>75.900000000000006</v>
      </c>
      <c r="G1319" s="41">
        <f t="shared" si="658"/>
        <v>-1.3888888888888099E-2</v>
      </c>
      <c r="H1319" s="41">
        <f t="shared" si="659"/>
        <v>-4.9999999999997158E-2</v>
      </c>
      <c r="I1319" s="41">
        <f t="shared" si="630"/>
        <v>423781.80815972236</v>
      </c>
      <c r="J1319" s="41">
        <f t="shared" si="640"/>
        <v>1117.4202353393193</v>
      </c>
      <c r="K1319" s="42" t="str">
        <f t="shared" si="641"/>
        <v>Yes</v>
      </c>
      <c r="L1319" s="41">
        <f t="shared" si="631"/>
        <v>159.27239453125009</v>
      </c>
      <c r="M1319" s="41">
        <f t="shared" si="632"/>
        <v>187.05217500000001</v>
      </c>
      <c r="N1319" s="43">
        <f t="shared" si="633"/>
        <v>-26.482638888887383</v>
      </c>
      <c r="O1319" s="41">
        <f t="shared" si="634"/>
        <v>319.84193064236274</v>
      </c>
      <c r="P1319" s="41">
        <f t="shared" si="635"/>
        <v>6743.3340377098148</v>
      </c>
      <c r="Q1319" s="41">
        <f t="shared" si="636"/>
        <v>6743.3340377098148</v>
      </c>
      <c r="R1319" s="41">
        <f t="shared" si="642"/>
        <v>26.482638888887383</v>
      </c>
      <c r="S1319" s="74">
        <f t="shared" si="660"/>
        <v>7860.7542730491341</v>
      </c>
      <c r="T1319" s="78">
        <f t="shared" si="643"/>
        <v>558.34230324070904</v>
      </c>
      <c r="U1319" s="44">
        <f t="shared" si="644"/>
        <v>6922530.0915880632</v>
      </c>
      <c r="V1319" s="45">
        <f t="shared" si="645"/>
        <v>1.9229250254411288</v>
      </c>
      <c r="W1319" s="46">
        <f t="shared" si="646"/>
        <v>3751800.9060475114</v>
      </c>
      <c r="X1319" s="47">
        <f t="shared" si="647"/>
        <v>1.042166918346531</v>
      </c>
      <c r="Y1319" s="48">
        <f t="shared" si="637"/>
        <v>7074.6788457442208</v>
      </c>
      <c r="Z1319" s="48">
        <f t="shared" si="648"/>
        <v>6720.9449034570098</v>
      </c>
      <c r="AA1319" s="49">
        <f t="shared" si="649"/>
        <v>6586.5260053878692</v>
      </c>
      <c r="AB1319" s="49">
        <f t="shared" si="650"/>
        <v>6257.1997051184753</v>
      </c>
      <c r="AC1319" s="49">
        <f t="shared" si="651"/>
        <v>5631.479734606628</v>
      </c>
      <c r="AD1319" s="49">
        <f t="shared" si="652"/>
        <v>5068.3317611459652</v>
      </c>
      <c r="AE1319" s="49">
        <f t="shared" si="653"/>
        <v>4814.915173088667</v>
      </c>
      <c r="AF1319" s="49">
        <f t="shared" si="654"/>
        <v>4718.6168696268933</v>
      </c>
      <c r="AG1319" s="49">
        <f t="shared" si="655"/>
        <v>4482.6860261455486</v>
      </c>
      <c r="AH1319" s="49">
        <f t="shared" si="656"/>
        <v>4034.4174235309938</v>
      </c>
      <c r="AI1319" s="49">
        <f t="shared" si="657"/>
        <v>1.1206715065363872E-3</v>
      </c>
      <c r="AJ1319" s="49">
        <f t="shared" si="661"/>
        <v>0.55644833591148091</v>
      </c>
    </row>
    <row r="1320" spans="2:36" x14ac:dyDescent="0.2">
      <c r="B1320" s="39" t="s">
        <v>64</v>
      </c>
      <c r="C1320" s="39">
        <v>1310</v>
      </c>
      <c r="D1320" s="39">
        <v>288</v>
      </c>
      <c r="E1320" s="39">
        <f t="shared" si="639"/>
        <v>21.083333333333336</v>
      </c>
      <c r="F1320" s="40">
        <v>75.900000000000006</v>
      </c>
      <c r="G1320" s="41">
        <f t="shared" si="658"/>
        <v>-1.3888888888890073E-2</v>
      </c>
      <c r="H1320" s="41">
        <f t="shared" si="659"/>
        <v>-5.0000000000004263E-2</v>
      </c>
      <c r="I1320" s="41">
        <f t="shared" si="630"/>
        <v>423781.80815972236</v>
      </c>
      <c r="J1320" s="41">
        <f t="shared" si="640"/>
        <v>0</v>
      </c>
      <c r="K1320" s="42" t="str">
        <f t="shared" si="641"/>
        <v>Yes</v>
      </c>
      <c r="L1320" s="41">
        <f t="shared" si="631"/>
        <v>159.27239453125009</v>
      </c>
      <c r="M1320" s="41">
        <f t="shared" si="632"/>
        <v>187.05217500000001</v>
      </c>
      <c r="N1320" s="43">
        <f t="shared" si="633"/>
        <v>-26.482638888891145</v>
      </c>
      <c r="O1320" s="41">
        <f t="shared" si="634"/>
        <v>319.84193064235893</v>
      </c>
      <c r="P1320" s="41">
        <f t="shared" si="635"/>
        <v>6743.3340377097347</v>
      </c>
      <c r="Q1320" s="41">
        <f t="shared" si="636"/>
        <v>6743.3340377097347</v>
      </c>
      <c r="R1320" s="41">
        <f t="shared" si="642"/>
        <v>26.482638888891145</v>
      </c>
      <c r="S1320" s="74">
        <f t="shared" si="660"/>
        <v>6743.3340377097347</v>
      </c>
      <c r="T1320" s="78">
        <f t="shared" si="643"/>
        <v>558.3423032407884</v>
      </c>
      <c r="U1320" s="44">
        <f t="shared" si="644"/>
        <v>6929273.4256257731</v>
      </c>
      <c r="V1320" s="45">
        <f t="shared" si="645"/>
        <v>1.9247981737849369</v>
      </c>
      <c r="W1320" s="46">
        <f t="shared" si="646"/>
        <v>3758544.2400852209</v>
      </c>
      <c r="X1320" s="47">
        <f t="shared" si="647"/>
        <v>1.0440400666903391</v>
      </c>
      <c r="Y1320" s="48">
        <f t="shared" si="637"/>
        <v>6069.000633938761</v>
      </c>
      <c r="Z1320" s="48">
        <f t="shared" si="648"/>
        <v>5765.5506022418231</v>
      </c>
      <c r="AA1320" s="49">
        <f t="shared" si="649"/>
        <v>5650.2395901969867</v>
      </c>
      <c r="AB1320" s="49">
        <f t="shared" si="650"/>
        <v>5367.7276106871368</v>
      </c>
      <c r="AC1320" s="49">
        <f t="shared" si="651"/>
        <v>4830.9548496184234</v>
      </c>
      <c r="AD1320" s="49">
        <f t="shared" si="652"/>
        <v>4347.8593646565814</v>
      </c>
      <c r="AE1320" s="49">
        <f t="shared" si="653"/>
        <v>4130.4663964237525</v>
      </c>
      <c r="AF1320" s="49">
        <f t="shared" si="654"/>
        <v>4047.8570684952774</v>
      </c>
      <c r="AG1320" s="49">
        <f t="shared" si="655"/>
        <v>3845.4642150705135</v>
      </c>
      <c r="AH1320" s="49">
        <f t="shared" si="656"/>
        <v>3460.9177935634621</v>
      </c>
      <c r="AI1320" s="49">
        <f t="shared" si="657"/>
        <v>9.6136605376762833E-4</v>
      </c>
      <c r="AJ1320" s="49">
        <f t="shared" si="661"/>
        <v>0.55740970196524853</v>
      </c>
    </row>
    <row r="1321" spans="2:36" x14ac:dyDescent="0.2">
      <c r="B1321" s="39" t="s">
        <v>64</v>
      </c>
      <c r="C1321" s="39">
        <v>1311</v>
      </c>
      <c r="D1321" s="39">
        <v>289</v>
      </c>
      <c r="E1321" s="39">
        <f t="shared" si="639"/>
        <v>21.055555555555554</v>
      </c>
      <c r="F1321" s="40">
        <v>75.8</v>
      </c>
      <c r="G1321" s="41">
        <f t="shared" si="658"/>
        <v>-2.7777777777778172E-2</v>
      </c>
      <c r="H1321" s="41">
        <f t="shared" si="659"/>
        <v>-0.10000000000000142</v>
      </c>
      <c r="I1321" s="41">
        <f t="shared" si="630"/>
        <v>422665.85918209865</v>
      </c>
      <c r="J1321" s="41">
        <f t="shared" si="640"/>
        <v>1115.9489776237169</v>
      </c>
      <c r="K1321" s="42" t="str">
        <f t="shared" si="641"/>
        <v>Yes</v>
      </c>
      <c r="L1321" s="41">
        <f t="shared" si="631"/>
        <v>158.85298090277777</v>
      </c>
      <c r="M1321" s="41">
        <f t="shared" si="632"/>
        <v>187.05217500000001</v>
      </c>
      <c r="N1321" s="43">
        <f t="shared" si="633"/>
        <v>-52.965277777778532</v>
      </c>
      <c r="O1321" s="41">
        <f t="shared" si="634"/>
        <v>292.93987812499927</v>
      </c>
      <c r="P1321" s="41">
        <f t="shared" si="635"/>
        <v>6168.0118782985955</v>
      </c>
      <c r="Q1321" s="41">
        <f t="shared" si="636"/>
        <v>6168.0118782985955</v>
      </c>
      <c r="R1321" s="41">
        <f t="shared" si="642"/>
        <v>52.965277777778532</v>
      </c>
      <c r="S1321" s="74">
        <f t="shared" si="660"/>
        <v>7283.9608559223125</v>
      </c>
      <c r="T1321" s="78">
        <f t="shared" si="643"/>
        <v>1115.2133487654478</v>
      </c>
      <c r="U1321" s="44">
        <f t="shared" si="644"/>
        <v>6935441.4375040717</v>
      </c>
      <c r="V1321" s="45">
        <f t="shared" si="645"/>
        <v>1.9265115104177977</v>
      </c>
      <c r="W1321" s="46">
        <f t="shared" si="646"/>
        <v>3765828.2009411431</v>
      </c>
      <c r="X1321" s="47">
        <f t="shared" si="647"/>
        <v>1.0460633891503175</v>
      </c>
      <c r="Y1321" s="48">
        <f t="shared" si="637"/>
        <v>6555.564770330081</v>
      </c>
      <c r="Z1321" s="48">
        <f t="shared" si="648"/>
        <v>6227.7865318135764</v>
      </c>
      <c r="AA1321" s="49">
        <f t="shared" si="649"/>
        <v>6103.2308011773048</v>
      </c>
      <c r="AB1321" s="49">
        <f t="shared" si="650"/>
        <v>5798.0692611184395</v>
      </c>
      <c r="AC1321" s="49">
        <f t="shared" si="651"/>
        <v>5218.262335006596</v>
      </c>
      <c r="AD1321" s="49">
        <f t="shared" si="652"/>
        <v>4696.4361015059367</v>
      </c>
      <c r="AE1321" s="49">
        <f t="shared" si="653"/>
        <v>4461.61429643064</v>
      </c>
      <c r="AF1321" s="49">
        <f t="shared" si="654"/>
        <v>4372.3820105020268</v>
      </c>
      <c r="AG1321" s="49">
        <f t="shared" si="655"/>
        <v>4153.7629099769256</v>
      </c>
      <c r="AH1321" s="49">
        <f t="shared" si="656"/>
        <v>3738.3866189792329</v>
      </c>
      <c r="AI1321" s="49">
        <f t="shared" si="657"/>
        <v>1.0384407274942314E-3</v>
      </c>
      <c r="AJ1321" s="49">
        <f t="shared" si="661"/>
        <v>0.55844814269274279</v>
      </c>
    </row>
    <row r="1322" spans="2:36" x14ac:dyDescent="0.2">
      <c r="B1322" s="39" t="s">
        <v>64</v>
      </c>
      <c r="C1322" s="39">
        <v>1312</v>
      </c>
      <c r="D1322" s="39">
        <v>290</v>
      </c>
      <c r="E1322" s="39">
        <f t="shared" si="639"/>
        <v>21.027777777777779</v>
      </c>
      <c r="F1322" s="40">
        <v>75.7</v>
      </c>
      <c r="G1322" s="41">
        <f t="shared" si="658"/>
        <v>-4.1666666666666269E-2</v>
      </c>
      <c r="H1322" s="41">
        <f t="shared" si="659"/>
        <v>-0.14999999999999858</v>
      </c>
      <c r="I1322" s="41">
        <f t="shared" si="630"/>
        <v>421551.38146219141</v>
      </c>
      <c r="J1322" s="41">
        <f t="shared" si="640"/>
        <v>1114.4777199072414</v>
      </c>
      <c r="K1322" s="42" t="str">
        <f t="shared" si="641"/>
        <v>Yes</v>
      </c>
      <c r="L1322" s="41">
        <f t="shared" si="631"/>
        <v>158.4341202256945</v>
      </c>
      <c r="M1322" s="41">
        <f t="shared" si="632"/>
        <v>187.05217500000001</v>
      </c>
      <c r="N1322" s="43">
        <f t="shared" si="633"/>
        <v>-79.447916666665904</v>
      </c>
      <c r="O1322" s="41">
        <f t="shared" si="634"/>
        <v>266.03837855902862</v>
      </c>
      <c r="P1322" s="41">
        <f t="shared" si="635"/>
        <v>5594.1959046995744</v>
      </c>
      <c r="Q1322" s="41">
        <f t="shared" si="636"/>
        <v>5594.1959046995744</v>
      </c>
      <c r="R1322" s="41">
        <f t="shared" si="642"/>
        <v>79.447916666665904</v>
      </c>
      <c r="S1322" s="74">
        <f t="shared" si="660"/>
        <v>6708.6736246068158</v>
      </c>
      <c r="T1322" s="78">
        <f t="shared" si="643"/>
        <v>1670.613136574058</v>
      </c>
      <c r="U1322" s="44">
        <f t="shared" si="644"/>
        <v>6941035.6334087709</v>
      </c>
      <c r="V1322" s="45">
        <f t="shared" si="645"/>
        <v>1.9280654537246587</v>
      </c>
      <c r="W1322" s="46">
        <f t="shared" si="646"/>
        <v>3772536.8745657499</v>
      </c>
      <c r="X1322" s="47">
        <f t="shared" si="647"/>
        <v>1.0479269096015973</v>
      </c>
      <c r="Y1322" s="48">
        <f t="shared" si="637"/>
        <v>6037.806262146134</v>
      </c>
      <c r="Z1322" s="48">
        <f t="shared" si="648"/>
        <v>5735.9159490388274</v>
      </c>
      <c r="AA1322" s="49">
        <f t="shared" si="649"/>
        <v>5621.1976300580509</v>
      </c>
      <c r="AB1322" s="49">
        <f t="shared" si="650"/>
        <v>5340.1377485551484</v>
      </c>
      <c r="AC1322" s="49">
        <f t="shared" si="651"/>
        <v>4806.123973699634</v>
      </c>
      <c r="AD1322" s="49">
        <f t="shared" si="652"/>
        <v>4325.5115763296708</v>
      </c>
      <c r="AE1322" s="49">
        <f t="shared" si="653"/>
        <v>4109.2359975131867</v>
      </c>
      <c r="AF1322" s="49">
        <f t="shared" si="654"/>
        <v>4027.0512775629227</v>
      </c>
      <c r="AG1322" s="49">
        <f t="shared" si="655"/>
        <v>3825.6987136847765</v>
      </c>
      <c r="AH1322" s="49">
        <f t="shared" si="656"/>
        <v>3443.1288423162991</v>
      </c>
      <c r="AI1322" s="49">
        <f t="shared" si="657"/>
        <v>9.5642467842119421E-4</v>
      </c>
      <c r="AJ1322" s="49">
        <f t="shared" si="661"/>
        <v>0.55940456737116395</v>
      </c>
    </row>
    <row r="1323" spans="2:36" x14ac:dyDescent="0.2">
      <c r="B1323" s="39" t="s">
        <v>64</v>
      </c>
      <c r="C1323" s="39">
        <v>1313</v>
      </c>
      <c r="D1323" s="39">
        <v>291</v>
      </c>
      <c r="E1323" s="39">
        <f t="shared" si="639"/>
        <v>20.972222222222221</v>
      </c>
      <c r="F1323" s="40">
        <v>75.5</v>
      </c>
      <c r="G1323" s="41">
        <f t="shared" si="658"/>
        <v>-6.9444444444444448E-2</v>
      </c>
      <c r="H1323" s="41">
        <f t="shared" si="659"/>
        <v>-0.25</v>
      </c>
      <c r="I1323" s="41">
        <f t="shared" si="630"/>
        <v>419326.83979552466</v>
      </c>
      <c r="J1323" s="41">
        <f t="shared" si="640"/>
        <v>2224.5416666667443</v>
      </c>
      <c r="K1323" s="42" t="str">
        <f t="shared" si="641"/>
        <v>Yes</v>
      </c>
      <c r="L1323" s="41">
        <f t="shared" si="631"/>
        <v>157.59805772569447</v>
      </c>
      <c r="M1323" s="41">
        <f t="shared" si="632"/>
        <v>187.05217500000001</v>
      </c>
      <c r="N1323" s="43">
        <f t="shared" si="633"/>
        <v>-132.41319444444446</v>
      </c>
      <c r="O1323" s="41">
        <f t="shared" si="634"/>
        <v>212.23703828125002</v>
      </c>
      <c r="P1323" s="41">
        <f t="shared" si="635"/>
        <v>4451.0823306206603</v>
      </c>
      <c r="Q1323" s="41">
        <f t="shared" si="636"/>
        <v>4451.0823306206603</v>
      </c>
      <c r="R1323" s="41">
        <f t="shared" si="642"/>
        <v>132.41319444444446</v>
      </c>
      <c r="S1323" s="74">
        <f t="shared" si="660"/>
        <v>6675.6239972874046</v>
      </c>
      <c r="T1323" s="78">
        <f t="shared" si="643"/>
        <v>2776.9989390432102</v>
      </c>
      <c r="U1323" s="44">
        <f t="shared" si="644"/>
        <v>6945486.7157393917</v>
      </c>
      <c r="V1323" s="45">
        <f t="shared" si="645"/>
        <v>1.9293018654831644</v>
      </c>
      <c r="W1323" s="46">
        <f t="shared" si="646"/>
        <v>3779212.4985630373</v>
      </c>
      <c r="X1323" s="47">
        <f t="shared" si="647"/>
        <v>1.0497812496008436</v>
      </c>
      <c r="Y1323" s="48">
        <f t="shared" si="637"/>
        <v>6008.0615975586643</v>
      </c>
      <c r="Z1323" s="48">
        <f t="shared" si="648"/>
        <v>5707.6585176807312</v>
      </c>
      <c r="AA1323" s="49">
        <f t="shared" si="649"/>
        <v>5593.5053473271164</v>
      </c>
      <c r="AB1323" s="49">
        <f t="shared" si="650"/>
        <v>5313.8300799607605</v>
      </c>
      <c r="AC1323" s="49">
        <f t="shared" si="651"/>
        <v>4782.4470719646843</v>
      </c>
      <c r="AD1323" s="49">
        <f t="shared" si="652"/>
        <v>4304.2023647682163</v>
      </c>
      <c r="AE1323" s="49">
        <f t="shared" si="653"/>
        <v>4088.9922465298055</v>
      </c>
      <c r="AF1323" s="49">
        <f t="shared" si="654"/>
        <v>4007.2124015992094</v>
      </c>
      <c r="AG1323" s="49">
        <f t="shared" si="655"/>
        <v>3806.851781519249</v>
      </c>
      <c r="AH1323" s="49">
        <f t="shared" si="656"/>
        <v>3426.1666033673241</v>
      </c>
      <c r="AI1323" s="49">
        <f t="shared" si="657"/>
        <v>9.5171294537981226E-4</v>
      </c>
      <c r="AJ1323" s="49">
        <f t="shared" si="661"/>
        <v>0.56035628031654372</v>
      </c>
    </row>
    <row r="1324" spans="2:36" x14ac:dyDescent="0.2">
      <c r="B1324" s="39" t="s">
        <v>64</v>
      </c>
      <c r="C1324" s="39">
        <v>1314</v>
      </c>
      <c r="D1324" s="39">
        <v>292</v>
      </c>
      <c r="E1324" s="39">
        <f t="shared" si="639"/>
        <v>20.888888888888889</v>
      </c>
      <c r="F1324" s="40">
        <v>75.2</v>
      </c>
      <c r="G1324" s="41">
        <f t="shared" si="658"/>
        <v>-6.9444444444444448E-2</v>
      </c>
      <c r="H1324" s="41">
        <f t="shared" si="659"/>
        <v>-0.25</v>
      </c>
      <c r="I1324" s="41">
        <f t="shared" si="630"/>
        <v>416001.06172839506</v>
      </c>
      <c r="J1324" s="41">
        <f t="shared" si="640"/>
        <v>3325.7780671296059</v>
      </c>
      <c r="K1324" s="42" t="str">
        <f t="shared" si="641"/>
        <v>Yes</v>
      </c>
      <c r="L1324" s="41">
        <f t="shared" si="631"/>
        <v>156.34811111111114</v>
      </c>
      <c r="M1324" s="41">
        <f t="shared" si="632"/>
        <v>187.05217500000001</v>
      </c>
      <c r="N1324" s="43">
        <f t="shared" si="633"/>
        <v>-132.41319444444446</v>
      </c>
      <c r="O1324" s="41">
        <f t="shared" si="634"/>
        <v>210.98709166666669</v>
      </c>
      <c r="P1324" s="41">
        <f t="shared" si="635"/>
        <v>4407.2859148148154</v>
      </c>
      <c r="Q1324" s="41">
        <f t="shared" si="636"/>
        <v>4407.2859148148154</v>
      </c>
      <c r="R1324" s="41">
        <f t="shared" si="642"/>
        <v>132.41319444444446</v>
      </c>
      <c r="S1324" s="74">
        <f t="shared" si="660"/>
        <v>7733.0639819444214</v>
      </c>
      <c r="T1324" s="78">
        <f t="shared" si="643"/>
        <v>2765.9645061728397</v>
      </c>
      <c r="U1324" s="44">
        <f t="shared" si="644"/>
        <v>6949894.0016542068</v>
      </c>
      <c r="V1324" s="45">
        <f t="shared" si="645"/>
        <v>1.9305261115706129</v>
      </c>
      <c r="W1324" s="46">
        <f t="shared" si="646"/>
        <v>3786945.5625449815</v>
      </c>
      <c r="X1324" s="47">
        <f t="shared" si="647"/>
        <v>1.0519293229291615</v>
      </c>
      <c r="Y1324" s="48">
        <f t="shared" si="637"/>
        <v>6959.7575837499789</v>
      </c>
      <c r="Z1324" s="48">
        <f t="shared" si="648"/>
        <v>6611.76970456248</v>
      </c>
      <c r="AA1324" s="49">
        <f t="shared" si="649"/>
        <v>6479.5343104712301</v>
      </c>
      <c r="AB1324" s="49">
        <f t="shared" si="650"/>
        <v>6155.5575949476679</v>
      </c>
      <c r="AC1324" s="49">
        <f t="shared" si="651"/>
        <v>5540.0018354529011</v>
      </c>
      <c r="AD1324" s="49">
        <f t="shared" si="652"/>
        <v>4986.0016519076107</v>
      </c>
      <c r="AE1324" s="49">
        <f t="shared" si="653"/>
        <v>4736.7015693122303</v>
      </c>
      <c r="AF1324" s="49">
        <f t="shared" si="654"/>
        <v>4641.9675379259852</v>
      </c>
      <c r="AG1324" s="49">
        <f t="shared" si="655"/>
        <v>4409.8691610296855</v>
      </c>
      <c r="AH1324" s="49">
        <f t="shared" si="656"/>
        <v>3968.8822449267172</v>
      </c>
      <c r="AI1324" s="49">
        <f t="shared" si="657"/>
        <v>1.1024672902574214E-3</v>
      </c>
      <c r="AJ1324" s="49">
        <f t="shared" si="661"/>
        <v>0.56145874760680115</v>
      </c>
    </row>
    <row r="1325" spans="2:36" x14ac:dyDescent="0.2">
      <c r="B1325" s="39" t="s">
        <v>64</v>
      </c>
      <c r="C1325" s="39">
        <v>1315</v>
      </c>
      <c r="D1325" s="39">
        <v>293</v>
      </c>
      <c r="E1325" s="39">
        <f t="shared" si="639"/>
        <v>20.833333333333332</v>
      </c>
      <c r="F1325" s="40">
        <v>75</v>
      </c>
      <c r="G1325" s="41">
        <f t="shared" si="658"/>
        <v>-6.9444444444444448E-2</v>
      </c>
      <c r="H1325" s="41">
        <f t="shared" si="659"/>
        <v>-0.25</v>
      </c>
      <c r="I1325" s="41">
        <f t="shared" si="630"/>
        <v>413791.23263888882</v>
      </c>
      <c r="J1325" s="41">
        <f t="shared" si="640"/>
        <v>2209.8290895062382</v>
      </c>
      <c r="K1325" s="42" t="str">
        <f t="shared" si="641"/>
        <v>Yes</v>
      </c>
      <c r="L1325" s="41">
        <f t="shared" si="631"/>
        <v>155.51757812500003</v>
      </c>
      <c r="M1325" s="41">
        <f t="shared" si="632"/>
        <v>187.05217500000001</v>
      </c>
      <c r="N1325" s="43">
        <f t="shared" si="633"/>
        <v>-132.41319444444446</v>
      </c>
      <c r="O1325" s="41">
        <f t="shared" si="634"/>
        <v>210.15655868055558</v>
      </c>
      <c r="P1325" s="41">
        <f t="shared" si="635"/>
        <v>4378.2616391782412</v>
      </c>
      <c r="Q1325" s="41">
        <f t="shared" si="636"/>
        <v>4378.2616391782412</v>
      </c>
      <c r="R1325" s="41">
        <f t="shared" si="642"/>
        <v>132.41319444444446</v>
      </c>
      <c r="S1325" s="74">
        <f t="shared" si="660"/>
        <v>6588.0907286844795</v>
      </c>
      <c r="T1325" s="78">
        <f t="shared" si="643"/>
        <v>2758.6082175925926</v>
      </c>
      <c r="U1325" s="44">
        <f t="shared" si="644"/>
        <v>6954272.2632933846</v>
      </c>
      <c r="V1325" s="45">
        <f t="shared" si="645"/>
        <v>1.9317422953592736</v>
      </c>
      <c r="W1325" s="46">
        <f t="shared" si="646"/>
        <v>3793533.6532736658</v>
      </c>
      <c r="X1325" s="47">
        <f t="shared" si="647"/>
        <v>1.0537593481315739</v>
      </c>
      <c r="Y1325" s="48">
        <f t="shared" si="637"/>
        <v>5929.2816558160321</v>
      </c>
      <c r="Z1325" s="48">
        <f t="shared" si="648"/>
        <v>5632.8175730252306</v>
      </c>
      <c r="AA1325" s="49">
        <f t="shared" si="649"/>
        <v>5520.1612215647256</v>
      </c>
      <c r="AB1325" s="49">
        <f t="shared" si="650"/>
        <v>5244.1531604864895</v>
      </c>
      <c r="AC1325" s="49">
        <f t="shared" si="651"/>
        <v>4719.737844437841</v>
      </c>
      <c r="AD1325" s="49">
        <f t="shared" si="652"/>
        <v>4247.7640599940569</v>
      </c>
      <c r="AE1325" s="49">
        <f t="shared" si="653"/>
        <v>4035.3758569943539</v>
      </c>
      <c r="AF1325" s="49">
        <f t="shared" si="654"/>
        <v>3954.6683398544669</v>
      </c>
      <c r="AG1325" s="49">
        <f t="shared" si="655"/>
        <v>3756.9349228617434</v>
      </c>
      <c r="AH1325" s="49">
        <f t="shared" si="656"/>
        <v>3381.2414305755692</v>
      </c>
      <c r="AI1325" s="49">
        <f t="shared" si="657"/>
        <v>9.392337307154359E-4</v>
      </c>
      <c r="AJ1325" s="49">
        <f t="shared" si="661"/>
        <v>0.56239798133751662</v>
      </c>
    </row>
    <row r="1326" spans="2:36" x14ac:dyDescent="0.2">
      <c r="B1326" s="39" t="s">
        <v>64</v>
      </c>
      <c r="C1326" s="39">
        <v>1316</v>
      </c>
      <c r="D1326" s="39">
        <v>294</v>
      </c>
      <c r="E1326" s="39">
        <f t="shared" si="639"/>
        <v>20.75</v>
      </c>
      <c r="F1326" s="40">
        <v>74.7</v>
      </c>
      <c r="G1326" s="41">
        <f t="shared" si="658"/>
        <v>-0.12500000000000078</v>
      </c>
      <c r="H1326" s="41">
        <f t="shared" si="659"/>
        <v>-0.45000000000000284</v>
      </c>
      <c r="I1326" s="41">
        <f t="shared" si="630"/>
        <v>410487.5234375</v>
      </c>
      <c r="J1326" s="41">
        <f t="shared" si="640"/>
        <v>3303.7092013888177</v>
      </c>
      <c r="K1326" s="42" t="str">
        <f t="shared" si="641"/>
        <v>Yes</v>
      </c>
      <c r="L1326" s="41">
        <f t="shared" si="631"/>
        <v>154.27592578125004</v>
      </c>
      <c r="M1326" s="41">
        <f t="shared" si="632"/>
        <v>187.05217500000001</v>
      </c>
      <c r="N1326" s="43">
        <f t="shared" si="633"/>
        <v>-238.34375000000148</v>
      </c>
      <c r="O1326" s="41">
        <f t="shared" si="634"/>
        <v>102.98435078124857</v>
      </c>
      <c r="P1326" s="41">
        <f t="shared" si="635"/>
        <v>2136.9252787109076</v>
      </c>
      <c r="Q1326" s="41">
        <f t="shared" si="636"/>
        <v>2136.9252787109076</v>
      </c>
      <c r="R1326" s="41">
        <f t="shared" si="642"/>
        <v>238.34375000000148</v>
      </c>
      <c r="S1326" s="74">
        <f t="shared" si="660"/>
        <v>5440.6344800997249</v>
      </c>
      <c r="T1326" s="78">
        <f t="shared" si="643"/>
        <v>4945.6328125000309</v>
      </c>
      <c r="U1326" s="44">
        <f t="shared" si="644"/>
        <v>6956409.1885720957</v>
      </c>
      <c r="V1326" s="45">
        <f t="shared" si="645"/>
        <v>1.932335885714471</v>
      </c>
      <c r="W1326" s="46">
        <f t="shared" si="646"/>
        <v>3798974.2877537655</v>
      </c>
      <c r="X1326" s="47">
        <f t="shared" si="647"/>
        <v>1.055270635487157</v>
      </c>
      <c r="Y1326" s="48">
        <f t="shared" si="637"/>
        <v>4896.5710320897524</v>
      </c>
      <c r="Z1326" s="48">
        <f t="shared" si="648"/>
        <v>4651.7424804852644</v>
      </c>
      <c r="AA1326" s="49">
        <f t="shared" si="649"/>
        <v>4558.7076308755586</v>
      </c>
      <c r="AB1326" s="49">
        <f t="shared" si="650"/>
        <v>4330.7722493317806</v>
      </c>
      <c r="AC1326" s="49">
        <f t="shared" si="651"/>
        <v>3897.6950243986025</v>
      </c>
      <c r="AD1326" s="49">
        <f t="shared" si="652"/>
        <v>3507.9255219587421</v>
      </c>
      <c r="AE1326" s="49">
        <f t="shared" si="653"/>
        <v>3332.5292458608051</v>
      </c>
      <c r="AF1326" s="49">
        <f t="shared" si="654"/>
        <v>3265.8786609435888</v>
      </c>
      <c r="AG1326" s="49">
        <f t="shared" si="655"/>
        <v>3102.5847278964093</v>
      </c>
      <c r="AH1326" s="49">
        <f t="shared" si="656"/>
        <v>2792.3262551067683</v>
      </c>
      <c r="AI1326" s="49">
        <f t="shared" si="657"/>
        <v>7.756461819741023E-4</v>
      </c>
      <c r="AJ1326" s="49">
        <f t="shared" si="661"/>
        <v>0.56317362751949074</v>
      </c>
    </row>
    <row r="1327" spans="2:36" x14ac:dyDescent="0.2">
      <c r="B1327" s="39" t="s">
        <v>64</v>
      </c>
      <c r="C1327" s="39">
        <v>1317</v>
      </c>
      <c r="D1327" s="39">
        <v>295</v>
      </c>
      <c r="E1327" s="39">
        <f t="shared" si="639"/>
        <v>20.583333333333332</v>
      </c>
      <c r="F1327" s="40">
        <v>74.099999999999994</v>
      </c>
      <c r="G1327" s="41">
        <f t="shared" si="658"/>
        <v>-0.1388888888888889</v>
      </c>
      <c r="H1327" s="41">
        <f t="shared" si="659"/>
        <v>-0.5</v>
      </c>
      <c r="I1327" s="41">
        <f t="shared" si="630"/>
        <v>403919.8289930555</v>
      </c>
      <c r="J1327" s="41">
        <f t="shared" si="640"/>
        <v>6567.6944444444962</v>
      </c>
      <c r="K1327" s="42" t="str">
        <f t="shared" si="641"/>
        <v>Yes</v>
      </c>
      <c r="L1327" s="41">
        <f t="shared" si="631"/>
        <v>151.80755078125003</v>
      </c>
      <c r="M1327" s="41">
        <f t="shared" si="632"/>
        <v>187.05217500000001</v>
      </c>
      <c r="N1327" s="43">
        <f t="shared" si="633"/>
        <v>-264.82638888888891</v>
      </c>
      <c r="O1327" s="41">
        <f t="shared" si="634"/>
        <v>74.03333689236112</v>
      </c>
      <c r="P1327" s="41">
        <f t="shared" si="635"/>
        <v>1523.8528510344329</v>
      </c>
      <c r="Q1327" s="41">
        <f t="shared" si="636"/>
        <v>1523.8528510344329</v>
      </c>
      <c r="R1327" s="41">
        <f t="shared" si="642"/>
        <v>264.82638888888891</v>
      </c>
      <c r="S1327" s="74">
        <f t="shared" si="660"/>
        <v>8091.5472954789293</v>
      </c>
      <c r="T1327" s="78">
        <f t="shared" si="643"/>
        <v>5451.0098379629635</v>
      </c>
      <c r="U1327" s="44">
        <f t="shared" si="644"/>
        <v>6957933.0414231298</v>
      </c>
      <c r="V1327" s="45">
        <f t="shared" si="645"/>
        <v>1.9327591781730917</v>
      </c>
      <c r="W1327" s="46">
        <f t="shared" si="646"/>
        <v>3807065.8350492446</v>
      </c>
      <c r="X1327" s="47">
        <f t="shared" si="647"/>
        <v>1.057518287513679</v>
      </c>
      <c r="Y1327" s="48">
        <f t="shared" si="637"/>
        <v>7282.3925659310362</v>
      </c>
      <c r="Z1327" s="48">
        <f t="shared" si="648"/>
        <v>6918.2729376344842</v>
      </c>
      <c r="AA1327" s="49">
        <f t="shared" si="649"/>
        <v>6779.9074788817943</v>
      </c>
      <c r="AB1327" s="49">
        <f t="shared" si="650"/>
        <v>6440.9121049377045</v>
      </c>
      <c r="AC1327" s="49">
        <f t="shared" si="651"/>
        <v>5796.8208944439339</v>
      </c>
      <c r="AD1327" s="49">
        <f t="shared" si="652"/>
        <v>5217.1388049995403</v>
      </c>
      <c r="AE1327" s="49">
        <f t="shared" si="653"/>
        <v>4956.2818647495633</v>
      </c>
      <c r="AF1327" s="49">
        <f t="shared" si="654"/>
        <v>4857.1562274545722</v>
      </c>
      <c r="AG1327" s="49">
        <f t="shared" si="655"/>
        <v>4614.2984160818432</v>
      </c>
      <c r="AH1327" s="49">
        <f t="shared" si="656"/>
        <v>4152.8685744736595</v>
      </c>
      <c r="AI1327" s="49">
        <f t="shared" si="657"/>
        <v>1.1535746040204609E-3</v>
      </c>
      <c r="AJ1327" s="49">
        <f t="shared" si="661"/>
        <v>0.56432720212351117</v>
      </c>
    </row>
    <row r="1328" spans="2:36" x14ac:dyDescent="0.2">
      <c r="B1328" s="39" t="s">
        <v>64</v>
      </c>
      <c r="C1328" s="39">
        <v>1318</v>
      </c>
      <c r="D1328" s="39">
        <v>296</v>
      </c>
      <c r="E1328" s="39">
        <f t="shared" si="639"/>
        <v>20.472222222222221</v>
      </c>
      <c r="F1328" s="40">
        <v>73.7</v>
      </c>
      <c r="G1328" s="41">
        <f t="shared" si="658"/>
        <v>-0.11111111111111072</v>
      </c>
      <c r="H1328" s="41">
        <f t="shared" si="659"/>
        <v>-0.39999999999999858</v>
      </c>
      <c r="I1328" s="41">
        <f t="shared" si="630"/>
        <v>399570.79118441354</v>
      </c>
      <c r="J1328" s="41">
        <f t="shared" si="640"/>
        <v>4349.037808641966</v>
      </c>
      <c r="K1328" s="42" t="str">
        <f t="shared" si="641"/>
        <v>Yes</v>
      </c>
      <c r="L1328" s="41">
        <f t="shared" si="631"/>
        <v>150.17302647569448</v>
      </c>
      <c r="M1328" s="41">
        <f t="shared" si="632"/>
        <v>187.05217500000001</v>
      </c>
      <c r="N1328" s="43">
        <f t="shared" si="633"/>
        <v>-211.86111111111035</v>
      </c>
      <c r="O1328" s="41">
        <f t="shared" si="634"/>
        <v>125.36409036458414</v>
      </c>
      <c r="P1328" s="41">
        <f t="shared" si="635"/>
        <v>2566.4815166305143</v>
      </c>
      <c r="Q1328" s="41">
        <f t="shared" si="636"/>
        <v>2566.4815166305143</v>
      </c>
      <c r="R1328" s="41">
        <f t="shared" si="642"/>
        <v>211.86111111111035</v>
      </c>
      <c r="S1328" s="74">
        <f t="shared" si="660"/>
        <v>6915.5193252724803</v>
      </c>
      <c r="T1328" s="78">
        <f t="shared" si="643"/>
        <v>4337.2677469135642</v>
      </c>
      <c r="U1328" s="44">
        <f t="shared" si="644"/>
        <v>6960499.5229397602</v>
      </c>
      <c r="V1328" s="45">
        <f t="shared" si="645"/>
        <v>1.9334720897054889</v>
      </c>
      <c r="W1328" s="46">
        <f t="shared" si="646"/>
        <v>3813981.3543745172</v>
      </c>
      <c r="X1328" s="47">
        <f t="shared" si="647"/>
        <v>1.0594392651040325</v>
      </c>
      <c r="Y1328" s="48">
        <f t="shared" si="637"/>
        <v>6223.9673927452322</v>
      </c>
      <c r="Z1328" s="48">
        <f t="shared" si="648"/>
        <v>5912.7690231079705</v>
      </c>
      <c r="AA1328" s="49">
        <f t="shared" si="649"/>
        <v>5794.5136426458112</v>
      </c>
      <c r="AB1328" s="49">
        <f t="shared" si="650"/>
        <v>5504.7879605135204</v>
      </c>
      <c r="AC1328" s="49">
        <f t="shared" si="651"/>
        <v>4954.3091644621682</v>
      </c>
      <c r="AD1328" s="49">
        <f t="shared" si="652"/>
        <v>4458.8782480159516</v>
      </c>
      <c r="AE1328" s="49">
        <f t="shared" si="653"/>
        <v>4235.9343356151539</v>
      </c>
      <c r="AF1328" s="49">
        <f t="shared" si="654"/>
        <v>4151.2156489028512</v>
      </c>
      <c r="AG1328" s="49">
        <f t="shared" si="655"/>
        <v>3943.6548664577085</v>
      </c>
      <c r="AH1328" s="49">
        <f t="shared" si="656"/>
        <v>3549.2893798119376</v>
      </c>
      <c r="AI1328" s="49">
        <f t="shared" si="657"/>
        <v>9.8591371661442702E-4</v>
      </c>
      <c r="AJ1328" s="49">
        <f t="shared" si="661"/>
        <v>0.56531311584012556</v>
      </c>
    </row>
    <row r="1329" spans="2:36" x14ac:dyDescent="0.2">
      <c r="B1329" s="39" t="s">
        <v>64</v>
      </c>
      <c r="C1329" s="39">
        <v>1319</v>
      </c>
      <c r="D1329" s="39">
        <v>297</v>
      </c>
      <c r="E1329" s="39">
        <f t="shared" si="639"/>
        <v>20.361111111111111</v>
      </c>
      <c r="F1329" s="40">
        <v>73.3</v>
      </c>
      <c r="G1329" s="41">
        <f t="shared" si="658"/>
        <v>-2.7777777777778172E-2</v>
      </c>
      <c r="H1329" s="41">
        <f t="shared" si="659"/>
        <v>-0.10000000000000142</v>
      </c>
      <c r="I1329" s="41">
        <f t="shared" si="630"/>
        <v>395245.29349922843</v>
      </c>
      <c r="J1329" s="41">
        <f t="shared" si="640"/>
        <v>4325.4976851851097</v>
      </c>
      <c r="K1329" s="42" t="str">
        <f t="shared" si="641"/>
        <v>Yes</v>
      </c>
      <c r="L1329" s="41">
        <f t="shared" si="631"/>
        <v>148.54734939236116</v>
      </c>
      <c r="M1329" s="41">
        <f t="shared" si="632"/>
        <v>187.05217500000001</v>
      </c>
      <c r="N1329" s="43">
        <f t="shared" si="633"/>
        <v>-52.965277777778532</v>
      </c>
      <c r="O1329" s="41">
        <f t="shared" si="634"/>
        <v>282.63424661458259</v>
      </c>
      <c r="P1329" s="41">
        <f t="shared" si="635"/>
        <v>5754.7472991246959</v>
      </c>
      <c r="Q1329" s="41">
        <f t="shared" si="636"/>
        <v>5754.7472991246959</v>
      </c>
      <c r="R1329" s="41">
        <f t="shared" si="642"/>
        <v>52.965277777778532</v>
      </c>
      <c r="S1329" s="74">
        <f t="shared" si="660"/>
        <v>10080.244984309806</v>
      </c>
      <c r="T1329" s="78">
        <f t="shared" si="643"/>
        <v>1078.4319058642129</v>
      </c>
      <c r="U1329" s="44">
        <f t="shared" si="644"/>
        <v>6966254.2702388847</v>
      </c>
      <c r="V1329" s="45">
        <f t="shared" si="645"/>
        <v>1.9350706306219123</v>
      </c>
      <c r="W1329" s="46">
        <f t="shared" si="646"/>
        <v>3824061.5993588269</v>
      </c>
      <c r="X1329" s="47">
        <f t="shared" si="647"/>
        <v>1.0622393331552298</v>
      </c>
      <c r="Y1329" s="48">
        <f t="shared" si="637"/>
        <v>9072.2204858788245</v>
      </c>
      <c r="Z1329" s="48">
        <f t="shared" si="648"/>
        <v>8618.6094615848833</v>
      </c>
      <c r="AA1329" s="49">
        <f t="shared" si="649"/>
        <v>8446.2372723531862</v>
      </c>
      <c r="AB1329" s="49">
        <f t="shared" si="650"/>
        <v>8023.9254087355266</v>
      </c>
      <c r="AC1329" s="49">
        <f t="shared" si="651"/>
        <v>7221.5328678619744</v>
      </c>
      <c r="AD1329" s="49">
        <f t="shared" si="652"/>
        <v>6499.3795810757774</v>
      </c>
      <c r="AE1329" s="49">
        <f t="shared" si="653"/>
        <v>6174.4106020219879</v>
      </c>
      <c r="AF1329" s="49">
        <f t="shared" si="654"/>
        <v>6050.9223899815479</v>
      </c>
      <c r="AG1329" s="49">
        <f t="shared" si="655"/>
        <v>5748.3762704824703</v>
      </c>
      <c r="AH1329" s="49">
        <f t="shared" si="656"/>
        <v>5173.5386434342236</v>
      </c>
      <c r="AI1329" s="49">
        <f t="shared" si="657"/>
        <v>1.4370940676206177E-3</v>
      </c>
      <c r="AJ1329" s="49">
        <f t="shared" si="661"/>
        <v>0.56675020990774616</v>
      </c>
    </row>
    <row r="1330" spans="2:36" x14ac:dyDescent="0.2">
      <c r="B1330" s="39" t="s">
        <v>64</v>
      </c>
      <c r="C1330" s="39">
        <v>1320</v>
      </c>
      <c r="D1330" s="39">
        <v>298</v>
      </c>
      <c r="E1330" s="39">
        <f t="shared" si="639"/>
        <v>20.416666666666668</v>
      </c>
      <c r="F1330" s="40">
        <v>73.5</v>
      </c>
      <c r="G1330" s="41">
        <f t="shared" si="658"/>
        <v>9.7222222222222612E-2</v>
      </c>
      <c r="H1330" s="41">
        <f t="shared" si="659"/>
        <v>0.35000000000000142</v>
      </c>
      <c r="I1330" s="41">
        <f t="shared" si="630"/>
        <v>397405.09982638893</v>
      </c>
      <c r="J1330" s="41">
        <f t="shared" si="640"/>
        <v>-2159.806327160506</v>
      </c>
      <c r="K1330" s="42" t="str">
        <f t="shared" si="641"/>
        <v>No</v>
      </c>
      <c r="L1330" s="41">
        <f t="shared" si="631"/>
        <v>149.35908203125007</v>
      </c>
      <c r="M1330" s="41">
        <f t="shared" si="632"/>
        <v>187.05217500000001</v>
      </c>
      <c r="N1330" s="43">
        <f t="shared" si="633"/>
        <v>185.37847222222297</v>
      </c>
      <c r="O1330" s="41">
        <f t="shared" si="634"/>
        <v>521.78972925347307</v>
      </c>
      <c r="P1330" s="41">
        <f t="shared" si="635"/>
        <v>10653.206972258409</v>
      </c>
      <c r="Q1330" s="41">
        <f t="shared" si="636"/>
        <v>10653.206972258409</v>
      </c>
      <c r="R1330" s="41">
        <f t="shared" si="642"/>
        <v>0</v>
      </c>
      <c r="S1330" s="74">
        <f t="shared" si="660"/>
        <v>8493.4006450979032</v>
      </c>
      <c r="T1330" s="78">
        <f t="shared" si="643"/>
        <v>0</v>
      </c>
      <c r="U1330" s="44">
        <f t="shared" si="644"/>
        <v>6976907.4772111429</v>
      </c>
      <c r="V1330" s="45">
        <f t="shared" si="645"/>
        <v>1.938029854780873</v>
      </c>
      <c r="W1330" s="46">
        <f t="shared" si="646"/>
        <v>3832555.0000039246</v>
      </c>
      <c r="X1330" s="47">
        <f t="shared" si="647"/>
        <v>1.0645986111122012</v>
      </c>
      <c r="Y1330" s="48">
        <f t="shared" si="637"/>
        <v>7644.0605805881132</v>
      </c>
      <c r="Z1330" s="48">
        <f t="shared" si="648"/>
        <v>7261.8575515587072</v>
      </c>
      <c r="AA1330" s="49">
        <f t="shared" si="649"/>
        <v>7116.6204005275331</v>
      </c>
      <c r="AB1330" s="49">
        <f t="shared" si="650"/>
        <v>6760.7893805011563</v>
      </c>
      <c r="AC1330" s="49">
        <f t="shared" si="651"/>
        <v>6084.7104424510408</v>
      </c>
      <c r="AD1330" s="49">
        <f t="shared" si="652"/>
        <v>5476.2393982059366</v>
      </c>
      <c r="AE1330" s="49">
        <f t="shared" si="653"/>
        <v>5202.4274282956394</v>
      </c>
      <c r="AF1330" s="49">
        <f t="shared" si="654"/>
        <v>5098.3788797297266</v>
      </c>
      <c r="AG1330" s="49">
        <f t="shared" si="655"/>
        <v>4843.4599357432398</v>
      </c>
      <c r="AH1330" s="49">
        <f t="shared" si="656"/>
        <v>4359.1139421689159</v>
      </c>
      <c r="AI1330" s="49">
        <f t="shared" si="657"/>
        <v>1.2108649839358099E-3</v>
      </c>
      <c r="AJ1330" s="49">
        <f t="shared" si="661"/>
        <v>0.56796107489168202</v>
      </c>
    </row>
    <row r="1331" spans="2:36" x14ac:dyDescent="0.2">
      <c r="B1331" s="39" t="s">
        <v>64</v>
      </c>
      <c r="C1331" s="39">
        <v>1321</v>
      </c>
      <c r="D1331" s="39">
        <v>299</v>
      </c>
      <c r="E1331" s="39">
        <f t="shared" si="639"/>
        <v>20.555555555555554</v>
      </c>
      <c r="F1331" s="40">
        <v>74</v>
      </c>
      <c r="G1331" s="41">
        <f t="shared" si="658"/>
        <v>0.19444444444444522</v>
      </c>
      <c r="H1331" s="41">
        <f t="shared" si="659"/>
        <v>0.70000000000000284</v>
      </c>
      <c r="I1331" s="41">
        <f t="shared" si="630"/>
        <v>402830.3626543209</v>
      </c>
      <c r="J1331" s="41">
        <f t="shared" si="640"/>
        <v>-5425.2628279319615</v>
      </c>
      <c r="K1331" s="42" t="str">
        <f t="shared" si="641"/>
        <v>No</v>
      </c>
      <c r="L1331" s="41">
        <f t="shared" si="631"/>
        <v>151.39809027777778</v>
      </c>
      <c r="M1331" s="41">
        <f t="shared" si="632"/>
        <v>187.05217500000001</v>
      </c>
      <c r="N1331" s="43">
        <f t="shared" si="633"/>
        <v>370.75694444444594</v>
      </c>
      <c r="O1331" s="41">
        <f t="shared" si="634"/>
        <v>709.20720972222375</v>
      </c>
      <c r="P1331" s="41">
        <f t="shared" si="635"/>
        <v>14578.148199845709</v>
      </c>
      <c r="Q1331" s="41">
        <f t="shared" si="636"/>
        <v>14578.148199845709</v>
      </c>
      <c r="R1331" s="41">
        <f t="shared" si="642"/>
        <v>0</v>
      </c>
      <c r="S1331" s="74">
        <f t="shared" si="660"/>
        <v>9152.8853719137478</v>
      </c>
      <c r="T1331" s="78">
        <f t="shared" si="643"/>
        <v>0</v>
      </c>
      <c r="U1331" s="44">
        <f t="shared" si="644"/>
        <v>6991485.6254109889</v>
      </c>
      <c r="V1331" s="45">
        <f t="shared" si="645"/>
        <v>1.9420793403919414</v>
      </c>
      <c r="W1331" s="46">
        <f t="shared" si="646"/>
        <v>3841707.8853758383</v>
      </c>
      <c r="X1331" s="47">
        <f t="shared" si="647"/>
        <v>1.0671410792710663</v>
      </c>
      <c r="Y1331" s="48">
        <f t="shared" si="637"/>
        <v>8237.5968347223734</v>
      </c>
      <c r="Z1331" s="48">
        <f t="shared" si="648"/>
        <v>7825.7169929862539</v>
      </c>
      <c r="AA1331" s="49">
        <f t="shared" si="649"/>
        <v>7669.2026531265283</v>
      </c>
      <c r="AB1331" s="49">
        <f t="shared" si="650"/>
        <v>7285.7425204702013</v>
      </c>
      <c r="AC1331" s="49">
        <f t="shared" si="651"/>
        <v>6557.168268423181</v>
      </c>
      <c r="AD1331" s="49">
        <f t="shared" si="652"/>
        <v>5901.4514415808626</v>
      </c>
      <c r="AE1331" s="49">
        <f t="shared" si="653"/>
        <v>5606.3788695018193</v>
      </c>
      <c r="AF1331" s="49">
        <f t="shared" si="654"/>
        <v>5494.2512921117832</v>
      </c>
      <c r="AG1331" s="49">
        <f t="shared" si="655"/>
        <v>5219.5387275061939</v>
      </c>
      <c r="AH1331" s="49">
        <f t="shared" si="656"/>
        <v>4697.5848547555743</v>
      </c>
      <c r="AI1331" s="49">
        <f t="shared" si="657"/>
        <v>1.3048846818765484E-3</v>
      </c>
      <c r="AJ1331" s="49">
        <f t="shared" si="661"/>
        <v>0.56926595957355852</v>
      </c>
    </row>
    <row r="1332" spans="2:36" x14ac:dyDescent="0.2">
      <c r="B1332" s="39" t="s">
        <v>64</v>
      </c>
      <c r="C1332" s="39">
        <v>1322</v>
      </c>
      <c r="D1332" s="39">
        <v>300</v>
      </c>
      <c r="E1332" s="39">
        <f t="shared" si="639"/>
        <v>20.805555555555557</v>
      </c>
      <c r="F1332" s="40">
        <v>74.900000000000006</v>
      </c>
      <c r="G1332" s="41">
        <f t="shared" si="658"/>
        <v>0.29166666666666585</v>
      </c>
      <c r="H1332" s="41">
        <f t="shared" si="659"/>
        <v>1.0499999999999972</v>
      </c>
      <c r="I1332" s="41">
        <f t="shared" si="630"/>
        <v>412688.52498070995</v>
      </c>
      <c r="J1332" s="41">
        <f t="shared" si="640"/>
        <v>-9858.1623263890506</v>
      </c>
      <c r="K1332" s="42" t="str">
        <f t="shared" si="641"/>
        <v>No</v>
      </c>
      <c r="L1332" s="41">
        <f t="shared" si="631"/>
        <v>155.10314105902785</v>
      </c>
      <c r="M1332" s="41">
        <f t="shared" si="632"/>
        <v>187.05217500000001</v>
      </c>
      <c r="N1332" s="43">
        <f t="shared" si="633"/>
        <v>556.13541666666515</v>
      </c>
      <c r="O1332" s="41">
        <f t="shared" si="634"/>
        <v>898.29073272569303</v>
      </c>
      <c r="P1332" s="41">
        <f t="shared" si="635"/>
        <v>18689.437744765113</v>
      </c>
      <c r="Q1332" s="41">
        <f t="shared" si="636"/>
        <v>18689.437744765113</v>
      </c>
      <c r="R1332" s="41">
        <f t="shared" si="642"/>
        <v>0</v>
      </c>
      <c r="S1332" s="74">
        <f t="shared" si="660"/>
        <v>8831.2754183760626</v>
      </c>
      <c r="T1332" s="78">
        <f t="shared" si="643"/>
        <v>0</v>
      </c>
      <c r="U1332" s="44">
        <f t="shared" si="644"/>
        <v>7010175.0631557545</v>
      </c>
      <c r="V1332" s="45">
        <f t="shared" si="645"/>
        <v>1.9472708508765986</v>
      </c>
      <c r="W1332" s="46">
        <f t="shared" si="646"/>
        <v>3850539.1607942143</v>
      </c>
      <c r="X1332" s="47">
        <f t="shared" si="647"/>
        <v>1.0695942113317263</v>
      </c>
      <c r="Y1332" s="48">
        <f t="shared" si="637"/>
        <v>7948.1478765384563</v>
      </c>
      <c r="Z1332" s="48">
        <f t="shared" si="648"/>
        <v>7550.7404827115333</v>
      </c>
      <c r="AA1332" s="49">
        <f t="shared" si="649"/>
        <v>7399.7256730573026</v>
      </c>
      <c r="AB1332" s="49">
        <f t="shared" si="650"/>
        <v>7029.7393894044371</v>
      </c>
      <c r="AC1332" s="49">
        <f t="shared" si="651"/>
        <v>6326.7654504639931</v>
      </c>
      <c r="AD1332" s="49">
        <f t="shared" si="652"/>
        <v>5694.0889054175941</v>
      </c>
      <c r="AE1332" s="49">
        <f t="shared" si="653"/>
        <v>5409.3844601467144</v>
      </c>
      <c r="AF1332" s="49">
        <f t="shared" si="654"/>
        <v>5301.1967709437804</v>
      </c>
      <c r="AG1332" s="49">
        <f t="shared" si="655"/>
        <v>5036.136932396591</v>
      </c>
      <c r="AH1332" s="49">
        <f t="shared" si="656"/>
        <v>4532.5232391569316</v>
      </c>
      <c r="AI1332" s="49">
        <f t="shared" si="657"/>
        <v>1.2590342330991476E-3</v>
      </c>
      <c r="AJ1332" s="49">
        <f t="shared" si="661"/>
        <v>0.57052499380665767</v>
      </c>
    </row>
    <row r="1333" spans="2:36" x14ac:dyDescent="0.2">
      <c r="B1333" s="39" t="s">
        <v>64</v>
      </c>
      <c r="C1333" s="39">
        <v>1323</v>
      </c>
      <c r="D1333" s="39">
        <v>301</v>
      </c>
      <c r="E1333" s="39">
        <f t="shared" si="639"/>
        <v>21.138888888888886</v>
      </c>
      <c r="F1333" s="40">
        <v>76.099999999999994</v>
      </c>
      <c r="G1333" s="41">
        <f t="shared" si="658"/>
        <v>0.38888888888888851</v>
      </c>
      <c r="H1333" s="41">
        <f t="shared" si="659"/>
        <v>1.3999999999999986</v>
      </c>
      <c r="I1333" s="41">
        <f t="shared" si="630"/>
        <v>426018.11988811719</v>
      </c>
      <c r="J1333" s="41">
        <f t="shared" si="640"/>
        <v>-13329.594907407241</v>
      </c>
      <c r="K1333" s="42" t="str">
        <f t="shared" si="641"/>
        <v>No</v>
      </c>
      <c r="L1333" s="41">
        <f t="shared" si="631"/>
        <v>160.11288064236112</v>
      </c>
      <c r="M1333" s="41">
        <f t="shared" si="632"/>
        <v>187.05217500000001</v>
      </c>
      <c r="N1333" s="43">
        <f t="shared" si="633"/>
        <v>741.51388888888812</v>
      </c>
      <c r="O1333" s="41">
        <f t="shared" si="634"/>
        <v>1088.6789445312493</v>
      </c>
      <c r="P1333" s="41">
        <f t="shared" si="635"/>
        <v>23013.463244118906</v>
      </c>
      <c r="Q1333" s="41">
        <f t="shared" si="636"/>
        <v>23013.463244118906</v>
      </c>
      <c r="R1333" s="41">
        <f t="shared" si="642"/>
        <v>0</v>
      </c>
      <c r="S1333" s="74">
        <f t="shared" si="660"/>
        <v>9683.8683367116646</v>
      </c>
      <c r="T1333" s="78">
        <f t="shared" si="643"/>
        <v>0</v>
      </c>
      <c r="U1333" s="44">
        <f t="shared" si="644"/>
        <v>7033188.5263998732</v>
      </c>
      <c r="V1333" s="45">
        <f t="shared" si="645"/>
        <v>1.9536634795555203</v>
      </c>
      <c r="W1333" s="46">
        <f t="shared" si="646"/>
        <v>3860223.0291309259</v>
      </c>
      <c r="X1333" s="47">
        <f t="shared" si="647"/>
        <v>1.0722841747585905</v>
      </c>
      <c r="Y1333" s="48">
        <f t="shared" si="637"/>
        <v>8715.4815030404989</v>
      </c>
      <c r="Z1333" s="48">
        <f t="shared" si="648"/>
        <v>8279.7074278884738</v>
      </c>
      <c r="AA1333" s="49">
        <f t="shared" si="649"/>
        <v>8114.1132793307042</v>
      </c>
      <c r="AB1333" s="49">
        <f t="shared" si="650"/>
        <v>7708.407615364169</v>
      </c>
      <c r="AC1333" s="49">
        <f t="shared" si="651"/>
        <v>6937.5668538277523</v>
      </c>
      <c r="AD1333" s="49">
        <f t="shared" si="652"/>
        <v>6243.8101684449775</v>
      </c>
      <c r="AE1333" s="49">
        <f t="shared" si="653"/>
        <v>5931.6196600227286</v>
      </c>
      <c r="AF1333" s="49">
        <f t="shared" si="654"/>
        <v>5812.9872668222743</v>
      </c>
      <c r="AG1333" s="49">
        <f t="shared" si="655"/>
        <v>5522.3379034811605</v>
      </c>
      <c r="AH1333" s="49">
        <f t="shared" si="656"/>
        <v>4970.1041131330448</v>
      </c>
      <c r="AI1333" s="49">
        <f t="shared" si="657"/>
        <v>1.3805844758702902E-3</v>
      </c>
      <c r="AJ1333" s="49">
        <f t="shared" si="661"/>
        <v>0.57190557828252797</v>
      </c>
    </row>
    <row r="1334" spans="2:36" x14ac:dyDescent="0.2">
      <c r="B1334" s="39" t="s">
        <v>64</v>
      </c>
      <c r="C1334" s="39">
        <v>1324</v>
      </c>
      <c r="D1334" s="39">
        <v>302</v>
      </c>
      <c r="E1334" s="39">
        <f t="shared" si="639"/>
        <v>21.583333333333332</v>
      </c>
      <c r="F1334" s="40">
        <v>77.7</v>
      </c>
      <c r="G1334" s="41">
        <f t="shared" si="658"/>
        <v>0.43055555555555675</v>
      </c>
      <c r="H1334" s="41">
        <f t="shared" si="659"/>
        <v>1.5500000000000043</v>
      </c>
      <c r="I1334" s="41">
        <f t="shared" si="630"/>
        <v>444120.47482638882</v>
      </c>
      <c r="J1334" s="41">
        <f t="shared" si="640"/>
        <v>-18102.35493827163</v>
      </c>
      <c r="K1334" s="42" t="str">
        <f t="shared" si="641"/>
        <v>No</v>
      </c>
      <c r="L1334" s="41">
        <f t="shared" si="631"/>
        <v>166.91639453125001</v>
      </c>
      <c r="M1334" s="41">
        <f t="shared" si="632"/>
        <v>187.05217500000001</v>
      </c>
      <c r="N1334" s="43">
        <f t="shared" si="633"/>
        <v>820.96180555555782</v>
      </c>
      <c r="O1334" s="41">
        <f t="shared" si="634"/>
        <v>1174.9303750868078</v>
      </c>
      <c r="P1334" s="41">
        <f t="shared" si="635"/>
        <v>25358.913928956932</v>
      </c>
      <c r="Q1334" s="41">
        <f t="shared" si="636"/>
        <v>25358.913928956932</v>
      </c>
      <c r="R1334" s="41">
        <f t="shared" si="642"/>
        <v>0</v>
      </c>
      <c r="S1334" s="74">
        <f t="shared" si="660"/>
        <v>7256.558990685302</v>
      </c>
      <c r="T1334" s="78">
        <f t="shared" si="643"/>
        <v>0</v>
      </c>
      <c r="U1334" s="44">
        <f t="shared" si="644"/>
        <v>7058547.4403288299</v>
      </c>
      <c r="V1334" s="45">
        <f t="shared" si="645"/>
        <v>1.9607076223135638</v>
      </c>
      <c r="W1334" s="46">
        <f t="shared" si="646"/>
        <v>3867479.5881216112</v>
      </c>
      <c r="X1334" s="47">
        <f t="shared" si="647"/>
        <v>1.0742998855893364</v>
      </c>
      <c r="Y1334" s="48">
        <f t="shared" si="637"/>
        <v>6530.9030916167721</v>
      </c>
      <c r="Z1334" s="48">
        <f t="shared" si="648"/>
        <v>6204.357937035933</v>
      </c>
      <c r="AA1334" s="49">
        <f t="shared" si="649"/>
        <v>6080.2707782952139</v>
      </c>
      <c r="AB1334" s="49">
        <f t="shared" si="650"/>
        <v>5776.257239380453</v>
      </c>
      <c r="AC1334" s="49">
        <f t="shared" si="651"/>
        <v>5198.6315154424083</v>
      </c>
      <c r="AD1334" s="49">
        <f t="shared" si="652"/>
        <v>4678.768363898168</v>
      </c>
      <c r="AE1334" s="49">
        <f t="shared" si="653"/>
        <v>4444.829945703259</v>
      </c>
      <c r="AF1334" s="49">
        <f t="shared" si="654"/>
        <v>4355.9333467891938</v>
      </c>
      <c r="AG1334" s="49">
        <f t="shared" si="655"/>
        <v>4138.1366794497335</v>
      </c>
      <c r="AH1334" s="49">
        <f t="shared" si="656"/>
        <v>3724.3230115047604</v>
      </c>
      <c r="AI1334" s="49">
        <f t="shared" si="657"/>
        <v>1.0345341698624335E-3</v>
      </c>
      <c r="AJ1334" s="49">
        <f t="shared" si="661"/>
        <v>0.5729401124523904</v>
      </c>
    </row>
    <row r="1335" spans="2:36" x14ac:dyDescent="0.2">
      <c r="B1335" s="39" t="s">
        <v>64</v>
      </c>
      <c r="C1335" s="39">
        <v>1325</v>
      </c>
      <c r="D1335" s="39">
        <v>303</v>
      </c>
      <c r="E1335" s="39">
        <f t="shared" si="639"/>
        <v>22</v>
      </c>
      <c r="F1335" s="40">
        <v>79.2</v>
      </c>
      <c r="G1335" s="41">
        <f t="shared" si="658"/>
        <v>0.36111111111111033</v>
      </c>
      <c r="H1335" s="41">
        <f t="shared" si="659"/>
        <v>1.2999999999999972</v>
      </c>
      <c r="I1335" s="41">
        <f t="shared" si="630"/>
        <v>461433.5</v>
      </c>
      <c r="J1335" s="41">
        <f t="shared" si="640"/>
        <v>-17313.025173611182</v>
      </c>
      <c r="K1335" s="42" t="str">
        <f t="shared" si="641"/>
        <v>No</v>
      </c>
      <c r="L1335" s="41">
        <f t="shared" si="631"/>
        <v>173.42325000000005</v>
      </c>
      <c r="M1335" s="41">
        <f t="shared" si="632"/>
        <v>187.05217500000001</v>
      </c>
      <c r="N1335" s="43">
        <f t="shared" si="633"/>
        <v>688.54861111110961</v>
      </c>
      <c r="O1335" s="41">
        <f t="shared" si="634"/>
        <v>1049.0240361111096</v>
      </c>
      <c r="P1335" s="41">
        <f t="shared" si="635"/>
        <v>23078.52879444441</v>
      </c>
      <c r="Q1335" s="41">
        <f t="shared" si="636"/>
        <v>23078.52879444441</v>
      </c>
      <c r="R1335" s="41">
        <f t="shared" si="642"/>
        <v>0</v>
      </c>
      <c r="S1335" s="74">
        <f t="shared" si="660"/>
        <v>5765.5036208332276</v>
      </c>
      <c r="T1335" s="78">
        <f t="shared" si="643"/>
        <v>0</v>
      </c>
      <c r="U1335" s="44">
        <f t="shared" si="644"/>
        <v>7081625.9691232741</v>
      </c>
      <c r="V1335" s="45">
        <f t="shared" si="645"/>
        <v>1.967118324756465</v>
      </c>
      <c r="W1335" s="46">
        <f t="shared" si="646"/>
        <v>3873245.0917424443</v>
      </c>
      <c r="X1335" s="47">
        <f t="shared" si="647"/>
        <v>1.0759014143729011</v>
      </c>
      <c r="Y1335" s="48">
        <f t="shared" si="637"/>
        <v>5188.9532587499052</v>
      </c>
      <c r="Z1335" s="48">
        <f t="shared" si="648"/>
        <v>4929.5055958124094</v>
      </c>
      <c r="AA1335" s="49">
        <f t="shared" si="649"/>
        <v>4830.9154838961613</v>
      </c>
      <c r="AB1335" s="49">
        <f t="shared" si="650"/>
        <v>4589.3697097013528</v>
      </c>
      <c r="AC1335" s="49">
        <f t="shared" si="651"/>
        <v>4130.4327387312178</v>
      </c>
      <c r="AD1335" s="49">
        <f t="shared" si="652"/>
        <v>3717.3894648580963</v>
      </c>
      <c r="AE1335" s="49">
        <f t="shared" si="653"/>
        <v>3531.5199916151914</v>
      </c>
      <c r="AF1335" s="49">
        <f t="shared" si="654"/>
        <v>3460.8895917828877</v>
      </c>
      <c r="AG1335" s="49">
        <f t="shared" si="655"/>
        <v>3287.8451121937433</v>
      </c>
      <c r="AH1335" s="49">
        <f t="shared" si="656"/>
        <v>2959.0606009743692</v>
      </c>
      <c r="AI1335" s="49">
        <f t="shared" si="657"/>
        <v>8.2196127804843591E-4</v>
      </c>
      <c r="AJ1335" s="49">
        <f t="shared" si="661"/>
        <v>0.57376207373043886</v>
      </c>
    </row>
    <row r="1336" spans="2:36" x14ac:dyDescent="0.2">
      <c r="B1336" s="39" t="s">
        <v>64</v>
      </c>
      <c r="C1336" s="39">
        <v>1326</v>
      </c>
      <c r="D1336" s="39">
        <v>304</v>
      </c>
      <c r="E1336" s="39">
        <f t="shared" si="639"/>
        <v>22.305555555555554</v>
      </c>
      <c r="F1336" s="40">
        <v>80.3</v>
      </c>
      <c r="G1336" s="41">
        <f t="shared" si="658"/>
        <v>0.22222222222222143</v>
      </c>
      <c r="H1336" s="41">
        <f t="shared" si="659"/>
        <v>0.79999999999999716</v>
      </c>
      <c r="I1336" s="41">
        <f t="shared" si="630"/>
        <v>474340.10831404314</v>
      </c>
      <c r="J1336" s="41">
        <f t="shared" si="640"/>
        <v>-12906.608314043144</v>
      </c>
      <c r="K1336" s="42" t="str">
        <f t="shared" si="641"/>
        <v>No</v>
      </c>
      <c r="L1336" s="41">
        <f t="shared" si="631"/>
        <v>178.27401605902779</v>
      </c>
      <c r="M1336" s="41">
        <f t="shared" si="632"/>
        <v>187.05217500000001</v>
      </c>
      <c r="N1336" s="43">
        <f t="shared" si="633"/>
        <v>423.72222222222069</v>
      </c>
      <c r="O1336" s="41">
        <f t="shared" si="634"/>
        <v>789.04841328124849</v>
      </c>
      <c r="P1336" s="41">
        <f t="shared" si="635"/>
        <v>17600.163218467846</v>
      </c>
      <c r="Q1336" s="41">
        <f t="shared" si="636"/>
        <v>17600.163218467846</v>
      </c>
      <c r="R1336" s="41">
        <f t="shared" si="642"/>
        <v>0</v>
      </c>
      <c r="S1336" s="74">
        <f t="shared" si="660"/>
        <v>4693.5549044247018</v>
      </c>
      <c r="T1336" s="78">
        <f t="shared" si="643"/>
        <v>0</v>
      </c>
      <c r="U1336" s="44">
        <f t="shared" si="644"/>
        <v>7099226.1323417416</v>
      </c>
      <c r="V1336" s="45">
        <f t="shared" si="645"/>
        <v>1.9720072589838171</v>
      </c>
      <c r="W1336" s="46">
        <f t="shared" si="646"/>
        <v>3877938.6466468689</v>
      </c>
      <c r="X1336" s="47">
        <f t="shared" si="647"/>
        <v>1.0772051796241302</v>
      </c>
      <c r="Y1336" s="48">
        <f t="shared" si="637"/>
        <v>4224.1994139822318</v>
      </c>
      <c r="Z1336" s="48">
        <f t="shared" si="648"/>
        <v>4012.9894432831202</v>
      </c>
      <c r="AA1336" s="49">
        <f t="shared" si="649"/>
        <v>3932.7296544174578</v>
      </c>
      <c r="AB1336" s="49">
        <f t="shared" si="650"/>
        <v>3736.0931716965847</v>
      </c>
      <c r="AC1336" s="49">
        <f t="shared" si="651"/>
        <v>3362.4838545269263</v>
      </c>
      <c r="AD1336" s="49">
        <f t="shared" si="652"/>
        <v>3026.2354690742336</v>
      </c>
      <c r="AE1336" s="49">
        <f t="shared" si="653"/>
        <v>2874.9236956205218</v>
      </c>
      <c r="AF1336" s="49">
        <f t="shared" si="654"/>
        <v>2817.4252217081112</v>
      </c>
      <c r="AG1336" s="49">
        <f t="shared" si="655"/>
        <v>2676.5539606227053</v>
      </c>
      <c r="AH1336" s="49">
        <f t="shared" si="656"/>
        <v>2408.8985645604348</v>
      </c>
      <c r="AI1336" s="49">
        <f t="shared" si="657"/>
        <v>6.6913849015567636E-4</v>
      </c>
      <c r="AJ1336" s="49">
        <f t="shared" si="661"/>
        <v>0.57443121222059457</v>
      </c>
    </row>
    <row r="1337" spans="2:36" x14ac:dyDescent="0.2">
      <c r="B1337" s="39" t="s">
        <v>64</v>
      </c>
      <c r="C1337" s="39">
        <v>1327</v>
      </c>
      <c r="D1337" s="39">
        <v>305</v>
      </c>
      <c r="E1337" s="39">
        <f t="shared" si="639"/>
        <v>22.444444444444443</v>
      </c>
      <c r="F1337" s="40">
        <v>80.8</v>
      </c>
      <c r="G1337" s="41">
        <f t="shared" si="658"/>
        <v>9.7222222222222612E-2</v>
      </c>
      <c r="H1337" s="41">
        <f t="shared" si="659"/>
        <v>0.35000000000000142</v>
      </c>
      <c r="I1337" s="41">
        <f t="shared" si="630"/>
        <v>480265.59876543202</v>
      </c>
      <c r="J1337" s="41">
        <f t="shared" si="640"/>
        <v>-5925.490451388876</v>
      </c>
      <c r="K1337" s="42" t="str">
        <f t="shared" si="641"/>
        <v>No</v>
      </c>
      <c r="L1337" s="41">
        <f t="shared" si="631"/>
        <v>180.50102777777781</v>
      </c>
      <c r="M1337" s="41">
        <f t="shared" si="632"/>
        <v>187.05217500000001</v>
      </c>
      <c r="N1337" s="43">
        <f t="shared" si="633"/>
        <v>185.37847222222297</v>
      </c>
      <c r="O1337" s="41">
        <f t="shared" si="634"/>
        <v>552.93167500000084</v>
      </c>
      <c r="P1337" s="41">
        <f t="shared" si="635"/>
        <v>12410.244261111129</v>
      </c>
      <c r="Q1337" s="41">
        <f t="shared" si="636"/>
        <v>12410.244261111129</v>
      </c>
      <c r="R1337" s="41">
        <f t="shared" si="642"/>
        <v>0</v>
      </c>
      <c r="S1337" s="74">
        <f t="shared" si="660"/>
        <v>6484.7538097222532</v>
      </c>
      <c r="T1337" s="78">
        <f t="shared" si="643"/>
        <v>0</v>
      </c>
      <c r="U1337" s="44">
        <f t="shared" si="644"/>
        <v>7111636.3766028527</v>
      </c>
      <c r="V1337" s="45">
        <f t="shared" si="645"/>
        <v>1.975454549056348</v>
      </c>
      <c r="W1337" s="46">
        <f t="shared" si="646"/>
        <v>3884423.400456591</v>
      </c>
      <c r="X1337" s="47">
        <f t="shared" si="647"/>
        <v>1.0790065001268307</v>
      </c>
      <c r="Y1337" s="48">
        <f t="shared" si="637"/>
        <v>5836.2784287500281</v>
      </c>
      <c r="Z1337" s="48">
        <f t="shared" si="648"/>
        <v>5544.4645073125266</v>
      </c>
      <c r="AA1337" s="49">
        <f t="shared" si="649"/>
        <v>5433.5752171662762</v>
      </c>
      <c r="AB1337" s="49">
        <f t="shared" si="650"/>
        <v>5161.8964563079617</v>
      </c>
      <c r="AC1337" s="49">
        <f t="shared" si="651"/>
        <v>4645.7068106771658</v>
      </c>
      <c r="AD1337" s="49">
        <f t="shared" si="652"/>
        <v>4181.1361296094492</v>
      </c>
      <c r="AE1337" s="49">
        <f t="shared" si="653"/>
        <v>3972.0793231289767</v>
      </c>
      <c r="AF1337" s="49">
        <f t="shared" si="654"/>
        <v>3892.6377366663974</v>
      </c>
      <c r="AG1337" s="49">
        <f t="shared" si="655"/>
        <v>3698.0058498330773</v>
      </c>
      <c r="AH1337" s="49">
        <f t="shared" si="656"/>
        <v>3328.2052648497697</v>
      </c>
      <c r="AI1337" s="49">
        <f t="shared" si="657"/>
        <v>9.2450146245826937E-4</v>
      </c>
      <c r="AJ1337" s="49">
        <f t="shared" si="661"/>
        <v>0.57535571368305283</v>
      </c>
    </row>
    <row r="1338" spans="2:36" x14ac:dyDescent="0.2">
      <c r="B1338" s="39" t="s">
        <v>64</v>
      </c>
      <c r="C1338" s="39">
        <v>1328</v>
      </c>
      <c r="D1338" s="39">
        <v>306</v>
      </c>
      <c r="E1338" s="39">
        <f t="shared" si="639"/>
        <v>22.5</v>
      </c>
      <c r="F1338" s="40">
        <v>81</v>
      </c>
      <c r="G1338" s="41">
        <f t="shared" si="658"/>
        <v>2.7777777777778172E-2</v>
      </c>
      <c r="H1338" s="41">
        <f t="shared" si="659"/>
        <v>0.10000000000000142</v>
      </c>
      <c r="I1338" s="41">
        <f t="shared" si="630"/>
        <v>482646.09375</v>
      </c>
      <c r="J1338" s="41">
        <f t="shared" si="640"/>
        <v>-2380.4949845679803</v>
      </c>
      <c r="K1338" s="42" t="str">
        <f t="shared" si="641"/>
        <v>No</v>
      </c>
      <c r="L1338" s="41">
        <f t="shared" si="631"/>
        <v>181.39570312500004</v>
      </c>
      <c r="M1338" s="41">
        <f t="shared" si="632"/>
        <v>187.05217500000001</v>
      </c>
      <c r="N1338" s="43">
        <f t="shared" si="633"/>
        <v>52.965277777778532</v>
      </c>
      <c r="O1338" s="41">
        <f t="shared" si="634"/>
        <v>421.41315590277861</v>
      </c>
      <c r="P1338" s="41">
        <f t="shared" si="635"/>
        <v>9481.7960078125179</v>
      </c>
      <c r="Q1338" s="41">
        <f t="shared" si="636"/>
        <v>9481.7960078125179</v>
      </c>
      <c r="R1338" s="41">
        <f t="shared" si="642"/>
        <v>0</v>
      </c>
      <c r="S1338" s="74">
        <f t="shared" si="660"/>
        <v>7101.3010232445376</v>
      </c>
      <c r="T1338" s="78">
        <f t="shared" si="643"/>
        <v>0</v>
      </c>
      <c r="U1338" s="44">
        <f t="shared" si="644"/>
        <v>7121118.1726106657</v>
      </c>
      <c r="V1338" s="45">
        <f t="shared" si="645"/>
        <v>1.9780883812807404</v>
      </c>
      <c r="W1338" s="46">
        <f t="shared" si="646"/>
        <v>3891524.7014798354</v>
      </c>
      <c r="X1338" s="47">
        <f t="shared" si="647"/>
        <v>1.0809790837443987</v>
      </c>
      <c r="Y1338" s="48">
        <f t="shared" si="637"/>
        <v>6391.1709209200844</v>
      </c>
      <c r="Z1338" s="48">
        <f t="shared" si="648"/>
        <v>6071.6123748740802</v>
      </c>
      <c r="AA1338" s="49">
        <f t="shared" si="649"/>
        <v>5950.1801273765986</v>
      </c>
      <c r="AB1338" s="49">
        <f t="shared" si="650"/>
        <v>5652.6711210077683</v>
      </c>
      <c r="AC1338" s="49">
        <f t="shared" si="651"/>
        <v>5087.4040089069913</v>
      </c>
      <c r="AD1338" s="49">
        <f t="shared" si="652"/>
        <v>4578.6636080162925</v>
      </c>
      <c r="AE1338" s="49">
        <f t="shared" si="653"/>
        <v>4349.7304276154773</v>
      </c>
      <c r="AF1338" s="49">
        <f t="shared" si="654"/>
        <v>4262.7358190631676</v>
      </c>
      <c r="AG1338" s="49">
        <f t="shared" si="655"/>
        <v>4049.5990281100089</v>
      </c>
      <c r="AH1338" s="49">
        <f t="shared" si="656"/>
        <v>3644.6391252990079</v>
      </c>
      <c r="AI1338" s="49">
        <f t="shared" si="657"/>
        <v>1.0123997570275023E-3</v>
      </c>
      <c r="AJ1338" s="49">
        <f t="shared" si="661"/>
        <v>0.57636811344008032</v>
      </c>
    </row>
    <row r="1339" spans="2:36" x14ac:dyDescent="0.2">
      <c r="B1339" s="39" t="s">
        <v>64</v>
      </c>
      <c r="C1339" s="39">
        <v>1329</v>
      </c>
      <c r="D1339" s="39">
        <v>307</v>
      </c>
      <c r="E1339" s="39">
        <f t="shared" si="639"/>
        <v>22.5</v>
      </c>
      <c r="F1339" s="40">
        <v>81</v>
      </c>
      <c r="G1339" s="41">
        <f t="shared" si="658"/>
        <v>0</v>
      </c>
      <c r="H1339" s="41">
        <f t="shared" si="659"/>
        <v>0</v>
      </c>
      <c r="I1339" s="41">
        <f t="shared" si="630"/>
        <v>482646.09375</v>
      </c>
      <c r="J1339" s="41">
        <f t="shared" si="640"/>
        <v>0</v>
      </c>
      <c r="K1339" s="42" t="str">
        <f t="shared" si="641"/>
        <v>No</v>
      </c>
      <c r="L1339" s="41">
        <f t="shared" si="631"/>
        <v>181.39570312500004</v>
      </c>
      <c r="M1339" s="41">
        <f t="shared" si="632"/>
        <v>187.05217500000001</v>
      </c>
      <c r="N1339" s="43">
        <f t="shared" si="633"/>
        <v>0</v>
      </c>
      <c r="O1339" s="41">
        <f t="shared" si="634"/>
        <v>368.44787812500005</v>
      </c>
      <c r="P1339" s="41">
        <f t="shared" si="635"/>
        <v>8290.0772578125016</v>
      </c>
      <c r="Q1339" s="41">
        <f t="shared" si="636"/>
        <v>8290.0772578125016</v>
      </c>
      <c r="R1339" s="41">
        <f t="shared" si="642"/>
        <v>0</v>
      </c>
      <c r="S1339" s="74">
        <f t="shared" si="660"/>
        <v>8290.0772578125016</v>
      </c>
      <c r="T1339" s="78">
        <f t="shared" si="643"/>
        <v>0</v>
      </c>
      <c r="U1339" s="44">
        <f t="shared" si="644"/>
        <v>7129408.2498684786</v>
      </c>
      <c r="V1339" s="45">
        <f t="shared" si="645"/>
        <v>1.9803911805190217</v>
      </c>
      <c r="W1339" s="46">
        <f t="shared" si="646"/>
        <v>3899814.7787376479</v>
      </c>
      <c r="X1339" s="47">
        <f t="shared" si="647"/>
        <v>1.08328188298268</v>
      </c>
      <c r="Y1339" s="48">
        <f t="shared" si="637"/>
        <v>7461.0695320312516</v>
      </c>
      <c r="Z1339" s="48">
        <f t="shared" si="648"/>
        <v>7088.016055429689</v>
      </c>
      <c r="AA1339" s="49">
        <f t="shared" si="649"/>
        <v>6946.2557343210947</v>
      </c>
      <c r="AB1339" s="49">
        <f t="shared" si="650"/>
        <v>6598.94294760504</v>
      </c>
      <c r="AC1339" s="49">
        <f t="shared" si="651"/>
        <v>5939.0486528445363</v>
      </c>
      <c r="AD1339" s="49">
        <f t="shared" si="652"/>
        <v>5345.1437875600832</v>
      </c>
      <c r="AE1339" s="49">
        <f t="shared" si="653"/>
        <v>5077.8865981820791</v>
      </c>
      <c r="AF1339" s="49">
        <f t="shared" si="654"/>
        <v>4976.3288662184377</v>
      </c>
      <c r="AG1339" s="49">
        <f t="shared" si="655"/>
        <v>4727.5124229075154</v>
      </c>
      <c r="AH1339" s="49">
        <f t="shared" si="656"/>
        <v>4254.7611806167642</v>
      </c>
      <c r="AI1339" s="49">
        <f t="shared" si="657"/>
        <v>1.181878105726879E-3</v>
      </c>
      <c r="AJ1339" s="49">
        <f t="shared" si="661"/>
        <v>0.57754999154580722</v>
      </c>
    </row>
    <row r="1340" spans="2:36" x14ac:dyDescent="0.2">
      <c r="B1340" s="39" t="s">
        <v>64</v>
      </c>
      <c r="C1340" s="39">
        <v>1330</v>
      </c>
      <c r="D1340" s="39">
        <v>308</v>
      </c>
      <c r="E1340" s="39">
        <f t="shared" si="639"/>
        <v>22.5</v>
      </c>
      <c r="F1340" s="40">
        <v>81</v>
      </c>
      <c r="G1340" s="41">
        <f t="shared" si="658"/>
        <v>0</v>
      </c>
      <c r="H1340" s="41">
        <f t="shared" si="659"/>
        <v>0</v>
      </c>
      <c r="I1340" s="41">
        <f t="shared" si="630"/>
        <v>482646.09375</v>
      </c>
      <c r="J1340" s="41">
        <f t="shared" si="640"/>
        <v>0</v>
      </c>
      <c r="K1340" s="42" t="str">
        <f t="shared" si="641"/>
        <v>No</v>
      </c>
      <c r="L1340" s="41">
        <f t="shared" si="631"/>
        <v>181.39570312500004</v>
      </c>
      <c r="M1340" s="41">
        <f t="shared" si="632"/>
        <v>187.05217500000001</v>
      </c>
      <c r="N1340" s="43">
        <f t="shared" si="633"/>
        <v>0</v>
      </c>
      <c r="O1340" s="41">
        <f t="shared" si="634"/>
        <v>368.44787812500005</v>
      </c>
      <c r="P1340" s="41">
        <f t="shared" si="635"/>
        <v>8290.0772578125016</v>
      </c>
      <c r="Q1340" s="41">
        <f t="shared" si="636"/>
        <v>8290.0772578125016</v>
      </c>
      <c r="R1340" s="41">
        <f t="shared" si="642"/>
        <v>0</v>
      </c>
      <c r="S1340" s="74">
        <f t="shared" si="660"/>
        <v>8290.0772578125016</v>
      </c>
      <c r="T1340" s="78">
        <f t="shared" si="643"/>
        <v>0</v>
      </c>
      <c r="U1340" s="44">
        <f t="shared" si="644"/>
        <v>7137698.3271262916</v>
      </c>
      <c r="V1340" s="45">
        <f t="shared" si="645"/>
        <v>1.9826939797573033</v>
      </c>
      <c r="W1340" s="46">
        <f t="shared" si="646"/>
        <v>3908104.8559954604</v>
      </c>
      <c r="X1340" s="47">
        <f t="shared" si="647"/>
        <v>1.0855846822209612</v>
      </c>
      <c r="Y1340" s="48">
        <f t="shared" si="637"/>
        <v>7461.0695320312516</v>
      </c>
      <c r="Z1340" s="48">
        <f t="shared" si="648"/>
        <v>7088.016055429689</v>
      </c>
      <c r="AA1340" s="49">
        <f t="shared" si="649"/>
        <v>6946.2557343210947</v>
      </c>
      <c r="AB1340" s="49">
        <f t="shared" si="650"/>
        <v>6598.94294760504</v>
      </c>
      <c r="AC1340" s="49">
        <f t="shared" si="651"/>
        <v>5939.0486528445363</v>
      </c>
      <c r="AD1340" s="49">
        <f t="shared" si="652"/>
        <v>5345.1437875600832</v>
      </c>
      <c r="AE1340" s="49">
        <f t="shared" si="653"/>
        <v>5077.8865981820791</v>
      </c>
      <c r="AF1340" s="49">
        <f t="shared" si="654"/>
        <v>4976.3288662184377</v>
      </c>
      <c r="AG1340" s="49">
        <f t="shared" si="655"/>
        <v>4727.5124229075154</v>
      </c>
      <c r="AH1340" s="49">
        <f t="shared" si="656"/>
        <v>4254.7611806167642</v>
      </c>
      <c r="AI1340" s="49">
        <f t="shared" si="657"/>
        <v>1.181878105726879E-3</v>
      </c>
      <c r="AJ1340" s="49">
        <f t="shared" si="661"/>
        <v>0.57873186965153411</v>
      </c>
    </row>
    <row r="1341" spans="2:36" x14ac:dyDescent="0.2">
      <c r="B1341" s="39" t="s">
        <v>64</v>
      </c>
      <c r="C1341" s="39">
        <v>1331</v>
      </c>
      <c r="D1341" s="39">
        <v>309</v>
      </c>
      <c r="E1341" s="39">
        <f t="shared" si="639"/>
        <v>22.5</v>
      </c>
      <c r="F1341" s="40">
        <v>81</v>
      </c>
      <c r="G1341" s="41">
        <f t="shared" si="658"/>
        <v>0</v>
      </c>
      <c r="H1341" s="41">
        <f t="shared" si="659"/>
        <v>0</v>
      </c>
      <c r="I1341" s="41">
        <f t="shared" si="630"/>
        <v>482646.09375</v>
      </c>
      <c r="J1341" s="41">
        <f t="shared" si="640"/>
        <v>0</v>
      </c>
      <c r="K1341" s="42" t="str">
        <f t="shared" si="641"/>
        <v>No</v>
      </c>
      <c r="L1341" s="41">
        <f t="shared" si="631"/>
        <v>181.39570312500004</v>
      </c>
      <c r="M1341" s="41">
        <f t="shared" si="632"/>
        <v>187.05217500000001</v>
      </c>
      <c r="N1341" s="43">
        <f t="shared" si="633"/>
        <v>0</v>
      </c>
      <c r="O1341" s="41">
        <f t="shared" si="634"/>
        <v>368.44787812500005</v>
      </c>
      <c r="P1341" s="41">
        <f t="shared" si="635"/>
        <v>8290.0772578125016</v>
      </c>
      <c r="Q1341" s="41">
        <f t="shared" si="636"/>
        <v>8290.0772578125016</v>
      </c>
      <c r="R1341" s="41">
        <f t="shared" si="642"/>
        <v>0</v>
      </c>
      <c r="S1341" s="74">
        <f t="shared" si="660"/>
        <v>8290.0772578125016</v>
      </c>
      <c r="T1341" s="78">
        <f t="shared" si="643"/>
        <v>0</v>
      </c>
      <c r="U1341" s="44">
        <f t="shared" si="644"/>
        <v>7145988.4043841045</v>
      </c>
      <c r="V1341" s="45">
        <f t="shared" si="645"/>
        <v>1.9849967789955847</v>
      </c>
      <c r="W1341" s="46">
        <f t="shared" si="646"/>
        <v>3916394.9332532729</v>
      </c>
      <c r="X1341" s="47">
        <f t="shared" si="647"/>
        <v>1.0878874814592425</v>
      </c>
      <c r="Y1341" s="48">
        <f t="shared" si="637"/>
        <v>7461.0695320312516</v>
      </c>
      <c r="Z1341" s="48">
        <f t="shared" si="648"/>
        <v>7088.016055429689</v>
      </c>
      <c r="AA1341" s="49">
        <f t="shared" si="649"/>
        <v>6946.2557343210947</v>
      </c>
      <c r="AB1341" s="49">
        <f t="shared" si="650"/>
        <v>6598.94294760504</v>
      </c>
      <c r="AC1341" s="49">
        <f t="shared" si="651"/>
        <v>5939.0486528445363</v>
      </c>
      <c r="AD1341" s="49">
        <f t="shared" si="652"/>
        <v>5345.1437875600832</v>
      </c>
      <c r="AE1341" s="49">
        <f t="shared" si="653"/>
        <v>5077.8865981820791</v>
      </c>
      <c r="AF1341" s="49">
        <f t="shared" si="654"/>
        <v>4976.3288662184377</v>
      </c>
      <c r="AG1341" s="49">
        <f t="shared" si="655"/>
        <v>4727.5124229075154</v>
      </c>
      <c r="AH1341" s="49">
        <f t="shared" si="656"/>
        <v>4254.7611806167642</v>
      </c>
      <c r="AI1341" s="49">
        <f t="shared" si="657"/>
        <v>1.181878105726879E-3</v>
      </c>
      <c r="AJ1341" s="49">
        <f t="shared" si="661"/>
        <v>0.57991374775726101</v>
      </c>
    </row>
    <row r="1342" spans="2:36" x14ac:dyDescent="0.2">
      <c r="B1342" s="39" t="s">
        <v>64</v>
      </c>
      <c r="C1342" s="39">
        <v>1332</v>
      </c>
      <c r="D1342" s="39">
        <v>310</v>
      </c>
      <c r="E1342" s="39">
        <f t="shared" si="639"/>
        <v>22.5</v>
      </c>
      <c r="F1342" s="40">
        <v>81</v>
      </c>
      <c r="G1342" s="41">
        <f t="shared" si="658"/>
        <v>-1.3888888888888099E-2</v>
      </c>
      <c r="H1342" s="41">
        <f t="shared" si="659"/>
        <v>-4.9999999999997158E-2</v>
      </c>
      <c r="I1342" s="41">
        <f t="shared" si="630"/>
        <v>482646.09375</v>
      </c>
      <c r="J1342" s="41">
        <f t="shared" si="640"/>
        <v>0</v>
      </c>
      <c r="K1342" s="42" t="str">
        <f t="shared" si="641"/>
        <v>Yes</v>
      </c>
      <c r="L1342" s="41">
        <f t="shared" si="631"/>
        <v>181.39570312500004</v>
      </c>
      <c r="M1342" s="41">
        <f t="shared" si="632"/>
        <v>187.05217500000001</v>
      </c>
      <c r="N1342" s="43">
        <f t="shared" si="633"/>
        <v>-26.482638888887383</v>
      </c>
      <c r="O1342" s="41">
        <f t="shared" si="634"/>
        <v>341.96523923611267</v>
      </c>
      <c r="P1342" s="41">
        <f t="shared" si="635"/>
        <v>7694.2178828125352</v>
      </c>
      <c r="Q1342" s="41">
        <f t="shared" si="636"/>
        <v>7694.2178828125352</v>
      </c>
      <c r="R1342" s="41">
        <f t="shared" si="642"/>
        <v>26.482638888887383</v>
      </c>
      <c r="S1342" s="74">
        <f t="shared" si="660"/>
        <v>7694.2178828125352</v>
      </c>
      <c r="T1342" s="78">
        <f t="shared" si="643"/>
        <v>595.85937499996612</v>
      </c>
      <c r="U1342" s="44">
        <f t="shared" si="644"/>
        <v>7153682.6222669175</v>
      </c>
      <c r="V1342" s="45">
        <f t="shared" si="645"/>
        <v>1.9871340617408104</v>
      </c>
      <c r="W1342" s="46">
        <f t="shared" si="646"/>
        <v>3924089.1511360854</v>
      </c>
      <c r="X1342" s="47">
        <f t="shared" si="647"/>
        <v>1.0900247642044683</v>
      </c>
      <c r="Y1342" s="48">
        <f t="shared" si="637"/>
        <v>6924.7960945312816</v>
      </c>
      <c r="Z1342" s="48">
        <f t="shared" si="648"/>
        <v>6578.5562898047174</v>
      </c>
      <c r="AA1342" s="49">
        <f t="shared" si="649"/>
        <v>6446.9851640086226</v>
      </c>
      <c r="AB1342" s="49">
        <f t="shared" si="650"/>
        <v>6124.6359058081916</v>
      </c>
      <c r="AC1342" s="49">
        <f t="shared" si="651"/>
        <v>5512.1723152273726</v>
      </c>
      <c r="AD1342" s="49">
        <f t="shared" si="652"/>
        <v>4960.9550837046354</v>
      </c>
      <c r="AE1342" s="49">
        <f t="shared" si="653"/>
        <v>4712.907329519403</v>
      </c>
      <c r="AF1342" s="49">
        <f t="shared" si="654"/>
        <v>4618.6491829290153</v>
      </c>
      <c r="AG1342" s="49">
        <f t="shared" si="655"/>
        <v>4387.7167237825643</v>
      </c>
      <c r="AH1342" s="49">
        <f t="shared" si="656"/>
        <v>3948.9450514043078</v>
      </c>
      <c r="AI1342" s="49">
        <f t="shared" si="657"/>
        <v>1.096929180945641E-3</v>
      </c>
      <c r="AJ1342" s="49">
        <f t="shared" si="661"/>
        <v>0.58101067693820663</v>
      </c>
    </row>
    <row r="1343" spans="2:36" x14ac:dyDescent="0.2">
      <c r="B1343" s="39" t="s">
        <v>64</v>
      </c>
      <c r="C1343" s="39">
        <v>1333</v>
      </c>
      <c r="D1343" s="39">
        <v>311</v>
      </c>
      <c r="E1343" s="39">
        <f t="shared" si="639"/>
        <v>22.472222222222225</v>
      </c>
      <c r="F1343" s="40">
        <v>80.900000000000006</v>
      </c>
      <c r="G1343" s="41">
        <f t="shared" si="658"/>
        <v>-5.5555555555556344E-2</v>
      </c>
      <c r="H1343" s="41">
        <f t="shared" si="659"/>
        <v>-0.20000000000000284</v>
      </c>
      <c r="I1343" s="41">
        <f t="shared" si="630"/>
        <v>481455.11062885815</v>
      </c>
      <c r="J1343" s="41">
        <f t="shared" si="640"/>
        <v>1190.9831211418496</v>
      </c>
      <c r="K1343" s="42" t="str">
        <f t="shared" si="641"/>
        <v>Yes</v>
      </c>
      <c r="L1343" s="41">
        <f t="shared" si="631"/>
        <v>180.94808897569453</v>
      </c>
      <c r="M1343" s="41">
        <f t="shared" si="632"/>
        <v>187.05217500000001</v>
      </c>
      <c r="N1343" s="43">
        <f t="shared" si="633"/>
        <v>-105.93055555555706</v>
      </c>
      <c r="O1343" s="41">
        <f t="shared" si="634"/>
        <v>262.06970842013749</v>
      </c>
      <c r="P1343" s="41">
        <f t="shared" si="635"/>
        <v>5889.2887253303124</v>
      </c>
      <c r="Q1343" s="41">
        <f t="shared" si="636"/>
        <v>5889.2887253303124</v>
      </c>
      <c r="R1343" s="41">
        <f t="shared" si="642"/>
        <v>105.93055555555706</v>
      </c>
      <c r="S1343" s="74">
        <f t="shared" si="660"/>
        <v>7080.271846472162</v>
      </c>
      <c r="T1343" s="78">
        <f t="shared" si="643"/>
        <v>2380.4949845679353</v>
      </c>
      <c r="U1343" s="44">
        <f t="shared" si="644"/>
        <v>7159571.910992248</v>
      </c>
      <c r="V1343" s="45">
        <f t="shared" si="645"/>
        <v>1.9887699752756245</v>
      </c>
      <c r="W1343" s="46">
        <f t="shared" si="646"/>
        <v>3931169.4229825577</v>
      </c>
      <c r="X1343" s="47">
        <f t="shared" si="647"/>
        <v>1.0919915063840437</v>
      </c>
      <c r="Y1343" s="48">
        <f t="shared" si="637"/>
        <v>6372.244661824946</v>
      </c>
      <c r="Z1343" s="48">
        <f t="shared" si="648"/>
        <v>6053.6324287336984</v>
      </c>
      <c r="AA1343" s="49">
        <f t="shared" si="649"/>
        <v>5932.5597801590247</v>
      </c>
      <c r="AB1343" s="49">
        <f t="shared" si="650"/>
        <v>5635.9317911510734</v>
      </c>
      <c r="AC1343" s="49">
        <f t="shared" si="651"/>
        <v>5072.3386120359664</v>
      </c>
      <c r="AD1343" s="49">
        <f t="shared" si="652"/>
        <v>4565.10475083237</v>
      </c>
      <c r="AE1343" s="49">
        <f t="shared" si="653"/>
        <v>4336.849513290751</v>
      </c>
      <c r="AF1343" s="49">
        <f t="shared" si="654"/>
        <v>4250.1125230249363</v>
      </c>
      <c r="AG1343" s="49">
        <f t="shared" si="655"/>
        <v>4037.6068968736895</v>
      </c>
      <c r="AH1343" s="49">
        <f t="shared" si="656"/>
        <v>3633.8462071863205</v>
      </c>
      <c r="AI1343" s="49">
        <f t="shared" si="657"/>
        <v>1.0094017242184223E-3</v>
      </c>
      <c r="AJ1343" s="49">
        <f t="shared" si="661"/>
        <v>0.582020078662425</v>
      </c>
    </row>
    <row r="1344" spans="2:36" x14ac:dyDescent="0.2">
      <c r="B1344" s="39" t="s">
        <v>64</v>
      </c>
      <c r="C1344" s="39">
        <v>1334</v>
      </c>
      <c r="D1344" s="39">
        <v>312</v>
      </c>
      <c r="E1344" s="39">
        <f t="shared" si="639"/>
        <v>22.388888888888886</v>
      </c>
      <c r="F1344" s="40">
        <v>80.599999999999994</v>
      </c>
      <c r="G1344" s="41">
        <f t="shared" si="658"/>
        <v>-8.3333333333334522E-2</v>
      </c>
      <c r="H1344" s="41">
        <f t="shared" si="659"/>
        <v>-0.30000000000000426</v>
      </c>
      <c r="I1344" s="41">
        <f t="shared" si="630"/>
        <v>477890.98881172825</v>
      </c>
      <c r="J1344" s="41">
        <f t="shared" si="640"/>
        <v>3564.121817129897</v>
      </c>
      <c r="K1344" s="42" t="str">
        <f t="shared" si="641"/>
        <v>Yes</v>
      </c>
      <c r="L1344" s="41">
        <f t="shared" si="631"/>
        <v>179.60856423611111</v>
      </c>
      <c r="M1344" s="41">
        <f t="shared" si="632"/>
        <v>187.05217500000001</v>
      </c>
      <c r="N1344" s="43">
        <f t="shared" si="633"/>
        <v>-158.89583333333559</v>
      </c>
      <c r="O1344" s="41">
        <f t="shared" si="634"/>
        <v>207.76490590277552</v>
      </c>
      <c r="P1344" s="41">
        <f t="shared" si="635"/>
        <v>4651.6253932676955</v>
      </c>
      <c r="Q1344" s="41">
        <f t="shared" si="636"/>
        <v>4651.6253932676955</v>
      </c>
      <c r="R1344" s="41">
        <f t="shared" si="642"/>
        <v>158.89583333333559</v>
      </c>
      <c r="S1344" s="74">
        <f t="shared" si="660"/>
        <v>8215.7472103975924</v>
      </c>
      <c r="T1344" s="78">
        <f t="shared" si="643"/>
        <v>3557.5011574074574</v>
      </c>
      <c r="U1344" s="44">
        <f t="shared" si="644"/>
        <v>7164223.5363855157</v>
      </c>
      <c r="V1344" s="45">
        <f t="shared" si="645"/>
        <v>1.990062093440421</v>
      </c>
      <c r="W1344" s="46">
        <f t="shared" si="646"/>
        <v>3939385.1701929551</v>
      </c>
      <c r="X1344" s="47">
        <f t="shared" si="647"/>
        <v>1.0942736583869319</v>
      </c>
      <c r="Y1344" s="48">
        <f t="shared" si="637"/>
        <v>7394.172489357833</v>
      </c>
      <c r="Z1344" s="48">
        <f t="shared" si="648"/>
        <v>7024.4638648899409</v>
      </c>
      <c r="AA1344" s="49">
        <f t="shared" si="649"/>
        <v>6883.9745875921417</v>
      </c>
      <c r="AB1344" s="49">
        <f t="shared" si="650"/>
        <v>6539.7758582125343</v>
      </c>
      <c r="AC1344" s="49">
        <f t="shared" si="651"/>
        <v>5885.798272391281</v>
      </c>
      <c r="AD1344" s="49">
        <f t="shared" si="652"/>
        <v>5297.2184451521534</v>
      </c>
      <c r="AE1344" s="49">
        <f t="shared" si="653"/>
        <v>5032.3575228945456</v>
      </c>
      <c r="AF1344" s="49">
        <f t="shared" si="654"/>
        <v>4931.7103724366543</v>
      </c>
      <c r="AG1344" s="49">
        <f t="shared" si="655"/>
        <v>4685.1248538148211</v>
      </c>
      <c r="AH1344" s="49">
        <f t="shared" si="656"/>
        <v>4216.6123684333388</v>
      </c>
      <c r="AI1344" s="49">
        <f t="shared" si="657"/>
        <v>1.1712812134537052E-3</v>
      </c>
      <c r="AJ1344" s="49">
        <f t="shared" si="661"/>
        <v>0.58319135987587867</v>
      </c>
    </row>
    <row r="1345" spans="2:36" x14ac:dyDescent="0.2">
      <c r="B1345" s="39" t="s">
        <v>64</v>
      </c>
      <c r="C1345" s="39">
        <v>1335</v>
      </c>
      <c r="D1345" s="39">
        <v>313</v>
      </c>
      <c r="E1345" s="39">
        <f t="shared" si="639"/>
        <v>22.305555555555554</v>
      </c>
      <c r="F1345" s="40">
        <v>80.3</v>
      </c>
      <c r="G1345" s="41">
        <f t="shared" si="658"/>
        <v>-8.3333333333332538E-2</v>
      </c>
      <c r="H1345" s="41">
        <f t="shared" si="659"/>
        <v>-0.29999999999999716</v>
      </c>
      <c r="I1345" s="41">
        <f t="shared" si="630"/>
        <v>474340.10831404314</v>
      </c>
      <c r="J1345" s="41">
        <f t="shared" si="640"/>
        <v>3550.8804976851097</v>
      </c>
      <c r="K1345" s="42" t="str">
        <f t="shared" si="641"/>
        <v>Yes</v>
      </c>
      <c r="L1345" s="41">
        <f t="shared" si="631"/>
        <v>178.27401605902779</v>
      </c>
      <c r="M1345" s="41">
        <f t="shared" si="632"/>
        <v>187.05217500000001</v>
      </c>
      <c r="N1345" s="43">
        <f t="shared" si="633"/>
        <v>-158.89583333333181</v>
      </c>
      <c r="O1345" s="41">
        <f t="shared" si="634"/>
        <v>206.43035772569598</v>
      </c>
      <c r="P1345" s="41">
        <f t="shared" si="635"/>
        <v>4604.5438126037179</v>
      </c>
      <c r="Q1345" s="41">
        <f t="shared" si="636"/>
        <v>4604.5438126037179</v>
      </c>
      <c r="R1345" s="41">
        <f t="shared" si="642"/>
        <v>158.89583333333181</v>
      </c>
      <c r="S1345" s="74">
        <f t="shared" si="660"/>
        <v>8155.4243102888277</v>
      </c>
      <c r="T1345" s="78">
        <f t="shared" si="643"/>
        <v>3544.2598379629285</v>
      </c>
      <c r="U1345" s="44">
        <f t="shared" si="644"/>
        <v>7168828.0801981194</v>
      </c>
      <c r="V1345" s="45">
        <f t="shared" si="645"/>
        <v>1.9913411333883666</v>
      </c>
      <c r="W1345" s="46">
        <f t="shared" si="646"/>
        <v>3947540.5945032439</v>
      </c>
      <c r="X1345" s="47">
        <f t="shared" si="647"/>
        <v>1.0965390540286788</v>
      </c>
      <c r="Y1345" s="48">
        <f t="shared" si="637"/>
        <v>7339.881879259945</v>
      </c>
      <c r="Z1345" s="48">
        <f t="shared" si="648"/>
        <v>6972.8877852969472</v>
      </c>
      <c r="AA1345" s="49">
        <f t="shared" si="649"/>
        <v>6833.430029591008</v>
      </c>
      <c r="AB1345" s="49">
        <f t="shared" si="650"/>
        <v>6491.7585281114571</v>
      </c>
      <c r="AC1345" s="49">
        <f t="shared" si="651"/>
        <v>5842.5826753003112</v>
      </c>
      <c r="AD1345" s="49">
        <f t="shared" si="652"/>
        <v>5258.3244077702802</v>
      </c>
      <c r="AE1345" s="49">
        <f t="shared" si="653"/>
        <v>4995.4081873817659</v>
      </c>
      <c r="AF1345" s="49">
        <f t="shared" si="654"/>
        <v>4895.5000236341302</v>
      </c>
      <c r="AG1345" s="49">
        <f t="shared" si="655"/>
        <v>4650.7250224524232</v>
      </c>
      <c r="AH1345" s="49">
        <f t="shared" si="656"/>
        <v>4185.6525202071807</v>
      </c>
      <c r="AI1345" s="49">
        <f t="shared" si="657"/>
        <v>1.1626812556131058E-3</v>
      </c>
      <c r="AJ1345" s="49">
        <f t="shared" si="661"/>
        <v>0.58435404113149181</v>
      </c>
    </row>
    <row r="1346" spans="2:36" x14ac:dyDescent="0.2">
      <c r="B1346" s="39" t="s">
        <v>64</v>
      </c>
      <c r="C1346" s="39">
        <v>1336</v>
      </c>
      <c r="D1346" s="39">
        <v>314</v>
      </c>
      <c r="E1346" s="39">
        <f t="shared" si="639"/>
        <v>22.222222222222221</v>
      </c>
      <c r="F1346" s="40">
        <v>80</v>
      </c>
      <c r="G1346" s="41">
        <f t="shared" si="658"/>
        <v>-5.5555555555554373E-2</v>
      </c>
      <c r="H1346" s="41">
        <f t="shared" si="659"/>
        <v>-0.19999999999999574</v>
      </c>
      <c r="I1346" s="41">
        <f t="shared" si="630"/>
        <v>470802.46913580247</v>
      </c>
      <c r="J1346" s="41">
        <f t="shared" si="640"/>
        <v>3537.6391782406718</v>
      </c>
      <c r="K1346" s="42" t="str">
        <f t="shared" si="641"/>
        <v>Yes</v>
      </c>
      <c r="L1346" s="41">
        <f t="shared" si="631"/>
        <v>176.94444444444449</v>
      </c>
      <c r="M1346" s="41">
        <f t="shared" si="632"/>
        <v>187.05217500000001</v>
      </c>
      <c r="N1346" s="43">
        <f t="shared" si="633"/>
        <v>-105.9305555555533</v>
      </c>
      <c r="O1346" s="41">
        <f t="shared" si="634"/>
        <v>258.06606388889122</v>
      </c>
      <c r="P1346" s="41">
        <f t="shared" si="635"/>
        <v>5734.8014197531384</v>
      </c>
      <c r="Q1346" s="41">
        <f t="shared" si="636"/>
        <v>5734.8014197531384</v>
      </c>
      <c r="R1346" s="41">
        <f t="shared" si="642"/>
        <v>105.9305555555533</v>
      </c>
      <c r="S1346" s="74">
        <f t="shared" si="660"/>
        <v>9272.4405979938092</v>
      </c>
      <c r="T1346" s="78">
        <f t="shared" si="643"/>
        <v>2354.012345678962</v>
      </c>
      <c r="U1346" s="44">
        <f t="shared" si="644"/>
        <v>7174562.881617873</v>
      </c>
      <c r="V1346" s="45">
        <f t="shared" si="645"/>
        <v>1.9929341337827424</v>
      </c>
      <c r="W1346" s="46">
        <f t="shared" si="646"/>
        <v>3956813.0351012377</v>
      </c>
      <c r="X1346" s="47">
        <f t="shared" si="647"/>
        <v>1.099114731972566</v>
      </c>
      <c r="Y1346" s="48">
        <f t="shared" si="637"/>
        <v>8345.1965381944283</v>
      </c>
      <c r="Z1346" s="48">
        <f t="shared" si="648"/>
        <v>7927.9367112847067</v>
      </c>
      <c r="AA1346" s="49">
        <f t="shared" si="649"/>
        <v>7769.3779770590127</v>
      </c>
      <c r="AB1346" s="49">
        <f t="shared" si="650"/>
        <v>7380.9090782060621</v>
      </c>
      <c r="AC1346" s="49">
        <f t="shared" si="651"/>
        <v>6642.8181703854561</v>
      </c>
      <c r="AD1346" s="49">
        <f t="shared" si="652"/>
        <v>5978.5363533469108</v>
      </c>
      <c r="AE1346" s="49">
        <f t="shared" si="653"/>
        <v>5679.6095356795649</v>
      </c>
      <c r="AF1346" s="49">
        <f t="shared" si="654"/>
        <v>5566.0173449659733</v>
      </c>
      <c r="AG1346" s="49">
        <f t="shared" si="655"/>
        <v>5287.716477717674</v>
      </c>
      <c r="AH1346" s="49">
        <f t="shared" si="656"/>
        <v>4758.9448299459063</v>
      </c>
      <c r="AI1346" s="49">
        <f t="shared" si="657"/>
        <v>1.3219291194294185E-3</v>
      </c>
      <c r="AJ1346" s="49">
        <f t="shared" si="661"/>
        <v>0.58567597025092122</v>
      </c>
    </row>
    <row r="1347" spans="2:36" x14ac:dyDescent="0.2">
      <c r="B1347" s="39" t="s">
        <v>64</v>
      </c>
      <c r="C1347" s="39">
        <v>1337</v>
      </c>
      <c r="D1347" s="39">
        <v>315</v>
      </c>
      <c r="E1347" s="39">
        <f t="shared" si="639"/>
        <v>22.194444444444446</v>
      </c>
      <c r="F1347" s="40">
        <v>79.900000000000006</v>
      </c>
      <c r="G1347" s="41">
        <f t="shared" si="658"/>
        <v>-2.7777777777778172E-2</v>
      </c>
      <c r="H1347" s="41">
        <f t="shared" si="659"/>
        <v>-0.10000000000000142</v>
      </c>
      <c r="I1347" s="41">
        <f t="shared" si="630"/>
        <v>469626.19859182107</v>
      </c>
      <c r="J1347" s="41">
        <f t="shared" si="640"/>
        <v>1176.2705439814017</v>
      </c>
      <c r="K1347" s="42" t="str">
        <f t="shared" si="641"/>
        <v>Yes</v>
      </c>
      <c r="L1347" s="41">
        <f t="shared" si="631"/>
        <v>176.50235980902784</v>
      </c>
      <c r="M1347" s="41">
        <f t="shared" si="632"/>
        <v>187.05217500000001</v>
      </c>
      <c r="N1347" s="43">
        <f t="shared" si="633"/>
        <v>-52.965277777778532</v>
      </c>
      <c r="O1347" s="41">
        <f t="shared" si="634"/>
        <v>310.5892570312493</v>
      </c>
      <c r="P1347" s="41">
        <f t="shared" si="635"/>
        <v>6893.3560102213396</v>
      </c>
      <c r="Q1347" s="41">
        <f t="shared" si="636"/>
        <v>6893.3560102213396</v>
      </c>
      <c r="R1347" s="41">
        <f t="shared" si="642"/>
        <v>52.965277777778532</v>
      </c>
      <c r="S1347" s="74">
        <f t="shared" si="660"/>
        <v>8069.6265542027413</v>
      </c>
      <c r="T1347" s="78">
        <f t="shared" si="643"/>
        <v>1175.5349151234736</v>
      </c>
      <c r="U1347" s="44">
        <f t="shared" si="644"/>
        <v>7181456.2376280939</v>
      </c>
      <c r="V1347" s="45">
        <f t="shared" si="645"/>
        <v>1.9948489548966928</v>
      </c>
      <c r="W1347" s="46">
        <f t="shared" si="646"/>
        <v>3964882.6616554405</v>
      </c>
      <c r="X1347" s="47">
        <f t="shared" si="647"/>
        <v>1.101356294904289</v>
      </c>
      <c r="Y1347" s="48">
        <f t="shared" si="637"/>
        <v>7262.6638987824672</v>
      </c>
      <c r="Z1347" s="48">
        <f t="shared" si="648"/>
        <v>6899.5307038433439</v>
      </c>
      <c r="AA1347" s="49">
        <f t="shared" si="649"/>
        <v>6761.5400897664767</v>
      </c>
      <c r="AB1347" s="49">
        <f t="shared" si="650"/>
        <v>6423.4630852781529</v>
      </c>
      <c r="AC1347" s="49">
        <f t="shared" si="651"/>
        <v>5781.1167767503375</v>
      </c>
      <c r="AD1347" s="49">
        <f t="shared" si="652"/>
        <v>5203.0050990753043</v>
      </c>
      <c r="AE1347" s="49">
        <f t="shared" si="653"/>
        <v>4942.8548441215389</v>
      </c>
      <c r="AF1347" s="49">
        <f t="shared" si="654"/>
        <v>4843.9977472391083</v>
      </c>
      <c r="AG1347" s="49">
        <f t="shared" si="655"/>
        <v>4601.7978598771524</v>
      </c>
      <c r="AH1347" s="49">
        <f t="shared" si="656"/>
        <v>4141.6180738894373</v>
      </c>
      <c r="AI1347" s="49">
        <f t="shared" si="657"/>
        <v>1.1504494649692881E-3</v>
      </c>
      <c r="AJ1347" s="49">
        <f t="shared" si="661"/>
        <v>0.58682641971589056</v>
      </c>
    </row>
    <row r="1348" spans="2:36" x14ac:dyDescent="0.2">
      <c r="B1348" s="39" t="s">
        <v>64</v>
      </c>
      <c r="C1348" s="39">
        <v>1338</v>
      </c>
      <c r="D1348" s="39">
        <v>316</v>
      </c>
      <c r="E1348" s="39">
        <f t="shared" si="639"/>
        <v>22.166666666666664</v>
      </c>
      <c r="F1348" s="40">
        <v>79.8</v>
      </c>
      <c r="G1348" s="41">
        <f t="shared" si="658"/>
        <v>-1.3888888888890073E-2</v>
      </c>
      <c r="H1348" s="41">
        <f t="shared" si="659"/>
        <v>-5.0000000000004263E-2</v>
      </c>
      <c r="I1348" s="41">
        <f t="shared" si="630"/>
        <v>468451.3993055555</v>
      </c>
      <c r="J1348" s="41">
        <f t="shared" si="640"/>
        <v>1174.7992862655665</v>
      </c>
      <c r="K1348" s="42" t="str">
        <f t="shared" si="641"/>
        <v>Yes</v>
      </c>
      <c r="L1348" s="41">
        <f t="shared" si="631"/>
        <v>176.060828125</v>
      </c>
      <c r="M1348" s="41">
        <f t="shared" si="632"/>
        <v>187.05217500000001</v>
      </c>
      <c r="N1348" s="43">
        <f t="shared" si="633"/>
        <v>-26.482638888891145</v>
      </c>
      <c r="O1348" s="41">
        <f t="shared" si="634"/>
        <v>336.63036423610885</v>
      </c>
      <c r="P1348" s="41">
        <f t="shared" si="635"/>
        <v>7461.9730739004117</v>
      </c>
      <c r="Q1348" s="41">
        <f t="shared" si="636"/>
        <v>7461.9730739004117</v>
      </c>
      <c r="R1348" s="41">
        <f t="shared" si="642"/>
        <v>26.482638888891145</v>
      </c>
      <c r="S1348" s="74">
        <f t="shared" si="660"/>
        <v>8636.7723601659782</v>
      </c>
      <c r="T1348" s="78">
        <f t="shared" si="643"/>
        <v>587.0318287037536</v>
      </c>
      <c r="U1348" s="44">
        <f t="shared" si="644"/>
        <v>7188918.2107019946</v>
      </c>
      <c r="V1348" s="45">
        <f t="shared" si="645"/>
        <v>1.9969217251949984</v>
      </c>
      <c r="W1348" s="46">
        <f t="shared" si="646"/>
        <v>3973519.4340156065</v>
      </c>
      <c r="X1348" s="47">
        <f t="shared" si="647"/>
        <v>1.1037553983376684</v>
      </c>
      <c r="Y1348" s="48">
        <f t="shared" si="637"/>
        <v>7773.0951241493804</v>
      </c>
      <c r="Z1348" s="48">
        <f t="shared" si="648"/>
        <v>7384.4403679419111</v>
      </c>
      <c r="AA1348" s="49">
        <f t="shared" si="649"/>
        <v>7236.7515605830731</v>
      </c>
      <c r="AB1348" s="49">
        <f t="shared" si="650"/>
        <v>6874.9139825539187</v>
      </c>
      <c r="AC1348" s="49">
        <f t="shared" si="651"/>
        <v>6187.422584298527</v>
      </c>
      <c r="AD1348" s="49">
        <f t="shared" si="652"/>
        <v>5568.6803258686741</v>
      </c>
      <c r="AE1348" s="49">
        <f t="shared" si="653"/>
        <v>5290.24630957524</v>
      </c>
      <c r="AF1348" s="49">
        <f t="shared" si="654"/>
        <v>5184.4413833837352</v>
      </c>
      <c r="AG1348" s="49">
        <f t="shared" si="655"/>
        <v>4925.2193142145479</v>
      </c>
      <c r="AH1348" s="49">
        <f t="shared" si="656"/>
        <v>4432.6973827930933</v>
      </c>
      <c r="AI1348" s="49">
        <f t="shared" si="657"/>
        <v>1.2313048285536371E-3</v>
      </c>
      <c r="AJ1348" s="49">
        <f t="shared" si="661"/>
        <v>0.58805772454444416</v>
      </c>
    </row>
    <row r="1349" spans="2:36" x14ac:dyDescent="0.2">
      <c r="B1349" s="39" t="s">
        <v>64</v>
      </c>
      <c r="C1349" s="39">
        <v>1339</v>
      </c>
      <c r="D1349" s="39">
        <v>317</v>
      </c>
      <c r="E1349" s="39">
        <f t="shared" si="639"/>
        <v>22.166666666666664</v>
      </c>
      <c r="F1349" s="40">
        <v>79.8</v>
      </c>
      <c r="G1349" s="41">
        <f t="shared" si="658"/>
        <v>0</v>
      </c>
      <c r="H1349" s="41">
        <f t="shared" si="659"/>
        <v>0</v>
      </c>
      <c r="I1349" s="41">
        <f t="shared" si="630"/>
        <v>468451.3993055555</v>
      </c>
      <c r="J1349" s="41">
        <f t="shared" si="640"/>
        <v>0</v>
      </c>
      <c r="K1349" s="42" t="str">
        <f t="shared" si="641"/>
        <v>No</v>
      </c>
      <c r="L1349" s="41">
        <f t="shared" si="631"/>
        <v>176.060828125</v>
      </c>
      <c r="M1349" s="41">
        <f t="shared" si="632"/>
        <v>187.05217500000001</v>
      </c>
      <c r="N1349" s="43">
        <f t="shared" si="633"/>
        <v>0</v>
      </c>
      <c r="O1349" s="41">
        <f t="shared" si="634"/>
        <v>363.11300312499998</v>
      </c>
      <c r="P1349" s="41">
        <f t="shared" si="635"/>
        <v>8049.0049026041652</v>
      </c>
      <c r="Q1349" s="41">
        <f t="shared" si="636"/>
        <v>8049.0049026041652</v>
      </c>
      <c r="R1349" s="41">
        <f t="shared" si="642"/>
        <v>0</v>
      </c>
      <c r="S1349" s="74">
        <f t="shared" si="660"/>
        <v>8049.0049026041652</v>
      </c>
      <c r="T1349" s="78">
        <f t="shared" si="643"/>
        <v>0</v>
      </c>
      <c r="U1349" s="44">
        <f t="shared" si="644"/>
        <v>7196967.2156045986</v>
      </c>
      <c r="V1349" s="45">
        <f t="shared" si="645"/>
        <v>1.9991575598901663</v>
      </c>
      <c r="W1349" s="46">
        <f t="shared" si="646"/>
        <v>3981568.4389182106</v>
      </c>
      <c r="X1349" s="47">
        <f t="shared" si="647"/>
        <v>1.1059912330328363</v>
      </c>
      <c r="Y1349" s="48">
        <f t="shared" si="637"/>
        <v>7244.1044123437487</v>
      </c>
      <c r="Z1349" s="48">
        <f t="shared" si="648"/>
        <v>6881.8991917265612</v>
      </c>
      <c r="AA1349" s="49">
        <f t="shared" si="649"/>
        <v>6744.2612078920301</v>
      </c>
      <c r="AB1349" s="49">
        <f t="shared" si="650"/>
        <v>6407.0481474974285</v>
      </c>
      <c r="AC1349" s="49">
        <f t="shared" si="651"/>
        <v>5766.343332747686</v>
      </c>
      <c r="AD1349" s="49">
        <f t="shared" si="652"/>
        <v>5189.7089994729176</v>
      </c>
      <c r="AE1349" s="49">
        <f t="shared" si="653"/>
        <v>4930.2235494992719</v>
      </c>
      <c r="AF1349" s="49">
        <f t="shared" si="654"/>
        <v>4831.6190785092867</v>
      </c>
      <c r="AG1349" s="49">
        <f t="shared" si="655"/>
        <v>4590.0381245838225</v>
      </c>
      <c r="AH1349" s="49">
        <f t="shared" si="656"/>
        <v>4131.03431212544</v>
      </c>
      <c r="AI1349" s="49">
        <f t="shared" si="657"/>
        <v>1.1475095311459555E-3</v>
      </c>
      <c r="AJ1349" s="49">
        <f t="shared" si="661"/>
        <v>0.58920523407559011</v>
      </c>
    </row>
    <row r="1350" spans="2:36" x14ac:dyDescent="0.2">
      <c r="B1350" s="39" t="s">
        <v>64</v>
      </c>
      <c r="C1350" s="39">
        <v>1340</v>
      </c>
      <c r="D1350" s="39">
        <v>318</v>
      </c>
      <c r="E1350" s="39">
        <f t="shared" si="639"/>
        <v>22.166666666666664</v>
      </c>
      <c r="F1350" s="40">
        <v>79.8</v>
      </c>
      <c r="G1350" s="41">
        <f t="shared" si="658"/>
        <v>1.3888888888890073E-2</v>
      </c>
      <c r="H1350" s="41">
        <f t="shared" si="659"/>
        <v>5.0000000000004263E-2</v>
      </c>
      <c r="I1350" s="41">
        <f t="shared" si="630"/>
        <v>468451.3993055555</v>
      </c>
      <c r="J1350" s="41">
        <f t="shared" si="640"/>
        <v>0</v>
      </c>
      <c r="K1350" s="42" t="str">
        <f t="shared" si="641"/>
        <v>No</v>
      </c>
      <c r="L1350" s="41">
        <f t="shared" si="631"/>
        <v>176.060828125</v>
      </c>
      <c r="M1350" s="41">
        <f t="shared" si="632"/>
        <v>187.05217500000001</v>
      </c>
      <c r="N1350" s="43">
        <f t="shared" si="633"/>
        <v>26.482638888891145</v>
      </c>
      <c r="O1350" s="41">
        <f t="shared" si="634"/>
        <v>389.59564201389117</v>
      </c>
      <c r="P1350" s="41">
        <f t="shared" si="635"/>
        <v>8636.0367313079205</v>
      </c>
      <c r="Q1350" s="41">
        <f t="shared" si="636"/>
        <v>8636.0367313079205</v>
      </c>
      <c r="R1350" s="41">
        <f t="shared" si="642"/>
        <v>0</v>
      </c>
      <c r="S1350" s="74">
        <f t="shared" si="660"/>
        <v>8636.0367313079205</v>
      </c>
      <c r="T1350" s="78">
        <f t="shared" si="643"/>
        <v>0</v>
      </c>
      <c r="U1350" s="44">
        <f t="shared" si="644"/>
        <v>7205603.252335907</v>
      </c>
      <c r="V1350" s="45">
        <f t="shared" si="645"/>
        <v>2.0015564589821966</v>
      </c>
      <c r="W1350" s="46">
        <f t="shared" si="646"/>
        <v>3990204.4756495184</v>
      </c>
      <c r="X1350" s="47">
        <f t="shared" si="647"/>
        <v>1.1083901321248661</v>
      </c>
      <c r="Y1350" s="48">
        <f t="shared" si="637"/>
        <v>7772.4330581771283</v>
      </c>
      <c r="Z1350" s="48">
        <f t="shared" si="648"/>
        <v>7383.8114052682713</v>
      </c>
      <c r="AA1350" s="49">
        <f t="shared" si="649"/>
        <v>7236.1351771629061</v>
      </c>
      <c r="AB1350" s="49">
        <f t="shared" si="650"/>
        <v>6874.3284183047608</v>
      </c>
      <c r="AC1350" s="49">
        <f t="shared" si="651"/>
        <v>6186.895576474285</v>
      </c>
      <c r="AD1350" s="49">
        <f t="shared" si="652"/>
        <v>5568.206018826857</v>
      </c>
      <c r="AE1350" s="49">
        <f t="shared" si="653"/>
        <v>5289.795717885514</v>
      </c>
      <c r="AF1350" s="49">
        <f t="shared" si="654"/>
        <v>5183.999803527804</v>
      </c>
      <c r="AG1350" s="49">
        <f t="shared" si="655"/>
        <v>4924.7998133514138</v>
      </c>
      <c r="AH1350" s="49">
        <f t="shared" si="656"/>
        <v>4432.3198320162728</v>
      </c>
      <c r="AI1350" s="49">
        <f t="shared" si="657"/>
        <v>1.2311999533378536E-3</v>
      </c>
      <c r="AJ1350" s="49">
        <f t="shared" si="661"/>
        <v>0.59043643402892798</v>
      </c>
    </row>
    <row r="1351" spans="2:36" x14ac:dyDescent="0.2">
      <c r="B1351" s="39" t="s">
        <v>64</v>
      </c>
      <c r="C1351" s="39">
        <v>1341</v>
      </c>
      <c r="D1351" s="39">
        <v>319</v>
      </c>
      <c r="E1351" s="39">
        <f t="shared" si="639"/>
        <v>22.194444444444446</v>
      </c>
      <c r="F1351" s="40">
        <v>79.900000000000006</v>
      </c>
      <c r="G1351" s="41">
        <f t="shared" si="658"/>
        <v>2.7777777777778172E-2</v>
      </c>
      <c r="H1351" s="41">
        <f t="shared" si="659"/>
        <v>0.10000000000000142</v>
      </c>
      <c r="I1351" s="41">
        <f t="shared" si="630"/>
        <v>469626.19859182107</v>
      </c>
      <c r="J1351" s="41">
        <f t="shared" si="640"/>
        <v>-1174.7992862655665</v>
      </c>
      <c r="K1351" s="42" t="str">
        <f t="shared" si="641"/>
        <v>No</v>
      </c>
      <c r="L1351" s="41">
        <f t="shared" si="631"/>
        <v>176.50235980902784</v>
      </c>
      <c r="M1351" s="41">
        <f t="shared" si="632"/>
        <v>187.05217500000001</v>
      </c>
      <c r="N1351" s="43">
        <f t="shared" si="633"/>
        <v>52.965277777778532</v>
      </c>
      <c r="O1351" s="41">
        <f t="shared" si="634"/>
        <v>416.51981258680638</v>
      </c>
      <c r="P1351" s="41">
        <f t="shared" si="635"/>
        <v>9244.4258404682878</v>
      </c>
      <c r="Q1351" s="41">
        <f t="shared" si="636"/>
        <v>9244.4258404682878</v>
      </c>
      <c r="R1351" s="41">
        <f t="shared" si="642"/>
        <v>0</v>
      </c>
      <c r="S1351" s="74">
        <f t="shared" si="660"/>
        <v>8069.6265542027213</v>
      </c>
      <c r="T1351" s="78">
        <f t="shared" si="643"/>
        <v>0</v>
      </c>
      <c r="U1351" s="44">
        <f t="shared" si="644"/>
        <v>7214847.6781763751</v>
      </c>
      <c r="V1351" s="45">
        <f t="shared" si="645"/>
        <v>2.0041243550489929</v>
      </c>
      <c r="W1351" s="46">
        <f t="shared" si="646"/>
        <v>3998274.1022037212</v>
      </c>
      <c r="X1351" s="47">
        <f t="shared" si="647"/>
        <v>1.1106316950565893</v>
      </c>
      <c r="Y1351" s="48">
        <f t="shared" si="637"/>
        <v>7262.663898782449</v>
      </c>
      <c r="Z1351" s="48">
        <f t="shared" si="648"/>
        <v>6899.5307038433266</v>
      </c>
      <c r="AA1351" s="49">
        <f t="shared" si="649"/>
        <v>6761.5400897664604</v>
      </c>
      <c r="AB1351" s="49">
        <f t="shared" si="650"/>
        <v>6423.4630852781374</v>
      </c>
      <c r="AC1351" s="49">
        <f t="shared" si="651"/>
        <v>5781.1167767503239</v>
      </c>
      <c r="AD1351" s="49">
        <f t="shared" si="652"/>
        <v>5203.0050990752916</v>
      </c>
      <c r="AE1351" s="49">
        <f t="shared" si="653"/>
        <v>4942.8548441215271</v>
      </c>
      <c r="AF1351" s="49">
        <f t="shared" si="654"/>
        <v>4843.9977472390965</v>
      </c>
      <c r="AG1351" s="49">
        <f t="shared" si="655"/>
        <v>4601.7978598771415</v>
      </c>
      <c r="AH1351" s="49">
        <f t="shared" si="656"/>
        <v>4141.6180738894273</v>
      </c>
      <c r="AI1351" s="49">
        <f t="shared" si="657"/>
        <v>1.1504494649692853E-3</v>
      </c>
      <c r="AJ1351" s="49">
        <f t="shared" si="661"/>
        <v>0.59158688349389732</v>
      </c>
    </row>
    <row r="1352" spans="2:36" x14ac:dyDescent="0.2">
      <c r="B1352" s="39" t="s">
        <v>64</v>
      </c>
      <c r="C1352" s="39">
        <v>1342</v>
      </c>
      <c r="D1352" s="39">
        <v>320</v>
      </c>
      <c r="E1352" s="39">
        <f t="shared" si="639"/>
        <v>22.222222222222221</v>
      </c>
      <c r="F1352" s="40">
        <v>80</v>
      </c>
      <c r="G1352" s="41">
        <f t="shared" si="658"/>
        <v>6.9444444444444448E-2</v>
      </c>
      <c r="H1352" s="41">
        <f t="shared" si="659"/>
        <v>0.25</v>
      </c>
      <c r="I1352" s="41">
        <f t="shared" si="630"/>
        <v>470802.46913580247</v>
      </c>
      <c r="J1352" s="41">
        <f t="shared" si="640"/>
        <v>-1176.2705439814017</v>
      </c>
      <c r="K1352" s="42" t="str">
        <f t="shared" si="641"/>
        <v>No</v>
      </c>
      <c r="L1352" s="41">
        <f t="shared" si="631"/>
        <v>176.94444444444449</v>
      </c>
      <c r="M1352" s="41">
        <f t="shared" si="632"/>
        <v>187.05217500000001</v>
      </c>
      <c r="N1352" s="43">
        <f t="shared" si="633"/>
        <v>132.41319444444446</v>
      </c>
      <c r="O1352" s="41">
        <f t="shared" si="634"/>
        <v>496.40981388888895</v>
      </c>
      <c r="P1352" s="41">
        <f t="shared" si="635"/>
        <v>11031.329197530866</v>
      </c>
      <c r="Q1352" s="41">
        <f t="shared" si="636"/>
        <v>11031.329197530866</v>
      </c>
      <c r="R1352" s="41">
        <f t="shared" si="642"/>
        <v>0</v>
      </c>
      <c r="S1352" s="74">
        <f t="shared" si="660"/>
        <v>9855.058653549464</v>
      </c>
      <c r="T1352" s="78">
        <f t="shared" si="643"/>
        <v>0</v>
      </c>
      <c r="U1352" s="44">
        <f t="shared" si="644"/>
        <v>7225879.0073739057</v>
      </c>
      <c r="V1352" s="45">
        <f t="shared" si="645"/>
        <v>2.0071886131594181</v>
      </c>
      <c r="W1352" s="46">
        <f t="shared" si="646"/>
        <v>4008129.1608572705</v>
      </c>
      <c r="X1352" s="47">
        <f t="shared" si="647"/>
        <v>1.1133692113492417</v>
      </c>
      <c r="Y1352" s="48">
        <f t="shared" si="637"/>
        <v>8869.5527881945181</v>
      </c>
      <c r="Z1352" s="48">
        <f t="shared" si="648"/>
        <v>8426.075148784792</v>
      </c>
      <c r="AA1352" s="49">
        <f t="shared" si="649"/>
        <v>8257.5536458090955</v>
      </c>
      <c r="AB1352" s="49">
        <f t="shared" si="650"/>
        <v>7844.6759635186399</v>
      </c>
      <c r="AC1352" s="49">
        <f t="shared" si="651"/>
        <v>7060.208367166776</v>
      </c>
      <c r="AD1352" s="49">
        <f t="shared" si="652"/>
        <v>6354.1875304500982</v>
      </c>
      <c r="AE1352" s="49">
        <f t="shared" si="653"/>
        <v>6036.4781539275928</v>
      </c>
      <c r="AF1352" s="49">
        <f t="shared" si="654"/>
        <v>5915.7485908490407</v>
      </c>
      <c r="AG1352" s="49">
        <f t="shared" si="655"/>
        <v>5619.9611613065881</v>
      </c>
      <c r="AH1352" s="49">
        <f t="shared" si="656"/>
        <v>5057.9650451759298</v>
      </c>
      <c r="AI1352" s="49">
        <f t="shared" si="657"/>
        <v>1.4049902903266471E-3</v>
      </c>
      <c r="AJ1352" s="49">
        <f t="shared" si="661"/>
        <v>0.59299187378422402</v>
      </c>
    </row>
    <row r="1353" spans="2:36" x14ac:dyDescent="0.2">
      <c r="B1353" s="39" t="s">
        <v>64</v>
      </c>
      <c r="C1353" s="39">
        <v>1343</v>
      </c>
      <c r="D1353" s="39">
        <v>321</v>
      </c>
      <c r="E1353" s="39">
        <f t="shared" si="639"/>
        <v>22.333333333333336</v>
      </c>
      <c r="F1353" s="40">
        <v>80.400000000000006</v>
      </c>
      <c r="G1353" s="41">
        <f t="shared" si="658"/>
        <v>0.11111111111111072</v>
      </c>
      <c r="H1353" s="41">
        <f t="shared" si="659"/>
        <v>0.39999999999999858</v>
      </c>
      <c r="I1353" s="41">
        <f t="shared" si="630"/>
        <v>475522.26388888899</v>
      </c>
      <c r="J1353" s="41">
        <f t="shared" si="640"/>
        <v>-4719.7947530865204</v>
      </c>
      <c r="K1353" s="42" t="str">
        <f t="shared" si="641"/>
        <v>No</v>
      </c>
      <c r="L1353" s="41">
        <f t="shared" si="631"/>
        <v>178.71831250000008</v>
      </c>
      <c r="M1353" s="41">
        <f t="shared" si="632"/>
        <v>187.05217500000001</v>
      </c>
      <c r="N1353" s="43">
        <f t="shared" si="633"/>
        <v>211.86111111111035</v>
      </c>
      <c r="O1353" s="41">
        <f t="shared" si="634"/>
        <v>577.63159861111035</v>
      </c>
      <c r="P1353" s="41">
        <f t="shared" si="635"/>
        <v>12900.439035648133</v>
      </c>
      <c r="Q1353" s="41">
        <f t="shared" si="636"/>
        <v>12900.439035648133</v>
      </c>
      <c r="R1353" s="41">
        <f t="shared" si="642"/>
        <v>0</v>
      </c>
      <c r="S1353" s="74">
        <f t="shared" si="660"/>
        <v>8180.6442825616123</v>
      </c>
      <c r="T1353" s="78">
        <f t="shared" si="643"/>
        <v>0</v>
      </c>
      <c r="U1353" s="44">
        <f t="shared" si="644"/>
        <v>7238779.4464095542</v>
      </c>
      <c r="V1353" s="45">
        <f t="shared" si="645"/>
        <v>2.0107720684470984</v>
      </c>
      <c r="W1353" s="46">
        <f t="shared" si="646"/>
        <v>4016309.8051398322</v>
      </c>
      <c r="X1353" s="47">
        <f t="shared" si="647"/>
        <v>1.1156416125388422</v>
      </c>
      <c r="Y1353" s="48">
        <f t="shared" si="637"/>
        <v>7362.5798543054516</v>
      </c>
      <c r="Z1353" s="48">
        <f t="shared" si="648"/>
        <v>6994.4508615901786</v>
      </c>
      <c r="AA1353" s="49">
        <f t="shared" si="649"/>
        <v>6854.5618443583753</v>
      </c>
      <c r="AB1353" s="49">
        <f t="shared" si="650"/>
        <v>6511.8337521404565</v>
      </c>
      <c r="AC1353" s="49">
        <f t="shared" si="651"/>
        <v>5860.6503769264109</v>
      </c>
      <c r="AD1353" s="49">
        <f t="shared" si="652"/>
        <v>5274.5853392337704</v>
      </c>
      <c r="AE1353" s="49">
        <f t="shared" si="653"/>
        <v>5010.8560722720813</v>
      </c>
      <c r="AF1353" s="49">
        <f t="shared" si="654"/>
        <v>4910.6389508266393</v>
      </c>
      <c r="AG1353" s="49">
        <f t="shared" si="655"/>
        <v>4665.1070032853067</v>
      </c>
      <c r="AH1353" s="49">
        <f t="shared" si="656"/>
        <v>4198.5963029567765</v>
      </c>
      <c r="AI1353" s="49">
        <f t="shared" si="657"/>
        <v>1.1662767508213267E-3</v>
      </c>
      <c r="AJ1353" s="49">
        <f t="shared" si="661"/>
        <v>0.59415815053504539</v>
      </c>
    </row>
    <row r="1354" spans="2:36" x14ac:dyDescent="0.2">
      <c r="B1354" s="39" t="s">
        <v>64</v>
      </c>
      <c r="C1354" s="39">
        <v>1344</v>
      </c>
      <c r="D1354" s="39">
        <v>322</v>
      </c>
      <c r="E1354" s="39">
        <f t="shared" si="639"/>
        <v>22.444444444444443</v>
      </c>
      <c r="F1354" s="40">
        <v>80.8</v>
      </c>
      <c r="G1354" s="41">
        <f t="shared" si="658"/>
        <v>0.11111111111111072</v>
      </c>
      <c r="H1354" s="41">
        <f t="shared" si="659"/>
        <v>0.39999999999999858</v>
      </c>
      <c r="I1354" s="41">
        <f t="shared" ref="I1354:I1417" si="662">0.5*$F$4*(E1354)^2</f>
        <v>480265.59876543202</v>
      </c>
      <c r="J1354" s="41">
        <f t="shared" si="640"/>
        <v>-4743.3348765430273</v>
      </c>
      <c r="K1354" s="42" t="str">
        <f t="shared" si="641"/>
        <v>No</v>
      </c>
      <c r="L1354" s="41">
        <f t="shared" ref="L1354:L1417" si="663">0.5 * $F$1*$F$2*$F$3*E1354^2</f>
        <v>180.50102777777781</v>
      </c>
      <c r="M1354" s="41">
        <f t="shared" ref="M1354:M1417" si="664">$F$5*$F$4*$F$6</f>
        <v>187.05217500000001</v>
      </c>
      <c r="N1354" s="43">
        <f t="shared" ref="N1354:N1417" si="665">$F$4*G1354</f>
        <v>211.86111111111035</v>
      </c>
      <c r="O1354" s="41">
        <f t="shared" ref="O1354:O1417" si="666">N1354+M1354+L1354</f>
        <v>579.41431388888816</v>
      </c>
      <c r="P1354" s="41">
        <f t="shared" ref="P1354:P1417" si="667">O1354*E1354</f>
        <v>13004.632378395045</v>
      </c>
      <c r="Q1354" s="41">
        <f t="shared" ref="Q1354:Q1417" si="668">P1354*1</f>
        <v>13004.632378395045</v>
      </c>
      <c r="R1354" s="41">
        <f t="shared" si="642"/>
        <v>0</v>
      </c>
      <c r="S1354" s="74">
        <f t="shared" si="660"/>
        <v>8261.2975018520174</v>
      </c>
      <c r="T1354" s="78">
        <f t="shared" si="643"/>
        <v>0</v>
      </c>
      <c r="U1354" s="44">
        <f t="shared" si="644"/>
        <v>7251784.0787879489</v>
      </c>
      <c r="V1354" s="45">
        <f t="shared" si="645"/>
        <v>2.0143844663299859</v>
      </c>
      <c r="W1354" s="46">
        <f t="shared" si="646"/>
        <v>4024571.102641684</v>
      </c>
      <c r="X1354" s="47">
        <f t="shared" si="647"/>
        <v>1.1179364174004678</v>
      </c>
      <c r="Y1354" s="48">
        <f t="shared" ref="Y1354:Y1417" si="669">S1354*0.9</f>
        <v>7435.167751666816</v>
      </c>
      <c r="Z1354" s="48">
        <f t="shared" si="648"/>
        <v>7063.4093640834744</v>
      </c>
      <c r="AA1354" s="49">
        <f t="shared" si="649"/>
        <v>6922.1411768018052</v>
      </c>
      <c r="AB1354" s="49">
        <f t="shared" si="650"/>
        <v>6576.0341179617144</v>
      </c>
      <c r="AC1354" s="49">
        <f t="shared" si="651"/>
        <v>5918.4307061655427</v>
      </c>
      <c r="AD1354" s="49">
        <f t="shared" si="652"/>
        <v>5326.5876355489881</v>
      </c>
      <c r="AE1354" s="49">
        <f t="shared" si="653"/>
        <v>5060.2582537715389</v>
      </c>
      <c r="AF1354" s="49">
        <f t="shared" si="654"/>
        <v>4959.0530886961078</v>
      </c>
      <c r="AG1354" s="49">
        <f t="shared" si="655"/>
        <v>4711.1004342613023</v>
      </c>
      <c r="AH1354" s="49">
        <f t="shared" si="656"/>
        <v>4239.9903908351725</v>
      </c>
      <c r="AI1354" s="49">
        <f t="shared" si="657"/>
        <v>1.1777751085653256E-3</v>
      </c>
      <c r="AJ1354" s="49">
        <f t="shared" si="661"/>
        <v>0.59533592564361071</v>
      </c>
    </row>
    <row r="1355" spans="2:36" x14ac:dyDescent="0.2">
      <c r="B1355" s="39" t="s">
        <v>64</v>
      </c>
      <c r="C1355" s="39">
        <v>1345</v>
      </c>
      <c r="D1355" s="39">
        <v>323</v>
      </c>
      <c r="E1355" s="39">
        <f t="shared" ref="E1355:E1418" si="670">F1355/3.6</f>
        <v>22.555555555555557</v>
      </c>
      <c r="F1355" s="40">
        <v>81.2</v>
      </c>
      <c r="G1355" s="41">
        <f t="shared" si="658"/>
        <v>9.7222222222222612E-2</v>
      </c>
      <c r="H1355" s="41">
        <f t="shared" si="659"/>
        <v>0.35000000000000142</v>
      </c>
      <c r="I1355" s="41">
        <f t="shared" si="662"/>
        <v>485032.47376543219</v>
      </c>
      <c r="J1355" s="41">
        <f t="shared" ref="J1355:J1418" si="671">I1354-I1355</f>
        <v>-4766.8750000001746</v>
      </c>
      <c r="K1355" s="42" t="str">
        <f t="shared" ref="K1355:K1418" si="672">IF((G1355)&lt;0,"Yes","No")</f>
        <v>No</v>
      </c>
      <c r="L1355" s="41">
        <f t="shared" si="663"/>
        <v>182.29259027777786</v>
      </c>
      <c r="M1355" s="41">
        <f t="shared" si="664"/>
        <v>187.05217500000001</v>
      </c>
      <c r="N1355" s="43">
        <f t="shared" si="665"/>
        <v>185.37847222222297</v>
      </c>
      <c r="O1355" s="41">
        <f t="shared" si="666"/>
        <v>554.72323750000089</v>
      </c>
      <c r="P1355" s="41">
        <f t="shared" si="667"/>
        <v>12512.090801388909</v>
      </c>
      <c r="Q1355" s="41">
        <f t="shared" si="668"/>
        <v>12512.090801388909</v>
      </c>
      <c r="R1355" s="41">
        <f t="shared" ref="R1355:R1418" si="673">IF((G1355&gt;0), 0, $F$4*G1355)*-1</f>
        <v>0</v>
      </c>
      <c r="S1355" s="74">
        <f t="shared" si="660"/>
        <v>7745.2158013887347</v>
      </c>
      <c r="T1355" s="78">
        <f t="shared" ref="T1355:T1418" si="674">R1355*E1355</f>
        <v>0</v>
      </c>
      <c r="U1355" s="44">
        <f t="shared" ref="U1355:U1418" si="675">IF(Q1355&gt;0, (Q1355+U1354),(U1354))</f>
        <v>7264296.1695893379</v>
      </c>
      <c r="V1355" s="45">
        <f t="shared" ref="V1355:V1418" si="676">U1355/3600000</f>
        <v>2.0178600471081496</v>
      </c>
      <c r="W1355" s="46">
        <f t="shared" ref="W1355:W1418" si="677">W1354+S1355</f>
        <v>4032316.318443073</v>
      </c>
      <c r="X1355" s="47">
        <f t="shared" ref="X1355:X1418" si="678">W1355/3600000</f>
        <v>1.1200878662341869</v>
      </c>
      <c r="Y1355" s="48">
        <f t="shared" si="669"/>
        <v>6970.6942212498616</v>
      </c>
      <c r="Z1355" s="48">
        <f t="shared" ref="Z1355:Z1418" si="679">Y1355*0.95</f>
        <v>6622.1595101873681</v>
      </c>
      <c r="AA1355" s="49">
        <f t="shared" ref="AA1355:AA1418" si="680">Z1355*0.98</f>
        <v>6489.7163199836205</v>
      </c>
      <c r="AB1355" s="49">
        <f t="shared" ref="AB1355:AB1418" si="681">AA1355*0.95</f>
        <v>6165.2305039844396</v>
      </c>
      <c r="AC1355" s="49">
        <f t="shared" ref="AC1355:AC1418" si="682">AB1355*0.9</f>
        <v>5548.7074535859956</v>
      </c>
      <c r="AD1355" s="49">
        <f t="shared" ref="AD1355:AD1418" si="683">AC1355*0.9</f>
        <v>4993.8367082273962</v>
      </c>
      <c r="AE1355" s="49">
        <f t="shared" ref="AE1355:AE1417" si="684">AD1355*0.95</f>
        <v>4744.1448728160258</v>
      </c>
      <c r="AF1355" s="49">
        <f t="shared" ref="AF1355:AF1418" si="685">AE1355*0.98</f>
        <v>4649.2619753597055</v>
      </c>
      <c r="AG1355" s="49">
        <f t="shared" ref="AG1355:AG1418" si="686">AF1355*0.95</f>
        <v>4416.7988765917198</v>
      </c>
      <c r="AH1355" s="49">
        <f t="shared" ref="AH1355:AH1418" si="687">AG1355*0.9</f>
        <v>3975.1189889325478</v>
      </c>
      <c r="AI1355" s="49">
        <f t="shared" ref="AI1355:AI1418" si="688">AH1355/3600000</f>
        <v>1.1041997191479299E-3</v>
      </c>
      <c r="AJ1355" s="49">
        <f t="shared" si="661"/>
        <v>0.59644012536275859</v>
      </c>
    </row>
    <row r="1356" spans="2:36" x14ac:dyDescent="0.2">
      <c r="B1356" s="39" t="s">
        <v>64</v>
      </c>
      <c r="C1356" s="39">
        <v>1346</v>
      </c>
      <c r="D1356" s="39">
        <v>324</v>
      </c>
      <c r="E1356" s="39">
        <f t="shared" si="670"/>
        <v>22.638888888888889</v>
      </c>
      <c r="F1356" s="40">
        <v>81.5</v>
      </c>
      <c r="G1356" s="41">
        <f t="shared" ref="G1356:G1419" si="689">($F1357-$F1355)/2/3.6</f>
        <v>5.5555555555554373E-2</v>
      </c>
      <c r="H1356" s="41">
        <f t="shared" ref="H1356:H1419" si="690">($F1357-$F1355)/2</f>
        <v>0.19999999999999574</v>
      </c>
      <c r="I1356" s="41">
        <f t="shared" si="662"/>
        <v>488623.07822145062</v>
      </c>
      <c r="J1356" s="41">
        <f t="shared" si="671"/>
        <v>-3590.6044560184237</v>
      </c>
      <c r="K1356" s="42" t="str">
        <f t="shared" si="672"/>
        <v>No</v>
      </c>
      <c r="L1356" s="41">
        <f t="shared" si="663"/>
        <v>183.64206814236115</v>
      </c>
      <c r="M1356" s="41">
        <f t="shared" si="664"/>
        <v>187.05217500000001</v>
      </c>
      <c r="N1356" s="43">
        <f t="shared" si="665"/>
        <v>105.9305555555533</v>
      </c>
      <c r="O1356" s="41">
        <f t="shared" si="666"/>
        <v>476.62479869791446</v>
      </c>
      <c r="P1356" s="41">
        <f t="shared" si="667"/>
        <v>10790.25585941112</v>
      </c>
      <c r="Q1356" s="41">
        <f t="shared" si="668"/>
        <v>10790.25585941112</v>
      </c>
      <c r="R1356" s="41">
        <f t="shared" si="673"/>
        <v>0</v>
      </c>
      <c r="S1356" s="74">
        <f t="shared" ref="S1356:S1419" si="691">J1356-Q1356*-1</f>
        <v>7199.651403392696</v>
      </c>
      <c r="T1356" s="78">
        <f t="shared" si="674"/>
        <v>0</v>
      </c>
      <c r="U1356" s="44">
        <f t="shared" si="675"/>
        <v>7275086.4254487492</v>
      </c>
      <c r="V1356" s="45">
        <f t="shared" si="676"/>
        <v>2.0208573404024301</v>
      </c>
      <c r="W1356" s="46">
        <f t="shared" si="677"/>
        <v>4039515.9698464656</v>
      </c>
      <c r="X1356" s="47">
        <f t="shared" si="678"/>
        <v>1.1220877694017961</v>
      </c>
      <c r="Y1356" s="48">
        <f t="shared" si="669"/>
        <v>6479.686263053427</v>
      </c>
      <c r="Z1356" s="48">
        <f t="shared" si="679"/>
        <v>6155.7019499007556</v>
      </c>
      <c r="AA1356" s="49">
        <f t="shared" si="680"/>
        <v>6032.5879109027401</v>
      </c>
      <c r="AB1356" s="49">
        <f t="shared" si="681"/>
        <v>5730.9585153576027</v>
      </c>
      <c r="AC1356" s="49">
        <f t="shared" si="682"/>
        <v>5157.8626638218429</v>
      </c>
      <c r="AD1356" s="49">
        <f t="shared" si="683"/>
        <v>4642.0763974396586</v>
      </c>
      <c r="AE1356" s="49">
        <f t="shared" si="684"/>
        <v>4409.9725775676752</v>
      </c>
      <c r="AF1356" s="49">
        <f t="shared" si="685"/>
        <v>4321.7731260163218</v>
      </c>
      <c r="AG1356" s="49">
        <f t="shared" si="686"/>
        <v>4105.6844697155057</v>
      </c>
      <c r="AH1356" s="49">
        <f t="shared" si="687"/>
        <v>3695.116022743955</v>
      </c>
      <c r="AI1356" s="49">
        <f t="shared" si="688"/>
        <v>1.0264211174288763E-3</v>
      </c>
      <c r="AJ1356" s="49">
        <f t="shared" ref="AJ1356:AJ1419" si="692">IF((AI1356)&lt;0, AJ1355, AI1356+AJ1355)</f>
        <v>0.59746654648018749</v>
      </c>
    </row>
    <row r="1357" spans="2:36" x14ac:dyDescent="0.2">
      <c r="B1357" s="39" t="s">
        <v>64</v>
      </c>
      <c r="C1357" s="39">
        <v>1347</v>
      </c>
      <c r="D1357" s="39">
        <v>325</v>
      </c>
      <c r="E1357" s="39">
        <f t="shared" si="670"/>
        <v>22.666666666666664</v>
      </c>
      <c r="F1357" s="40">
        <v>81.599999999999994</v>
      </c>
      <c r="G1357" s="41">
        <f t="shared" si="689"/>
        <v>1.3888888888888099E-2</v>
      </c>
      <c r="H1357" s="41">
        <f t="shared" si="690"/>
        <v>4.9999999999997158E-2</v>
      </c>
      <c r="I1357" s="41">
        <f t="shared" si="662"/>
        <v>489822.88888888882</v>
      </c>
      <c r="J1357" s="41">
        <f t="shared" si="671"/>
        <v>-1199.8106674381997</v>
      </c>
      <c r="K1357" s="42" t="str">
        <f t="shared" si="672"/>
        <v>No</v>
      </c>
      <c r="L1357" s="41">
        <f t="shared" si="663"/>
        <v>184.09300000000002</v>
      </c>
      <c r="M1357" s="41">
        <f t="shared" si="664"/>
        <v>187.05217500000001</v>
      </c>
      <c r="N1357" s="43">
        <f t="shared" si="665"/>
        <v>26.482638888887383</v>
      </c>
      <c r="O1357" s="41">
        <f t="shared" si="666"/>
        <v>397.62781388888743</v>
      </c>
      <c r="P1357" s="41">
        <f t="shared" si="667"/>
        <v>9012.8971148147812</v>
      </c>
      <c r="Q1357" s="41">
        <f t="shared" si="668"/>
        <v>9012.8971148147812</v>
      </c>
      <c r="R1357" s="41">
        <f t="shared" si="673"/>
        <v>0</v>
      </c>
      <c r="S1357" s="74">
        <f t="shared" si="691"/>
        <v>7813.0864473765814</v>
      </c>
      <c r="T1357" s="78">
        <f t="shared" si="674"/>
        <v>0</v>
      </c>
      <c r="U1357" s="44">
        <f t="shared" si="675"/>
        <v>7284099.3225635644</v>
      </c>
      <c r="V1357" s="45">
        <f t="shared" si="676"/>
        <v>2.0233609229343235</v>
      </c>
      <c r="W1357" s="46">
        <f t="shared" si="677"/>
        <v>4047329.0562938424</v>
      </c>
      <c r="X1357" s="47">
        <f t="shared" si="678"/>
        <v>1.1242580711927339</v>
      </c>
      <c r="Y1357" s="48">
        <f t="shared" si="669"/>
        <v>7031.7778026389233</v>
      </c>
      <c r="Z1357" s="48">
        <f t="shared" si="679"/>
        <v>6680.1889125069765</v>
      </c>
      <c r="AA1357" s="49">
        <f t="shared" si="680"/>
        <v>6546.5851342568367</v>
      </c>
      <c r="AB1357" s="49">
        <f t="shared" si="681"/>
        <v>6219.2558775439948</v>
      </c>
      <c r="AC1357" s="49">
        <f t="shared" si="682"/>
        <v>5597.3302897895956</v>
      </c>
      <c r="AD1357" s="49">
        <f t="shared" si="683"/>
        <v>5037.5972608106358</v>
      </c>
      <c r="AE1357" s="49">
        <f t="shared" si="684"/>
        <v>4785.7173977701041</v>
      </c>
      <c r="AF1357" s="49">
        <f t="shared" si="685"/>
        <v>4690.0030498147016</v>
      </c>
      <c r="AG1357" s="49">
        <f t="shared" si="686"/>
        <v>4455.502897323966</v>
      </c>
      <c r="AH1357" s="49">
        <f t="shared" si="687"/>
        <v>4009.9526075915696</v>
      </c>
      <c r="AI1357" s="49">
        <f t="shared" si="688"/>
        <v>1.1138757243309915E-3</v>
      </c>
      <c r="AJ1357" s="49">
        <f t="shared" si="692"/>
        <v>0.59858042220451846</v>
      </c>
    </row>
    <row r="1358" spans="2:36" x14ac:dyDescent="0.2">
      <c r="B1358" s="39" t="s">
        <v>64</v>
      </c>
      <c r="C1358" s="39">
        <v>1348</v>
      </c>
      <c r="D1358" s="39">
        <v>326</v>
      </c>
      <c r="E1358" s="39">
        <f t="shared" si="670"/>
        <v>22.666666666666664</v>
      </c>
      <c r="F1358" s="40">
        <v>81.599999999999994</v>
      </c>
      <c r="G1358" s="41">
        <f t="shared" si="689"/>
        <v>-2.7777777777776198E-2</v>
      </c>
      <c r="H1358" s="41">
        <f t="shared" si="690"/>
        <v>-9.9999999999994316E-2</v>
      </c>
      <c r="I1358" s="41">
        <f t="shared" si="662"/>
        <v>489822.88888888882</v>
      </c>
      <c r="J1358" s="41">
        <f t="shared" si="671"/>
        <v>0</v>
      </c>
      <c r="K1358" s="42" t="str">
        <f t="shared" si="672"/>
        <v>Yes</v>
      </c>
      <c r="L1358" s="41">
        <f t="shared" si="663"/>
        <v>184.09300000000002</v>
      </c>
      <c r="M1358" s="41">
        <f t="shared" si="664"/>
        <v>187.05217500000001</v>
      </c>
      <c r="N1358" s="43">
        <f t="shared" si="665"/>
        <v>-52.965277777774766</v>
      </c>
      <c r="O1358" s="41">
        <f t="shared" si="666"/>
        <v>318.17989722222524</v>
      </c>
      <c r="P1358" s="41">
        <f t="shared" si="667"/>
        <v>7212.0776703704378</v>
      </c>
      <c r="Q1358" s="41">
        <f t="shared" si="668"/>
        <v>7212.0776703704378</v>
      </c>
      <c r="R1358" s="41">
        <f t="shared" si="673"/>
        <v>52.965277777774766</v>
      </c>
      <c r="S1358" s="74">
        <f t="shared" si="691"/>
        <v>7212.0776703704378</v>
      </c>
      <c r="T1358" s="78">
        <f t="shared" si="674"/>
        <v>1200.5462962962279</v>
      </c>
      <c r="U1358" s="44">
        <f t="shared" si="675"/>
        <v>7291311.4002339346</v>
      </c>
      <c r="V1358" s="45">
        <f t="shared" si="676"/>
        <v>2.0253642778427596</v>
      </c>
      <c r="W1358" s="46">
        <f t="shared" si="677"/>
        <v>4054541.1339642126</v>
      </c>
      <c r="X1358" s="47">
        <f t="shared" si="678"/>
        <v>1.1262614261011701</v>
      </c>
      <c r="Y1358" s="48">
        <f t="shared" si="669"/>
        <v>6490.8699033333942</v>
      </c>
      <c r="Z1358" s="48">
        <f t="shared" si="679"/>
        <v>6166.3264081667239</v>
      </c>
      <c r="AA1358" s="49">
        <f t="shared" si="680"/>
        <v>6042.9998800033891</v>
      </c>
      <c r="AB1358" s="49">
        <f t="shared" si="681"/>
        <v>5740.8498860032196</v>
      </c>
      <c r="AC1358" s="49">
        <f t="shared" si="682"/>
        <v>5166.764897402898</v>
      </c>
      <c r="AD1358" s="49">
        <f t="shared" si="683"/>
        <v>4650.088407662608</v>
      </c>
      <c r="AE1358" s="49">
        <f t="shared" si="684"/>
        <v>4417.5839872794777</v>
      </c>
      <c r="AF1358" s="49">
        <f t="shared" si="685"/>
        <v>4329.2323075338882</v>
      </c>
      <c r="AG1358" s="49">
        <f t="shared" si="686"/>
        <v>4112.7706921571935</v>
      </c>
      <c r="AH1358" s="49">
        <f t="shared" si="687"/>
        <v>3701.4936229414743</v>
      </c>
      <c r="AI1358" s="49">
        <f t="shared" si="688"/>
        <v>1.0281926730392984E-3</v>
      </c>
      <c r="AJ1358" s="49">
        <f t="shared" si="692"/>
        <v>0.59960861487755779</v>
      </c>
    </row>
    <row r="1359" spans="2:36" x14ac:dyDescent="0.2">
      <c r="B1359" s="39" t="s">
        <v>64</v>
      </c>
      <c r="C1359" s="39">
        <v>1349</v>
      </c>
      <c r="D1359" s="39">
        <v>327</v>
      </c>
      <c r="E1359" s="39">
        <f t="shared" si="670"/>
        <v>22.611111111111111</v>
      </c>
      <c r="F1359" s="40">
        <v>81.400000000000006</v>
      </c>
      <c r="G1359" s="41">
        <f t="shared" si="689"/>
        <v>-0.12499999999999881</v>
      </c>
      <c r="H1359" s="41">
        <f t="shared" si="690"/>
        <v>-0.44999999999999574</v>
      </c>
      <c r="I1359" s="41">
        <f t="shared" si="662"/>
        <v>487424.73881172843</v>
      </c>
      <c r="J1359" s="41">
        <f t="shared" si="671"/>
        <v>2398.1500771603896</v>
      </c>
      <c r="K1359" s="42" t="str">
        <f t="shared" si="672"/>
        <v>Yes</v>
      </c>
      <c r="L1359" s="41">
        <f t="shared" si="663"/>
        <v>183.19168923611116</v>
      </c>
      <c r="M1359" s="41">
        <f t="shared" si="664"/>
        <v>187.05217500000001</v>
      </c>
      <c r="N1359" s="43">
        <f t="shared" si="665"/>
        <v>-238.34374999999773</v>
      </c>
      <c r="O1359" s="41">
        <f t="shared" si="666"/>
        <v>131.90011423611344</v>
      </c>
      <c r="P1359" s="41">
        <f t="shared" si="667"/>
        <v>2982.4081385610093</v>
      </c>
      <c r="Q1359" s="41">
        <f t="shared" si="668"/>
        <v>2982.4081385610093</v>
      </c>
      <c r="R1359" s="41">
        <f t="shared" si="673"/>
        <v>238.34374999999773</v>
      </c>
      <c r="S1359" s="74">
        <f t="shared" si="691"/>
        <v>5380.5582157213994</v>
      </c>
      <c r="T1359" s="78">
        <f t="shared" si="674"/>
        <v>5389.2170138888378</v>
      </c>
      <c r="U1359" s="44">
        <f t="shared" si="675"/>
        <v>7294293.8083724957</v>
      </c>
      <c r="V1359" s="45">
        <f t="shared" si="676"/>
        <v>2.0261927245479154</v>
      </c>
      <c r="W1359" s="46">
        <f t="shared" si="677"/>
        <v>4059921.6921799341</v>
      </c>
      <c r="X1359" s="47">
        <f t="shared" si="678"/>
        <v>1.1277560256055372</v>
      </c>
      <c r="Y1359" s="48">
        <f t="shared" si="669"/>
        <v>4842.50239414926</v>
      </c>
      <c r="Z1359" s="48">
        <f t="shared" si="679"/>
        <v>4600.3772744417965</v>
      </c>
      <c r="AA1359" s="49">
        <f t="shared" si="680"/>
        <v>4508.3697289529609</v>
      </c>
      <c r="AB1359" s="49">
        <f t="shared" si="681"/>
        <v>4282.9512425053126</v>
      </c>
      <c r="AC1359" s="49">
        <f t="shared" si="682"/>
        <v>3854.6561182547816</v>
      </c>
      <c r="AD1359" s="49">
        <f t="shared" si="683"/>
        <v>3469.1905064293037</v>
      </c>
      <c r="AE1359" s="49">
        <f t="shared" si="684"/>
        <v>3295.7309811078385</v>
      </c>
      <c r="AF1359" s="49">
        <f t="shared" si="685"/>
        <v>3229.8163614856817</v>
      </c>
      <c r="AG1359" s="49">
        <f t="shared" si="686"/>
        <v>3068.3255434113976</v>
      </c>
      <c r="AH1359" s="49">
        <f t="shared" si="687"/>
        <v>2761.4929890702579</v>
      </c>
      <c r="AI1359" s="49">
        <f t="shared" si="688"/>
        <v>7.6708138585284942E-4</v>
      </c>
      <c r="AJ1359" s="49">
        <f t="shared" si="692"/>
        <v>0.60037569626341059</v>
      </c>
    </row>
    <row r="1360" spans="2:36" x14ac:dyDescent="0.2">
      <c r="B1360" s="39" t="s">
        <v>64</v>
      </c>
      <c r="C1360" s="39">
        <v>1350</v>
      </c>
      <c r="D1360" s="39">
        <v>328</v>
      </c>
      <c r="E1360" s="39">
        <f t="shared" si="670"/>
        <v>22.416666666666668</v>
      </c>
      <c r="F1360" s="40">
        <v>80.7</v>
      </c>
      <c r="G1360" s="41">
        <f t="shared" si="689"/>
        <v>-0.25000000000000155</v>
      </c>
      <c r="H1360" s="41">
        <f t="shared" si="690"/>
        <v>-0.90000000000000568</v>
      </c>
      <c r="I1360" s="41">
        <f t="shared" si="662"/>
        <v>479077.55815972231</v>
      </c>
      <c r="J1360" s="41">
        <f t="shared" si="671"/>
        <v>8347.1806520061218</v>
      </c>
      <c r="K1360" s="42" t="str">
        <f t="shared" si="672"/>
        <v>Yes</v>
      </c>
      <c r="L1360" s="41">
        <f t="shared" si="663"/>
        <v>180.05451953125007</v>
      </c>
      <c r="M1360" s="41">
        <f t="shared" si="664"/>
        <v>187.05217500000001</v>
      </c>
      <c r="N1360" s="43">
        <f t="shared" si="665"/>
        <v>-476.68750000000296</v>
      </c>
      <c r="O1360" s="41">
        <f t="shared" si="666"/>
        <v>-109.58080546875286</v>
      </c>
      <c r="P1360" s="41">
        <f t="shared" si="667"/>
        <v>-2456.4363892578767</v>
      </c>
      <c r="Q1360" s="41">
        <f t="shared" si="668"/>
        <v>-2456.4363892578767</v>
      </c>
      <c r="R1360" s="41">
        <f t="shared" si="673"/>
        <v>476.68750000000296</v>
      </c>
      <c r="S1360" s="74">
        <f t="shared" si="691"/>
        <v>5890.7442627482451</v>
      </c>
      <c r="T1360" s="78">
        <f t="shared" si="674"/>
        <v>10685.744791666733</v>
      </c>
      <c r="U1360" s="44">
        <f t="shared" si="675"/>
        <v>7294293.8083724957</v>
      </c>
      <c r="V1360" s="45">
        <f t="shared" si="676"/>
        <v>2.0261927245479154</v>
      </c>
      <c r="W1360" s="46">
        <f t="shared" si="677"/>
        <v>4065812.4364426825</v>
      </c>
      <c r="X1360" s="47">
        <f t="shared" si="678"/>
        <v>1.1293923434563007</v>
      </c>
      <c r="Y1360" s="48">
        <f t="shared" si="669"/>
        <v>5301.6698364734211</v>
      </c>
      <c r="Z1360" s="48">
        <f t="shared" si="679"/>
        <v>5036.5863446497497</v>
      </c>
      <c r="AA1360" s="49">
        <f t="shared" si="680"/>
        <v>4935.854617756755</v>
      </c>
      <c r="AB1360" s="49">
        <f t="shared" si="681"/>
        <v>4689.0618868689171</v>
      </c>
      <c r="AC1360" s="49">
        <f t="shared" si="682"/>
        <v>4220.1556981820258</v>
      </c>
      <c r="AD1360" s="49">
        <f t="shared" si="683"/>
        <v>3798.1401283638234</v>
      </c>
      <c r="AE1360" s="49">
        <f t="shared" si="684"/>
        <v>3608.2331219456319</v>
      </c>
      <c r="AF1360" s="49">
        <f t="shared" si="685"/>
        <v>3536.0684595067191</v>
      </c>
      <c r="AG1360" s="49">
        <f t="shared" si="686"/>
        <v>3359.265036531383</v>
      </c>
      <c r="AH1360" s="49">
        <f t="shared" si="687"/>
        <v>3023.3385328782447</v>
      </c>
      <c r="AI1360" s="49">
        <f t="shared" si="688"/>
        <v>8.3981625913284578E-4</v>
      </c>
      <c r="AJ1360" s="49">
        <f t="shared" si="692"/>
        <v>0.60121551252254346</v>
      </c>
    </row>
    <row r="1361" spans="2:36" x14ac:dyDescent="0.2">
      <c r="B1361" s="39" t="s">
        <v>64</v>
      </c>
      <c r="C1361" s="39">
        <v>1351</v>
      </c>
      <c r="D1361" s="39">
        <v>329</v>
      </c>
      <c r="E1361" s="39">
        <f t="shared" si="670"/>
        <v>22.111111111111111</v>
      </c>
      <c r="F1361" s="40">
        <v>79.599999999999994</v>
      </c>
      <c r="G1361" s="41">
        <f t="shared" si="689"/>
        <v>-0.34722222222222221</v>
      </c>
      <c r="H1361" s="41">
        <f t="shared" si="690"/>
        <v>-1.25</v>
      </c>
      <c r="I1361" s="41">
        <f t="shared" si="662"/>
        <v>466106.21450617281</v>
      </c>
      <c r="J1361" s="41">
        <f t="shared" si="671"/>
        <v>12971.343653549498</v>
      </c>
      <c r="K1361" s="42" t="str">
        <f t="shared" si="672"/>
        <v>Yes</v>
      </c>
      <c r="L1361" s="41">
        <f t="shared" si="663"/>
        <v>175.17942361111113</v>
      </c>
      <c r="M1361" s="41">
        <f t="shared" si="664"/>
        <v>187.05217500000001</v>
      </c>
      <c r="N1361" s="43">
        <f t="shared" si="665"/>
        <v>-662.06597222222217</v>
      </c>
      <c r="O1361" s="41">
        <f t="shared" si="666"/>
        <v>-299.834373611111</v>
      </c>
      <c r="P1361" s="41">
        <f t="shared" si="667"/>
        <v>-6629.6711498456762</v>
      </c>
      <c r="Q1361" s="41">
        <f t="shared" si="668"/>
        <v>-6629.6711498456762</v>
      </c>
      <c r="R1361" s="41">
        <f t="shared" si="673"/>
        <v>662.06597222222217</v>
      </c>
      <c r="S1361" s="74">
        <f t="shared" si="691"/>
        <v>6341.6725037038223</v>
      </c>
      <c r="T1361" s="78">
        <f t="shared" si="674"/>
        <v>14639.014274691357</v>
      </c>
      <c r="U1361" s="44">
        <f t="shared" si="675"/>
        <v>7294293.8083724957</v>
      </c>
      <c r="V1361" s="45">
        <f t="shared" si="676"/>
        <v>2.0261927245479154</v>
      </c>
      <c r="W1361" s="46">
        <f t="shared" si="677"/>
        <v>4072154.1089463863</v>
      </c>
      <c r="X1361" s="47">
        <f t="shared" si="678"/>
        <v>1.1311539191517739</v>
      </c>
      <c r="Y1361" s="48">
        <f t="shared" si="669"/>
        <v>5707.5052533334401</v>
      </c>
      <c r="Z1361" s="48">
        <f t="shared" si="679"/>
        <v>5422.1299906667682</v>
      </c>
      <c r="AA1361" s="49">
        <f t="shared" si="680"/>
        <v>5313.6873908534326</v>
      </c>
      <c r="AB1361" s="49">
        <f t="shared" si="681"/>
        <v>5048.0030213107611</v>
      </c>
      <c r="AC1361" s="49">
        <f t="shared" si="682"/>
        <v>4543.2027191796851</v>
      </c>
      <c r="AD1361" s="49">
        <f t="shared" si="683"/>
        <v>4088.8824472617166</v>
      </c>
      <c r="AE1361" s="49">
        <f t="shared" si="684"/>
        <v>3884.4383248986305</v>
      </c>
      <c r="AF1361" s="49">
        <f t="shared" si="685"/>
        <v>3806.7495584006579</v>
      </c>
      <c r="AG1361" s="49">
        <f t="shared" si="686"/>
        <v>3616.4120804806248</v>
      </c>
      <c r="AH1361" s="49">
        <f t="shared" si="687"/>
        <v>3254.7708724325626</v>
      </c>
      <c r="AI1361" s="49">
        <f t="shared" si="688"/>
        <v>9.0410302012015626E-4</v>
      </c>
      <c r="AJ1361" s="49">
        <f t="shared" si="692"/>
        <v>0.60211961554266358</v>
      </c>
    </row>
    <row r="1362" spans="2:36" x14ac:dyDescent="0.2">
      <c r="B1362" s="39" t="s">
        <v>64</v>
      </c>
      <c r="C1362" s="39">
        <v>1352</v>
      </c>
      <c r="D1362" s="39">
        <v>330</v>
      </c>
      <c r="E1362" s="39">
        <f t="shared" si="670"/>
        <v>21.722222222222221</v>
      </c>
      <c r="F1362" s="40">
        <v>78.2</v>
      </c>
      <c r="G1362" s="41">
        <f t="shared" si="689"/>
        <v>-0.38888888888888851</v>
      </c>
      <c r="H1362" s="41">
        <f t="shared" si="690"/>
        <v>-1.3999999999999986</v>
      </c>
      <c r="I1362" s="41">
        <f t="shared" si="662"/>
        <v>449854.70177469135</v>
      </c>
      <c r="J1362" s="41">
        <f t="shared" si="671"/>
        <v>16251.51273148146</v>
      </c>
      <c r="K1362" s="42" t="str">
        <f t="shared" si="672"/>
        <v>Yes</v>
      </c>
      <c r="L1362" s="41">
        <f t="shared" si="663"/>
        <v>169.07152256944448</v>
      </c>
      <c r="M1362" s="41">
        <f t="shared" si="664"/>
        <v>187.05217500000001</v>
      </c>
      <c r="N1362" s="43">
        <f t="shared" si="665"/>
        <v>-741.51388888888812</v>
      </c>
      <c r="O1362" s="41">
        <f t="shared" si="666"/>
        <v>-385.3901913194436</v>
      </c>
      <c r="P1362" s="41">
        <f t="shared" si="667"/>
        <v>-8371.5313781056921</v>
      </c>
      <c r="Q1362" s="41">
        <f t="shared" si="668"/>
        <v>-8371.5313781056921</v>
      </c>
      <c r="R1362" s="41">
        <f t="shared" si="673"/>
        <v>741.51388888888812</v>
      </c>
      <c r="S1362" s="74">
        <f t="shared" si="691"/>
        <v>7879.9813533757679</v>
      </c>
      <c r="T1362" s="78">
        <f t="shared" si="674"/>
        <v>16107.329475308625</v>
      </c>
      <c r="U1362" s="44">
        <f t="shared" si="675"/>
        <v>7294293.8083724957</v>
      </c>
      <c r="V1362" s="45">
        <f t="shared" si="676"/>
        <v>2.0261927245479154</v>
      </c>
      <c r="W1362" s="46">
        <f t="shared" si="677"/>
        <v>4080034.0902997619</v>
      </c>
      <c r="X1362" s="47">
        <f t="shared" si="678"/>
        <v>1.1333428028610451</v>
      </c>
      <c r="Y1362" s="48">
        <f t="shared" si="669"/>
        <v>7091.9832180381909</v>
      </c>
      <c r="Z1362" s="48">
        <f t="shared" si="679"/>
        <v>6737.3840571362807</v>
      </c>
      <c r="AA1362" s="49">
        <f t="shared" si="680"/>
        <v>6602.6363759935548</v>
      </c>
      <c r="AB1362" s="49">
        <f t="shared" si="681"/>
        <v>6272.5045571938772</v>
      </c>
      <c r="AC1362" s="49">
        <f t="shared" si="682"/>
        <v>5645.2541014744893</v>
      </c>
      <c r="AD1362" s="49">
        <f t="shared" si="683"/>
        <v>5080.7286913270409</v>
      </c>
      <c r="AE1362" s="49">
        <f t="shared" si="684"/>
        <v>4826.6922567606889</v>
      </c>
      <c r="AF1362" s="49">
        <f t="shared" si="685"/>
        <v>4730.1584116254753</v>
      </c>
      <c r="AG1362" s="49">
        <f t="shared" si="686"/>
        <v>4493.6504910442018</v>
      </c>
      <c r="AH1362" s="49">
        <f t="shared" si="687"/>
        <v>4044.2854419397818</v>
      </c>
      <c r="AI1362" s="49">
        <f t="shared" si="688"/>
        <v>1.1234126227610505E-3</v>
      </c>
      <c r="AJ1362" s="49">
        <f t="shared" si="692"/>
        <v>0.60324302816542463</v>
      </c>
    </row>
    <row r="1363" spans="2:36" x14ac:dyDescent="0.2">
      <c r="B1363" s="39" t="s">
        <v>64</v>
      </c>
      <c r="C1363" s="39">
        <v>1353</v>
      </c>
      <c r="D1363" s="39">
        <v>331</v>
      </c>
      <c r="E1363" s="39">
        <f t="shared" si="670"/>
        <v>21.333333333333332</v>
      </c>
      <c r="F1363" s="40">
        <v>76.8</v>
      </c>
      <c r="G1363" s="41">
        <f t="shared" si="689"/>
        <v>-0.40277777777777857</v>
      </c>
      <c r="H1363" s="41">
        <f t="shared" si="690"/>
        <v>-1.4500000000000028</v>
      </c>
      <c r="I1363" s="41">
        <f t="shared" si="662"/>
        <v>433891.5555555555</v>
      </c>
      <c r="J1363" s="41">
        <f t="shared" si="671"/>
        <v>15963.146219135844</v>
      </c>
      <c r="K1363" s="42" t="str">
        <f t="shared" si="672"/>
        <v>Yes</v>
      </c>
      <c r="L1363" s="41">
        <f t="shared" si="663"/>
        <v>163.07200000000003</v>
      </c>
      <c r="M1363" s="41">
        <f t="shared" si="664"/>
        <v>187.05217500000001</v>
      </c>
      <c r="N1363" s="43">
        <f t="shared" si="665"/>
        <v>-767.99652777777931</v>
      </c>
      <c r="O1363" s="41">
        <f t="shared" si="666"/>
        <v>-417.87235277777927</v>
      </c>
      <c r="P1363" s="41">
        <f t="shared" si="667"/>
        <v>-8914.6101925926232</v>
      </c>
      <c r="Q1363" s="41">
        <f t="shared" si="668"/>
        <v>-8914.6101925926232</v>
      </c>
      <c r="R1363" s="41">
        <f t="shared" si="673"/>
        <v>767.99652777777931</v>
      </c>
      <c r="S1363" s="74">
        <f t="shared" si="691"/>
        <v>7048.5360265432209</v>
      </c>
      <c r="T1363" s="78">
        <f t="shared" si="674"/>
        <v>16383.925925925958</v>
      </c>
      <c r="U1363" s="44">
        <f t="shared" si="675"/>
        <v>7294293.8083724957</v>
      </c>
      <c r="V1363" s="45">
        <f t="shared" si="676"/>
        <v>2.0261927245479154</v>
      </c>
      <c r="W1363" s="46">
        <f t="shared" si="677"/>
        <v>4087082.6263263049</v>
      </c>
      <c r="X1363" s="47">
        <f t="shared" si="678"/>
        <v>1.1353007295350848</v>
      </c>
      <c r="Y1363" s="48">
        <f t="shared" si="669"/>
        <v>6343.6824238888994</v>
      </c>
      <c r="Z1363" s="48">
        <f t="shared" si="679"/>
        <v>6026.4983026944537</v>
      </c>
      <c r="AA1363" s="49">
        <f t="shared" si="680"/>
        <v>5905.9683366405643</v>
      </c>
      <c r="AB1363" s="49">
        <f t="shared" si="681"/>
        <v>5610.6699198085362</v>
      </c>
      <c r="AC1363" s="49">
        <f t="shared" si="682"/>
        <v>5049.6029278276828</v>
      </c>
      <c r="AD1363" s="49">
        <f t="shared" si="683"/>
        <v>4544.6426350449146</v>
      </c>
      <c r="AE1363" s="49">
        <f t="shared" si="684"/>
        <v>4317.4105032926691</v>
      </c>
      <c r="AF1363" s="49">
        <f t="shared" si="685"/>
        <v>4231.0622932268152</v>
      </c>
      <c r="AG1363" s="49">
        <f t="shared" si="686"/>
        <v>4019.509178565474</v>
      </c>
      <c r="AH1363" s="49">
        <f t="shared" si="687"/>
        <v>3617.5582607089268</v>
      </c>
      <c r="AI1363" s="49">
        <f t="shared" si="688"/>
        <v>1.0048772946413685E-3</v>
      </c>
      <c r="AJ1363" s="49">
        <f t="shared" si="692"/>
        <v>0.60424790546006601</v>
      </c>
    </row>
    <row r="1364" spans="2:36" x14ac:dyDescent="0.2">
      <c r="B1364" s="39" t="s">
        <v>64</v>
      </c>
      <c r="C1364" s="39">
        <v>1354</v>
      </c>
      <c r="D1364" s="39">
        <v>332</v>
      </c>
      <c r="E1364" s="39">
        <f t="shared" si="670"/>
        <v>20.916666666666664</v>
      </c>
      <c r="F1364" s="40">
        <v>75.3</v>
      </c>
      <c r="G1364" s="41">
        <f t="shared" si="689"/>
        <v>-0.41666666666666663</v>
      </c>
      <c r="H1364" s="41">
        <f t="shared" si="690"/>
        <v>-1.5</v>
      </c>
      <c r="I1364" s="41">
        <f t="shared" si="662"/>
        <v>417108.18315972213</v>
      </c>
      <c r="J1364" s="41">
        <f t="shared" si="671"/>
        <v>16783.372395833372</v>
      </c>
      <c r="K1364" s="42" t="str">
        <f t="shared" si="672"/>
        <v>Yes</v>
      </c>
      <c r="L1364" s="41">
        <f t="shared" si="663"/>
        <v>156.76420703125001</v>
      </c>
      <c r="M1364" s="41">
        <f t="shared" si="664"/>
        <v>187.05217500000001</v>
      </c>
      <c r="N1364" s="43">
        <f t="shared" si="665"/>
        <v>-794.47916666666663</v>
      </c>
      <c r="O1364" s="41">
        <f t="shared" si="666"/>
        <v>-450.66278463541659</v>
      </c>
      <c r="P1364" s="41">
        <f t="shared" si="667"/>
        <v>-9426.363245290795</v>
      </c>
      <c r="Q1364" s="41">
        <f t="shared" si="668"/>
        <v>-9426.363245290795</v>
      </c>
      <c r="R1364" s="41">
        <f t="shared" si="673"/>
        <v>794.47916666666663</v>
      </c>
      <c r="S1364" s="74">
        <f t="shared" si="691"/>
        <v>7357.0091505425771</v>
      </c>
      <c r="T1364" s="78">
        <f t="shared" si="674"/>
        <v>16617.855902777774</v>
      </c>
      <c r="U1364" s="44">
        <f t="shared" si="675"/>
        <v>7294293.8083724957</v>
      </c>
      <c r="V1364" s="45">
        <f t="shared" si="676"/>
        <v>2.0261927245479154</v>
      </c>
      <c r="W1364" s="46">
        <f t="shared" si="677"/>
        <v>4094439.6354768476</v>
      </c>
      <c r="X1364" s="47">
        <f t="shared" si="678"/>
        <v>1.1373443431880133</v>
      </c>
      <c r="Y1364" s="48">
        <f t="shared" si="669"/>
        <v>6621.30823548832</v>
      </c>
      <c r="Z1364" s="48">
        <f t="shared" si="679"/>
        <v>6290.2428237139038</v>
      </c>
      <c r="AA1364" s="49">
        <f t="shared" si="680"/>
        <v>6164.4379672396253</v>
      </c>
      <c r="AB1364" s="49">
        <f t="shared" si="681"/>
        <v>5856.2160688776439</v>
      </c>
      <c r="AC1364" s="49">
        <f t="shared" si="682"/>
        <v>5270.5944619898801</v>
      </c>
      <c r="AD1364" s="49">
        <f t="shared" si="683"/>
        <v>4743.5350157908924</v>
      </c>
      <c r="AE1364" s="49">
        <f t="shared" si="684"/>
        <v>4506.3582650013477</v>
      </c>
      <c r="AF1364" s="49">
        <f t="shared" si="685"/>
        <v>4416.231099701321</v>
      </c>
      <c r="AG1364" s="49">
        <f t="shared" si="686"/>
        <v>4195.4195447162547</v>
      </c>
      <c r="AH1364" s="49">
        <f t="shared" si="687"/>
        <v>3775.8775902446291</v>
      </c>
      <c r="AI1364" s="49">
        <f t="shared" si="688"/>
        <v>1.0488548861790636E-3</v>
      </c>
      <c r="AJ1364" s="49">
        <f t="shared" si="692"/>
        <v>0.60529676034624513</v>
      </c>
    </row>
    <row r="1365" spans="2:36" x14ac:dyDescent="0.2">
      <c r="B1365" s="39" t="s">
        <v>64</v>
      </c>
      <c r="C1365" s="39">
        <v>1355</v>
      </c>
      <c r="D1365" s="39">
        <v>333</v>
      </c>
      <c r="E1365" s="39">
        <f t="shared" si="670"/>
        <v>20.5</v>
      </c>
      <c r="F1365" s="40">
        <v>73.8</v>
      </c>
      <c r="G1365" s="41">
        <f t="shared" si="689"/>
        <v>-0.44444444444444481</v>
      </c>
      <c r="H1365" s="41">
        <f t="shared" si="690"/>
        <v>-1.6000000000000014</v>
      </c>
      <c r="I1365" s="41">
        <f t="shared" si="662"/>
        <v>400655.84375</v>
      </c>
      <c r="J1365" s="41">
        <f t="shared" si="671"/>
        <v>16452.339409722132</v>
      </c>
      <c r="K1365" s="42" t="str">
        <f t="shared" si="672"/>
        <v>Yes</v>
      </c>
      <c r="L1365" s="41">
        <f t="shared" si="663"/>
        <v>150.58082812500004</v>
      </c>
      <c r="M1365" s="41">
        <f t="shared" si="664"/>
        <v>187.05217500000001</v>
      </c>
      <c r="N1365" s="43">
        <f t="shared" si="665"/>
        <v>-847.44444444444514</v>
      </c>
      <c r="O1365" s="41">
        <f t="shared" si="666"/>
        <v>-509.81144131944507</v>
      </c>
      <c r="P1365" s="41">
        <f t="shared" si="667"/>
        <v>-10451.134547048623</v>
      </c>
      <c r="Q1365" s="41">
        <f t="shared" si="668"/>
        <v>-10451.134547048623</v>
      </c>
      <c r="R1365" s="41">
        <f t="shared" si="673"/>
        <v>847.44444444444514</v>
      </c>
      <c r="S1365" s="74">
        <f t="shared" si="691"/>
        <v>6001.2048626735086</v>
      </c>
      <c r="T1365" s="78">
        <f t="shared" si="674"/>
        <v>17372.611111111124</v>
      </c>
      <c r="U1365" s="44">
        <f t="shared" si="675"/>
        <v>7294293.8083724957</v>
      </c>
      <c r="V1365" s="45">
        <f t="shared" si="676"/>
        <v>2.0261927245479154</v>
      </c>
      <c r="W1365" s="46">
        <f t="shared" si="677"/>
        <v>4100440.8403395209</v>
      </c>
      <c r="X1365" s="47">
        <f t="shared" si="678"/>
        <v>1.1390113445387557</v>
      </c>
      <c r="Y1365" s="48">
        <f t="shared" si="669"/>
        <v>5401.0843764061583</v>
      </c>
      <c r="Z1365" s="48">
        <f t="shared" si="679"/>
        <v>5131.0301575858502</v>
      </c>
      <c r="AA1365" s="49">
        <f t="shared" si="680"/>
        <v>5028.4095544341335</v>
      </c>
      <c r="AB1365" s="49">
        <f t="shared" si="681"/>
        <v>4776.989076712427</v>
      </c>
      <c r="AC1365" s="49">
        <f t="shared" si="682"/>
        <v>4299.2901690411845</v>
      </c>
      <c r="AD1365" s="49">
        <f t="shared" si="683"/>
        <v>3869.3611521370663</v>
      </c>
      <c r="AE1365" s="49">
        <f t="shared" si="684"/>
        <v>3675.8930945302127</v>
      </c>
      <c r="AF1365" s="49">
        <f t="shared" si="685"/>
        <v>3602.3752326396084</v>
      </c>
      <c r="AG1365" s="49">
        <f t="shared" si="686"/>
        <v>3422.2564710076276</v>
      </c>
      <c r="AH1365" s="49">
        <f t="shared" si="687"/>
        <v>3080.030823906865</v>
      </c>
      <c r="AI1365" s="49">
        <f t="shared" si="688"/>
        <v>8.5556411775190692E-4</v>
      </c>
      <c r="AJ1365" s="49">
        <f t="shared" si="692"/>
        <v>0.60615232446399703</v>
      </c>
    </row>
    <row r="1366" spans="2:36" x14ac:dyDescent="0.2">
      <c r="B1366" s="39" t="s">
        <v>64</v>
      </c>
      <c r="C1366" s="39">
        <v>1356</v>
      </c>
      <c r="D1366" s="39">
        <v>334</v>
      </c>
      <c r="E1366" s="39">
        <f t="shared" si="670"/>
        <v>20.027777777777775</v>
      </c>
      <c r="F1366" s="40">
        <v>72.099999999999994</v>
      </c>
      <c r="G1366" s="41">
        <f t="shared" si="689"/>
        <v>-0.49999999999999922</v>
      </c>
      <c r="H1366" s="41">
        <f t="shared" si="690"/>
        <v>-1.7999999999999972</v>
      </c>
      <c r="I1366" s="41">
        <f t="shared" si="662"/>
        <v>382410.04118441348</v>
      </c>
      <c r="J1366" s="41">
        <f t="shared" si="671"/>
        <v>18245.80256558652</v>
      </c>
      <c r="K1366" s="42" t="str">
        <f t="shared" si="672"/>
        <v>Yes</v>
      </c>
      <c r="L1366" s="41">
        <f t="shared" si="663"/>
        <v>143.72340147569443</v>
      </c>
      <c r="M1366" s="41">
        <f t="shared" si="664"/>
        <v>187.05217500000001</v>
      </c>
      <c r="N1366" s="43">
        <f t="shared" si="665"/>
        <v>-953.37499999999852</v>
      </c>
      <c r="O1366" s="41">
        <f t="shared" si="666"/>
        <v>-622.59942352430403</v>
      </c>
      <c r="P1366" s="41">
        <f t="shared" si="667"/>
        <v>-12469.28289891731</v>
      </c>
      <c r="Q1366" s="41">
        <f t="shared" si="668"/>
        <v>-12469.28289891731</v>
      </c>
      <c r="R1366" s="41">
        <f t="shared" si="673"/>
        <v>953.37499999999852</v>
      </c>
      <c r="S1366" s="74">
        <f t="shared" si="691"/>
        <v>5776.51966666921</v>
      </c>
      <c r="T1366" s="78">
        <f t="shared" si="674"/>
        <v>19093.982638888858</v>
      </c>
      <c r="U1366" s="44">
        <f t="shared" si="675"/>
        <v>7294293.8083724957</v>
      </c>
      <c r="V1366" s="45">
        <f t="shared" si="676"/>
        <v>2.0261927245479154</v>
      </c>
      <c r="W1366" s="46">
        <f t="shared" si="677"/>
        <v>4106217.3600061904</v>
      </c>
      <c r="X1366" s="47">
        <f t="shared" si="678"/>
        <v>1.140615933335053</v>
      </c>
      <c r="Y1366" s="48">
        <f t="shared" si="669"/>
        <v>5198.867700002289</v>
      </c>
      <c r="Z1366" s="48">
        <f t="shared" si="679"/>
        <v>4938.9243150021739</v>
      </c>
      <c r="AA1366" s="49">
        <f t="shared" si="680"/>
        <v>4840.1458287021305</v>
      </c>
      <c r="AB1366" s="49">
        <f t="shared" si="681"/>
        <v>4598.1385372670238</v>
      </c>
      <c r="AC1366" s="49">
        <f t="shared" si="682"/>
        <v>4138.3246835403215</v>
      </c>
      <c r="AD1366" s="49">
        <f t="shared" si="683"/>
        <v>3724.4922151862893</v>
      </c>
      <c r="AE1366" s="49">
        <f t="shared" si="684"/>
        <v>3538.2676044269747</v>
      </c>
      <c r="AF1366" s="49">
        <f t="shared" si="685"/>
        <v>3467.502252338435</v>
      </c>
      <c r="AG1366" s="49">
        <f t="shared" si="686"/>
        <v>3294.1271397215132</v>
      </c>
      <c r="AH1366" s="49">
        <f t="shared" si="687"/>
        <v>2964.7144257493619</v>
      </c>
      <c r="AI1366" s="49">
        <f t="shared" si="688"/>
        <v>8.2353178493037836E-4</v>
      </c>
      <c r="AJ1366" s="49">
        <f t="shared" si="692"/>
        <v>0.60697585624892736</v>
      </c>
    </row>
    <row r="1367" spans="2:36" x14ac:dyDescent="0.2">
      <c r="B1367" s="39" t="s">
        <v>64</v>
      </c>
      <c r="C1367" s="39">
        <v>1357</v>
      </c>
      <c r="D1367" s="39">
        <v>335</v>
      </c>
      <c r="E1367" s="39">
        <f t="shared" si="670"/>
        <v>19.5</v>
      </c>
      <c r="F1367" s="40">
        <v>70.2</v>
      </c>
      <c r="G1367" s="41">
        <f t="shared" si="689"/>
        <v>-0.54166666666666552</v>
      </c>
      <c r="H1367" s="41">
        <f t="shared" si="690"/>
        <v>-1.9499999999999957</v>
      </c>
      <c r="I1367" s="41">
        <f t="shared" si="662"/>
        <v>362520.84375</v>
      </c>
      <c r="J1367" s="41">
        <f t="shared" si="671"/>
        <v>19889.19743441348</v>
      </c>
      <c r="K1367" s="42" t="str">
        <f t="shared" si="672"/>
        <v>Yes</v>
      </c>
      <c r="L1367" s="41">
        <f t="shared" si="663"/>
        <v>136.24832812500003</v>
      </c>
      <c r="M1367" s="41">
        <f t="shared" si="664"/>
        <v>187.05217500000001</v>
      </c>
      <c r="N1367" s="43">
        <f t="shared" si="665"/>
        <v>-1032.8229166666645</v>
      </c>
      <c r="O1367" s="41">
        <f t="shared" si="666"/>
        <v>-709.52241354166438</v>
      </c>
      <c r="P1367" s="41">
        <f t="shared" si="667"/>
        <v>-13835.687064062455</v>
      </c>
      <c r="Q1367" s="41">
        <f t="shared" si="668"/>
        <v>-13835.687064062455</v>
      </c>
      <c r="R1367" s="41">
        <f t="shared" si="673"/>
        <v>1032.8229166666645</v>
      </c>
      <c r="S1367" s="74">
        <f t="shared" si="691"/>
        <v>6053.5103703510249</v>
      </c>
      <c r="T1367" s="78">
        <f t="shared" si="674"/>
        <v>20140.046874999956</v>
      </c>
      <c r="U1367" s="44">
        <f t="shared" si="675"/>
        <v>7294293.8083724957</v>
      </c>
      <c r="V1367" s="45">
        <f t="shared" si="676"/>
        <v>2.0261927245479154</v>
      </c>
      <c r="W1367" s="46">
        <f t="shared" si="677"/>
        <v>4112270.8703765413</v>
      </c>
      <c r="X1367" s="47">
        <f t="shared" si="678"/>
        <v>1.1422974639934838</v>
      </c>
      <c r="Y1367" s="48">
        <f t="shared" si="669"/>
        <v>5448.1593333159226</v>
      </c>
      <c r="Z1367" s="48">
        <f t="shared" si="679"/>
        <v>5175.7513666501263</v>
      </c>
      <c r="AA1367" s="49">
        <f t="shared" si="680"/>
        <v>5072.2363393171236</v>
      </c>
      <c r="AB1367" s="49">
        <f t="shared" si="681"/>
        <v>4818.6245223512669</v>
      </c>
      <c r="AC1367" s="49">
        <f t="shared" si="682"/>
        <v>4336.7620701161404</v>
      </c>
      <c r="AD1367" s="49">
        <f t="shared" si="683"/>
        <v>3903.0858631045267</v>
      </c>
      <c r="AE1367" s="49">
        <f t="shared" si="684"/>
        <v>3707.9315699493</v>
      </c>
      <c r="AF1367" s="49">
        <f t="shared" si="685"/>
        <v>3633.7729385503139</v>
      </c>
      <c r="AG1367" s="49">
        <f t="shared" si="686"/>
        <v>3452.084291622798</v>
      </c>
      <c r="AH1367" s="49">
        <f t="shared" si="687"/>
        <v>3106.8758624605184</v>
      </c>
      <c r="AI1367" s="49">
        <f t="shared" si="688"/>
        <v>8.6302107290569955E-4</v>
      </c>
      <c r="AJ1367" s="49">
        <f t="shared" si="692"/>
        <v>0.60783887732183306</v>
      </c>
    </row>
    <row r="1368" spans="2:36" x14ac:dyDescent="0.2">
      <c r="B1368" s="39" t="s">
        <v>64</v>
      </c>
      <c r="C1368" s="39">
        <v>1358</v>
      </c>
      <c r="D1368" s="39">
        <v>336</v>
      </c>
      <c r="E1368" s="39">
        <f t="shared" si="670"/>
        <v>18.944444444444446</v>
      </c>
      <c r="F1368" s="40">
        <v>68.2</v>
      </c>
      <c r="G1368" s="41">
        <f t="shared" si="689"/>
        <v>-0.56944444444444564</v>
      </c>
      <c r="H1368" s="41">
        <f t="shared" si="690"/>
        <v>-2.0500000000000043</v>
      </c>
      <c r="I1368" s="41">
        <f t="shared" si="662"/>
        <v>342158.63695987657</v>
      </c>
      <c r="J1368" s="41">
        <f t="shared" si="671"/>
        <v>20362.206790123426</v>
      </c>
      <c r="K1368" s="42" t="str">
        <f t="shared" si="672"/>
        <v>Yes</v>
      </c>
      <c r="L1368" s="41">
        <f t="shared" si="663"/>
        <v>128.59548090277784</v>
      </c>
      <c r="M1368" s="41">
        <f t="shared" si="664"/>
        <v>187.05217500000001</v>
      </c>
      <c r="N1368" s="43">
        <f t="shared" si="665"/>
        <v>-1085.7881944444466</v>
      </c>
      <c r="O1368" s="41">
        <f t="shared" si="666"/>
        <v>-770.14053854166877</v>
      </c>
      <c r="P1368" s="41">
        <f t="shared" si="667"/>
        <v>-14589.884646817171</v>
      </c>
      <c r="Q1368" s="41">
        <f t="shared" si="668"/>
        <v>-14589.884646817171</v>
      </c>
      <c r="R1368" s="41">
        <f t="shared" si="673"/>
        <v>1085.7881944444466</v>
      </c>
      <c r="S1368" s="74">
        <f t="shared" si="691"/>
        <v>5772.3221433062554</v>
      </c>
      <c r="T1368" s="78">
        <f t="shared" si="674"/>
        <v>20569.654128086462</v>
      </c>
      <c r="U1368" s="44">
        <f t="shared" si="675"/>
        <v>7294293.8083724957</v>
      </c>
      <c r="V1368" s="45">
        <f t="shared" si="676"/>
        <v>2.0261927245479154</v>
      </c>
      <c r="W1368" s="46">
        <f t="shared" si="677"/>
        <v>4118043.1925198473</v>
      </c>
      <c r="X1368" s="47">
        <f t="shared" si="678"/>
        <v>1.1439008868110687</v>
      </c>
      <c r="Y1368" s="48">
        <f t="shared" si="669"/>
        <v>5195.0899289756298</v>
      </c>
      <c r="Z1368" s="48">
        <f t="shared" si="679"/>
        <v>4935.3354325268483</v>
      </c>
      <c r="AA1368" s="49">
        <f t="shared" si="680"/>
        <v>4836.6287238763116</v>
      </c>
      <c r="AB1368" s="49">
        <f t="shared" si="681"/>
        <v>4594.7972876824961</v>
      </c>
      <c r="AC1368" s="49">
        <f t="shared" si="682"/>
        <v>4135.3175589142465</v>
      </c>
      <c r="AD1368" s="49">
        <f t="shared" si="683"/>
        <v>3721.7858030228222</v>
      </c>
      <c r="AE1368" s="49">
        <f t="shared" si="684"/>
        <v>3535.6965128716811</v>
      </c>
      <c r="AF1368" s="49">
        <f t="shared" si="685"/>
        <v>3464.9825826142473</v>
      </c>
      <c r="AG1368" s="49">
        <f t="shared" si="686"/>
        <v>3291.733453483535</v>
      </c>
      <c r="AH1368" s="49">
        <f t="shared" si="687"/>
        <v>2962.5601081351815</v>
      </c>
      <c r="AI1368" s="49">
        <f t="shared" si="688"/>
        <v>8.2293336337088371E-4</v>
      </c>
      <c r="AJ1368" s="49">
        <f t="shared" si="692"/>
        <v>0.60866181068520397</v>
      </c>
    </row>
    <row r="1369" spans="2:36" x14ac:dyDescent="0.2">
      <c r="B1369" s="39" t="s">
        <v>64</v>
      </c>
      <c r="C1369" s="39">
        <v>1359</v>
      </c>
      <c r="D1369" s="39">
        <v>337</v>
      </c>
      <c r="E1369" s="39">
        <f t="shared" si="670"/>
        <v>18.361111111111111</v>
      </c>
      <c r="F1369" s="40">
        <v>66.099999999999994</v>
      </c>
      <c r="G1369" s="41">
        <f t="shared" si="689"/>
        <v>-0.61111111111111194</v>
      </c>
      <c r="H1369" s="41">
        <f t="shared" si="690"/>
        <v>-2.2000000000000028</v>
      </c>
      <c r="I1369" s="41">
        <f t="shared" si="662"/>
        <v>321411.69627700618</v>
      </c>
      <c r="J1369" s="41">
        <f t="shared" si="671"/>
        <v>20746.940682870394</v>
      </c>
      <c r="K1369" s="42" t="str">
        <f t="shared" si="672"/>
        <v>Yes</v>
      </c>
      <c r="L1369" s="41">
        <f t="shared" si="663"/>
        <v>120.79803689236114</v>
      </c>
      <c r="M1369" s="41">
        <f t="shared" si="664"/>
        <v>187.05217500000001</v>
      </c>
      <c r="N1369" s="43">
        <f t="shared" si="665"/>
        <v>-1165.2361111111127</v>
      </c>
      <c r="O1369" s="41">
        <f t="shared" si="666"/>
        <v>-857.38589921875155</v>
      </c>
      <c r="P1369" s="41">
        <f t="shared" si="667"/>
        <v>-15742.557760655411</v>
      </c>
      <c r="Q1369" s="41">
        <f t="shared" si="668"/>
        <v>-15742.557760655411</v>
      </c>
      <c r="R1369" s="41">
        <f t="shared" si="673"/>
        <v>1165.2361111111127</v>
      </c>
      <c r="S1369" s="74">
        <f t="shared" si="691"/>
        <v>5004.3829222149834</v>
      </c>
      <c r="T1369" s="78">
        <f t="shared" si="674"/>
        <v>21395.029706790152</v>
      </c>
      <c r="U1369" s="44">
        <f t="shared" si="675"/>
        <v>7294293.8083724957</v>
      </c>
      <c r="V1369" s="45">
        <f t="shared" si="676"/>
        <v>2.0261927245479154</v>
      </c>
      <c r="W1369" s="46">
        <f t="shared" si="677"/>
        <v>4123047.5754420622</v>
      </c>
      <c r="X1369" s="47">
        <f t="shared" si="678"/>
        <v>1.1452909931783506</v>
      </c>
      <c r="Y1369" s="48">
        <f t="shared" si="669"/>
        <v>4503.9446299934853</v>
      </c>
      <c r="Z1369" s="48">
        <f t="shared" si="679"/>
        <v>4278.7473984938106</v>
      </c>
      <c r="AA1369" s="49">
        <f t="shared" si="680"/>
        <v>4193.1724505239345</v>
      </c>
      <c r="AB1369" s="49">
        <f t="shared" si="681"/>
        <v>3983.5138279977377</v>
      </c>
      <c r="AC1369" s="49">
        <f t="shared" si="682"/>
        <v>3585.1624451979642</v>
      </c>
      <c r="AD1369" s="49">
        <f t="shared" si="683"/>
        <v>3226.646200678168</v>
      </c>
      <c r="AE1369" s="49">
        <f t="shared" si="684"/>
        <v>3065.3138906442596</v>
      </c>
      <c r="AF1369" s="49">
        <f t="shared" si="685"/>
        <v>3004.0076128313744</v>
      </c>
      <c r="AG1369" s="49">
        <f t="shared" si="686"/>
        <v>2853.8072321898057</v>
      </c>
      <c r="AH1369" s="49">
        <f t="shared" si="687"/>
        <v>2568.4265089708251</v>
      </c>
      <c r="AI1369" s="49">
        <f t="shared" si="688"/>
        <v>7.1345180804745147E-4</v>
      </c>
      <c r="AJ1369" s="49">
        <f t="shared" si="692"/>
        <v>0.60937526249325147</v>
      </c>
    </row>
    <row r="1370" spans="2:36" x14ac:dyDescent="0.2">
      <c r="B1370" s="39" t="s">
        <v>64</v>
      </c>
      <c r="C1370" s="39">
        <v>1360</v>
      </c>
      <c r="D1370" s="39">
        <v>338</v>
      </c>
      <c r="E1370" s="39">
        <f t="shared" si="670"/>
        <v>17.722222222222221</v>
      </c>
      <c r="F1370" s="40">
        <v>63.8</v>
      </c>
      <c r="G1370" s="41">
        <f t="shared" si="689"/>
        <v>-0.624999999999999</v>
      </c>
      <c r="H1370" s="41">
        <f t="shared" si="690"/>
        <v>-2.2499999999999964</v>
      </c>
      <c r="I1370" s="41">
        <f t="shared" si="662"/>
        <v>299433.31288580247</v>
      </c>
      <c r="J1370" s="41">
        <f t="shared" si="671"/>
        <v>21978.383391203708</v>
      </c>
      <c r="K1370" s="42" t="str">
        <f t="shared" si="672"/>
        <v>Yes</v>
      </c>
      <c r="L1370" s="41">
        <f t="shared" si="663"/>
        <v>112.53777256944447</v>
      </c>
      <c r="M1370" s="41">
        <f t="shared" si="664"/>
        <v>187.05217500000001</v>
      </c>
      <c r="N1370" s="43">
        <f t="shared" si="665"/>
        <v>-1191.7187499999982</v>
      </c>
      <c r="O1370" s="41">
        <f t="shared" si="666"/>
        <v>-892.12880243055372</v>
      </c>
      <c r="P1370" s="41">
        <f t="shared" si="667"/>
        <v>-15810.504887519257</v>
      </c>
      <c r="Q1370" s="41">
        <f t="shared" si="668"/>
        <v>-15810.504887519257</v>
      </c>
      <c r="R1370" s="41">
        <f t="shared" si="673"/>
        <v>1191.7187499999982</v>
      </c>
      <c r="S1370" s="74">
        <f t="shared" si="691"/>
        <v>6167.8785036844511</v>
      </c>
      <c r="T1370" s="78">
        <f t="shared" si="674"/>
        <v>21119.904513888854</v>
      </c>
      <c r="U1370" s="44">
        <f t="shared" si="675"/>
        <v>7294293.8083724957</v>
      </c>
      <c r="V1370" s="45">
        <f t="shared" si="676"/>
        <v>2.0261927245479154</v>
      </c>
      <c r="W1370" s="46">
        <f t="shared" si="677"/>
        <v>4129215.4539457466</v>
      </c>
      <c r="X1370" s="47">
        <f t="shared" si="678"/>
        <v>1.1470042927627073</v>
      </c>
      <c r="Y1370" s="48">
        <f t="shared" si="669"/>
        <v>5551.090653316006</v>
      </c>
      <c r="Z1370" s="48">
        <f t="shared" si="679"/>
        <v>5273.5361206502057</v>
      </c>
      <c r="AA1370" s="49">
        <f t="shared" si="680"/>
        <v>5168.0653982372014</v>
      </c>
      <c r="AB1370" s="49">
        <f t="shared" si="681"/>
        <v>4909.6621283253407</v>
      </c>
      <c r="AC1370" s="49">
        <f t="shared" si="682"/>
        <v>4418.6959154928072</v>
      </c>
      <c r="AD1370" s="49">
        <f t="shared" si="683"/>
        <v>3976.8263239435264</v>
      </c>
      <c r="AE1370" s="49">
        <f t="shared" si="684"/>
        <v>3777.9850077463498</v>
      </c>
      <c r="AF1370" s="49">
        <f t="shared" si="685"/>
        <v>3702.4253075914226</v>
      </c>
      <c r="AG1370" s="49">
        <f t="shared" si="686"/>
        <v>3517.3040422118511</v>
      </c>
      <c r="AH1370" s="49">
        <f t="shared" si="687"/>
        <v>3165.5736379906662</v>
      </c>
      <c r="AI1370" s="49">
        <f t="shared" si="688"/>
        <v>8.7932601055296284E-4</v>
      </c>
      <c r="AJ1370" s="49">
        <f t="shared" si="692"/>
        <v>0.61025458850380443</v>
      </c>
    </row>
    <row r="1371" spans="2:36" x14ac:dyDescent="0.2">
      <c r="B1371" s="39" t="s">
        <v>64</v>
      </c>
      <c r="C1371" s="39">
        <v>1361</v>
      </c>
      <c r="D1371" s="39">
        <v>339</v>
      </c>
      <c r="E1371" s="39">
        <f t="shared" si="670"/>
        <v>17.111111111111111</v>
      </c>
      <c r="F1371" s="40">
        <v>61.6</v>
      </c>
      <c r="G1371" s="41">
        <f t="shared" si="689"/>
        <v>-0.49999999999999922</v>
      </c>
      <c r="H1371" s="41">
        <f t="shared" si="690"/>
        <v>-1.7999999999999972</v>
      </c>
      <c r="I1371" s="41">
        <f t="shared" si="662"/>
        <v>279138.7839506173</v>
      </c>
      <c r="J1371" s="41">
        <f t="shared" si="671"/>
        <v>20294.528935185168</v>
      </c>
      <c r="K1371" s="42" t="str">
        <f t="shared" si="672"/>
        <v>Yes</v>
      </c>
      <c r="L1371" s="41">
        <f t="shared" si="663"/>
        <v>104.91036111111114</v>
      </c>
      <c r="M1371" s="41">
        <f t="shared" si="664"/>
        <v>187.05217500000001</v>
      </c>
      <c r="N1371" s="43">
        <f t="shared" si="665"/>
        <v>-953.37499999999852</v>
      </c>
      <c r="O1371" s="41">
        <f t="shared" si="666"/>
        <v>-661.41246388888737</v>
      </c>
      <c r="P1371" s="41">
        <f t="shared" si="667"/>
        <v>-11317.502159876518</v>
      </c>
      <c r="Q1371" s="41">
        <f t="shared" si="668"/>
        <v>-11317.502159876518</v>
      </c>
      <c r="R1371" s="41">
        <f t="shared" si="673"/>
        <v>953.37499999999852</v>
      </c>
      <c r="S1371" s="74">
        <f t="shared" si="691"/>
        <v>8977.02677530865</v>
      </c>
      <c r="T1371" s="78">
        <f t="shared" si="674"/>
        <v>16313.305555555529</v>
      </c>
      <c r="U1371" s="44">
        <f t="shared" si="675"/>
        <v>7294293.8083724957</v>
      </c>
      <c r="V1371" s="45">
        <f t="shared" si="676"/>
        <v>2.0261927245479154</v>
      </c>
      <c r="W1371" s="46">
        <f t="shared" si="677"/>
        <v>4138192.4807210551</v>
      </c>
      <c r="X1371" s="47">
        <f t="shared" si="678"/>
        <v>1.1494979113114041</v>
      </c>
      <c r="Y1371" s="48">
        <f t="shared" si="669"/>
        <v>8079.324097777785</v>
      </c>
      <c r="Z1371" s="48">
        <f t="shared" si="679"/>
        <v>7675.3578928888955</v>
      </c>
      <c r="AA1371" s="49">
        <f t="shared" si="680"/>
        <v>7521.8507350311174</v>
      </c>
      <c r="AB1371" s="49">
        <f t="shared" si="681"/>
        <v>7145.7581982795609</v>
      </c>
      <c r="AC1371" s="49">
        <f t="shared" si="682"/>
        <v>6431.1823784516046</v>
      </c>
      <c r="AD1371" s="49">
        <f t="shared" si="683"/>
        <v>5788.0641406064442</v>
      </c>
      <c r="AE1371" s="49">
        <f t="shared" si="684"/>
        <v>5498.6609335761214</v>
      </c>
      <c r="AF1371" s="49">
        <f t="shared" si="685"/>
        <v>5388.6877149045986</v>
      </c>
      <c r="AG1371" s="49">
        <f t="shared" si="686"/>
        <v>5119.2533291593681</v>
      </c>
      <c r="AH1371" s="49">
        <f t="shared" si="687"/>
        <v>4607.3279962434317</v>
      </c>
      <c r="AI1371" s="49">
        <f t="shared" si="688"/>
        <v>1.2798133322898422E-3</v>
      </c>
      <c r="AJ1371" s="49">
        <f t="shared" si="692"/>
        <v>0.61153440183609431</v>
      </c>
    </row>
    <row r="1372" spans="2:36" x14ac:dyDescent="0.2">
      <c r="B1372" s="39" t="s">
        <v>64</v>
      </c>
      <c r="C1372" s="39">
        <v>1362</v>
      </c>
      <c r="D1372" s="39">
        <v>340</v>
      </c>
      <c r="E1372" s="39">
        <f t="shared" si="670"/>
        <v>16.722222222222221</v>
      </c>
      <c r="F1372" s="40">
        <v>60.2</v>
      </c>
      <c r="G1372" s="41">
        <f t="shared" si="689"/>
        <v>-0.25000000000000061</v>
      </c>
      <c r="H1372" s="41">
        <f t="shared" si="690"/>
        <v>-0.90000000000000213</v>
      </c>
      <c r="I1372" s="41">
        <f t="shared" si="662"/>
        <v>266594.84066358022</v>
      </c>
      <c r="J1372" s="41">
        <f t="shared" si="671"/>
        <v>12543.94328703708</v>
      </c>
      <c r="K1372" s="42" t="str">
        <f t="shared" si="672"/>
        <v>Yes</v>
      </c>
      <c r="L1372" s="41">
        <f t="shared" si="663"/>
        <v>100.19589756944445</v>
      </c>
      <c r="M1372" s="41">
        <f t="shared" si="664"/>
        <v>187.05217500000001</v>
      </c>
      <c r="N1372" s="43">
        <f t="shared" si="665"/>
        <v>-476.68750000000114</v>
      </c>
      <c r="O1372" s="41">
        <f t="shared" si="666"/>
        <v>-189.43942743055663</v>
      </c>
      <c r="P1372" s="41">
        <f t="shared" si="667"/>
        <v>-3167.8482031443082</v>
      </c>
      <c r="Q1372" s="41">
        <f t="shared" si="668"/>
        <v>-3167.8482031443082</v>
      </c>
      <c r="R1372" s="41">
        <f t="shared" si="673"/>
        <v>476.68750000000114</v>
      </c>
      <c r="S1372" s="74">
        <f t="shared" si="691"/>
        <v>9376.0950838927711</v>
      </c>
      <c r="T1372" s="78">
        <f t="shared" si="674"/>
        <v>7971.2743055555738</v>
      </c>
      <c r="U1372" s="44">
        <f t="shared" si="675"/>
        <v>7294293.8083724957</v>
      </c>
      <c r="V1372" s="45">
        <f t="shared" si="676"/>
        <v>2.0261927245479154</v>
      </c>
      <c r="W1372" s="46">
        <f t="shared" si="677"/>
        <v>4147568.5758049479</v>
      </c>
      <c r="X1372" s="47">
        <f t="shared" si="678"/>
        <v>1.1521023821680412</v>
      </c>
      <c r="Y1372" s="48">
        <f t="shared" si="669"/>
        <v>8438.4855755034951</v>
      </c>
      <c r="Z1372" s="48">
        <f t="shared" si="679"/>
        <v>8016.5612967283196</v>
      </c>
      <c r="AA1372" s="49">
        <f t="shared" si="680"/>
        <v>7856.2300707937529</v>
      </c>
      <c r="AB1372" s="49">
        <f t="shared" si="681"/>
        <v>7463.4185672540652</v>
      </c>
      <c r="AC1372" s="49">
        <f t="shared" si="682"/>
        <v>6717.0767105286586</v>
      </c>
      <c r="AD1372" s="49">
        <f t="shared" si="683"/>
        <v>6045.3690394757932</v>
      </c>
      <c r="AE1372" s="49">
        <f t="shared" si="684"/>
        <v>5743.1005875020037</v>
      </c>
      <c r="AF1372" s="49">
        <f t="shared" si="685"/>
        <v>5628.2385757519633</v>
      </c>
      <c r="AG1372" s="49">
        <f t="shared" si="686"/>
        <v>5346.826646964365</v>
      </c>
      <c r="AH1372" s="49">
        <f t="shared" si="687"/>
        <v>4812.1439822679285</v>
      </c>
      <c r="AI1372" s="49">
        <f t="shared" si="688"/>
        <v>1.3367066617410912E-3</v>
      </c>
      <c r="AJ1372" s="49">
        <f t="shared" si="692"/>
        <v>0.61287110849783544</v>
      </c>
    </row>
    <row r="1373" spans="2:36" x14ac:dyDescent="0.2">
      <c r="B1373" s="39" t="s">
        <v>64</v>
      </c>
      <c r="C1373" s="39">
        <v>1363</v>
      </c>
      <c r="D1373" s="39">
        <v>341</v>
      </c>
      <c r="E1373" s="39">
        <f t="shared" si="670"/>
        <v>16.611111111111111</v>
      </c>
      <c r="F1373" s="40">
        <v>59.8</v>
      </c>
      <c r="G1373" s="41">
        <f t="shared" si="689"/>
        <v>2.7777777777777186E-2</v>
      </c>
      <c r="H1373" s="41">
        <f t="shared" si="690"/>
        <v>9.9999999999997868E-2</v>
      </c>
      <c r="I1373" s="41">
        <f t="shared" si="662"/>
        <v>263063.82214506168</v>
      </c>
      <c r="J1373" s="41">
        <f t="shared" si="671"/>
        <v>3531.0185185185401</v>
      </c>
      <c r="K1373" s="42" t="str">
        <f t="shared" si="672"/>
        <v>No</v>
      </c>
      <c r="L1373" s="41">
        <f t="shared" si="663"/>
        <v>98.86881423611112</v>
      </c>
      <c r="M1373" s="41">
        <f t="shared" si="664"/>
        <v>187.05217500000001</v>
      </c>
      <c r="N1373" s="43">
        <f t="shared" si="665"/>
        <v>52.965277777776649</v>
      </c>
      <c r="O1373" s="41">
        <f t="shared" si="666"/>
        <v>338.88626701388779</v>
      </c>
      <c r="P1373" s="41">
        <f t="shared" si="667"/>
        <v>5629.2774353973582</v>
      </c>
      <c r="Q1373" s="41">
        <f t="shared" si="668"/>
        <v>5629.2774353973582</v>
      </c>
      <c r="R1373" s="41">
        <f t="shared" si="673"/>
        <v>0</v>
      </c>
      <c r="S1373" s="74">
        <f t="shared" si="691"/>
        <v>9160.2959539158983</v>
      </c>
      <c r="T1373" s="78">
        <f t="shared" si="674"/>
        <v>0</v>
      </c>
      <c r="U1373" s="44">
        <f t="shared" si="675"/>
        <v>7299923.0858078934</v>
      </c>
      <c r="V1373" s="45">
        <f t="shared" si="676"/>
        <v>2.0277564127244148</v>
      </c>
      <c r="W1373" s="46">
        <f t="shared" si="677"/>
        <v>4156728.8717588638</v>
      </c>
      <c r="X1373" s="47">
        <f t="shared" si="678"/>
        <v>1.1546469088219067</v>
      </c>
      <c r="Y1373" s="48">
        <f t="shared" si="669"/>
        <v>8244.2663585243081</v>
      </c>
      <c r="Z1373" s="48">
        <f t="shared" si="679"/>
        <v>7832.0530405980926</v>
      </c>
      <c r="AA1373" s="49">
        <f t="shared" si="680"/>
        <v>7675.4119797861304</v>
      </c>
      <c r="AB1373" s="49">
        <f t="shared" si="681"/>
        <v>7291.6413807968238</v>
      </c>
      <c r="AC1373" s="49">
        <f t="shared" si="682"/>
        <v>6562.477242717142</v>
      </c>
      <c r="AD1373" s="49">
        <f t="shared" si="683"/>
        <v>5906.2295184454279</v>
      </c>
      <c r="AE1373" s="49">
        <f t="shared" si="684"/>
        <v>5610.9180425231561</v>
      </c>
      <c r="AF1373" s="49">
        <f t="shared" si="685"/>
        <v>5498.6996816726933</v>
      </c>
      <c r="AG1373" s="49">
        <f t="shared" si="686"/>
        <v>5223.7646975890584</v>
      </c>
      <c r="AH1373" s="49">
        <f t="shared" si="687"/>
        <v>4701.3882278301526</v>
      </c>
      <c r="AI1373" s="49">
        <f t="shared" si="688"/>
        <v>1.3059411743972646E-3</v>
      </c>
      <c r="AJ1373" s="49">
        <f t="shared" si="692"/>
        <v>0.61417704967223274</v>
      </c>
    </row>
    <row r="1374" spans="2:36" x14ac:dyDescent="0.2">
      <c r="B1374" s="39" t="s">
        <v>64</v>
      </c>
      <c r="C1374" s="39">
        <v>1364</v>
      </c>
      <c r="D1374" s="39">
        <v>342</v>
      </c>
      <c r="E1374" s="39">
        <f t="shared" si="670"/>
        <v>16.777777777777779</v>
      </c>
      <c r="F1374" s="40">
        <v>60.4</v>
      </c>
      <c r="G1374" s="41">
        <f t="shared" si="689"/>
        <v>0.27777777777777779</v>
      </c>
      <c r="H1374" s="41">
        <f t="shared" si="690"/>
        <v>1</v>
      </c>
      <c r="I1374" s="41">
        <f t="shared" si="662"/>
        <v>268369.17746913584</v>
      </c>
      <c r="J1374" s="41">
        <f t="shared" si="671"/>
        <v>-5305.3553240741603</v>
      </c>
      <c r="K1374" s="42" t="str">
        <f t="shared" si="672"/>
        <v>No</v>
      </c>
      <c r="L1374" s="41">
        <f t="shared" si="663"/>
        <v>100.86275694444448</v>
      </c>
      <c r="M1374" s="41">
        <f t="shared" si="664"/>
        <v>187.05217500000001</v>
      </c>
      <c r="N1374" s="43">
        <f t="shared" si="665"/>
        <v>529.65277777777783</v>
      </c>
      <c r="O1374" s="41">
        <f t="shared" si="666"/>
        <v>817.56770972222239</v>
      </c>
      <c r="P1374" s="41">
        <f t="shared" si="667"/>
        <v>13716.969352006176</v>
      </c>
      <c r="Q1374" s="41">
        <f t="shared" si="668"/>
        <v>13716.969352006176</v>
      </c>
      <c r="R1374" s="41">
        <f t="shared" si="673"/>
        <v>0</v>
      </c>
      <c r="S1374" s="74">
        <f t="shared" si="691"/>
        <v>8411.6140279320152</v>
      </c>
      <c r="T1374" s="78">
        <f t="shared" si="674"/>
        <v>0</v>
      </c>
      <c r="U1374" s="44">
        <f t="shared" si="675"/>
        <v>7313640.0551598994</v>
      </c>
      <c r="V1374" s="45">
        <f t="shared" si="676"/>
        <v>2.0315666819888611</v>
      </c>
      <c r="W1374" s="46">
        <f t="shared" si="677"/>
        <v>4165140.4857867956</v>
      </c>
      <c r="X1374" s="47">
        <f t="shared" si="678"/>
        <v>1.1569834682741098</v>
      </c>
      <c r="Y1374" s="48">
        <f t="shared" si="669"/>
        <v>7570.4526251388143</v>
      </c>
      <c r="Z1374" s="48">
        <f t="shared" si="679"/>
        <v>7191.9299938818731</v>
      </c>
      <c r="AA1374" s="49">
        <f t="shared" si="680"/>
        <v>7048.0913940042356</v>
      </c>
      <c r="AB1374" s="49">
        <f t="shared" si="681"/>
        <v>6695.6868243040235</v>
      </c>
      <c r="AC1374" s="49">
        <f t="shared" si="682"/>
        <v>6026.1181418736214</v>
      </c>
      <c r="AD1374" s="49">
        <f t="shared" si="683"/>
        <v>5423.5063276862593</v>
      </c>
      <c r="AE1374" s="49">
        <f t="shared" si="684"/>
        <v>5152.3310113019461</v>
      </c>
      <c r="AF1374" s="49">
        <f t="shared" si="685"/>
        <v>5049.2843910759075</v>
      </c>
      <c r="AG1374" s="49">
        <f t="shared" si="686"/>
        <v>4796.8201715221121</v>
      </c>
      <c r="AH1374" s="49">
        <f t="shared" si="687"/>
        <v>4317.1381543699008</v>
      </c>
      <c r="AI1374" s="49">
        <f t="shared" si="688"/>
        <v>1.199205042880528E-3</v>
      </c>
      <c r="AJ1374" s="49">
        <f t="shared" si="692"/>
        <v>0.61537625471511326</v>
      </c>
    </row>
    <row r="1375" spans="2:36" x14ac:dyDescent="0.2">
      <c r="B1375" s="39" t="s">
        <v>64</v>
      </c>
      <c r="C1375" s="39">
        <v>1365</v>
      </c>
      <c r="D1375" s="39">
        <v>343</v>
      </c>
      <c r="E1375" s="39">
        <f t="shared" si="670"/>
        <v>17.166666666666664</v>
      </c>
      <c r="F1375" s="40">
        <v>61.8</v>
      </c>
      <c r="G1375" s="41">
        <f t="shared" si="689"/>
        <v>0.30555555555555597</v>
      </c>
      <c r="H1375" s="41">
        <f t="shared" si="690"/>
        <v>1.1000000000000014</v>
      </c>
      <c r="I1375" s="41">
        <f t="shared" si="662"/>
        <v>280954.31597222213</v>
      </c>
      <c r="J1375" s="41">
        <f t="shared" si="671"/>
        <v>-12585.138503086288</v>
      </c>
      <c r="K1375" s="42" t="str">
        <f t="shared" si="672"/>
        <v>No</v>
      </c>
      <c r="L1375" s="41">
        <f t="shared" si="663"/>
        <v>105.59270312499999</v>
      </c>
      <c r="M1375" s="41">
        <f t="shared" si="664"/>
        <v>187.05217500000001</v>
      </c>
      <c r="N1375" s="43">
        <f t="shared" si="665"/>
        <v>582.61805555555634</v>
      </c>
      <c r="O1375" s="41">
        <f t="shared" si="666"/>
        <v>875.26293368055633</v>
      </c>
      <c r="P1375" s="41">
        <f t="shared" si="667"/>
        <v>15025.347028182881</v>
      </c>
      <c r="Q1375" s="41">
        <f t="shared" si="668"/>
        <v>15025.347028182881</v>
      </c>
      <c r="R1375" s="41">
        <f t="shared" si="673"/>
        <v>0</v>
      </c>
      <c r="S1375" s="74">
        <f t="shared" si="691"/>
        <v>2440.2085250965938</v>
      </c>
      <c r="T1375" s="78">
        <f t="shared" si="674"/>
        <v>0</v>
      </c>
      <c r="U1375" s="44">
        <f t="shared" si="675"/>
        <v>7328665.4021880822</v>
      </c>
      <c r="V1375" s="45">
        <f t="shared" si="676"/>
        <v>2.0357403894966897</v>
      </c>
      <c r="W1375" s="46">
        <f t="shared" si="677"/>
        <v>4167580.6943118921</v>
      </c>
      <c r="X1375" s="47">
        <f t="shared" si="678"/>
        <v>1.1576613039755257</v>
      </c>
      <c r="Y1375" s="48">
        <f t="shared" si="669"/>
        <v>2196.1876725869347</v>
      </c>
      <c r="Z1375" s="48">
        <f t="shared" si="679"/>
        <v>2086.3782889575878</v>
      </c>
      <c r="AA1375" s="49">
        <f t="shared" si="680"/>
        <v>2044.650723178436</v>
      </c>
      <c r="AB1375" s="49">
        <f t="shared" si="681"/>
        <v>1942.4181870195141</v>
      </c>
      <c r="AC1375" s="49">
        <f t="shared" si="682"/>
        <v>1748.1763683175627</v>
      </c>
      <c r="AD1375" s="49">
        <f t="shared" si="683"/>
        <v>1573.3587314858064</v>
      </c>
      <c r="AE1375" s="49">
        <f t="shared" si="684"/>
        <v>1494.6907949115159</v>
      </c>
      <c r="AF1375" s="49">
        <f t="shared" si="685"/>
        <v>1464.7969790132856</v>
      </c>
      <c r="AG1375" s="49">
        <f t="shared" si="686"/>
        <v>1391.5571300626214</v>
      </c>
      <c r="AH1375" s="49">
        <f t="shared" si="687"/>
        <v>1252.4014170563592</v>
      </c>
      <c r="AI1375" s="49">
        <f t="shared" si="688"/>
        <v>3.4788928251565534E-4</v>
      </c>
      <c r="AJ1375" s="49">
        <f t="shared" si="692"/>
        <v>0.61572414399762887</v>
      </c>
    </row>
    <row r="1376" spans="2:36" x14ac:dyDescent="0.2">
      <c r="B1376" s="39" t="s">
        <v>64</v>
      </c>
      <c r="C1376" s="39">
        <v>1366</v>
      </c>
      <c r="D1376" s="39">
        <v>344</v>
      </c>
      <c r="E1376" s="39">
        <f t="shared" si="670"/>
        <v>17.388888888888889</v>
      </c>
      <c r="F1376" s="40">
        <v>62.6</v>
      </c>
      <c r="G1376" s="41">
        <f t="shared" si="689"/>
        <v>0.12500000000000078</v>
      </c>
      <c r="H1376" s="41">
        <f t="shared" si="690"/>
        <v>0.45000000000000284</v>
      </c>
      <c r="I1376" s="41">
        <f t="shared" si="662"/>
        <v>288275.29436728399</v>
      </c>
      <c r="J1376" s="41">
        <f t="shared" si="671"/>
        <v>-7320.9783950618585</v>
      </c>
      <c r="K1376" s="42" t="str">
        <f t="shared" si="672"/>
        <v>No</v>
      </c>
      <c r="L1376" s="41">
        <f t="shared" si="663"/>
        <v>108.34418923611115</v>
      </c>
      <c r="M1376" s="41">
        <f t="shared" si="664"/>
        <v>187.05217500000001</v>
      </c>
      <c r="N1376" s="43">
        <f t="shared" si="665"/>
        <v>238.34375000000148</v>
      </c>
      <c r="O1376" s="41">
        <f t="shared" si="666"/>
        <v>533.74011423611262</v>
      </c>
      <c r="P1376" s="41">
        <f t="shared" si="667"/>
        <v>9281.1475419946255</v>
      </c>
      <c r="Q1376" s="41">
        <f t="shared" si="668"/>
        <v>9281.1475419946255</v>
      </c>
      <c r="R1376" s="41">
        <f t="shared" si="673"/>
        <v>0</v>
      </c>
      <c r="S1376" s="74">
        <f t="shared" si="691"/>
        <v>1960.169146932767</v>
      </c>
      <c r="T1376" s="78">
        <f t="shared" si="674"/>
        <v>0</v>
      </c>
      <c r="U1376" s="44">
        <f t="shared" si="675"/>
        <v>7337946.5497300765</v>
      </c>
      <c r="V1376" s="45">
        <f t="shared" si="676"/>
        <v>2.0383184860361325</v>
      </c>
      <c r="W1376" s="46">
        <f t="shared" si="677"/>
        <v>4169540.8634588248</v>
      </c>
      <c r="X1376" s="47">
        <f t="shared" si="678"/>
        <v>1.1582057954052292</v>
      </c>
      <c r="Y1376" s="48">
        <f t="shared" si="669"/>
        <v>1764.1522322394903</v>
      </c>
      <c r="Z1376" s="48">
        <f t="shared" si="679"/>
        <v>1675.9446206275156</v>
      </c>
      <c r="AA1376" s="49">
        <f t="shared" si="680"/>
        <v>1642.4257282149654</v>
      </c>
      <c r="AB1376" s="49">
        <f t="shared" si="681"/>
        <v>1560.304441804217</v>
      </c>
      <c r="AC1376" s="49">
        <f t="shared" si="682"/>
        <v>1404.2739976237954</v>
      </c>
      <c r="AD1376" s="49">
        <f t="shared" si="683"/>
        <v>1263.8465978614158</v>
      </c>
      <c r="AE1376" s="49">
        <f t="shared" si="684"/>
        <v>1200.654267968345</v>
      </c>
      <c r="AF1376" s="49">
        <f t="shared" si="685"/>
        <v>1176.6411826089782</v>
      </c>
      <c r="AG1376" s="49">
        <f t="shared" si="686"/>
        <v>1117.8091234785293</v>
      </c>
      <c r="AH1376" s="49">
        <f t="shared" si="687"/>
        <v>1006.0282111306764</v>
      </c>
      <c r="AI1376" s="49">
        <f t="shared" si="688"/>
        <v>2.7945228086963231E-4</v>
      </c>
      <c r="AJ1376" s="49">
        <f t="shared" si="692"/>
        <v>0.61600359627849854</v>
      </c>
    </row>
    <row r="1377" spans="2:36" x14ac:dyDescent="0.2">
      <c r="B1377" s="39" t="s">
        <v>64</v>
      </c>
      <c r="C1377" s="39">
        <v>1367</v>
      </c>
      <c r="D1377" s="39">
        <v>345</v>
      </c>
      <c r="E1377" s="39">
        <f t="shared" si="670"/>
        <v>17.416666666666668</v>
      </c>
      <c r="F1377" s="40">
        <v>62.7</v>
      </c>
      <c r="G1377" s="41">
        <f t="shared" si="689"/>
        <v>-9.7222222222222612E-2</v>
      </c>
      <c r="H1377" s="41">
        <f t="shared" si="690"/>
        <v>-0.35000000000000142</v>
      </c>
      <c r="I1377" s="41">
        <f t="shared" si="662"/>
        <v>289197.03732638893</v>
      </c>
      <c r="J1377" s="41">
        <f t="shared" si="671"/>
        <v>-921.74295910494402</v>
      </c>
      <c r="K1377" s="42" t="str">
        <f t="shared" si="672"/>
        <v>Yes</v>
      </c>
      <c r="L1377" s="41">
        <f t="shared" si="663"/>
        <v>108.69061328125005</v>
      </c>
      <c r="M1377" s="41">
        <f t="shared" si="664"/>
        <v>187.05217500000001</v>
      </c>
      <c r="N1377" s="43">
        <f t="shared" si="665"/>
        <v>-185.37847222222297</v>
      </c>
      <c r="O1377" s="41">
        <f t="shared" si="666"/>
        <v>110.36431605902709</v>
      </c>
      <c r="P1377" s="41">
        <f t="shared" si="667"/>
        <v>1922.1785046947221</v>
      </c>
      <c r="Q1377" s="41">
        <f t="shared" si="668"/>
        <v>1922.1785046947221</v>
      </c>
      <c r="R1377" s="41">
        <f t="shared" si="673"/>
        <v>185.37847222222297</v>
      </c>
      <c r="S1377" s="74">
        <f t="shared" si="691"/>
        <v>1000.435545589778</v>
      </c>
      <c r="T1377" s="78">
        <f t="shared" si="674"/>
        <v>3228.6750578703836</v>
      </c>
      <c r="U1377" s="44">
        <f t="shared" si="675"/>
        <v>7339868.7282347716</v>
      </c>
      <c r="V1377" s="45">
        <f t="shared" si="676"/>
        <v>2.0388524245096589</v>
      </c>
      <c r="W1377" s="46">
        <f t="shared" si="677"/>
        <v>4170541.2990044146</v>
      </c>
      <c r="X1377" s="47">
        <f t="shared" si="678"/>
        <v>1.1584836941678929</v>
      </c>
      <c r="Y1377" s="48">
        <f t="shared" si="669"/>
        <v>900.39199103080023</v>
      </c>
      <c r="Z1377" s="48">
        <f t="shared" si="679"/>
        <v>855.37239147926016</v>
      </c>
      <c r="AA1377" s="49">
        <f t="shared" si="680"/>
        <v>838.26494364967493</v>
      </c>
      <c r="AB1377" s="49">
        <f t="shared" si="681"/>
        <v>796.35169646719112</v>
      </c>
      <c r="AC1377" s="49">
        <f t="shared" si="682"/>
        <v>716.71652682047204</v>
      </c>
      <c r="AD1377" s="49">
        <f t="shared" si="683"/>
        <v>645.0448741384248</v>
      </c>
      <c r="AE1377" s="49">
        <f t="shared" si="684"/>
        <v>612.79263043150354</v>
      </c>
      <c r="AF1377" s="49">
        <f t="shared" si="685"/>
        <v>600.53677782287343</v>
      </c>
      <c r="AG1377" s="49">
        <f t="shared" si="686"/>
        <v>570.50993893172972</v>
      </c>
      <c r="AH1377" s="49">
        <f t="shared" si="687"/>
        <v>513.45894503855675</v>
      </c>
      <c r="AI1377" s="49">
        <f t="shared" si="688"/>
        <v>1.4262748473293244E-4</v>
      </c>
      <c r="AJ1377" s="49">
        <f t="shared" si="692"/>
        <v>0.61614622376323147</v>
      </c>
    </row>
    <row r="1378" spans="2:36" x14ac:dyDescent="0.2">
      <c r="B1378" s="39" t="s">
        <v>64</v>
      </c>
      <c r="C1378" s="39">
        <v>1368</v>
      </c>
      <c r="D1378" s="39">
        <v>346</v>
      </c>
      <c r="E1378" s="39">
        <f t="shared" si="670"/>
        <v>17.194444444444443</v>
      </c>
      <c r="F1378" s="40">
        <v>61.9</v>
      </c>
      <c r="G1378" s="41">
        <f t="shared" si="689"/>
        <v>-0.37500000000000039</v>
      </c>
      <c r="H1378" s="41">
        <f t="shared" si="690"/>
        <v>-1.3500000000000014</v>
      </c>
      <c r="I1378" s="41">
        <f t="shared" si="662"/>
        <v>281864.28886959871</v>
      </c>
      <c r="J1378" s="41">
        <f t="shared" si="671"/>
        <v>7332.7484567902284</v>
      </c>
      <c r="K1378" s="42" t="str">
        <f t="shared" si="672"/>
        <v>Yes</v>
      </c>
      <c r="L1378" s="41">
        <f t="shared" si="663"/>
        <v>105.93470355902778</v>
      </c>
      <c r="M1378" s="41">
        <f t="shared" si="664"/>
        <v>187.05217500000001</v>
      </c>
      <c r="N1378" s="43">
        <f t="shared" si="665"/>
        <v>-715.0312500000008</v>
      </c>
      <c r="O1378" s="41">
        <f t="shared" si="666"/>
        <v>-422.04437144097301</v>
      </c>
      <c r="P1378" s="41">
        <f t="shared" si="667"/>
        <v>-7256.8184978322852</v>
      </c>
      <c r="Q1378" s="41">
        <f t="shared" si="668"/>
        <v>-7256.8184978322852</v>
      </c>
      <c r="R1378" s="41">
        <f t="shared" si="673"/>
        <v>715.0312500000008</v>
      </c>
      <c r="S1378" s="74">
        <f t="shared" si="691"/>
        <v>75.929958957943199</v>
      </c>
      <c r="T1378" s="78">
        <f t="shared" si="674"/>
        <v>12294.565104166679</v>
      </c>
      <c r="U1378" s="44">
        <f t="shared" si="675"/>
        <v>7339868.7282347716</v>
      </c>
      <c r="V1378" s="45">
        <f t="shared" si="676"/>
        <v>2.0388524245096589</v>
      </c>
      <c r="W1378" s="46">
        <f t="shared" si="677"/>
        <v>4170617.2289633723</v>
      </c>
      <c r="X1378" s="47">
        <f t="shared" si="678"/>
        <v>1.158504785823159</v>
      </c>
      <c r="Y1378" s="48">
        <f t="shared" si="669"/>
        <v>68.336963062148882</v>
      </c>
      <c r="Z1378" s="48">
        <f t="shared" si="679"/>
        <v>64.92011490904143</v>
      </c>
      <c r="AA1378" s="49">
        <f t="shared" si="680"/>
        <v>63.621712610860598</v>
      </c>
      <c r="AB1378" s="49">
        <f t="shared" si="681"/>
        <v>60.440626980317568</v>
      </c>
      <c r="AC1378" s="49">
        <f t="shared" si="682"/>
        <v>54.396564282285809</v>
      </c>
      <c r="AD1378" s="49">
        <f t="shared" si="683"/>
        <v>48.956907854057228</v>
      </c>
      <c r="AE1378" s="49">
        <f t="shared" si="684"/>
        <v>46.509062461354361</v>
      </c>
      <c r="AF1378" s="49">
        <f t="shared" si="685"/>
        <v>45.578881212127271</v>
      </c>
      <c r="AG1378" s="49">
        <f t="shared" si="686"/>
        <v>43.299937151520908</v>
      </c>
      <c r="AH1378" s="49">
        <f t="shared" si="687"/>
        <v>38.969943436368816</v>
      </c>
      <c r="AI1378" s="49">
        <f t="shared" si="688"/>
        <v>1.0824984287880227E-5</v>
      </c>
      <c r="AJ1378" s="49">
        <f t="shared" si="692"/>
        <v>0.61615704874751931</v>
      </c>
    </row>
    <row r="1379" spans="2:36" x14ac:dyDescent="0.2">
      <c r="B1379" s="39" t="s">
        <v>64</v>
      </c>
      <c r="C1379" s="39">
        <v>1369</v>
      </c>
      <c r="D1379" s="39">
        <v>347</v>
      </c>
      <c r="E1379" s="39">
        <f t="shared" si="670"/>
        <v>16.666666666666668</v>
      </c>
      <c r="F1379" s="40">
        <v>60</v>
      </c>
      <c r="G1379" s="41">
        <f t="shared" si="689"/>
        <v>-0.4861111111111111</v>
      </c>
      <c r="H1379" s="41">
        <f t="shared" si="690"/>
        <v>-1.75</v>
      </c>
      <c r="I1379" s="41">
        <f t="shared" si="662"/>
        <v>264826.38888888893</v>
      </c>
      <c r="J1379" s="41">
        <f t="shared" si="671"/>
        <v>17037.899980709772</v>
      </c>
      <c r="K1379" s="42" t="str">
        <f t="shared" si="672"/>
        <v>Yes</v>
      </c>
      <c r="L1379" s="41">
        <f t="shared" si="663"/>
        <v>99.531250000000043</v>
      </c>
      <c r="M1379" s="41">
        <f t="shared" si="664"/>
        <v>187.05217500000001</v>
      </c>
      <c r="N1379" s="43">
        <f t="shared" si="665"/>
        <v>-926.89236111111109</v>
      </c>
      <c r="O1379" s="41">
        <f t="shared" si="666"/>
        <v>-640.30893611111105</v>
      </c>
      <c r="P1379" s="41">
        <f t="shared" si="667"/>
        <v>-10671.815601851851</v>
      </c>
      <c r="Q1379" s="41">
        <f t="shared" si="668"/>
        <v>-10671.815601851851</v>
      </c>
      <c r="R1379" s="41">
        <f t="shared" si="673"/>
        <v>926.89236111111109</v>
      </c>
      <c r="S1379" s="74">
        <f t="shared" si="691"/>
        <v>6366.0843788579205</v>
      </c>
      <c r="T1379" s="78">
        <f t="shared" si="674"/>
        <v>15448.20601851852</v>
      </c>
      <c r="U1379" s="44">
        <f t="shared" si="675"/>
        <v>7339868.7282347716</v>
      </c>
      <c r="V1379" s="45">
        <f t="shared" si="676"/>
        <v>2.0388524245096589</v>
      </c>
      <c r="W1379" s="46">
        <f t="shared" si="677"/>
        <v>4176983.3133422304</v>
      </c>
      <c r="X1379" s="47">
        <f t="shared" si="678"/>
        <v>1.1602731425950641</v>
      </c>
      <c r="Y1379" s="48">
        <f t="shared" si="669"/>
        <v>5729.4759409721282</v>
      </c>
      <c r="Z1379" s="48">
        <f t="shared" si="679"/>
        <v>5443.0021439235215</v>
      </c>
      <c r="AA1379" s="49">
        <f t="shared" si="680"/>
        <v>5334.1421010450513</v>
      </c>
      <c r="AB1379" s="49">
        <f t="shared" si="681"/>
        <v>5067.4349959927986</v>
      </c>
      <c r="AC1379" s="49">
        <f t="shared" si="682"/>
        <v>4560.6914963935187</v>
      </c>
      <c r="AD1379" s="49">
        <f t="shared" si="683"/>
        <v>4104.6223467541668</v>
      </c>
      <c r="AE1379" s="49">
        <f t="shared" si="684"/>
        <v>3899.3912294164584</v>
      </c>
      <c r="AF1379" s="49">
        <f t="shared" si="685"/>
        <v>3821.4034048281292</v>
      </c>
      <c r="AG1379" s="49">
        <f t="shared" si="686"/>
        <v>3630.3332345867225</v>
      </c>
      <c r="AH1379" s="49">
        <f t="shared" si="687"/>
        <v>3267.2999111280501</v>
      </c>
      <c r="AI1379" s="49">
        <f t="shared" si="688"/>
        <v>9.0758330864668059E-4</v>
      </c>
      <c r="AJ1379" s="49">
        <f t="shared" si="692"/>
        <v>0.61706463205616602</v>
      </c>
    </row>
    <row r="1380" spans="2:36" x14ac:dyDescent="0.2">
      <c r="B1380" s="39" t="s">
        <v>64</v>
      </c>
      <c r="C1380" s="39">
        <v>1370</v>
      </c>
      <c r="D1380" s="39">
        <v>348</v>
      </c>
      <c r="E1380" s="39">
        <f t="shared" si="670"/>
        <v>16.222222222222221</v>
      </c>
      <c r="F1380" s="40">
        <v>58.4</v>
      </c>
      <c r="G1380" s="41">
        <f t="shared" si="689"/>
        <v>-0.30555555555555597</v>
      </c>
      <c r="H1380" s="41">
        <f t="shared" si="690"/>
        <v>-1.1000000000000014</v>
      </c>
      <c r="I1380" s="41">
        <f t="shared" si="662"/>
        <v>250890.6358024691</v>
      </c>
      <c r="J1380" s="41">
        <f t="shared" si="671"/>
        <v>13935.753086419834</v>
      </c>
      <c r="K1380" s="42" t="str">
        <f t="shared" si="672"/>
        <v>Yes</v>
      </c>
      <c r="L1380" s="41">
        <f t="shared" si="663"/>
        <v>94.293694444444455</v>
      </c>
      <c r="M1380" s="41">
        <f t="shared" si="664"/>
        <v>187.05217500000001</v>
      </c>
      <c r="N1380" s="43">
        <f t="shared" si="665"/>
        <v>-582.61805555555634</v>
      </c>
      <c r="O1380" s="41">
        <f t="shared" si="666"/>
        <v>-301.27218611111186</v>
      </c>
      <c r="P1380" s="41">
        <f t="shared" si="667"/>
        <v>-4887.3043524691475</v>
      </c>
      <c r="Q1380" s="41">
        <f t="shared" si="668"/>
        <v>-4887.3043524691475</v>
      </c>
      <c r="R1380" s="41">
        <f t="shared" si="673"/>
        <v>582.61805555555634</v>
      </c>
      <c r="S1380" s="74">
        <f t="shared" si="691"/>
        <v>9048.4487339506868</v>
      </c>
      <c r="T1380" s="78">
        <f t="shared" si="674"/>
        <v>9451.3595679012469</v>
      </c>
      <c r="U1380" s="44">
        <f t="shared" si="675"/>
        <v>7339868.7282347716</v>
      </c>
      <c r="V1380" s="45">
        <f t="shared" si="676"/>
        <v>2.0388524245096589</v>
      </c>
      <c r="W1380" s="46">
        <f t="shared" si="677"/>
        <v>4186031.7620761809</v>
      </c>
      <c r="X1380" s="47">
        <f t="shared" si="678"/>
        <v>1.1627866005767169</v>
      </c>
      <c r="Y1380" s="48">
        <f t="shared" si="669"/>
        <v>8143.6038605556187</v>
      </c>
      <c r="Z1380" s="48">
        <f t="shared" si="679"/>
        <v>7736.4236675278371</v>
      </c>
      <c r="AA1380" s="49">
        <f t="shared" si="680"/>
        <v>7581.6951941772804</v>
      </c>
      <c r="AB1380" s="49">
        <f t="shared" si="681"/>
        <v>7202.6104344684163</v>
      </c>
      <c r="AC1380" s="49">
        <f t="shared" si="682"/>
        <v>6482.3493910215748</v>
      </c>
      <c r="AD1380" s="49">
        <f t="shared" si="683"/>
        <v>5834.1144519194177</v>
      </c>
      <c r="AE1380" s="49">
        <f t="shared" si="684"/>
        <v>5542.4087293234461</v>
      </c>
      <c r="AF1380" s="49">
        <f t="shared" si="685"/>
        <v>5431.5605547369769</v>
      </c>
      <c r="AG1380" s="49">
        <f t="shared" si="686"/>
        <v>5159.9825270001274</v>
      </c>
      <c r="AH1380" s="49">
        <f t="shared" si="687"/>
        <v>4643.9842743001145</v>
      </c>
      <c r="AI1380" s="49">
        <f t="shared" si="688"/>
        <v>1.2899956317500318E-3</v>
      </c>
      <c r="AJ1380" s="49">
        <f t="shared" si="692"/>
        <v>0.61835462768791605</v>
      </c>
    </row>
    <row r="1381" spans="2:36" x14ac:dyDescent="0.2">
      <c r="B1381" s="39" t="s">
        <v>64</v>
      </c>
      <c r="C1381" s="39">
        <v>1371</v>
      </c>
      <c r="D1381" s="39">
        <v>349</v>
      </c>
      <c r="E1381" s="39">
        <f t="shared" si="670"/>
        <v>16.055555555555554</v>
      </c>
      <c r="F1381" s="40">
        <v>57.8</v>
      </c>
      <c r="G1381" s="41">
        <f t="shared" si="689"/>
        <v>-8.3333333333333523E-2</v>
      </c>
      <c r="H1381" s="41">
        <f t="shared" si="690"/>
        <v>-0.30000000000000071</v>
      </c>
      <c r="I1381" s="41">
        <f t="shared" si="662"/>
        <v>245761.8314043209</v>
      </c>
      <c r="J1381" s="41">
        <f t="shared" si="671"/>
        <v>5128.8043981482042</v>
      </c>
      <c r="K1381" s="42" t="str">
        <f t="shared" si="672"/>
        <v>Yes</v>
      </c>
      <c r="L1381" s="41">
        <f t="shared" si="663"/>
        <v>92.366105902777775</v>
      </c>
      <c r="M1381" s="41">
        <f t="shared" si="664"/>
        <v>187.05217500000001</v>
      </c>
      <c r="N1381" s="43">
        <f t="shared" si="665"/>
        <v>-158.89583333333368</v>
      </c>
      <c r="O1381" s="41">
        <f t="shared" si="666"/>
        <v>120.5224475694441</v>
      </c>
      <c r="P1381" s="41">
        <f t="shared" si="667"/>
        <v>1935.054852642741</v>
      </c>
      <c r="Q1381" s="41">
        <f t="shared" si="668"/>
        <v>1935.054852642741</v>
      </c>
      <c r="R1381" s="41">
        <f t="shared" si="673"/>
        <v>158.89583333333368</v>
      </c>
      <c r="S1381" s="74">
        <f t="shared" si="691"/>
        <v>7063.8592507909452</v>
      </c>
      <c r="T1381" s="78">
        <f t="shared" si="674"/>
        <v>2551.160879629635</v>
      </c>
      <c r="U1381" s="44">
        <f t="shared" si="675"/>
        <v>7341803.7830874147</v>
      </c>
      <c r="V1381" s="45">
        <f t="shared" si="676"/>
        <v>2.0393899397465041</v>
      </c>
      <c r="W1381" s="46">
        <f t="shared" si="677"/>
        <v>4193095.6213269718</v>
      </c>
      <c r="X1381" s="47">
        <f t="shared" si="678"/>
        <v>1.1647487837019366</v>
      </c>
      <c r="Y1381" s="48">
        <f t="shared" si="669"/>
        <v>6357.4733257118505</v>
      </c>
      <c r="Z1381" s="48">
        <f t="shared" si="679"/>
        <v>6039.5996594262579</v>
      </c>
      <c r="AA1381" s="49">
        <f t="shared" si="680"/>
        <v>5918.8076662377325</v>
      </c>
      <c r="AB1381" s="49">
        <f t="shared" si="681"/>
        <v>5622.8672829258458</v>
      </c>
      <c r="AC1381" s="49">
        <f t="shared" si="682"/>
        <v>5060.5805546332613</v>
      </c>
      <c r="AD1381" s="49">
        <f t="shared" si="683"/>
        <v>4554.5224991699351</v>
      </c>
      <c r="AE1381" s="49">
        <f t="shared" si="684"/>
        <v>4326.796374211438</v>
      </c>
      <c r="AF1381" s="49">
        <f t="shared" si="685"/>
        <v>4240.2604467272095</v>
      </c>
      <c r="AG1381" s="49">
        <f t="shared" si="686"/>
        <v>4028.2474243908487</v>
      </c>
      <c r="AH1381" s="49">
        <f t="shared" si="687"/>
        <v>3625.4226819517639</v>
      </c>
      <c r="AI1381" s="49">
        <f t="shared" si="688"/>
        <v>1.0070618560977121E-3</v>
      </c>
      <c r="AJ1381" s="49">
        <f t="shared" si="692"/>
        <v>0.61936168954401372</v>
      </c>
    </row>
    <row r="1382" spans="2:36" x14ac:dyDescent="0.2">
      <c r="B1382" s="39" t="s">
        <v>64</v>
      </c>
      <c r="C1382" s="39">
        <v>1372</v>
      </c>
      <c r="D1382" s="39">
        <v>350</v>
      </c>
      <c r="E1382" s="39">
        <f t="shared" si="670"/>
        <v>16.055555555555554</v>
      </c>
      <c r="F1382" s="40">
        <v>57.8</v>
      </c>
      <c r="G1382" s="41">
        <f t="shared" si="689"/>
        <v>0</v>
      </c>
      <c r="H1382" s="41">
        <f t="shared" si="690"/>
        <v>0</v>
      </c>
      <c r="I1382" s="41">
        <f t="shared" si="662"/>
        <v>245761.8314043209</v>
      </c>
      <c r="J1382" s="41">
        <f t="shared" si="671"/>
        <v>0</v>
      </c>
      <c r="K1382" s="42" t="str">
        <f t="shared" si="672"/>
        <v>No</v>
      </c>
      <c r="L1382" s="41">
        <f t="shared" si="663"/>
        <v>92.366105902777775</v>
      </c>
      <c r="M1382" s="41">
        <f t="shared" si="664"/>
        <v>187.05217500000001</v>
      </c>
      <c r="N1382" s="43">
        <f t="shared" si="665"/>
        <v>0</v>
      </c>
      <c r="O1382" s="41">
        <f t="shared" si="666"/>
        <v>279.41828090277778</v>
      </c>
      <c r="P1382" s="41">
        <f t="shared" si="667"/>
        <v>4486.215732272376</v>
      </c>
      <c r="Q1382" s="41">
        <f t="shared" si="668"/>
        <v>4486.215732272376</v>
      </c>
      <c r="R1382" s="41">
        <f t="shared" si="673"/>
        <v>0</v>
      </c>
      <c r="S1382" s="74">
        <f t="shared" si="691"/>
        <v>4486.215732272376</v>
      </c>
      <c r="T1382" s="78">
        <f t="shared" si="674"/>
        <v>0</v>
      </c>
      <c r="U1382" s="44">
        <f t="shared" si="675"/>
        <v>7346289.9988196874</v>
      </c>
      <c r="V1382" s="45">
        <f t="shared" si="676"/>
        <v>2.0406361107832467</v>
      </c>
      <c r="W1382" s="46">
        <f t="shared" si="677"/>
        <v>4197581.8370592445</v>
      </c>
      <c r="X1382" s="47">
        <f t="shared" si="678"/>
        <v>1.165994954738679</v>
      </c>
      <c r="Y1382" s="48">
        <f t="shared" si="669"/>
        <v>4037.5941590451384</v>
      </c>
      <c r="Z1382" s="48">
        <f t="shared" si="679"/>
        <v>3835.7144510928815</v>
      </c>
      <c r="AA1382" s="49">
        <f t="shared" si="680"/>
        <v>3759.0001620710236</v>
      </c>
      <c r="AB1382" s="49">
        <f t="shared" si="681"/>
        <v>3571.0501539674724</v>
      </c>
      <c r="AC1382" s="49">
        <f t="shared" si="682"/>
        <v>3213.9451385707252</v>
      </c>
      <c r="AD1382" s="49">
        <f t="shared" si="683"/>
        <v>2892.5506247136527</v>
      </c>
      <c r="AE1382" s="49">
        <f t="shared" si="684"/>
        <v>2747.9230934779698</v>
      </c>
      <c r="AF1382" s="49">
        <f t="shared" si="685"/>
        <v>2692.9646316084104</v>
      </c>
      <c r="AG1382" s="49">
        <f t="shared" si="686"/>
        <v>2558.3164000279899</v>
      </c>
      <c r="AH1382" s="49">
        <f t="shared" si="687"/>
        <v>2302.484760025191</v>
      </c>
      <c r="AI1382" s="49">
        <f t="shared" si="688"/>
        <v>6.3957910000699751E-4</v>
      </c>
      <c r="AJ1382" s="49">
        <f t="shared" si="692"/>
        <v>0.62000126864402072</v>
      </c>
    </row>
    <row r="1383" spans="2:36" x14ac:dyDescent="0.2">
      <c r="B1383" s="39" t="s">
        <v>64</v>
      </c>
      <c r="C1383" s="39">
        <v>1373</v>
      </c>
      <c r="D1383" s="39">
        <v>351</v>
      </c>
      <c r="E1383" s="39">
        <f t="shared" si="670"/>
        <v>16.055555555555554</v>
      </c>
      <c r="F1383" s="40">
        <v>57.8</v>
      </c>
      <c r="G1383" s="41">
        <f t="shared" si="689"/>
        <v>-6.9444444444444448E-2</v>
      </c>
      <c r="H1383" s="41">
        <f t="shared" si="690"/>
        <v>-0.25</v>
      </c>
      <c r="I1383" s="41">
        <f t="shared" si="662"/>
        <v>245761.8314043209</v>
      </c>
      <c r="J1383" s="41">
        <f t="shared" si="671"/>
        <v>0</v>
      </c>
      <c r="K1383" s="42" t="str">
        <f t="shared" si="672"/>
        <v>Yes</v>
      </c>
      <c r="L1383" s="41">
        <f t="shared" si="663"/>
        <v>92.366105902777775</v>
      </c>
      <c r="M1383" s="41">
        <f t="shared" si="664"/>
        <v>187.05217500000001</v>
      </c>
      <c r="N1383" s="43">
        <f t="shared" si="665"/>
        <v>-132.41319444444446</v>
      </c>
      <c r="O1383" s="41">
        <f t="shared" si="666"/>
        <v>147.00508645833332</v>
      </c>
      <c r="P1383" s="41">
        <f t="shared" si="667"/>
        <v>2360.2483325810181</v>
      </c>
      <c r="Q1383" s="41">
        <f t="shared" si="668"/>
        <v>2360.2483325810181</v>
      </c>
      <c r="R1383" s="41">
        <f t="shared" si="673"/>
        <v>132.41319444444446</v>
      </c>
      <c r="S1383" s="74">
        <f t="shared" si="691"/>
        <v>2360.2483325810181</v>
      </c>
      <c r="T1383" s="78">
        <f t="shared" si="674"/>
        <v>2125.967399691358</v>
      </c>
      <c r="U1383" s="44">
        <f t="shared" si="675"/>
        <v>7348650.2471522689</v>
      </c>
      <c r="V1383" s="45">
        <f t="shared" si="676"/>
        <v>2.0412917353200748</v>
      </c>
      <c r="W1383" s="46">
        <f t="shared" si="677"/>
        <v>4199942.085391826</v>
      </c>
      <c r="X1383" s="47">
        <f t="shared" si="678"/>
        <v>1.1666505792755073</v>
      </c>
      <c r="Y1383" s="48">
        <f t="shared" si="669"/>
        <v>2124.2234993229163</v>
      </c>
      <c r="Z1383" s="48">
        <f t="shared" si="679"/>
        <v>2018.0123243567703</v>
      </c>
      <c r="AA1383" s="49">
        <f t="shared" si="680"/>
        <v>1977.6520778696349</v>
      </c>
      <c r="AB1383" s="49">
        <f t="shared" si="681"/>
        <v>1878.769473976153</v>
      </c>
      <c r="AC1383" s="49">
        <f t="shared" si="682"/>
        <v>1690.8925265785376</v>
      </c>
      <c r="AD1383" s="49">
        <f t="shared" si="683"/>
        <v>1521.803273920684</v>
      </c>
      <c r="AE1383" s="49">
        <f t="shared" si="684"/>
        <v>1445.7131102246497</v>
      </c>
      <c r="AF1383" s="49">
        <f t="shared" si="685"/>
        <v>1416.7988480201566</v>
      </c>
      <c r="AG1383" s="49">
        <f t="shared" si="686"/>
        <v>1345.9589056191487</v>
      </c>
      <c r="AH1383" s="49">
        <f t="shared" si="687"/>
        <v>1211.363015057234</v>
      </c>
      <c r="AI1383" s="49">
        <f t="shared" si="688"/>
        <v>3.3648972640478722E-4</v>
      </c>
      <c r="AJ1383" s="49">
        <f t="shared" si="692"/>
        <v>0.62033775837042548</v>
      </c>
    </row>
    <row r="1384" spans="2:36" x14ac:dyDescent="0.2">
      <c r="B1384" s="39" t="s">
        <v>64</v>
      </c>
      <c r="C1384" s="39">
        <v>1374</v>
      </c>
      <c r="D1384" s="39">
        <v>352</v>
      </c>
      <c r="E1384" s="39">
        <f t="shared" si="670"/>
        <v>15.916666666666666</v>
      </c>
      <c r="F1384" s="40">
        <v>57.3</v>
      </c>
      <c r="G1384" s="41">
        <f t="shared" si="689"/>
        <v>-0.22222222222222143</v>
      </c>
      <c r="H1384" s="41">
        <f t="shared" si="690"/>
        <v>-0.79999999999999716</v>
      </c>
      <c r="I1384" s="41">
        <f t="shared" si="662"/>
        <v>241528.28732638888</v>
      </c>
      <c r="J1384" s="41">
        <f t="shared" si="671"/>
        <v>4233.5440779320197</v>
      </c>
      <c r="K1384" s="42" t="str">
        <f t="shared" si="672"/>
        <v>Yes</v>
      </c>
      <c r="L1384" s="41">
        <f t="shared" si="663"/>
        <v>90.774988281250018</v>
      </c>
      <c r="M1384" s="41">
        <f t="shared" si="664"/>
        <v>187.05217500000001</v>
      </c>
      <c r="N1384" s="43">
        <f t="shared" si="665"/>
        <v>-423.72222222222069</v>
      </c>
      <c r="O1384" s="41">
        <f t="shared" si="666"/>
        <v>-145.89505894097067</v>
      </c>
      <c r="P1384" s="41">
        <f t="shared" si="667"/>
        <v>-2322.1630214771162</v>
      </c>
      <c r="Q1384" s="41">
        <f t="shared" si="668"/>
        <v>-2322.1630214771162</v>
      </c>
      <c r="R1384" s="41">
        <f t="shared" si="673"/>
        <v>423.72222222222069</v>
      </c>
      <c r="S1384" s="74">
        <f t="shared" si="691"/>
        <v>1911.3810564549035</v>
      </c>
      <c r="T1384" s="78">
        <f t="shared" si="674"/>
        <v>6744.2453703703459</v>
      </c>
      <c r="U1384" s="44">
        <f t="shared" si="675"/>
        <v>7348650.2471522689</v>
      </c>
      <c r="V1384" s="45">
        <f t="shared" si="676"/>
        <v>2.0412917353200748</v>
      </c>
      <c r="W1384" s="46">
        <f t="shared" si="677"/>
        <v>4201853.466448281</v>
      </c>
      <c r="X1384" s="47">
        <f t="shared" si="678"/>
        <v>1.1671815184578558</v>
      </c>
      <c r="Y1384" s="48">
        <f t="shared" si="669"/>
        <v>1720.2429508094133</v>
      </c>
      <c r="Z1384" s="48">
        <f t="shared" si="679"/>
        <v>1634.2308032689425</v>
      </c>
      <c r="AA1384" s="49">
        <f t="shared" si="680"/>
        <v>1601.5461872035637</v>
      </c>
      <c r="AB1384" s="49">
        <f t="shared" si="681"/>
        <v>1521.4688778433854</v>
      </c>
      <c r="AC1384" s="49">
        <f t="shared" si="682"/>
        <v>1369.3219900590468</v>
      </c>
      <c r="AD1384" s="49">
        <f t="shared" si="683"/>
        <v>1232.3897910531421</v>
      </c>
      <c r="AE1384" s="49">
        <f t="shared" si="684"/>
        <v>1170.7703015004849</v>
      </c>
      <c r="AF1384" s="49">
        <f t="shared" si="685"/>
        <v>1147.3548954704752</v>
      </c>
      <c r="AG1384" s="49">
        <f t="shared" si="686"/>
        <v>1089.9871506969514</v>
      </c>
      <c r="AH1384" s="49">
        <f t="shared" si="687"/>
        <v>980.98843562725631</v>
      </c>
      <c r="AI1384" s="49">
        <f t="shared" si="688"/>
        <v>2.7249678767423785E-4</v>
      </c>
      <c r="AJ1384" s="49">
        <f t="shared" si="692"/>
        <v>0.62061025515809976</v>
      </c>
    </row>
    <row r="1385" spans="2:36" x14ac:dyDescent="0.2">
      <c r="B1385" s="39" t="s">
        <v>64</v>
      </c>
      <c r="C1385" s="39">
        <v>1375</v>
      </c>
      <c r="D1385" s="39">
        <v>353</v>
      </c>
      <c r="E1385" s="39">
        <f t="shared" si="670"/>
        <v>15.611111111111111</v>
      </c>
      <c r="F1385" s="40">
        <v>56.2</v>
      </c>
      <c r="G1385" s="41">
        <f t="shared" si="689"/>
        <v>-0.41666666666666663</v>
      </c>
      <c r="H1385" s="41">
        <f t="shared" si="690"/>
        <v>-1.5</v>
      </c>
      <c r="I1385" s="41">
        <f t="shared" si="662"/>
        <v>232343.96103395062</v>
      </c>
      <c r="J1385" s="41">
        <f t="shared" si="671"/>
        <v>9184.326292438258</v>
      </c>
      <c r="K1385" s="42" t="str">
        <f t="shared" si="672"/>
        <v>Yes</v>
      </c>
      <c r="L1385" s="41">
        <f t="shared" si="663"/>
        <v>87.323189236111133</v>
      </c>
      <c r="M1385" s="41">
        <f t="shared" si="664"/>
        <v>187.05217500000001</v>
      </c>
      <c r="N1385" s="43">
        <f t="shared" si="665"/>
        <v>-794.47916666666663</v>
      </c>
      <c r="O1385" s="41">
        <f t="shared" si="666"/>
        <v>-520.10380243055545</v>
      </c>
      <c r="P1385" s="41">
        <f t="shared" si="667"/>
        <v>-8119.3982490547824</v>
      </c>
      <c r="Q1385" s="41">
        <f t="shared" si="668"/>
        <v>-8119.3982490547824</v>
      </c>
      <c r="R1385" s="41">
        <f t="shared" si="673"/>
        <v>794.47916666666663</v>
      </c>
      <c r="S1385" s="74">
        <f t="shared" si="691"/>
        <v>1064.9280433834756</v>
      </c>
      <c r="T1385" s="78">
        <f t="shared" si="674"/>
        <v>12402.702546296296</v>
      </c>
      <c r="U1385" s="44">
        <f t="shared" si="675"/>
        <v>7348650.2471522689</v>
      </c>
      <c r="V1385" s="45">
        <f t="shared" si="676"/>
        <v>2.0412917353200748</v>
      </c>
      <c r="W1385" s="46">
        <f t="shared" si="677"/>
        <v>4202918.3944916641</v>
      </c>
      <c r="X1385" s="47">
        <f t="shared" si="678"/>
        <v>1.1674773318032401</v>
      </c>
      <c r="Y1385" s="48">
        <f t="shared" si="669"/>
        <v>958.43523904512801</v>
      </c>
      <c r="Z1385" s="48">
        <f t="shared" si="679"/>
        <v>910.51347709287154</v>
      </c>
      <c r="AA1385" s="49">
        <f t="shared" si="680"/>
        <v>892.30320755101411</v>
      </c>
      <c r="AB1385" s="49">
        <f t="shared" si="681"/>
        <v>847.68804717346336</v>
      </c>
      <c r="AC1385" s="49">
        <f t="shared" si="682"/>
        <v>762.91924245611699</v>
      </c>
      <c r="AD1385" s="49">
        <f t="shared" si="683"/>
        <v>686.62731821050534</v>
      </c>
      <c r="AE1385" s="49">
        <f t="shared" si="684"/>
        <v>652.29595229998006</v>
      </c>
      <c r="AF1385" s="49">
        <f t="shared" si="685"/>
        <v>639.2500332539804</v>
      </c>
      <c r="AG1385" s="49">
        <f t="shared" si="686"/>
        <v>607.28753159128132</v>
      </c>
      <c r="AH1385" s="49">
        <f t="shared" si="687"/>
        <v>546.55877843215319</v>
      </c>
      <c r="AI1385" s="49">
        <f t="shared" si="688"/>
        <v>1.5182188289782032E-4</v>
      </c>
      <c r="AJ1385" s="49">
        <f t="shared" si="692"/>
        <v>0.62076207704099762</v>
      </c>
    </row>
    <row r="1386" spans="2:36" x14ac:dyDescent="0.2">
      <c r="B1386" s="39" t="s">
        <v>64</v>
      </c>
      <c r="C1386" s="39">
        <v>1376</v>
      </c>
      <c r="D1386" s="39">
        <v>354</v>
      </c>
      <c r="E1386" s="39">
        <f t="shared" si="670"/>
        <v>15.083333333333332</v>
      </c>
      <c r="F1386" s="40">
        <v>54.3</v>
      </c>
      <c r="G1386" s="41">
        <f t="shared" si="689"/>
        <v>-0.75000000000000078</v>
      </c>
      <c r="H1386" s="41">
        <f t="shared" si="690"/>
        <v>-2.7000000000000028</v>
      </c>
      <c r="I1386" s="41">
        <f t="shared" si="662"/>
        <v>216899.43315972219</v>
      </c>
      <c r="J1386" s="41">
        <f t="shared" si="671"/>
        <v>15444.527874228428</v>
      </c>
      <c r="K1386" s="42" t="str">
        <f t="shared" si="672"/>
        <v>Yes</v>
      </c>
      <c r="L1386" s="41">
        <f t="shared" si="663"/>
        <v>81.518582031250006</v>
      </c>
      <c r="M1386" s="41">
        <f t="shared" si="664"/>
        <v>187.05217500000001</v>
      </c>
      <c r="N1386" s="43">
        <f t="shared" si="665"/>
        <v>-1430.0625000000016</v>
      </c>
      <c r="O1386" s="41">
        <f t="shared" si="666"/>
        <v>-1161.4917429687516</v>
      </c>
      <c r="P1386" s="41">
        <f t="shared" si="667"/>
        <v>-17519.167123112002</v>
      </c>
      <c r="Q1386" s="41">
        <f t="shared" si="668"/>
        <v>-17519.167123112002</v>
      </c>
      <c r="R1386" s="41">
        <f t="shared" si="673"/>
        <v>1430.0625000000016</v>
      </c>
      <c r="S1386" s="74">
        <f t="shared" si="691"/>
        <v>-2074.6392488835736</v>
      </c>
      <c r="T1386" s="78">
        <f t="shared" si="674"/>
        <v>21570.109375000022</v>
      </c>
      <c r="U1386" s="44">
        <f t="shared" si="675"/>
        <v>7348650.2471522689</v>
      </c>
      <c r="V1386" s="45">
        <f t="shared" si="676"/>
        <v>2.0412917353200748</v>
      </c>
      <c r="W1386" s="46">
        <f t="shared" si="677"/>
        <v>4200843.7552427808</v>
      </c>
      <c r="X1386" s="47">
        <f t="shared" si="678"/>
        <v>1.1669010431229947</v>
      </c>
      <c r="Y1386" s="48">
        <f t="shared" si="669"/>
        <v>-1867.1753239952163</v>
      </c>
      <c r="Z1386" s="48">
        <f t="shared" si="679"/>
        <v>-1773.8165577954555</v>
      </c>
      <c r="AA1386" s="49">
        <f t="shared" si="680"/>
        <v>-1738.3402266395465</v>
      </c>
      <c r="AB1386" s="49">
        <f t="shared" si="681"/>
        <v>-1651.4232153075691</v>
      </c>
      <c r="AC1386" s="49">
        <f t="shared" si="682"/>
        <v>-1486.2808937768123</v>
      </c>
      <c r="AD1386" s="49">
        <f t="shared" si="683"/>
        <v>-1337.6528043991311</v>
      </c>
      <c r="AE1386" s="49">
        <f t="shared" si="684"/>
        <v>-1270.7701641791746</v>
      </c>
      <c r="AF1386" s="49">
        <f t="shared" si="685"/>
        <v>-1245.354760895591</v>
      </c>
      <c r="AG1386" s="49">
        <f t="shared" si="686"/>
        <v>-1183.0870228508113</v>
      </c>
      <c r="AH1386" s="49">
        <f t="shared" si="687"/>
        <v>-1064.7783205657302</v>
      </c>
      <c r="AI1386" s="49">
        <f t="shared" si="688"/>
        <v>-2.9577175571270282E-4</v>
      </c>
      <c r="AJ1386" s="49">
        <f t="shared" si="692"/>
        <v>0.62076207704099762</v>
      </c>
    </row>
    <row r="1387" spans="2:36" x14ac:dyDescent="0.2">
      <c r="B1387" s="39" t="s">
        <v>64</v>
      </c>
      <c r="C1387" s="39">
        <v>1377</v>
      </c>
      <c r="D1387" s="39">
        <v>355</v>
      </c>
      <c r="E1387" s="39">
        <f t="shared" si="670"/>
        <v>14.111111111111111</v>
      </c>
      <c r="F1387" s="40">
        <v>50.8</v>
      </c>
      <c r="G1387" s="41">
        <f t="shared" si="689"/>
        <v>-1.2222222222222219</v>
      </c>
      <c r="H1387" s="41">
        <f t="shared" si="690"/>
        <v>-4.3999999999999986</v>
      </c>
      <c r="I1387" s="41">
        <f t="shared" si="662"/>
        <v>189839.32561728393</v>
      </c>
      <c r="J1387" s="41">
        <f t="shared" si="671"/>
        <v>27060.107542438258</v>
      </c>
      <c r="K1387" s="42" t="str">
        <f t="shared" si="672"/>
        <v>Yes</v>
      </c>
      <c r="L1387" s="41">
        <f t="shared" si="663"/>
        <v>71.34842361111113</v>
      </c>
      <c r="M1387" s="41">
        <f t="shared" si="664"/>
        <v>187.05217500000001</v>
      </c>
      <c r="N1387" s="43">
        <f t="shared" si="665"/>
        <v>-2330.4722222222217</v>
      </c>
      <c r="O1387" s="41">
        <f t="shared" si="666"/>
        <v>-2072.0716236111107</v>
      </c>
      <c r="P1387" s="41">
        <f t="shared" si="667"/>
        <v>-29239.232910956784</v>
      </c>
      <c r="Q1387" s="41">
        <f t="shared" si="668"/>
        <v>-29239.232910956784</v>
      </c>
      <c r="R1387" s="41">
        <f t="shared" si="673"/>
        <v>2330.4722222222217</v>
      </c>
      <c r="S1387" s="74">
        <f t="shared" si="691"/>
        <v>-2179.1253685185256</v>
      </c>
      <c r="T1387" s="78">
        <f t="shared" si="674"/>
        <v>32885.552469135793</v>
      </c>
      <c r="U1387" s="44">
        <f t="shared" si="675"/>
        <v>7348650.2471522689</v>
      </c>
      <c r="V1387" s="45">
        <f t="shared" si="676"/>
        <v>2.0412917353200748</v>
      </c>
      <c r="W1387" s="46">
        <f t="shared" si="677"/>
        <v>4198664.629874262</v>
      </c>
      <c r="X1387" s="47">
        <f t="shared" si="678"/>
        <v>1.1662957305206283</v>
      </c>
      <c r="Y1387" s="48">
        <f t="shared" si="669"/>
        <v>-1961.2128316666731</v>
      </c>
      <c r="Z1387" s="48">
        <f t="shared" si="679"/>
        <v>-1863.1521900833393</v>
      </c>
      <c r="AA1387" s="49">
        <f t="shared" si="680"/>
        <v>-1825.8891462816725</v>
      </c>
      <c r="AB1387" s="49">
        <f t="shared" si="681"/>
        <v>-1734.5946889675888</v>
      </c>
      <c r="AC1387" s="49">
        <f t="shared" si="682"/>
        <v>-1561.13522007083</v>
      </c>
      <c r="AD1387" s="49">
        <f t="shared" si="683"/>
        <v>-1405.021698063747</v>
      </c>
      <c r="AE1387" s="49">
        <f t="shared" si="684"/>
        <v>-1334.7706131605596</v>
      </c>
      <c r="AF1387" s="49">
        <f t="shared" si="685"/>
        <v>-1308.0752008973484</v>
      </c>
      <c r="AG1387" s="49">
        <f t="shared" si="686"/>
        <v>-1242.6714408524808</v>
      </c>
      <c r="AH1387" s="49">
        <f t="shared" si="687"/>
        <v>-1118.4042967672328</v>
      </c>
      <c r="AI1387" s="49">
        <f t="shared" si="688"/>
        <v>-3.1066786021312023E-4</v>
      </c>
      <c r="AJ1387" s="49">
        <f t="shared" si="692"/>
        <v>0.62076207704099762</v>
      </c>
    </row>
    <row r="1388" spans="2:36" x14ac:dyDescent="0.2">
      <c r="B1388" s="39" t="s">
        <v>64</v>
      </c>
      <c r="C1388" s="39">
        <v>1378</v>
      </c>
      <c r="D1388" s="39">
        <v>356</v>
      </c>
      <c r="E1388" s="39">
        <f t="shared" si="670"/>
        <v>12.638888888888889</v>
      </c>
      <c r="F1388" s="40">
        <v>45.5</v>
      </c>
      <c r="G1388" s="41">
        <f t="shared" si="689"/>
        <v>-1.4722222222222214</v>
      </c>
      <c r="H1388" s="41">
        <f t="shared" si="690"/>
        <v>-5.2999999999999972</v>
      </c>
      <c r="I1388" s="41">
        <f t="shared" si="662"/>
        <v>152293.56433256174</v>
      </c>
      <c r="J1388" s="41">
        <f t="shared" si="671"/>
        <v>37545.76128472219</v>
      </c>
      <c r="K1388" s="42" t="str">
        <f t="shared" si="672"/>
        <v>Yes</v>
      </c>
      <c r="L1388" s="41">
        <f t="shared" si="663"/>
        <v>57.237380642361124</v>
      </c>
      <c r="M1388" s="41">
        <f t="shared" si="664"/>
        <v>187.05217500000001</v>
      </c>
      <c r="N1388" s="43">
        <f t="shared" si="665"/>
        <v>-2807.1597222222208</v>
      </c>
      <c r="O1388" s="41">
        <f t="shared" si="666"/>
        <v>-2562.8701665798599</v>
      </c>
      <c r="P1388" s="41">
        <f t="shared" si="667"/>
        <v>-32391.831272051008</v>
      </c>
      <c r="Q1388" s="41">
        <f t="shared" si="668"/>
        <v>-32391.831272051008</v>
      </c>
      <c r="R1388" s="41">
        <f t="shared" si="673"/>
        <v>2807.1597222222208</v>
      </c>
      <c r="S1388" s="74">
        <f t="shared" si="691"/>
        <v>5153.9300126711823</v>
      </c>
      <c r="T1388" s="78">
        <f t="shared" si="674"/>
        <v>35479.379822530849</v>
      </c>
      <c r="U1388" s="44">
        <f t="shared" si="675"/>
        <v>7348650.2471522689</v>
      </c>
      <c r="V1388" s="45">
        <f t="shared" si="676"/>
        <v>2.0412917353200748</v>
      </c>
      <c r="W1388" s="46">
        <f t="shared" si="677"/>
        <v>4203818.5598869333</v>
      </c>
      <c r="X1388" s="47">
        <f t="shared" si="678"/>
        <v>1.1677273777463704</v>
      </c>
      <c r="Y1388" s="48">
        <f t="shared" si="669"/>
        <v>4638.5370114040643</v>
      </c>
      <c r="Z1388" s="48">
        <f t="shared" si="679"/>
        <v>4406.6101608338613</v>
      </c>
      <c r="AA1388" s="49">
        <f t="shared" si="680"/>
        <v>4318.4779576171841</v>
      </c>
      <c r="AB1388" s="49">
        <f t="shared" si="681"/>
        <v>4102.5540597363242</v>
      </c>
      <c r="AC1388" s="49">
        <f t="shared" si="682"/>
        <v>3692.2986537626921</v>
      </c>
      <c r="AD1388" s="49">
        <f t="shared" si="683"/>
        <v>3323.068788386423</v>
      </c>
      <c r="AE1388" s="49">
        <f t="shared" si="684"/>
        <v>3156.9153489671016</v>
      </c>
      <c r="AF1388" s="49">
        <f t="shared" si="685"/>
        <v>3093.7770419877597</v>
      </c>
      <c r="AG1388" s="49">
        <f t="shared" si="686"/>
        <v>2939.0881898883717</v>
      </c>
      <c r="AH1388" s="49">
        <f t="shared" si="687"/>
        <v>2645.1793708995347</v>
      </c>
      <c r="AI1388" s="49">
        <f t="shared" si="688"/>
        <v>7.3477204747209295E-4</v>
      </c>
      <c r="AJ1388" s="49">
        <f t="shared" si="692"/>
        <v>0.62149684908846969</v>
      </c>
    </row>
    <row r="1389" spans="2:36" x14ac:dyDescent="0.2">
      <c r="B1389" s="39" t="s">
        <v>64</v>
      </c>
      <c r="C1389" s="39">
        <v>1379</v>
      </c>
      <c r="D1389" s="39">
        <v>357</v>
      </c>
      <c r="E1389" s="39">
        <f t="shared" si="670"/>
        <v>11.166666666666668</v>
      </c>
      <c r="F1389" s="40">
        <v>40.200000000000003</v>
      </c>
      <c r="G1389" s="41">
        <f t="shared" si="689"/>
        <v>-1.4722222222222223</v>
      </c>
      <c r="H1389" s="41">
        <f t="shared" si="690"/>
        <v>-5.3000000000000007</v>
      </c>
      <c r="I1389" s="41">
        <f t="shared" si="662"/>
        <v>118880.56597222225</v>
      </c>
      <c r="J1389" s="41">
        <f t="shared" si="671"/>
        <v>33412.998360339494</v>
      </c>
      <c r="K1389" s="42" t="str">
        <f t="shared" si="672"/>
        <v>Yes</v>
      </c>
      <c r="L1389" s="41">
        <f t="shared" si="663"/>
        <v>44.67957812500002</v>
      </c>
      <c r="M1389" s="41">
        <f t="shared" si="664"/>
        <v>187.05217500000001</v>
      </c>
      <c r="N1389" s="43">
        <f t="shared" si="665"/>
        <v>-2807.1597222222226</v>
      </c>
      <c r="O1389" s="41">
        <f t="shared" si="666"/>
        <v>-2575.427969097223</v>
      </c>
      <c r="P1389" s="41">
        <f t="shared" si="667"/>
        <v>-28758.945654918993</v>
      </c>
      <c r="Q1389" s="41">
        <f t="shared" si="668"/>
        <v>-28758.945654918993</v>
      </c>
      <c r="R1389" s="41">
        <f t="shared" si="673"/>
        <v>2807.1597222222226</v>
      </c>
      <c r="S1389" s="74">
        <f t="shared" si="691"/>
        <v>4654.0527054205013</v>
      </c>
      <c r="T1389" s="78">
        <f t="shared" si="674"/>
        <v>31346.616898148157</v>
      </c>
      <c r="U1389" s="44">
        <f t="shared" si="675"/>
        <v>7348650.2471522689</v>
      </c>
      <c r="V1389" s="45">
        <f t="shared" si="676"/>
        <v>2.0412917353200748</v>
      </c>
      <c r="W1389" s="46">
        <f t="shared" si="677"/>
        <v>4208472.6125923535</v>
      </c>
      <c r="X1389" s="47">
        <f t="shared" si="678"/>
        <v>1.1690201701645426</v>
      </c>
      <c r="Y1389" s="48">
        <f t="shared" si="669"/>
        <v>4188.6474348784513</v>
      </c>
      <c r="Z1389" s="48">
        <f t="shared" si="679"/>
        <v>3979.2150631345285</v>
      </c>
      <c r="AA1389" s="49">
        <f t="shared" si="680"/>
        <v>3899.6307618718379</v>
      </c>
      <c r="AB1389" s="49">
        <f t="shared" si="681"/>
        <v>3704.6492237782459</v>
      </c>
      <c r="AC1389" s="49">
        <f t="shared" si="682"/>
        <v>3334.1843014004212</v>
      </c>
      <c r="AD1389" s="49">
        <f t="shared" si="683"/>
        <v>3000.7658712603793</v>
      </c>
      <c r="AE1389" s="49">
        <f t="shared" si="684"/>
        <v>2850.7275776973602</v>
      </c>
      <c r="AF1389" s="49">
        <f t="shared" si="685"/>
        <v>2793.7130261434131</v>
      </c>
      <c r="AG1389" s="49">
        <f t="shared" si="686"/>
        <v>2654.0273748362424</v>
      </c>
      <c r="AH1389" s="49">
        <f t="shared" si="687"/>
        <v>2388.6246373526183</v>
      </c>
      <c r="AI1389" s="49">
        <f t="shared" si="688"/>
        <v>6.6350684370906064E-4</v>
      </c>
      <c r="AJ1389" s="49">
        <f t="shared" si="692"/>
        <v>0.62216035593217878</v>
      </c>
    </row>
    <row r="1390" spans="2:36" x14ac:dyDescent="0.2">
      <c r="B1390" s="39" t="s">
        <v>64</v>
      </c>
      <c r="C1390" s="39">
        <v>1380</v>
      </c>
      <c r="D1390" s="39">
        <v>358</v>
      </c>
      <c r="E1390" s="39">
        <f t="shared" si="670"/>
        <v>9.6944444444444446</v>
      </c>
      <c r="F1390" s="40">
        <v>34.9</v>
      </c>
      <c r="G1390" s="41">
        <f t="shared" si="689"/>
        <v>-1.4722222222222223</v>
      </c>
      <c r="H1390" s="41">
        <f t="shared" si="690"/>
        <v>-5.3000000000000007</v>
      </c>
      <c r="I1390" s="41">
        <f t="shared" si="662"/>
        <v>89600.330536265436</v>
      </c>
      <c r="J1390" s="41">
        <f t="shared" si="671"/>
        <v>29280.235435956813</v>
      </c>
      <c r="K1390" s="42" t="str">
        <f t="shared" si="672"/>
        <v>Yes</v>
      </c>
      <c r="L1390" s="41">
        <f t="shared" si="663"/>
        <v>33.67501605902779</v>
      </c>
      <c r="M1390" s="41">
        <f t="shared" si="664"/>
        <v>187.05217500000001</v>
      </c>
      <c r="N1390" s="43">
        <f t="shared" si="665"/>
        <v>-2807.1597222222226</v>
      </c>
      <c r="O1390" s="41">
        <f t="shared" si="666"/>
        <v>-2586.4325311631951</v>
      </c>
      <c r="P1390" s="41">
        <f t="shared" si="667"/>
        <v>-25074.02648266542</v>
      </c>
      <c r="Q1390" s="41">
        <f t="shared" si="668"/>
        <v>-25074.02648266542</v>
      </c>
      <c r="R1390" s="41">
        <f t="shared" si="673"/>
        <v>2807.1597222222226</v>
      </c>
      <c r="S1390" s="74">
        <f t="shared" si="691"/>
        <v>4206.2089532913924</v>
      </c>
      <c r="T1390" s="78">
        <f t="shared" si="674"/>
        <v>27213.853973765436</v>
      </c>
      <c r="U1390" s="44">
        <f t="shared" si="675"/>
        <v>7348650.2471522689</v>
      </c>
      <c r="V1390" s="45">
        <f t="shared" si="676"/>
        <v>2.0412917353200748</v>
      </c>
      <c r="W1390" s="46">
        <f t="shared" si="677"/>
        <v>4212678.8215456447</v>
      </c>
      <c r="X1390" s="47">
        <f t="shared" si="678"/>
        <v>1.1701885615404568</v>
      </c>
      <c r="Y1390" s="48">
        <f t="shared" si="669"/>
        <v>3785.5880579622531</v>
      </c>
      <c r="Z1390" s="48">
        <f t="shared" si="679"/>
        <v>3596.3086550641401</v>
      </c>
      <c r="AA1390" s="49">
        <f t="shared" si="680"/>
        <v>3524.3824819628571</v>
      </c>
      <c r="AB1390" s="49">
        <f t="shared" si="681"/>
        <v>3348.1633578647143</v>
      </c>
      <c r="AC1390" s="49">
        <f t="shared" si="682"/>
        <v>3013.3470220782428</v>
      </c>
      <c r="AD1390" s="49">
        <f t="shared" si="683"/>
        <v>2712.0123198704187</v>
      </c>
      <c r="AE1390" s="49">
        <f t="shared" si="684"/>
        <v>2576.4117038768977</v>
      </c>
      <c r="AF1390" s="49">
        <f t="shared" si="685"/>
        <v>2524.8834697993598</v>
      </c>
      <c r="AG1390" s="49">
        <f t="shared" si="686"/>
        <v>2398.6392963093917</v>
      </c>
      <c r="AH1390" s="49">
        <f t="shared" si="687"/>
        <v>2158.7753666784524</v>
      </c>
      <c r="AI1390" s="49">
        <f t="shared" si="688"/>
        <v>5.9965982407734792E-4</v>
      </c>
      <c r="AJ1390" s="49">
        <f t="shared" si="692"/>
        <v>0.62276001575625617</v>
      </c>
    </row>
    <row r="1391" spans="2:36" x14ac:dyDescent="0.2">
      <c r="B1391" s="39" t="s">
        <v>64</v>
      </c>
      <c r="C1391" s="39">
        <v>1381</v>
      </c>
      <c r="D1391" s="39">
        <v>359</v>
      </c>
      <c r="E1391" s="39">
        <f t="shared" si="670"/>
        <v>8.2222222222222232</v>
      </c>
      <c r="F1391" s="40">
        <v>29.6</v>
      </c>
      <c r="G1391" s="41">
        <f t="shared" si="689"/>
        <v>-1.0555555555555551</v>
      </c>
      <c r="H1391" s="41">
        <f t="shared" si="690"/>
        <v>-3.7999999999999989</v>
      </c>
      <c r="I1391" s="41">
        <f t="shared" si="662"/>
        <v>64452.85802469137</v>
      </c>
      <c r="J1391" s="41">
        <f t="shared" si="671"/>
        <v>25147.472511574066</v>
      </c>
      <c r="K1391" s="42" t="str">
        <f t="shared" si="672"/>
        <v>Yes</v>
      </c>
      <c r="L1391" s="41">
        <f t="shared" si="663"/>
        <v>24.223694444444455</v>
      </c>
      <c r="M1391" s="41">
        <f t="shared" si="664"/>
        <v>187.05217500000001</v>
      </c>
      <c r="N1391" s="43">
        <f t="shared" si="665"/>
        <v>-2012.6805555555547</v>
      </c>
      <c r="O1391" s="41">
        <f t="shared" si="666"/>
        <v>-1801.4046861111103</v>
      </c>
      <c r="P1391" s="41">
        <f t="shared" si="667"/>
        <v>-14811.54964135802</v>
      </c>
      <c r="Q1391" s="41">
        <f t="shared" si="668"/>
        <v>-14811.54964135802</v>
      </c>
      <c r="R1391" s="41">
        <f t="shared" si="673"/>
        <v>2012.6805555555547</v>
      </c>
      <c r="S1391" s="74">
        <f t="shared" si="691"/>
        <v>10335.922870216045</v>
      </c>
      <c r="T1391" s="78">
        <f t="shared" si="674"/>
        <v>16548.706790123451</v>
      </c>
      <c r="U1391" s="44">
        <f t="shared" si="675"/>
        <v>7348650.2471522689</v>
      </c>
      <c r="V1391" s="45">
        <f t="shared" si="676"/>
        <v>2.0412917353200748</v>
      </c>
      <c r="W1391" s="46">
        <f t="shared" si="677"/>
        <v>4223014.7444158606</v>
      </c>
      <c r="X1391" s="47">
        <f t="shared" si="678"/>
        <v>1.173059651226628</v>
      </c>
      <c r="Y1391" s="48">
        <f t="shared" si="669"/>
        <v>9302.3305831944417</v>
      </c>
      <c r="Z1391" s="48">
        <f t="shared" si="679"/>
        <v>8837.2140540347191</v>
      </c>
      <c r="AA1391" s="49">
        <f t="shared" si="680"/>
        <v>8660.4697729540239</v>
      </c>
      <c r="AB1391" s="49">
        <f t="shared" si="681"/>
        <v>8227.4462843063229</v>
      </c>
      <c r="AC1391" s="49">
        <f t="shared" si="682"/>
        <v>7404.7016558756904</v>
      </c>
      <c r="AD1391" s="49">
        <f t="shared" si="683"/>
        <v>6664.2314902881217</v>
      </c>
      <c r="AE1391" s="49">
        <f t="shared" si="684"/>
        <v>6331.0199157737152</v>
      </c>
      <c r="AF1391" s="49">
        <f t="shared" si="685"/>
        <v>6204.3995174582406</v>
      </c>
      <c r="AG1391" s="49">
        <f t="shared" si="686"/>
        <v>5894.1795415853285</v>
      </c>
      <c r="AH1391" s="49">
        <f t="shared" si="687"/>
        <v>5304.7615874267958</v>
      </c>
      <c r="AI1391" s="49">
        <f t="shared" si="688"/>
        <v>1.4735448853963322E-3</v>
      </c>
      <c r="AJ1391" s="49">
        <f t="shared" si="692"/>
        <v>0.62423356064165247</v>
      </c>
    </row>
    <row r="1392" spans="2:36" x14ac:dyDescent="0.2">
      <c r="B1392" s="39" t="s">
        <v>64</v>
      </c>
      <c r="C1392" s="39">
        <v>1382</v>
      </c>
      <c r="D1392" s="39">
        <v>360</v>
      </c>
      <c r="E1392" s="39">
        <f t="shared" si="670"/>
        <v>7.583333333333333</v>
      </c>
      <c r="F1392" s="40">
        <v>27.3</v>
      </c>
      <c r="G1392" s="41">
        <f t="shared" si="689"/>
        <v>-4.1666666666666761E-2</v>
      </c>
      <c r="H1392" s="41">
        <f t="shared" si="690"/>
        <v>-0.15000000000000036</v>
      </c>
      <c r="I1392" s="41">
        <f t="shared" si="662"/>
        <v>54825.683159722219</v>
      </c>
      <c r="J1392" s="41">
        <f t="shared" si="671"/>
        <v>9627.1748649691508</v>
      </c>
      <c r="K1392" s="42" t="str">
        <f t="shared" si="672"/>
        <v>Yes</v>
      </c>
      <c r="L1392" s="41">
        <f t="shared" si="663"/>
        <v>20.605457031250005</v>
      </c>
      <c r="M1392" s="41">
        <f t="shared" si="664"/>
        <v>187.05217500000001</v>
      </c>
      <c r="N1392" s="43">
        <f t="shared" si="665"/>
        <v>-79.447916666666842</v>
      </c>
      <c r="O1392" s="41">
        <f t="shared" si="666"/>
        <v>128.20971536458316</v>
      </c>
      <c r="P1392" s="41">
        <f t="shared" si="667"/>
        <v>972.25700818142229</v>
      </c>
      <c r="Q1392" s="41">
        <f t="shared" si="668"/>
        <v>972.25700818142229</v>
      </c>
      <c r="R1392" s="41">
        <f t="shared" si="673"/>
        <v>79.447916666666842</v>
      </c>
      <c r="S1392" s="74">
        <f t="shared" si="691"/>
        <v>10599.431873150574</v>
      </c>
      <c r="T1392" s="78">
        <f t="shared" si="674"/>
        <v>602.48003472222354</v>
      </c>
      <c r="U1392" s="44">
        <f t="shared" si="675"/>
        <v>7349622.5041604508</v>
      </c>
      <c r="V1392" s="45">
        <f t="shared" si="676"/>
        <v>2.0415618067112362</v>
      </c>
      <c r="W1392" s="46">
        <f t="shared" si="677"/>
        <v>4233614.1762890108</v>
      </c>
      <c r="X1392" s="47">
        <f t="shared" si="678"/>
        <v>1.1760039378580585</v>
      </c>
      <c r="Y1392" s="48">
        <f t="shared" si="669"/>
        <v>9539.4886858355167</v>
      </c>
      <c r="Z1392" s="48">
        <f t="shared" si="679"/>
        <v>9062.5142515437401</v>
      </c>
      <c r="AA1392" s="49">
        <f t="shared" si="680"/>
        <v>8881.2639665128645</v>
      </c>
      <c r="AB1392" s="49">
        <f t="shared" si="681"/>
        <v>8437.2007681872201</v>
      </c>
      <c r="AC1392" s="49">
        <f t="shared" si="682"/>
        <v>7593.4806913684979</v>
      </c>
      <c r="AD1392" s="49">
        <f t="shared" si="683"/>
        <v>6834.1326222316484</v>
      </c>
      <c r="AE1392" s="49">
        <f t="shared" si="684"/>
        <v>6492.4259911200661</v>
      </c>
      <c r="AF1392" s="49">
        <f t="shared" si="685"/>
        <v>6362.5774712976645</v>
      </c>
      <c r="AG1392" s="49">
        <f t="shared" si="686"/>
        <v>6044.4485977327813</v>
      </c>
      <c r="AH1392" s="49">
        <f t="shared" si="687"/>
        <v>5440.0037379595033</v>
      </c>
      <c r="AI1392" s="49">
        <f t="shared" si="688"/>
        <v>1.5111121494331954E-3</v>
      </c>
      <c r="AJ1392" s="49">
        <f t="shared" si="692"/>
        <v>0.6257446727910857</v>
      </c>
    </row>
    <row r="1393" spans="2:36" x14ac:dyDescent="0.2">
      <c r="B1393" s="39" t="s">
        <v>64</v>
      </c>
      <c r="C1393" s="39">
        <v>1383</v>
      </c>
      <c r="D1393" s="39">
        <v>361</v>
      </c>
      <c r="E1393" s="39">
        <f t="shared" si="670"/>
        <v>8.1388888888888893</v>
      </c>
      <c r="F1393" s="40">
        <v>29.3</v>
      </c>
      <c r="G1393" s="41">
        <f t="shared" si="689"/>
        <v>0.77777777777777746</v>
      </c>
      <c r="H1393" s="41">
        <f t="shared" si="690"/>
        <v>2.7999999999999989</v>
      </c>
      <c r="I1393" s="41">
        <f t="shared" si="662"/>
        <v>63153.001832561727</v>
      </c>
      <c r="J1393" s="41">
        <f t="shared" si="671"/>
        <v>-8327.3186728395085</v>
      </c>
      <c r="K1393" s="42" t="str">
        <f t="shared" si="672"/>
        <v>No</v>
      </c>
      <c r="L1393" s="41">
        <f t="shared" si="663"/>
        <v>23.735161892361116</v>
      </c>
      <c r="M1393" s="41">
        <f t="shared" si="664"/>
        <v>187.05217500000001</v>
      </c>
      <c r="N1393" s="43">
        <f t="shared" si="665"/>
        <v>1483.0277777777771</v>
      </c>
      <c r="O1393" s="41">
        <f t="shared" si="666"/>
        <v>1693.8151146701382</v>
      </c>
      <c r="P1393" s="41">
        <f t="shared" si="667"/>
        <v>13785.773016620848</v>
      </c>
      <c r="Q1393" s="41">
        <f t="shared" si="668"/>
        <v>13785.773016620848</v>
      </c>
      <c r="R1393" s="41">
        <f t="shared" si="673"/>
        <v>0</v>
      </c>
      <c r="S1393" s="74">
        <f t="shared" si="691"/>
        <v>5458.454343781339</v>
      </c>
      <c r="T1393" s="78">
        <f t="shared" si="674"/>
        <v>0</v>
      </c>
      <c r="U1393" s="44">
        <f t="shared" si="675"/>
        <v>7363408.2771770712</v>
      </c>
      <c r="V1393" s="45">
        <f t="shared" si="676"/>
        <v>2.045391188104742</v>
      </c>
      <c r="W1393" s="46">
        <f t="shared" si="677"/>
        <v>4239072.6306327917</v>
      </c>
      <c r="X1393" s="47">
        <f t="shared" si="678"/>
        <v>1.1775201751757756</v>
      </c>
      <c r="Y1393" s="48">
        <f t="shared" si="669"/>
        <v>4912.608909403205</v>
      </c>
      <c r="Z1393" s="48">
        <f t="shared" si="679"/>
        <v>4666.9784639330446</v>
      </c>
      <c r="AA1393" s="49">
        <f t="shared" si="680"/>
        <v>4573.6388946543839</v>
      </c>
      <c r="AB1393" s="49">
        <f t="shared" si="681"/>
        <v>4344.9569499216641</v>
      </c>
      <c r="AC1393" s="49">
        <f t="shared" si="682"/>
        <v>3910.461254929498</v>
      </c>
      <c r="AD1393" s="49">
        <f t="shared" si="683"/>
        <v>3519.4151294365483</v>
      </c>
      <c r="AE1393" s="49">
        <f t="shared" si="684"/>
        <v>3343.444372964721</v>
      </c>
      <c r="AF1393" s="49">
        <f t="shared" si="685"/>
        <v>3276.5754855054265</v>
      </c>
      <c r="AG1393" s="49">
        <f t="shared" si="686"/>
        <v>3112.7467112301551</v>
      </c>
      <c r="AH1393" s="49">
        <f t="shared" si="687"/>
        <v>2801.4720401071395</v>
      </c>
      <c r="AI1393" s="49">
        <f t="shared" si="688"/>
        <v>7.7818667780753877E-4</v>
      </c>
      <c r="AJ1393" s="49">
        <f t="shared" si="692"/>
        <v>0.62652285946889319</v>
      </c>
    </row>
    <row r="1394" spans="2:36" x14ac:dyDescent="0.2">
      <c r="B1394" s="39" t="s">
        <v>64</v>
      </c>
      <c r="C1394" s="39">
        <v>1384</v>
      </c>
      <c r="D1394" s="39">
        <v>362</v>
      </c>
      <c r="E1394" s="39">
        <f t="shared" si="670"/>
        <v>9.1388888888888875</v>
      </c>
      <c r="F1394" s="40">
        <v>32.9</v>
      </c>
      <c r="G1394" s="41">
        <f t="shared" si="689"/>
        <v>0.87500000000000011</v>
      </c>
      <c r="H1394" s="41">
        <f t="shared" si="690"/>
        <v>3.1500000000000004</v>
      </c>
      <c r="I1394" s="41">
        <f t="shared" si="662"/>
        <v>79625.203221450603</v>
      </c>
      <c r="J1394" s="41">
        <f t="shared" si="671"/>
        <v>-16472.201388888876</v>
      </c>
      <c r="K1394" s="42" t="str">
        <f t="shared" si="672"/>
        <v>No</v>
      </c>
      <c r="L1394" s="41">
        <f t="shared" si="663"/>
        <v>29.926005642361112</v>
      </c>
      <c r="M1394" s="41">
        <f t="shared" si="664"/>
        <v>187.05217500000001</v>
      </c>
      <c r="N1394" s="43">
        <f t="shared" si="665"/>
        <v>1668.4062500000002</v>
      </c>
      <c r="O1394" s="41">
        <f t="shared" si="666"/>
        <v>1885.3844306423614</v>
      </c>
      <c r="P1394" s="41">
        <f t="shared" si="667"/>
        <v>17230.318824481579</v>
      </c>
      <c r="Q1394" s="41">
        <f t="shared" si="668"/>
        <v>17230.318824481579</v>
      </c>
      <c r="R1394" s="41">
        <f t="shared" si="673"/>
        <v>0</v>
      </c>
      <c r="S1394" s="74">
        <f t="shared" si="691"/>
        <v>758.11743559270326</v>
      </c>
      <c r="T1394" s="78">
        <f t="shared" si="674"/>
        <v>0</v>
      </c>
      <c r="U1394" s="44">
        <f t="shared" si="675"/>
        <v>7380638.5960015524</v>
      </c>
      <c r="V1394" s="45">
        <f t="shared" si="676"/>
        <v>2.0501773877782088</v>
      </c>
      <c r="W1394" s="46">
        <f t="shared" si="677"/>
        <v>4239830.7480683848</v>
      </c>
      <c r="X1394" s="47">
        <f t="shared" si="678"/>
        <v>1.1777307633523291</v>
      </c>
      <c r="Y1394" s="48">
        <f t="shared" si="669"/>
        <v>682.30569203343293</v>
      </c>
      <c r="Z1394" s="48">
        <f t="shared" si="679"/>
        <v>648.19040743176129</v>
      </c>
      <c r="AA1394" s="49">
        <f t="shared" si="680"/>
        <v>635.22659928312601</v>
      </c>
      <c r="AB1394" s="49">
        <f t="shared" si="681"/>
        <v>603.46526931896972</v>
      </c>
      <c r="AC1394" s="49">
        <f t="shared" si="682"/>
        <v>543.11874238707276</v>
      </c>
      <c r="AD1394" s="49">
        <f t="shared" si="683"/>
        <v>488.80686814836548</v>
      </c>
      <c r="AE1394" s="49">
        <f t="shared" si="684"/>
        <v>464.36652474094717</v>
      </c>
      <c r="AF1394" s="49">
        <f t="shared" si="685"/>
        <v>455.07919424612822</v>
      </c>
      <c r="AG1394" s="49">
        <f t="shared" si="686"/>
        <v>432.3252345338218</v>
      </c>
      <c r="AH1394" s="49">
        <f t="shared" si="687"/>
        <v>389.09271108043964</v>
      </c>
      <c r="AI1394" s="49">
        <f t="shared" si="688"/>
        <v>1.0808130863345546E-4</v>
      </c>
      <c r="AJ1394" s="49">
        <f t="shared" si="692"/>
        <v>0.62663094077752668</v>
      </c>
    </row>
    <row r="1395" spans="2:36" x14ac:dyDescent="0.2">
      <c r="B1395" s="39" t="s">
        <v>64</v>
      </c>
      <c r="C1395" s="39">
        <v>1385</v>
      </c>
      <c r="D1395" s="39">
        <v>363</v>
      </c>
      <c r="E1395" s="39">
        <f t="shared" si="670"/>
        <v>9.8888888888888893</v>
      </c>
      <c r="F1395" s="40">
        <v>35.6</v>
      </c>
      <c r="G1395" s="41">
        <f t="shared" si="689"/>
        <v>0.52777777777777835</v>
      </c>
      <c r="H1395" s="41">
        <f t="shared" si="690"/>
        <v>1.9000000000000021</v>
      </c>
      <c r="I1395" s="41">
        <f t="shared" si="662"/>
        <v>93230.65895061729</v>
      </c>
      <c r="J1395" s="41">
        <f t="shared" si="671"/>
        <v>-13605.455729166686</v>
      </c>
      <c r="K1395" s="42" t="str">
        <f t="shared" si="672"/>
        <v>No</v>
      </c>
      <c r="L1395" s="41">
        <f t="shared" si="663"/>
        <v>35.039423611111118</v>
      </c>
      <c r="M1395" s="41">
        <f t="shared" si="664"/>
        <v>187.05217500000001</v>
      </c>
      <c r="N1395" s="43">
        <f t="shared" si="665"/>
        <v>1006.3402777777789</v>
      </c>
      <c r="O1395" s="41">
        <f t="shared" si="666"/>
        <v>1228.4318763888898</v>
      </c>
      <c r="P1395" s="41">
        <f t="shared" si="667"/>
        <v>12147.826333179022</v>
      </c>
      <c r="Q1395" s="41">
        <f t="shared" si="668"/>
        <v>12147.826333179022</v>
      </c>
      <c r="R1395" s="41">
        <f t="shared" si="673"/>
        <v>0</v>
      </c>
      <c r="S1395" s="74">
        <f t="shared" si="691"/>
        <v>-1457.6293959876639</v>
      </c>
      <c r="T1395" s="78">
        <f t="shared" si="674"/>
        <v>0</v>
      </c>
      <c r="U1395" s="44">
        <f t="shared" si="675"/>
        <v>7392786.4223347316</v>
      </c>
      <c r="V1395" s="45">
        <f t="shared" si="676"/>
        <v>2.0535517839818698</v>
      </c>
      <c r="W1395" s="46">
        <f t="shared" si="677"/>
        <v>4238373.118672397</v>
      </c>
      <c r="X1395" s="47">
        <f t="shared" si="678"/>
        <v>1.177325866297888</v>
      </c>
      <c r="Y1395" s="48">
        <f t="shared" si="669"/>
        <v>-1311.8664563888976</v>
      </c>
      <c r="Z1395" s="48">
        <f t="shared" si="679"/>
        <v>-1246.2731335694527</v>
      </c>
      <c r="AA1395" s="49">
        <f t="shared" si="680"/>
        <v>-1221.3476708980636</v>
      </c>
      <c r="AB1395" s="49">
        <f t="shared" si="681"/>
        <v>-1160.2802873531605</v>
      </c>
      <c r="AC1395" s="49">
        <f t="shared" si="682"/>
        <v>-1044.2522586178445</v>
      </c>
      <c r="AD1395" s="49">
        <f t="shared" si="683"/>
        <v>-939.82703275606013</v>
      </c>
      <c r="AE1395" s="49">
        <f t="shared" si="684"/>
        <v>-892.83568111825707</v>
      </c>
      <c r="AF1395" s="49">
        <f t="shared" si="685"/>
        <v>-874.97896749589188</v>
      </c>
      <c r="AG1395" s="49">
        <f t="shared" si="686"/>
        <v>-831.23001912109726</v>
      </c>
      <c r="AH1395" s="49">
        <f t="shared" si="687"/>
        <v>-748.1070172089876</v>
      </c>
      <c r="AI1395" s="49">
        <f t="shared" si="688"/>
        <v>-2.0780750478027434E-4</v>
      </c>
      <c r="AJ1395" s="49">
        <f t="shared" si="692"/>
        <v>0.62663094077752668</v>
      </c>
    </row>
    <row r="1396" spans="2:36" x14ac:dyDescent="0.2">
      <c r="B1396" s="39" t="s">
        <v>64</v>
      </c>
      <c r="C1396" s="39">
        <v>1386</v>
      </c>
      <c r="D1396" s="39">
        <v>364</v>
      </c>
      <c r="E1396" s="39">
        <f t="shared" si="670"/>
        <v>10.194444444444445</v>
      </c>
      <c r="F1396" s="40">
        <v>36.700000000000003</v>
      </c>
      <c r="G1396" s="41">
        <f t="shared" si="689"/>
        <v>0.27777777777777779</v>
      </c>
      <c r="H1396" s="41">
        <f t="shared" si="690"/>
        <v>1</v>
      </c>
      <c r="I1396" s="41">
        <f t="shared" si="662"/>
        <v>99081.115258487655</v>
      </c>
      <c r="J1396" s="41">
        <f t="shared" si="671"/>
        <v>-5850.456307870365</v>
      </c>
      <c r="K1396" s="42" t="str">
        <f t="shared" si="672"/>
        <v>No</v>
      </c>
      <c r="L1396" s="41">
        <f t="shared" si="663"/>
        <v>37.238234809027787</v>
      </c>
      <c r="M1396" s="41">
        <f t="shared" si="664"/>
        <v>187.05217500000001</v>
      </c>
      <c r="N1396" s="43">
        <f t="shared" si="665"/>
        <v>529.65277777777783</v>
      </c>
      <c r="O1396" s="41">
        <f t="shared" si="666"/>
        <v>753.94318758680561</v>
      </c>
      <c r="P1396" s="41">
        <f t="shared" si="667"/>
        <v>7686.0319401210463</v>
      </c>
      <c r="Q1396" s="41">
        <f t="shared" si="668"/>
        <v>7686.0319401210463</v>
      </c>
      <c r="R1396" s="41">
        <f t="shared" si="673"/>
        <v>0</v>
      </c>
      <c r="S1396" s="74">
        <f t="shared" si="691"/>
        <v>1835.5756322506813</v>
      </c>
      <c r="T1396" s="78">
        <f t="shared" si="674"/>
        <v>0</v>
      </c>
      <c r="U1396" s="44">
        <f t="shared" si="675"/>
        <v>7400472.4542748528</v>
      </c>
      <c r="V1396" s="45">
        <f t="shared" si="676"/>
        <v>2.0556867928541256</v>
      </c>
      <c r="W1396" s="46">
        <f t="shared" si="677"/>
        <v>4240208.6943046479</v>
      </c>
      <c r="X1396" s="47">
        <f t="shared" si="678"/>
        <v>1.1778357484179578</v>
      </c>
      <c r="Y1396" s="48">
        <f t="shared" si="669"/>
        <v>1652.0180690256132</v>
      </c>
      <c r="Z1396" s="48">
        <f t="shared" si="679"/>
        <v>1569.4171655743323</v>
      </c>
      <c r="AA1396" s="49">
        <f t="shared" si="680"/>
        <v>1538.0288222628456</v>
      </c>
      <c r="AB1396" s="49">
        <f t="shared" si="681"/>
        <v>1461.1273811497033</v>
      </c>
      <c r="AC1396" s="49">
        <f t="shared" si="682"/>
        <v>1315.0146430347329</v>
      </c>
      <c r="AD1396" s="49">
        <f t="shared" si="683"/>
        <v>1183.5131787312596</v>
      </c>
      <c r="AE1396" s="49">
        <f t="shared" si="684"/>
        <v>1124.3375197946966</v>
      </c>
      <c r="AF1396" s="49">
        <f t="shared" si="685"/>
        <v>1101.8507693988026</v>
      </c>
      <c r="AG1396" s="49">
        <f t="shared" si="686"/>
        <v>1046.7582309288625</v>
      </c>
      <c r="AH1396" s="49">
        <f t="shared" si="687"/>
        <v>942.08240783597626</v>
      </c>
      <c r="AI1396" s="49">
        <f t="shared" si="688"/>
        <v>2.6168955773221562E-4</v>
      </c>
      <c r="AJ1396" s="49">
        <f t="shared" si="692"/>
        <v>0.62689263033525888</v>
      </c>
    </row>
    <row r="1397" spans="2:36" x14ac:dyDescent="0.2">
      <c r="B1397" s="39" t="s">
        <v>64</v>
      </c>
      <c r="C1397" s="39">
        <v>1387</v>
      </c>
      <c r="D1397" s="39">
        <v>365</v>
      </c>
      <c r="E1397" s="39">
        <f t="shared" si="670"/>
        <v>10.444444444444445</v>
      </c>
      <c r="F1397" s="40">
        <v>37.6</v>
      </c>
      <c r="G1397" s="41">
        <f t="shared" si="689"/>
        <v>0.37499999999999939</v>
      </c>
      <c r="H1397" s="41">
        <f t="shared" si="690"/>
        <v>1.3499999999999979</v>
      </c>
      <c r="I1397" s="41">
        <f t="shared" si="662"/>
        <v>104000.26543209876</v>
      </c>
      <c r="J1397" s="41">
        <f t="shared" si="671"/>
        <v>-4919.1501736111095</v>
      </c>
      <c r="K1397" s="42" t="str">
        <f t="shared" si="672"/>
        <v>No</v>
      </c>
      <c r="L1397" s="41">
        <f t="shared" si="663"/>
        <v>39.087027777777784</v>
      </c>
      <c r="M1397" s="41">
        <f t="shared" si="664"/>
        <v>187.05217500000001</v>
      </c>
      <c r="N1397" s="43">
        <f t="shared" si="665"/>
        <v>715.03124999999886</v>
      </c>
      <c r="O1397" s="41">
        <f t="shared" si="666"/>
        <v>941.17045277777663</v>
      </c>
      <c r="P1397" s="41">
        <f t="shared" si="667"/>
        <v>9830.0025067901115</v>
      </c>
      <c r="Q1397" s="41">
        <f t="shared" si="668"/>
        <v>9830.0025067901115</v>
      </c>
      <c r="R1397" s="41">
        <f t="shared" si="673"/>
        <v>0</v>
      </c>
      <c r="S1397" s="74">
        <f t="shared" si="691"/>
        <v>4910.852333179002</v>
      </c>
      <c r="T1397" s="78">
        <f t="shared" si="674"/>
        <v>0</v>
      </c>
      <c r="U1397" s="44">
        <f t="shared" si="675"/>
        <v>7410302.4567816425</v>
      </c>
      <c r="V1397" s="45">
        <f t="shared" si="676"/>
        <v>2.0584173491060116</v>
      </c>
      <c r="W1397" s="46">
        <f t="shared" si="677"/>
        <v>4245119.5466378266</v>
      </c>
      <c r="X1397" s="47">
        <f t="shared" si="678"/>
        <v>1.179199874066063</v>
      </c>
      <c r="Y1397" s="48">
        <f t="shared" si="669"/>
        <v>4419.767099861102</v>
      </c>
      <c r="Z1397" s="48">
        <f t="shared" si="679"/>
        <v>4198.7787448680465</v>
      </c>
      <c r="AA1397" s="49">
        <f t="shared" si="680"/>
        <v>4114.8031699706853</v>
      </c>
      <c r="AB1397" s="49">
        <f t="shared" si="681"/>
        <v>3909.0630114721507</v>
      </c>
      <c r="AC1397" s="49">
        <f t="shared" si="682"/>
        <v>3518.1567103249358</v>
      </c>
      <c r="AD1397" s="49">
        <f t="shared" si="683"/>
        <v>3166.3410392924425</v>
      </c>
      <c r="AE1397" s="49">
        <f t="shared" si="684"/>
        <v>3008.0239873278201</v>
      </c>
      <c r="AF1397" s="49">
        <f t="shared" si="685"/>
        <v>2947.8635075812635</v>
      </c>
      <c r="AG1397" s="49">
        <f t="shared" si="686"/>
        <v>2800.4703322022001</v>
      </c>
      <c r="AH1397" s="49">
        <f t="shared" si="687"/>
        <v>2520.4232989819802</v>
      </c>
      <c r="AI1397" s="49">
        <f t="shared" si="688"/>
        <v>7.0011758305055011E-4</v>
      </c>
      <c r="AJ1397" s="49">
        <f t="shared" si="692"/>
        <v>0.62759274791830943</v>
      </c>
    </row>
    <row r="1398" spans="2:36" x14ac:dyDescent="0.2">
      <c r="B1398" s="39" t="s">
        <v>64</v>
      </c>
      <c r="C1398" s="39">
        <v>1388</v>
      </c>
      <c r="D1398" s="39">
        <v>366</v>
      </c>
      <c r="E1398" s="39">
        <f t="shared" si="670"/>
        <v>10.944444444444445</v>
      </c>
      <c r="F1398" s="40">
        <v>39.4</v>
      </c>
      <c r="G1398" s="41">
        <f t="shared" si="689"/>
        <v>0.68055555555555536</v>
      </c>
      <c r="H1398" s="41">
        <f t="shared" si="690"/>
        <v>2.4499999999999993</v>
      </c>
      <c r="I1398" s="41">
        <f t="shared" si="662"/>
        <v>114196.081404321</v>
      </c>
      <c r="J1398" s="41">
        <f t="shared" si="671"/>
        <v>-10195.815972222234</v>
      </c>
      <c r="K1398" s="42" t="str">
        <f t="shared" si="672"/>
        <v>No</v>
      </c>
      <c r="L1398" s="41">
        <f t="shared" si="663"/>
        <v>42.91898090277779</v>
      </c>
      <c r="M1398" s="41">
        <f t="shared" si="664"/>
        <v>187.05217500000001</v>
      </c>
      <c r="N1398" s="43">
        <f t="shared" si="665"/>
        <v>1297.6493055555552</v>
      </c>
      <c r="O1398" s="41">
        <f t="shared" si="666"/>
        <v>1527.620461458333</v>
      </c>
      <c r="P1398" s="41">
        <f t="shared" si="667"/>
        <v>16718.957272627311</v>
      </c>
      <c r="Q1398" s="41">
        <f t="shared" si="668"/>
        <v>16718.957272627311</v>
      </c>
      <c r="R1398" s="41">
        <f t="shared" si="673"/>
        <v>0</v>
      </c>
      <c r="S1398" s="74">
        <f t="shared" si="691"/>
        <v>6523.1413004050773</v>
      </c>
      <c r="T1398" s="78">
        <f t="shared" si="674"/>
        <v>0</v>
      </c>
      <c r="U1398" s="44">
        <f t="shared" si="675"/>
        <v>7427021.4140542699</v>
      </c>
      <c r="V1398" s="45">
        <f t="shared" si="676"/>
        <v>2.0630615039039637</v>
      </c>
      <c r="W1398" s="46">
        <f t="shared" si="677"/>
        <v>4251642.687938232</v>
      </c>
      <c r="X1398" s="47">
        <f t="shared" si="678"/>
        <v>1.1810118577606199</v>
      </c>
      <c r="Y1398" s="48">
        <f t="shared" si="669"/>
        <v>5870.8271703645696</v>
      </c>
      <c r="Z1398" s="48">
        <f t="shared" si="679"/>
        <v>5577.2858118463409</v>
      </c>
      <c r="AA1398" s="49">
        <f t="shared" si="680"/>
        <v>5465.7400956094143</v>
      </c>
      <c r="AB1398" s="49">
        <f t="shared" si="681"/>
        <v>5192.4530908289435</v>
      </c>
      <c r="AC1398" s="49">
        <f t="shared" si="682"/>
        <v>4673.2077817460495</v>
      </c>
      <c r="AD1398" s="49">
        <f t="shared" si="683"/>
        <v>4205.8870035714444</v>
      </c>
      <c r="AE1398" s="49">
        <f t="shared" si="684"/>
        <v>3995.5926533928719</v>
      </c>
      <c r="AF1398" s="49">
        <f t="shared" si="685"/>
        <v>3915.6808003250144</v>
      </c>
      <c r="AG1398" s="49">
        <f t="shared" si="686"/>
        <v>3719.8967603087635</v>
      </c>
      <c r="AH1398" s="49">
        <f t="shared" si="687"/>
        <v>3347.9070842778874</v>
      </c>
      <c r="AI1398" s="49">
        <f t="shared" si="688"/>
        <v>9.2997419007719094E-4</v>
      </c>
      <c r="AJ1398" s="49">
        <f t="shared" si="692"/>
        <v>0.62852272210838667</v>
      </c>
    </row>
    <row r="1399" spans="2:36" x14ac:dyDescent="0.2">
      <c r="B1399" s="39" t="s">
        <v>64</v>
      </c>
      <c r="C1399" s="39">
        <v>1389</v>
      </c>
      <c r="D1399" s="39">
        <v>367</v>
      </c>
      <c r="E1399" s="39">
        <f t="shared" si="670"/>
        <v>11.805555555555555</v>
      </c>
      <c r="F1399" s="40">
        <v>42.5</v>
      </c>
      <c r="G1399" s="41">
        <f t="shared" si="689"/>
        <v>0.98611111111111127</v>
      </c>
      <c r="H1399" s="41">
        <f t="shared" si="690"/>
        <v>3.5500000000000007</v>
      </c>
      <c r="I1399" s="41">
        <f t="shared" si="662"/>
        <v>132872.96248070986</v>
      </c>
      <c r="J1399" s="41">
        <f t="shared" si="671"/>
        <v>-18676.881076388861</v>
      </c>
      <c r="K1399" s="42" t="str">
        <f t="shared" si="672"/>
        <v>No</v>
      </c>
      <c r="L1399" s="41">
        <f t="shared" si="663"/>
        <v>49.938422309027786</v>
      </c>
      <c r="M1399" s="41">
        <f t="shared" si="664"/>
        <v>187.05217500000001</v>
      </c>
      <c r="N1399" s="43">
        <f t="shared" si="665"/>
        <v>1880.2673611111113</v>
      </c>
      <c r="O1399" s="41">
        <f t="shared" si="666"/>
        <v>2117.2579584201389</v>
      </c>
      <c r="P1399" s="41">
        <f t="shared" si="667"/>
        <v>24995.406453571086</v>
      </c>
      <c r="Q1399" s="41">
        <f t="shared" si="668"/>
        <v>24995.406453571086</v>
      </c>
      <c r="R1399" s="41">
        <f t="shared" si="673"/>
        <v>0</v>
      </c>
      <c r="S1399" s="74">
        <f t="shared" si="691"/>
        <v>6318.5253771822245</v>
      </c>
      <c r="T1399" s="78">
        <f t="shared" si="674"/>
        <v>0</v>
      </c>
      <c r="U1399" s="44">
        <f t="shared" si="675"/>
        <v>7452016.8205078412</v>
      </c>
      <c r="V1399" s="45">
        <f t="shared" si="676"/>
        <v>2.070004672363289</v>
      </c>
      <c r="W1399" s="46">
        <f t="shared" si="677"/>
        <v>4257961.2133154143</v>
      </c>
      <c r="X1399" s="47">
        <f t="shared" si="678"/>
        <v>1.1827670036987261</v>
      </c>
      <c r="Y1399" s="48">
        <f t="shared" si="669"/>
        <v>5686.6728394640022</v>
      </c>
      <c r="Z1399" s="48">
        <f t="shared" si="679"/>
        <v>5402.3391974908018</v>
      </c>
      <c r="AA1399" s="49">
        <f t="shared" si="680"/>
        <v>5294.2924135409858</v>
      </c>
      <c r="AB1399" s="49">
        <f t="shared" si="681"/>
        <v>5029.5777928639363</v>
      </c>
      <c r="AC1399" s="49">
        <f t="shared" si="682"/>
        <v>4526.6200135775425</v>
      </c>
      <c r="AD1399" s="49">
        <f t="shared" si="683"/>
        <v>4073.9580122197885</v>
      </c>
      <c r="AE1399" s="49">
        <f t="shared" si="684"/>
        <v>3870.260111608799</v>
      </c>
      <c r="AF1399" s="49">
        <f t="shared" si="685"/>
        <v>3792.8549093766228</v>
      </c>
      <c r="AG1399" s="49">
        <f t="shared" si="686"/>
        <v>3603.2121639077914</v>
      </c>
      <c r="AH1399" s="49">
        <f t="shared" si="687"/>
        <v>3242.8909475170121</v>
      </c>
      <c r="AI1399" s="49">
        <f t="shared" si="688"/>
        <v>9.0080304097694779E-4</v>
      </c>
      <c r="AJ1399" s="49">
        <f t="shared" si="692"/>
        <v>0.62942352514936362</v>
      </c>
    </row>
    <row r="1400" spans="2:36" x14ac:dyDescent="0.2">
      <c r="B1400" s="39" t="s">
        <v>64</v>
      </c>
      <c r="C1400" s="39">
        <v>1390</v>
      </c>
      <c r="D1400" s="39">
        <v>368</v>
      </c>
      <c r="E1400" s="39">
        <f t="shared" si="670"/>
        <v>12.916666666666666</v>
      </c>
      <c r="F1400" s="40">
        <v>46.5</v>
      </c>
      <c r="G1400" s="41">
        <f t="shared" si="689"/>
        <v>1.0694444444444449</v>
      </c>
      <c r="H1400" s="41">
        <f t="shared" si="690"/>
        <v>3.8500000000000014</v>
      </c>
      <c r="I1400" s="41">
        <f t="shared" si="662"/>
        <v>159061.34982638888</v>
      </c>
      <c r="J1400" s="41">
        <f t="shared" si="671"/>
        <v>-26188.387345679017</v>
      </c>
      <c r="K1400" s="42" t="str">
        <f t="shared" si="672"/>
        <v>No</v>
      </c>
      <c r="L1400" s="41">
        <f t="shared" si="663"/>
        <v>59.780957031250011</v>
      </c>
      <c r="M1400" s="41">
        <f t="shared" si="664"/>
        <v>187.05217500000001</v>
      </c>
      <c r="N1400" s="43">
        <f t="shared" si="665"/>
        <v>2039.1631944444453</v>
      </c>
      <c r="O1400" s="41">
        <f t="shared" si="666"/>
        <v>2285.9963264756952</v>
      </c>
      <c r="P1400" s="41">
        <f t="shared" si="667"/>
        <v>29527.452550311064</v>
      </c>
      <c r="Q1400" s="41">
        <f t="shared" si="668"/>
        <v>29527.452550311064</v>
      </c>
      <c r="R1400" s="41">
        <f t="shared" si="673"/>
        <v>0</v>
      </c>
      <c r="S1400" s="74">
        <f t="shared" si="691"/>
        <v>3339.0652046320465</v>
      </c>
      <c r="T1400" s="78">
        <f t="shared" si="674"/>
        <v>0</v>
      </c>
      <c r="U1400" s="44">
        <f t="shared" si="675"/>
        <v>7481544.2730581518</v>
      </c>
      <c r="V1400" s="45">
        <f t="shared" si="676"/>
        <v>2.0782067425161532</v>
      </c>
      <c r="W1400" s="46">
        <f t="shared" si="677"/>
        <v>4261300.2785200467</v>
      </c>
      <c r="X1400" s="47">
        <f t="shared" si="678"/>
        <v>1.1836945218111241</v>
      </c>
      <c r="Y1400" s="48">
        <f t="shared" si="669"/>
        <v>3005.1586841688418</v>
      </c>
      <c r="Z1400" s="48">
        <f t="shared" si="679"/>
        <v>2854.9007499603995</v>
      </c>
      <c r="AA1400" s="49">
        <f t="shared" si="680"/>
        <v>2797.8027349611916</v>
      </c>
      <c r="AB1400" s="49">
        <f t="shared" si="681"/>
        <v>2657.9125982131318</v>
      </c>
      <c r="AC1400" s="49">
        <f t="shared" si="682"/>
        <v>2392.1213383918189</v>
      </c>
      <c r="AD1400" s="49">
        <f t="shared" si="683"/>
        <v>2152.9092045526372</v>
      </c>
      <c r="AE1400" s="49">
        <f t="shared" si="684"/>
        <v>2045.2637443250053</v>
      </c>
      <c r="AF1400" s="49">
        <f t="shared" si="685"/>
        <v>2004.3584694385052</v>
      </c>
      <c r="AG1400" s="49">
        <f t="shared" si="686"/>
        <v>1904.1405459665798</v>
      </c>
      <c r="AH1400" s="49">
        <f t="shared" si="687"/>
        <v>1713.7264913699219</v>
      </c>
      <c r="AI1400" s="49">
        <f t="shared" si="688"/>
        <v>4.7603513649164495E-4</v>
      </c>
      <c r="AJ1400" s="49">
        <f t="shared" si="692"/>
        <v>0.62989956028585525</v>
      </c>
    </row>
    <row r="1401" spans="2:36" x14ac:dyDescent="0.2">
      <c r="B1401" s="39" t="s">
        <v>64</v>
      </c>
      <c r="C1401" s="39">
        <v>1391</v>
      </c>
      <c r="D1401" s="39">
        <v>369</v>
      </c>
      <c r="E1401" s="39">
        <f t="shared" si="670"/>
        <v>13.944444444444445</v>
      </c>
      <c r="F1401" s="40">
        <v>50.2</v>
      </c>
      <c r="G1401" s="41">
        <f t="shared" si="689"/>
        <v>0.87499999999999956</v>
      </c>
      <c r="H1401" s="41">
        <f t="shared" si="690"/>
        <v>3.1499999999999986</v>
      </c>
      <c r="I1401" s="41">
        <f t="shared" si="662"/>
        <v>185381.41473765433</v>
      </c>
      <c r="J1401" s="41">
        <f t="shared" si="671"/>
        <v>-26320.06491126545</v>
      </c>
      <c r="K1401" s="42" t="str">
        <f t="shared" si="672"/>
        <v>No</v>
      </c>
      <c r="L1401" s="41">
        <f t="shared" si="663"/>
        <v>69.672980902777795</v>
      </c>
      <c r="M1401" s="41">
        <f t="shared" si="664"/>
        <v>187.05217500000001</v>
      </c>
      <c r="N1401" s="43">
        <f t="shared" si="665"/>
        <v>1668.4062499999991</v>
      </c>
      <c r="O1401" s="41">
        <f t="shared" si="666"/>
        <v>1925.1314059027768</v>
      </c>
      <c r="P1401" s="41">
        <f t="shared" si="667"/>
        <v>26844.887937866501</v>
      </c>
      <c r="Q1401" s="41">
        <f t="shared" si="668"/>
        <v>26844.887937866501</v>
      </c>
      <c r="R1401" s="41">
        <f t="shared" si="673"/>
        <v>0</v>
      </c>
      <c r="S1401" s="74">
        <f t="shared" si="691"/>
        <v>524.82302660105051</v>
      </c>
      <c r="T1401" s="78">
        <f t="shared" si="674"/>
        <v>0</v>
      </c>
      <c r="U1401" s="44">
        <f t="shared" si="675"/>
        <v>7508389.160996018</v>
      </c>
      <c r="V1401" s="45">
        <f t="shared" si="676"/>
        <v>2.085663655832227</v>
      </c>
      <c r="W1401" s="46">
        <f t="shared" si="677"/>
        <v>4261825.101546648</v>
      </c>
      <c r="X1401" s="47">
        <f t="shared" si="678"/>
        <v>1.1838403059851801</v>
      </c>
      <c r="Y1401" s="48">
        <f t="shared" si="669"/>
        <v>472.34072394094545</v>
      </c>
      <c r="Z1401" s="48">
        <f t="shared" si="679"/>
        <v>448.72368774389815</v>
      </c>
      <c r="AA1401" s="49">
        <f t="shared" si="680"/>
        <v>439.74921398902018</v>
      </c>
      <c r="AB1401" s="49">
        <f t="shared" si="681"/>
        <v>417.76175328956913</v>
      </c>
      <c r="AC1401" s="49">
        <f t="shared" si="682"/>
        <v>375.9855779606122</v>
      </c>
      <c r="AD1401" s="49">
        <f t="shared" si="683"/>
        <v>338.38702016455102</v>
      </c>
      <c r="AE1401" s="49">
        <f t="shared" si="684"/>
        <v>321.46766915632344</v>
      </c>
      <c r="AF1401" s="49">
        <f t="shared" si="685"/>
        <v>315.03831577319698</v>
      </c>
      <c r="AG1401" s="49">
        <f t="shared" si="686"/>
        <v>299.28639998453713</v>
      </c>
      <c r="AH1401" s="49">
        <f t="shared" si="687"/>
        <v>269.35775998608341</v>
      </c>
      <c r="AI1401" s="49">
        <f t="shared" si="688"/>
        <v>7.4821599996134286E-5</v>
      </c>
      <c r="AJ1401" s="49">
        <f t="shared" si="692"/>
        <v>0.62997438188585142</v>
      </c>
    </row>
    <row r="1402" spans="2:36" x14ac:dyDescent="0.2">
      <c r="B1402" s="39" t="s">
        <v>64</v>
      </c>
      <c r="C1402" s="39">
        <v>1392</v>
      </c>
      <c r="D1402" s="39">
        <v>370</v>
      </c>
      <c r="E1402" s="39">
        <f t="shared" si="670"/>
        <v>14.666666666666666</v>
      </c>
      <c r="F1402" s="40">
        <v>52.8</v>
      </c>
      <c r="G1402" s="41">
        <f t="shared" si="689"/>
        <v>0.56944444444444364</v>
      </c>
      <c r="H1402" s="41">
        <f t="shared" si="690"/>
        <v>2.0499999999999972</v>
      </c>
      <c r="I1402" s="41">
        <f t="shared" si="662"/>
        <v>205081.55555555553</v>
      </c>
      <c r="J1402" s="41">
        <f t="shared" si="671"/>
        <v>-19700.140817901207</v>
      </c>
      <c r="K1402" s="42" t="str">
        <f t="shared" si="672"/>
        <v>No</v>
      </c>
      <c r="L1402" s="41">
        <f t="shared" si="663"/>
        <v>77.077000000000012</v>
      </c>
      <c r="M1402" s="41">
        <f t="shared" si="664"/>
        <v>187.05217500000001</v>
      </c>
      <c r="N1402" s="43">
        <f t="shared" si="665"/>
        <v>1085.788194444443</v>
      </c>
      <c r="O1402" s="41">
        <f t="shared" si="666"/>
        <v>1349.917369444443</v>
      </c>
      <c r="P1402" s="41">
        <f t="shared" si="667"/>
        <v>19798.788085185162</v>
      </c>
      <c r="Q1402" s="41">
        <f t="shared" si="668"/>
        <v>19798.788085185162</v>
      </c>
      <c r="R1402" s="41">
        <f t="shared" si="673"/>
        <v>0</v>
      </c>
      <c r="S1402" s="74">
        <f t="shared" si="691"/>
        <v>98.647267283955443</v>
      </c>
      <c r="T1402" s="78">
        <f t="shared" si="674"/>
        <v>0</v>
      </c>
      <c r="U1402" s="44">
        <f t="shared" si="675"/>
        <v>7528187.949081203</v>
      </c>
      <c r="V1402" s="45">
        <f t="shared" si="676"/>
        <v>2.0911633191892229</v>
      </c>
      <c r="W1402" s="46">
        <f t="shared" si="677"/>
        <v>4261923.7488139318</v>
      </c>
      <c r="X1402" s="47">
        <f t="shared" si="678"/>
        <v>1.18386770800387</v>
      </c>
      <c r="Y1402" s="48">
        <f t="shared" si="669"/>
        <v>88.782540555559905</v>
      </c>
      <c r="Z1402" s="48">
        <f t="shared" si="679"/>
        <v>84.343413527781905</v>
      </c>
      <c r="AA1402" s="49">
        <f t="shared" si="680"/>
        <v>82.65654525722627</v>
      </c>
      <c r="AB1402" s="49">
        <f t="shared" si="681"/>
        <v>78.523717994364958</v>
      </c>
      <c r="AC1402" s="49">
        <f t="shared" si="682"/>
        <v>70.671346194928461</v>
      </c>
      <c r="AD1402" s="49">
        <f t="shared" si="683"/>
        <v>63.604211575435613</v>
      </c>
      <c r="AE1402" s="49">
        <f t="shared" si="684"/>
        <v>60.424000996663828</v>
      </c>
      <c r="AF1402" s="49">
        <f t="shared" si="685"/>
        <v>59.215520976730552</v>
      </c>
      <c r="AG1402" s="49">
        <f t="shared" si="686"/>
        <v>56.254744927894023</v>
      </c>
      <c r="AH1402" s="49">
        <f t="shared" si="687"/>
        <v>50.629270435104623</v>
      </c>
      <c r="AI1402" s="49">
        <f t="shared" si="688"/>
        <v>1.4063686231973507E-5</v>
      </c>
      <c r="AJ1402" s="49">
        <f t="shared" si="692"/>
        <v>0.62998844557208344</v>
      </c>
    </row>
    <row r="1403" spans="2:36" x14ac:dyDescent="0.2">
      <c r="B1403" s="39" t="s">
        <v>64</v>
      </c>
      <c r="C1403" s="39">
        <v>1393</v>
      </c>
      <c r="D1403" s="39">
        <v>371</v>
      </c>
      <c r="E1403" s="39">
        <f t="shared" si="670"/>
        <v>15.083333333333332</v>
      </c>
      <c r="F1403" s="40">
        <v>54.3</v>
      </c>
      <c r="G1403" s="41">
        <f t="shared" si="689"/>
        <v>0.29166666666666685</v>
      </c>
      <c r="H1403" s="41">
        <f t="shared" si="690"/>
        <v>1.0500000000000007</v>
      </c>
      <c r="I1403" s="41">
        <f t="shared" si="662"/>
        <v>216899.43315972219</v>
      </c>
      <c r="J1403" s="41">
        <f t="shared" si="671"/>
        <v>-11817.877604166657</v>
      </c>
      <c r="K1403" s="42" t="str">
        <f t="shared" si="672"/>
        <v>No</v>
      </c>
      <c r="L1403" s="41">
        <f t="shared" si="663"/>
        <v>81.518582031250006</v>
      </c>
      <c r="M1403" s="41">
        <f t="shared" si="664"/>
        <v>187.05217500000001</v>
      </c>
      <c r="N1403" s="43">
        <f t="shared" si="665"/>
        <v>556.13541666666697</v>
      </c>
      <c r="O1403" s="41">
        <f t="shared" si="666"/>
        <v>824.70617369791705</v>
      </c>
      <c r="P1403" s="41">
        <f t="shared" si="667"/>
        <v>12439.31811994358</v>
      </c>
      <c r="Q1403" s="41">
        <f t="shared" si="668"/>
        <v>12439.31811994358</v>
      </c>
      <c r="R1403" s="41">
        <f t="shared" si="673"/>
        <v>0</v>
      </c>
      <c r="S1403" s="74">
        <f t="shared" si="691"/>
        <v>621.44051577692335</v>
      </c>
      <c r="T1403" s="78">
        <f t="shared" si="674"/>
        <v>0</v>
      </c>
      <c r="U1403" s="44">
        <f t="shared" si="675"/>
        <v>7540627.2672011461</v>
      </c>
      <c r="V1403" s="45">
        <f t="shared" si="676"/>
        <v>2.0946186853336517</v>
      </c>
      <c r="W1403" s="46">
        <f t="shared" si="677"/>
        <v>4262545.1893297089</v>
      </c>
      <c r="X1403" s="47">
        <f t="shared" si="678"/>
        <v>1.1840403303693636</v>
      </c>
      <c r="Y1403" s="48">
        <f t="shared" si="669"/>
        <v>559.29646419923108</v>
      </c>
      <c r="Z1403" s="48">
        <f t="shared" si="679"/>
        <v>531.33164098926954</v>
      </c>
      <c r="AA1403" s="49">
        <f t="shared" si="680"/>
        <v>520.70500816948413</v>
      </c>
      <c r="AB1403" s="49">
        <f t="shared" si="681"/>
        <v>494.66975776100992</v>
      </c>
      <c r="AC1403" s="49">
        <f t="shared" si="682"/>
        <v>445.20278198490894</v>
      </c>
      <c r="AD1403" s="49">
        <f t="shared" si="683"/>
        <v>400.68250378641807</v>
      </c>
      <c r="AE1403" s="49">
        <f t="shared" si="684"/>
        <v>380.64837859709712</v>
      </c>
      <c r="AF1403" s="49">
        <f t="shared" si="685"/>
        <v>373.03541102515516</v>
      </c>
      <c r="AG1403" s="49">
        <f t="shared" si="686"/>
        <v>354.3836404738974</v>
      </c>
      <c r="AH1403" s="49">
        <f t="shared" si="687"/>
        <v>318.94527642650769</v>
      </c>
      <c r="AI1403" s="49">
        <f t="shared" si="688"/>
        <v>8.859591011847436E-5</v>
      </c>
      <c r="AJ1403" s="49">
        <f t="shared" si="692"/>
        <v>0.63007704148220189</v>
      </c>
    </row>
    <row r="1404" spans="2:36" x14ac:dyDescent="0.2">
      <c r="B1404" s="39" t="s">
        <v>64</v>
      </c>
      <c r="C1404" s="39">
        <v>1394</v>
      </c>
      <c r="D1404" s="39">
        <v>372</v>
      </c>
      <c r="E1404" s="39">
        <f t="shared" si="670"/>
        <v>15.25</v>
      </c>
      <c r="F1404" s="40">
        <v>54.9</v>
      </c>
      <c r="G1404" s="41">
        <f t="shared" si="689"/>
        <v>8.3333333333333523E-2</v>
      </c>
      <c r="H1404" s="41">
        <f t="shared" si="690"/>
        <v>0.30000000000000071</v>
      </c>
      <c r="I1404" s="41">
        <f t="shared" si="662"/>
        <v>221719.2734375</v>
      </c>
      <c r="J1404" s="41">
        <f t="shared" si="671"/>
        <v>-4819.8402777778101</v>
      </c>
      <c r="K1404" s="42" t="str">
        <f t="shared" si="672"/>
        <v>No</v>
      </c>
      <c r="L1404" s="41">
        <f t="shared" si="663"/>
        <v>83.330050781250023</v>
      </c>
      <c r="M1404" s="41">
        <f t="shared" si="664"/>
        <v>187.05217500000001</v>
      </c>
      <c r="N1404" s="43">
        <f t="shared" si="665"/>
        <v>158.89583333333368</v>
      </c>
      <c r="O1404" s="41">
        <f t="shared" si="666"/>
        <v>429.2780591145837</v>
      </c>
      <c r="P1404" s="41">
        <f t="shared" si="667"/>
        <v>6546.4904014974018</v>
      </c>
      <c r="Q1404" s="41">
        <f t="shared" si="668"/>
        <v>6546.4904014974018</v>
      </c>
      <c r="R1404" s="41">
        <f t="shared" si="673"/>
        <v>0</v>
      </c>
      <c r="S1404" s="74">
        <f t="shared" si="691"/>
        <v>1726.6501237195916</v>
      </c>
      <c r="T1404" s="78">
        <f t="shared" si="674"/>
        <v>0</v>
      </c>
      <c r="U1404" s="44">
        <f t="shared" si="675"/>
        <v>7547173.7576026432</v>
      </c>
      <c r="V1404" s="45">
        <f t="shared" si="676"/>
        <v>2.0964371548896232</v>
      </c>
      <c r="W1404" s="46">
        <f t="shared" si="677"/>
        <v>4264271.839453429</v>
      </c>
      <c r="X1404" s="47">
        <f t="shared" si="678"/>
        <v>1.1845199554037302</v>
      </c>
      <c r="Y1404" s="48">
        <f t="shared" si="669"/>
        <v>1553.9851113476325</v>
      </c>
      <c r="Z1404" s="48">
        <f t="shared" si="679"/>
        <v>1476.2858557802508</v>
      </c>
      <c r="AA1404" s="49">
        <f t="shared" si="680"/>
        <v>1446.7601386646459</v>
      </c>
      <c r="AB1404" s="49">
        <f t="shared" si="681"/>
        <v>1374.4221317314134</v>
      </c>
      <c r="AC1404" s="49">
        <f t="shared" si="682"/>
        <v>1236.9799185582722</v>
      </c>
      <c r="AD1404" s="49">
        <f t="shared" si="683"/>
        <v>1113.2819267024449</v>
      </c>
      <c r="AE1404" s="49">
        <f t="shared" si="684"/>
        <v>1057.6178303673225</v>
      </c>
      <c r="AF1404" s="49">
        <f t="shared" si="685"/>
        <v>1036.465473759976</v>
      </c>
      <c r="AG1404" s="49">
        <f t="shared" si="686"/>
        <v>984.64220007197719</v>
      </c>
      <c r="AH1404" s="49">
        <f t="shared" si="687"/>
        <v>886.17798006477949</v>
      </c>
      <c r="AI1404" s="49">
        <f t="shared" si="688"/>
        <v>2.461605500179943E-4</v>
      </c>
      <c r="AJ1404" s="49">
        <f t="shared" si="692"/>
        <v>0.63032320203221992</v>
      </c>
    </row>
    <row r="1405" spans="2:36" x14ac:dyDescent="0.2">
      <c r="B1405" s="39" t="s">
        <v>64</v>
      </c>
      <c r="C1405" s="39">
        <v>1395</v>
      </c>
      <c r="D1405" s="39">
        <v>373</v>
      </c>
      <c r="E1405" s="39">
        <f t="shared" si="670"/>
        <v>15.25</v>
      </c>
      <c r="F1405" s="40">
        <v>54.9</v>
      </c>
      <c r="G1405" s="41">
        <f t="shared" si="689"/>
        <v>-2.7777777777777186E-2</v>
      </c>
      <c r="H1405" s="41">
        <f t="shared" si="690"/>
        <v>-9.9999999999997868E-2</v>
      </c>
      <c r="I1405" s="41">
        <f t="shared" si="662"/>
        <v>221719.2734375</v>
      </c>
      <c r="J1405" s="41">
        <f t="shared" si="671"/>
        <v>0</v>
      </c>
      <c r="K1405" s="42" t="str">
        <f t="shared" si="672"/>
        <v>Yes</v>
      </c>
      <c r="L1405" s="41">
        <f t="shared" si="663"/>
        <v>83.330050781250023</v>
      </c>
      <c r="M1405" s="41">
        <f t="shared" si="664"/>
        <v>187.05217500000001</v>
      </c>
      <c r="N1405" s="43">
        <f t="shared" si="665"/>
        <v>-52.965277777776649</v>
      </c>
      <c r="O1405" s="41">
        <f t="shared" si="666"/>
        <v>217.41694800347335</v>
      </c>
      <c r="P1405" s="41">
        <f t="shared" si="667"/>
        <v>3315.6084570529688</v>
      </c>
      <c r="Q1405" s="41">
        <f t="shared" si="668"/>
        <v>3315.6084570529688</v>
      </c>
      <c r="R1405" s="41">
        <f t="shared" si="673"/>
        <v>52.965277777776649</v>
      </c>
      <c r="S1405" s="74">
        <f t="shared" si="691"/>
        <v>3315.6084570529688</v>
      </c>
      <c r="T1405" s="78">
        <f t="shared" si="674"/>
        <v>807.72048611109392</v>
      </c>
      <c r="U1405" s="44">
        <f t="shared" si="675"/>
        <v>7550489.3660596963</v>
      </c>
      <c r="V1405" s="45">
        <f t="shared" si="676"/>
        <v>2.0973581572388045</v>
      </c>
      <c r="W1405" s="46">
        <f t="shared" si="677"/>
        <v>4267587.4479104821</v>
      </c>
      <c r="X1405" s="47">
        <f t="shared" si="678"/>
        <v>1.1854409577529117</v>
      </c>
      <c r="Y1405" s="48">
        <f t="shared" si="669"/>
        <v>2984.047611347672</v>
      </c>
      <c r="Z1405" s="48">
        <f t="shared" si="679"/>
        <v>2834.8452307802881</v>
      </c>
      <c r="AA1405" s="49">
        <f t="shared" si="680"/>
        <v>2778.1483261646822</v>
      </c>
      <c r="AB1405" s="49">
        <f t="shared" si="681"/>
        <v>2639.2409098564481</v>
      </c>
      <c r="AC1405" s="49">
        <f t="shared" si="682"/>
        <v>2375.3168188708032</v>
      </c>
      <c r="AD1405" s="49">
        <f t="shared" si="683"/>
        <v>2137.7851369837231</v>
      </c>
      <c r="AE1405" s="49">
        <f t="shared" si="684"/>
        <v>2030.8958801345368</v>
      </c>
      <c r="AF1405" s="49">
        <f t="shared" si="685"/>
        <v>1990.277962531846</v>
      </c>
      <c r="AG1405" s="49">
        <f t="shared" si="686"/>
        <v>1890.7640644052535</v>
      </c>
      <c r="AH1405" s="49">
        <f t="shared" si="687"/>
        <v>1701.6876579647283</v>
      </c>
      <c r="AI1405" s="49">
        <f t="shared" si="688"/>
        <v>4.7269101610131339E-4</v>
      </c>
      <c r="AJ1405" s="49">
        <f t="shared" si="692"/>
        <v>0.63079589304832129</v>
      </c>
    </row>
    <row r="1406" spans="2:36" x14ac:dyDescent="0.2">
      <c r="B1406" s="39" t="s">
        <v>64</v>
      </c>
      <c r="C1406" s="39">
        <v>1396</v>
      </c>
      <c r="D1406" s="39">
        <v>374</v>
      </c>
      <c r="E1406" s="39">
        <f t="shared" si="670"/>
        <v>15.194444444444445</v>
      </c>
      <c r="F1406" s="40">
        <v>54.7</v>
      </c>
      <c r="G1406" s="41">
        <f t="shared" si="689"/>
        <v>-0.11111111111111072</v>
      </c>
      <c r="H1406" s="41">
        <f t="shared" si="690"/>
        <v>-0.39999999999999858</v>
      </c>
      <c r="I1406" s="41">
        <f t="shared" si="662"/>
        <v>220106.77498070989</v>
      </c>
      <c r="J1406" s="41">
        <f t="shared" si="671"/>
        <v>1612.498456790112</v>
      </c>
      <c r="K1406" s="42" t="str">
        <f t="shared" si="672"/>
        <v>Yes</v>
      </c>
      <c r="L1406" s="41">
        <f t="shared" si="663"/>
        <v>82.724016059027804</v>
      </c>
      <c r="M1406" s="41">
        <f t="shared" si="664"/>
        <v>187.05217500000001</v>
      </c>
      <c r="N1406" s="43">
        <f t="shared" si="665"/>
        <v>-211.86111111111035</v>
      </c>
      <c r="O1406" s="41">
        <f t="shared" si="666"/>
        <v>57.915079947917462</v>
      </c>
      <c r="P1406" s="41">
        <f t="shared" si="667"/>
        <v>879.98746476419035</v>
      </c>
      <c r="Q1406" s="41">
        <f t="shared" si="668"/>
        <v>879.98746476419035</v>
      </c>
      <c r="R1406" s="41">
        <f t="shared" si="673"/>
        <v>211.86111111111035</v>
      </c>
      <c r="S1406" s="74">
        <f t="shared" si="691"/>
        <v>2492.4859215543024</v>
      </c>
      <c r="T1406" s="78">
        <f t="shared" si="674"/>
        <v>3219.1118827160376</v>
      </c>
      <c r="U1406" s="44">
        <f t="shared" si="675"/>
        <v>7551369.3535244605</v>
      </c>
      <c r="V1406" s="45">
        <f t="shared" si="676"/>
        <v>2.097602598201239</v>
      </c>
      <c r="W1406" s="46">
        <f t="shared" si="677"/>
        <v>4270079.9338320363</v>
      </c>
      <c r="X1406" s="47">
        <f t="shared" si="678"/>
        <v>1.1861333149533435</v>
      </c>
      <c r="Y1406" s="48">
        <f t="shared" si="669"/>
        <v>2243.2373293988721</v>
      </c>
      <c r="Z1406" s="48">
        <f t="shared" si="679"/>
        <v>2131.0754629289286</v>
      </c>
      <c r="AA1406" s="49">
        <f t="shared" si="680"/>
        <v>2088.4539536703501</v>
      </c>
      <c r="AB1406" s="49">
        <f t="shared" si="681"/>
        <v>1984.0312559868325</v>
      </c>
      <c r="AC1406" s="49">
        <f t="shared" si="682"/>
        <v>1785.6281303881494</v>
      </c>
      <c r="AD1406" s="49">
        <f t="shared" si="683"/>
        <v>1607.0653173493345</v>
      </c>
      <c r="AE1406" s="49">
        <f t="shared" si="684"/>
        <v>1526.7120514818678</v>
      </c>
      <c r="AF1406" s="49">
        <f t="shared" si="685"/>
        <v>1496.1778104522305</v>
      </c>
      <c r="AG1406" s="49">
        <f t="shared" si="686"/>
        <v>1421.3689199296189</v>
      </c>
      <c r="AH1406" s="49">
        <f t="shared" si="687"/>
        <v>1279.232027936657</v>
      </c>
      <c r="AI1406" s="49">
        <f t="shared" si="688"/>
        <v>3.5534222998240473E-4</v>
      </c>
      <c r="AJ1406" s="49">
        <f t="shared" si="692"/>
        <v>0.63115123527830375</v>
      </c>
    </row>
    <row r="1407" spans="2:36" x14ac:dyDescent="0.2">
      <c r="B1407" s="39" t="s">
        <v>64</v>
      </c>
      <c r="C1407" s="39">
        <v>1397</v>
      </c>
      <c r="D1407" s="39">
        <v>375</v>
      </c>
      <c r="E1407" s="39">
        <f t="shared" si="670"/>
        <v>15.027777777777779</v>
      </c>
      <c r="F1407" s="40">
        <v>54.1</v>
      </c>
      <c r="G1407" s="41">
        <f t="shared" si="689"/>
        <v>-0.20833333333333331</v>
      </c>
      <c r="H1407" s="41">
        <f t="shared" si="690"/>
        <v>-0.75</v>
      </c>
      <c r="I1407" s="41">
        <f t="shared" si="662"/>
        <v>215304.58979552472</v>
      </c>
      <c r="J1407" s="41">
        <f t="shared" si="671"/>
        <v>4802.1851851851679</v>
      </c>
      <c r="K1407" s="42" t="str">
        <f t="shared" si="672"/>
        <v>Yes</v>
      </c>
      <c r="L1407" s="41">
        <f t="shared" si="663"/>
        <v>80.919182725694469</v>
      </c>
      <c r="M1407" s="41">
        <f t="shared" si="664"/>
        <v>187.05217500000001</v>
      </c>
      <c r="N1407" s="43">
        <f t="shared" si="665"/>
        <v>-397.23958333333331</v>
      </c>
      <c r="O1407" s="41">
        <f t="shared" si="666"/>
        <v>-129.26822560763884</v>
      </c>
      <c r="P1407" s="41">
        <f t="shared" si="667"/>
        <v>-1942.6141681592394</v>
      </c>
      <c r="Q1407" s="41">
        <f t="shared" si="668"/>
        <v>-1942.6141681592394</v>
      </c>
      <c r="R1407" s="41">
        <f t="shared" si="673"/>
        <v>397.23958333333331</v>
      </c>
      <c r="S1407" s="74">
        <f t="shared" si="691"/>
        <v>2859.5710170259285</v>
      </c>
      <c r="T1407" s="78">
        <f t="shared" si="674"/>
        <v>5969.6281828703704</v>
      </c>
      <c r="U1407" s="44">
        <f t="shared" si="675"/>
        <v>7551369.3535244605</v>
      </c>
      <c r="V1407" s="45">
        <f t="shared" si="676"/>
        <v>2.097602598201239</v>
      </c>
      <c r="W1407" s="46">
        <f t="shared" si="677"/>
        <v>4272939.5048490623</v>
      </c>
      <c r="X1407" s="47">
        <f t="shared" si="678"/>
        <v>1.1869276402358506</v>
      </c>
      <c r="Y1407" s="48">
        <f t="shared" si="669"/>
        <v>2573.6139153233357</v>
      </c>
      <c r="Z1407" s="48">
        <f t="shared" si="679"/>
        <v>2444.9332195571687</v>
      </c>
      <c r="AA1407" s="49">
        <f t="shared" si="680"/>
        <v>2396.0345551660253</v>
      </c>
      <c r="AB1407" s="49">
        <f t="shared" si="681"/>
        <v>2276.232827407724</v>
      </c>
      <c r="AC1407" s="49">
        <f t="shared" si="682"/>
        <v>2048.6095446669515</v>
      </c>
      <c r="AD1407" s="49">
        <f t="shared" si="683"/>
        <v>1843.7485902002563</v>
      </c>
      <c r="AE1407" s="49">
        <f t="shared" si="684"/>
        <v>1751.5611606902435</v>
      </c>
      <c r="AF1407" s="49">
        <f t="shared" si="685"/>
        <v>1716.5299374764386</v>
      </c>
      <c r="AG1407" s="49">
        <f t="shared" si="686"/>
        <v>1630.7034406026166</v>
      </c>
      <c r="AH1407" s="49">
        <f t="shared" si="687"/>
        <v>1467.6330965423549</v>
      </c>
      <c r="AI1407" s="49">
        <f t="shared" si="688"/>
        <v>4.0767586015065413E-4</v>
      </c>
      <c r="AJ1407" s="49">
        <f t="shared" si="692"/>
        <v>0.63155891113845442</v>
      </c>
    </row>
    <row r="1408" spans="2:36" x14ac:dyDescent="0.2">
      <c r="B1408" s="39" t="s">
        <v>64</v>
      </c>
      <c r="C1408" s="39">
        <v>1398</v>
      </c>
      <c r="D1408" s="39">
        <v>376</v>
      </c>
      <c r="E1408" s="39">
        <f t="shared" si="670"/>
        <v>14.777777777777779</v>
      </c>
      <c r="F1408" s="40">
        <v>53.2</v>
      </c>
      <c r="G1408" s="41">
        <f t="shared" si="689"/>
        <v>-0.27777777777777779</v>
      </c>
      <c r="H1408" s="41">
        <f t="shared" si="690"/>
        <v>-1</v>
      </c>
      <c r="I1408" s="41">
        <f t="shared" si="662"/>
        <v>208200.62191358025</v>
      </c>
      <c r="J1408" s="41">
        <f t="shared" si="671"/>
        <v>7103.9678819444671</v>
      </c>
      <c r="K1408" s="42" t="str">
        <f t="shared" si="672"/>
        <v>Yes</v>
      </c>
      <c r="L1408" s="41">
        <f t="shared" si="663"/>
        <v>78.249256944444468</v>
      </c>
      <c r="M1408" s="41">
        <f t="shared" si="664"/>
        <v>187.05217500000001</v>
      </c>
      <c r="N1408" s="43">
        <f t="shared" si="665"/>
        <v>-529.65277777777783</v>
      </c>
      <c r="O1408" s="41">
        <f t="shared" si="666"/>
        <v>-264.35134583333331</v>
      </c>
      <c r="P1408" s="41">
        <f t="shared" si="667"/>
        <v>-3906.5254439814812</v>
      </c>
      <c r="Q1408" s="41">
        <f t="shared" si="668"/>
        <v>-3906.5254439814812</v>
      </c>
      <c r="R1408" s="41">
        <f t="shared" si="673"/>
        <v>529.65277777777783</v>
      </c>
      <c r="S1408" s="74">
        <f t="shared" si="691"/>
        <v>3197.4424379629859</v>
      </c>
      <c r="T1408" s="78">
        <f t="shared" si="674"/>
        <v>7827.0910493827168</v>
      </c>
      <c r="U1408" s="44">
        <f t="shared" si="675"/>
        <v>7551369.3535244605</v>
      </c>
      <c r="V1408" s="45">
        <f t="shared" si="676"/>
        <v>2.097602598201239</v>
      </c>
      <c r="W1408" s="46">
        <f t="shared" si="677"/>
        <v>4276136.9472870249</v>
      </c>
      <c r="X1408" s="47">
        <f t="shared" si="678"/>
        <v>1.1878158186908403</v>
      </c>
      <c r="Y1408" s="48">
        <f t="shared" si="669"/>
        <v>2877.6981941666872</v>
      </c>
      <c r="Z1408" s="48">
        <f t="shared" si="679"/>
        <v>2733.8132844583529</v>
      </c>
      <c r="AA1408" s="49">
        <f t="shared" si="680"/>
        <v>2679.1370187691859</v>
      </c>
      <c r="AB1408" s="49">
        <f t="shared" si="681"/>
        <v>2545.1801678307265</v>
      </c>
      <c r="AC1408" s="49">
        <f t="shared" si="682"/>
        <v>2290.6621510476539</v>
      </c>
      <c r="AD1408" s="49">
        <f t="shared" si="683"/>
        <v>2061.5959359428884</v>
      </c>
      <c r="AE1408" s="49">
        <f t="shared" si="684"/>
        <v>1958.5161391457439</v>
      </c>
      <c r="AF1408" s="49">
        <f t="shared" si="685"/>
        <v>1919.3458163628291</v>
      </c>
      <c r="AG1408" s="49">
        <f t="shared" si="686"/>
        <v>1823.3785255446876</v>
      </c>
      <c r="AH1408" s="49">
        <f t="shared" si="687"/>
        <v>1641.0406729902188</v>
      </c>
      <c r="AI1408" s="49">
        <f t="shared" si="688"/>
        <v>4.5584463138617187E-4</v>
      </c>
      <c r="AJ1408" s="49">
        <f t="shared" si="692"/>
        <v>0.63201475576984056</v>
      </c>
    </row>
    <row r="1409" spans="2:36" x14ac:dyDescent="0.2">
      <c r="B1409" s="39" t="s">
        <v>64</v>
      </c>
      <c r="C1409" s="39">
        <v>1399</v>
      </c>
      <c r="D1409" s="39">
        <v>377</v>
      </c>
      <c r="E1409" s="39">
        <f t="shared" si="670"/>
        <v>14.472222222222221</v>
      </c>
      <c r="F1409" s="40">
        <v>52.1</v>
      </c>
      <c r="G1409" s="41">
        <f t="shared" si="689"/>
        <v>-0.34722222222222221</v>
      </c>
      <c r="H1409" s="41">
        <f t="shared" si="690"/>
        <v>-1.25</v>
      </c>
      <c r="I1409" s="41">
        <f t="shared" si="662"/>
        <v>199679.83285108022</v>
      </c>
      <c r="J1409" s="41">
        <f t="shared" si="671"/>
        <v>8520.7890625000291</v>
      </c>
      <c r="K1409" s="42" t="str">
        <f t="shared" si="672"/>
        <v>Yes</v>
      </c>
      <c r="L1409" s="41">
        <f t="shared" si="663"/>
        <v>75.046838975694456</v>
      </c>
      <c r="M1409" s="41">
        <f t="shared" si="664"/>
        <v>187.05217500000001</v>
      </c>
      <c r="N1409" s="43">
        <f t="shared" si="665"/>
        <v>-662.06597222222217</v>
      </c>
      <c r="O1409" s="41">
        <f t="shared" si="666"/>
        <v>-399.96695824652767</v>
      </c>
      <c r="P1409" s="41">
        <f t="shared" si="667"/>
        <v>-5788.4107012900249</v>
      </c>
      <c r="Q1409" s="41">
        <f t="shared" si="668"/>
        <v>-5788.4107012900249</v>
      </c>
      <c r="R1409" s="41">
        <f t="shared" si="673"/>
        <v>662.06597222222217</v>
      </c>
      <c r="S1409" s="74">
        <f t="shared" si="691"/>
        <v>2732.3783612100042</v>
      </c>
      <c r="T1409" s="78">
        <f t="shared" si="674"/>
        <v>9581.5658757716028</v>
      </c>
      <c r="U1409" s="44">
        <f t="shared" si="675"/>
        <v>7551369.3535244605</v>
      </c>
      <c r="V1409" s="45">
        <f t="shared" si="676"/>
        <v>2.097602598201239</v>
      </c>
      <c r="W1409" s="46">
        <f t="shared" si="677"/>
        <v>4278869.3256482352</v>
      </c>
      <c r="X1409" s="47">
        <f t="shared" si="678"/>
        <v>1.1885748126800653</v>
      </c>
      <c r="Y1409" s="48">
        <f t="shared" si="669"/>
        <v>2459.1405250890039</v>
      </c>
      <c r="Z1409" s="48">
        <f t="shared" si="679"/>
        <v>2336.1834988345536</v>
      </c>
      <c r="AA1409" s="49">
        <f t="shared" si="680"/>
        <v>2289.4598288578622</v>
      </c>
      <c r="AB1409" s="49">
        <f t="shared" si="681"/>
        <v>2174.9868374149692</v>
      </c>
      <c r="AC1409" s="49">
        <f t="shared" si="682"/>
        <v>1957.4881536734722</v>
      </c>
      <c r="AD1409" s="49">
        <f t="shared" si="683"/>
        <v>1761.7393383061251</v>
      </c>
      <c r="AE1409" s="49">
        <f t="shared" si="684"/>
        <v>1673.6523713908189</v>
      </c>
      <c r="AF1409" s="49">
        <f t="shared" si="685"/>
        <v>1640.1793239630024</v>
      </c>
      <c r="AG1409" s="49">
        <f t="shared" si="686"/>
        <v>1558.1703577648523</v>
      </c>
      <c r="AH1409" s="49">
        <f t="shared" si="687"/>
        <v>1402.353321988367</v>
      </c>
      <c r="AI1409" s="49">
        <f t="shared" si="688"/>
        <v>3.8954258944121306E-4</v>
      </c>
      <c r="AJ1409" s="49">
        <f t="shared" si="692"/>
        <v>0.6324042983592818</v>
      </c>
    </row>
    <row r="1410" spans="2:36" x14ac:dyDescent="0.2">
      <c r="B1410" s="39" t="s">
        <v>64</v>
      </c>
      <c r="C1410" s="39">
        <v>1400</v>
      </c>
      <c r="D1410" s="39">
        <v>378</v>
      </c>
      <c r="E1410" s="39">
        <f t="shared" si="670"/>
        <v>14.083333333333334</v>
      </c>
      <c r="F1410" s="40">
        <v>50.7</v>
      </c>
      <c r="G1410" s="41">
        <f t="shared" si="689"/>
        <v>-0.41666666666666663</v>
      </c>
      <c r="H1410" s="41">
        <f t="shared" si="690"/>
        <v>-1.5</v>
      </c>
      <c r="I1410" s="41">
        <f t="shared" si="662"/>
        <v>189092.66232638891</v>
      </c>
      <c r="J1410" s="41">
        <f t="shared" si="671"/>
        <v>10587.170524691319</v>
      </c>
      <c r="K1410" s="42" t="str">
        <f t="shared" si="672"/>
        <v>Yes</v>
      </c>
      <c r="L1410" s="41">
        <f t="shared" si="663"/>
        <v>71.067800781250028</v>
      </c>
      <c r="M1410" s="41">
        <f t="shared" si="664"/>
        <v>187.05217500000001</v>
      </c>
      <c r="N1410" s="43">
        <f t="shared" si="665"/>
        <v>-794.47916666666663</v>
      </c>
      <c r="O1410" s="41">
        <f t="shared" si="666"/>
        <v>-536.35919088541652</v>
      </c>
      <c r="P1410" s="41">
        <f t="shared" si="667"/>
        <v>-7553.7252716362827</v>
      </c>
      <c r="Q1410" s="41">
        <f t="shared" si="668"/>
        <v>-7553.7252716362827</v>
      </c>
      <c r="R1410" s="41">
        <f t="shared" si="673"/>
        <v>794.47916666666663</v>
      </c>
      <c r="S1410" s="74">
        <f t="shared" si="691"/>
        <v>3033.4452530550361</v>
      </c>
      <c r="T1410" s="78">
        <f t="shared" si="674"/>
        <v>11188.914930555555</v>
      </c>
      <c r="U1410" s="44">
        <f t="shared" si="675"/>
        <v>7551369.3535244605</v>
      </c>
      <c r="V1410" s="45">
        <f t="shared" si="676"/>
        <v>2.097602598201239</v>
      </c>
      <c r="W1410" s="46">
        <f t="shared" si="677"/>
        <v>4281902.7709012898</v>
      </c>
      <c r="X1410" s="47">
        <f t="shared" si="678"/>
        <v>1.1894174363614693</v>
      </c>
      <c r="Y1410" s="48">
        <f t="shared" si="669"/>
        <v>2730.1007277495328</v>
      </c>
      <c r="Z1410" s="48">
        <f t="shared" si="679"/>
        <v>2593.5956913620562</v>
      </c>
      <c r="AA1410" s="49">
        <f t="shared" si="680"/>
        <v>2541.7237775348149</v>
      </c>
      <c r="AB1410" s="49">
        <f t="shared" si="681"/>
        <v>2414.637588658074</v>
      </c>
      <c r="AC1410" s="49">
        <f t="shared" si="682"/>
        <v>2173.1738297922666</v>
      </c>
      <c r="AD1410" s="49">
        <f t="shared" si="683"/>
        <v>1955.8564468130401</v>
      </c>
      <c r="AE1410" s="49">
        <f t="shared" si="684"/>
        <v>1858.063624472388</v>
      </c>
      <c r="AF1410" s="49">
        <f t="shared" si="685"/>
        <v>1820.9023519829402</v>
      </c>
      <c r="AG1410" s="49">
        <f t="shared" si="686"/>
        <v>1729.8572343837932</v>
      </c>
      <c r="AH1410" s="49">
        <f t="shared" si="687"/>
        <v>1556.871510945414</v>
      </c>
      <c r="AI1410" s="49">
        <f t="shared" si="688"/>
        <v>4.3246430859594835E-4</v>
      </c>
      <c r="AJ1410" s="49">
        <f t="shared" si="692"/>
        <v>0.63283676266787781</v>
      </c>
    </row>
    <row r="1411" spans="2:36" x14ac:dyDescent="0.2">
      <c r="B1411" s="39" t="s">
        <v>64</v>
      </c>
      <c r="C1411" s="39">
        <v>1401</v>
      </c>
      <c r="D1411" s="39">
        <v>379</v>
      </c>
      <c r="E1411" s="39">
        <f t="shared" si="670"/>
        <v>13.638888888888889</v>
      </c>
      <c r="F1411" s="40">
        <v>49.1</v>
      </c>
      <c r="G1411" s="41">
        <f t="shared" si="689"/>
        <v>-0.45833333333333393</v>
      </c>
      <c r="H1411" s="41">
        <f t="shared" si="690"/>
        <v>-1.6500000000000021</v>
      </c>
      <c r="I1411" s="41">
        <f t="shared" si="662"/>
        <v>177346.14072145065</v>
      </c>
      <c r="J1411" s="41">
        <f t="shared" si="671"/>
        <v>11746.521604938258</v>
      </c>
      <c r="K1411" s="42" t="str">
        <f t="shared" si="672"/>
        <v>Yes</v>
      </c>
      <c r="L1411" s="41">
        <f t="shared" si="663"/>
        <v>66.653036892361129</v>
      </c>
      <c r="M1411" s="41">
        <f t="shared" si="664"/>
        <v>187.05217500000001</v>
      </c>
      <c r="N1411" s="43">
        <f t="shared" si="665"/>
        <v>-873.92708333333451</v>
      </c>
      <c r="O1411" s="41">
        <f t="shared" si="666"/>
        <v>-620.22187144097336</v>
      </c>
      <c r="P1411" s="41">
        <f t="shared" si="667"/>
        <v>-8459.137191042164</v>
      </c>
      <c r="Q1411" s="41">
        <f t="shared" si="668"/>
        <v>-8459.137191042164</v>
      </c>
      <c r="R1411" s="41">
        <f t="shared" si="673"/>
        <v>873.92708333333451</v>
      </c>
      <c r="S1411" s="74">
        <f t="shared" si="691"/>
        <v>3287.384413896094</v>
      </c>
      <c r="T1411" s="78">
        <f t="shared" si="674"/>
        <v>11919.394386574091</v>
      </c>
      <c r="U1411" s="44">
        <f t="shared" si="675"/>
        <v>7551369.3535244605</v>
      </c>
      <c r="V1411" s="45">
        <f t="shared" si="676"/>
        <v>2.097602598201239</v>
      </c>
      <c r="W1411" s="46">
        <f t="shared" si="677"/>
        <v>4285190.1553151859</v>
      </c>
      <c r="X1411" s="47">
        <f t="shared" si="678"/>
        <v>1.1903305986986628</v>
      </c>
      <c r="Y1411" s="48">
        <f t="shared" si="669"/>
        <v>2958.6459725064847</v>
      </c>
      <c r="Z1411" s="48">
        <f t="shared" si="679"/>
        <v>2810.7136738811605</v>
      </c>
      <c r="AA1411" s="49">
        <f t="shared" si="680"/>
        <v>2754.499400403537</v>
      </c>
      <c r="AB1411" s="49">
        <f t="shared" si="681"/>
        <v>2616.7744303833601</v>
      </c>
      <c r="AC1411" s="49">
        <f t="shared" si="682"/>
        <v>2355.096987345024</v>
      </c>
      <c r="AD1411" s="49">
        <f t="shared" si="683"/>
        <v>2119.5872886105217</v>
      </c>
      <c r="AE1411" s="49">
        <f t="shared" si="684"/>
        <v>2013.6079241799955</v>
      </c>
      <c r="AF1411" s="49">
        <f t="shared" si="685"/>
        <v>1973.3357656963956</v>
      </c>
      <c r="AG1411" s="49">
        <f t="shared" si="686"/>
        <v>1874.6689774115757</v>
      </c>
      <c r="AH1411" s="49">
        <f t="shared" si="687"/>
        <v>1687.2020796704182</v>
      </c>
      <c r="AI1411" s="49">
        <f t="shared" si="688"/>
        <v>4.6866724435289396E-4</v>
      </c>
      <c r="AJ1411" s="49">
        <f t="shared" si="692"/>
        <v>0.63330542991223071</v>
      </c>
    </row>
    <row r="1412" spans="2:36" x14ac:dyDescent="0.2">
      <c r="B1412" s="39" t="s">
        <v>64</v>
      </c>
      <c r="C1412" s="39">
        <v>1402</v>
      </c>
      <c r="D1412" s="39">
        <v>380</v>
      </c>
      <c r="E1412" s="39">
        <f t="shared" si="670"/>
        <v>13.166666666666666</v>
      </c>
      <c r="F1412" s="40">
        <v>47.4</v>
      </c>
      <c r="G1412" s="41">
        <f t="shared" si="689"/>
        <v>-0.54166666666666641</v>
      </c>
      <c r="H1412" s="41">
        <f t="shared" si="690"/>
        <v>-1.9499999999999993</v>
      </c>
      <c r="I1412" s="41">
        <f t="shared" si="662"/>
        <v>165278.14930555553</v>
      </c>
      <c r="J1412" s="41">
        <f t="shared" si="671"/>
        <v>12067.991415895114</v>
      </c>
      <c r="K1412" s="42" t="str">
        <f t="shared" si="672"/>
        <v>Yes</v>
      </c>
      <c r="L1412" s="41">
        <f t="shared" si="663"/>
        <v>62.117453125000004</v>
      </c>
      <c r="M1412" s="41">
        <f t="shared" si="664"/>
        <v>187.05217500000001</v>
      </c>
      <c r="N1412" s="43">
        <f t="shared" si="665"/>
        <v>-1032.8229166666661</v>
      </c>
      <c r="O1412" s="41">
        <f t="shared" si="666"/>
        <v>-783.65328854166603</v>
      </c>
      <c r="P1412" s="41">
        <f t="shared" si="667"/>
        <v>-10318.101632465268</v>
      </c>
      <c r="Q1412" s="41">
        <f t="shared" si="668"/>
        <v>-10318.101632465268</v>
      </c>
      <c r="R1412" s="41">
        <f t="shared" si="673"/>
        <v>1032.8229166666661</v>
      </c>
      <c r="S1412" s="74">
        <f t="shared" si="691"/>
        <v>1749.8897834298459</v>
      </c>
      <c r="T1412" s="78">
        <f t="shared" si="674"/>
        <v>13598.835069444436</v>
      </c>
      <c r="U1412" s="44">
        <f t="shared" si="675"/>
        <v>7551369.3535244605</v>
      </c>
      <c r="V1412" s="45">
        <f t="shared" si="676"/>
        <v>2.097602598201239</v>
      </c>
      <c r="W1412" s="46">
        <f t="shared" si="677"/>
        <v>4286940.0450986158</v>
      </c>
      <c r="X1412" s="47">
        <f t="shared" si="678"/>
        <v>1.19081667919406</v>
      </c>
      <c r="Y1412" s="48">
        <f t="shared" si="669"/>
        <v>1574.9008050868613</v>
      </c>
      <c r="Z1412" s="48">
        <f t="shared" si="679"/>
        <v>1496.1557648325181</v>
      </c>
      <c r="AA1412" s="49">
        <f t="shared" si="680"/>
        <v>1466.2326495358677</v>
      </c>
      <c r="AB1412" s="49">
        <f t="shared" si="681"/>
        <v>1392.9210170590743</v>
      </c>
      <c r="AC1412" s="49">
        <f t="shared" si="682"/>
        <v>1253.6289153531668</v>
      </c>
      <c r="AD1412" s="49">
        <f t="shared" si="683"/>
        <v>1128.2660238178501</v>
      </c>
      <c r="AE1412" s="49">
        <f t="shared" si="684"/>
        <v>1071.8527226269575</v>
      </c>
      <c r="AF1412" s="49">
        <f t="shared" si="685"/>
        <v>1050.4156681744184</v>
      </c>
      <c r="AG1412" s="49">
        <f t="shared" si="686"/>
        <v>997.8948847656975</v>
      </c>
      <c r="AH1412" s="49">
        <f t="shared" si="687"/>
        <v>898.10539628912773</v>
      </c>
      <c r="AI1412" s="49">
        <f t="shared" si="688"/>
        <v>2.4947372119142434E-4</v>
      </c>
      <c r="AJ1412" s="49">
        <f t="shared" si="692"/>
        <v>0.63355490363342215</v>
      </c>
    </row>
    <row r="1413" spans="2:36" x14ac:dyDescent="0.2">
      <c r="B1413" s="39" t="s">
        <v>64</v>
      </c>
      <c r="C1413" s="39">
        <v>1403</v>
      </c>
      <c r="D1413" s="39">
        <v>381</v>
      </c>
      <c r="E1413" s="39">
        <f t="shared" si="670"/>
        <v>12.555555555555555</v>
      </c>
      <c r="F1413" s="40">
        <v>45.2</v>
      </c>
      <c r="G1413" s="41">
        <f t="shared" si="689"/>
        <v>-0.7777777777777779</v>
      </c>
      <c r="H1413" s="41">
        <f t="shared" si="690"/>
        <v>-2.8000000000000007</v>
      </c>
      <c r="I1413" s="41">
        <f t="shared" si="662"/>
        <v>150291.91820987655</v>
      </c>
      <c r="J1413" s="41">
        <f t="shared" si="671"/>
        <v>14986.231095678988</v>
      </c>
      <c r="K1413" s="42" t="str">
        <f t="shared" si="672"/>
        <v>Yes</v>
      </c>
      <c r="L1413" s="41">
        <f t="shared" si="663"/>
        <v>56.485090277777793</v>
      </c>
      <c r="M1413" s="41">
        <f t="shared" si="664"/>
        <v>187.05217500000001</v>
      </c>
      <c r="N1413" s="43">
        <f t="shared" si="665"/>
        <v>-1483.0277777777781</v>
      </c>
      <c r="O1413" s="41">
        <f t="shared" si="666"/>
        <v>-1239.4905125000002</v>
      </c>
      <c r="P1413" s="41">
        <f t="shared" si="667"/>
        <v>-15562.49199027778</v>
      </c>
      <c r="Q1413" s="41">
        <f t="shared" si="668"/>
        <v>-15562.49199027778</v>
      </c>
      <c r="R1413" s="41">
        <f t="shared" si="673"/>
        <v>1483.0277777777781</v>
      </c>
      <c r="S1413" s="74">
        <f t="shared" si="691"/>
        <v>-576.26089459879222</v>
      </c>
      <c r="T1413" s="78">
        <f t="shared" si="674"/>
        <v>18620.23765432099</v>
      </c>
      <c r="U1413" s="44">
        <f t="shared" si="675"/>
        <v>7551369.3535244605</v>
      </c>
      <c r="V1413" s="45">
        <f t="shared" si="676"/>
        <v>2.097602598201239</v>
      </c>
      <c r="W1413" s="46">
        <f t="shared" si="677"/>
        <v>4286363.7842040174</v>
      </c>
      <c r="X1413" s="47">
        <f t="shared" si="678"/>
        <v>1.1906566067233382</v>
      </c>
      <c r="Y1413" s="48">
        <f t="shared" si="669"/>
        <v>-518.63480513891307</v>
      </c>
      <c r="Z1413" s="48">
        <f t="shared" si="679"/>
        <v>-492.70306488196741</v>
      </c>
      <c r="AA1413" s="49">
        <f t="shared" si="680"/>
        <v>-482.84900358432805</v>
      </c>
      <c r="AB1413" s="49">
        <f t="shared" si="681"/>
        <v>-458.70655340511161</v>
      </c>
      <c r="AC1413" s="49">
        <f t="shared" si="682"/>
        <v>-412.83589806460043</v>
      </c>
      <c r="AD1413" s="49">
        <f t="shared" si="683"/>
        <v>-371.55230825814039</v>
      </c>
      <c r="AE1413" s="49">
        <f t="shared" si="684"/>
        <v>-352.97469284523333</v>
      </c>
      <c r="AF1413" s="49">
        <f t="shared" si="685"/>
        <v>-345.91519898832865</v>
      </c>
      <c r="AG1413" s="49">
        <f t="shared" si="686"/>
        <v>-328.61943903891222</v>
      </c>
      <c r="AH1413" s="49">
        <f t="shared" si="687"/>
        <v>-295.75749513502103</v>
      </c>
      <c r="AI1413" s="49">
        <f t="shared" si="688"/>
        <v>-8.2154859759728065E-5</v>
      </c>
      <c r="AJ1413" s="49">
        <f t="shared" si="692"/>
        <v>0.63355490363342215</v>
      </c>
    </row>
    <row r="1414" spans="2:36" x14ac:dyDescent="0.2">
      <c r="B1414" s="39" t="s">
        <v>64</v>
      </c>
      <c r="C1414" s="39">
        <v>1404</v>
      </c>
      <c r="D1414" s="39">
        <v>382</v>
      </c>
      <c r="E1414" s="39">
        <f t="shared" si="670"/>
        <v>11.611111111111111</v>
      </c>
      <c r="F1414" s="40">
        <v>41.8</v>
      </c>
      <c r="G1414" s="41">
        <f t="shared" si="689"/>
        <v>-1.2083333333333337</v>
      </c>
      <c r="H1414" s="41">
        <f t="shared" si="690"/>
        <v>-4.3500000000000014</v>
      </c>
      <c r="I1414" s="41">
        <f t="shared" si="662"/>
        <v>128532.01658950617</v>
      </c>
      <c r="J1414" s="41">
        <f t="shared" si="671"/>
        <v>21759.90162037038</v>
      </c>
      <c r="K1414" s="42" t="str">
        <f t="shared" si="672"/>
        <v>Yes</v>
      </c>
      <c r="L1414" s="41">
        <f t="shared" si="663"/>
        <v>48.30693923611112</v>
      </c>
      <c r="M1414" s="41">
        <f t="shared" si="664"/>
        <v>187.05217500000001</v>
      </c>
      <c r="N1414" s="43">
        <f t="shared" si="665"/>
        <v>-2303.9895833333339</v>
      </c>
      <c r="O1414" s="41">
        <f t="shared" si="666"/>
        <v>-2068.6304690972229</v>
      </c>
      <c r="P1414" s="41">
        <f t="shared" si="667"/>
        <v>-24019.098224517755</v>
      </c>
      <c r="Q1414" s="41">
        <f t="shared" si="668"/>
        <v>-24019.098224517755</v>
      </c>
      <c r="R1414" s="41">
        <f t="shared" si="673"/>
        <v>2303.9895833333339</v>
      </c>
      <c r="S1414" s="74">
        <f t="shared" si="691"/>
        <v>-2259.1966041473752</v>
      </c>
      <c r="T1414" s="78">
        <f t="shared" si="674"/>
        <v>26751.879050925931</v>
      </c>
      <c r="U1414" s="44">
        <f t="shared" si="675"/>
        <v>7551369.3535244605</v>
      </c>
      <c r="V1414" s="45">
        <f t="shared" si="676"/>
        <v>2.097602598201239</v>
      </c>
      <c r="W1414" s="46">
        <f t="shared" si="677"/>
        <v>4284104.5875998698</v>
      </c>
      <c r="X1414" s="47">
        <f t="shared" si="678"/>
        <v>1.190029052111075</v>
      </c>
      <c r="Y1414" s="48">
        <f t="shared" si="669"/>
        <v>-2033.2769437326376</v>
      </c>
      <c r="Z1414" s="48">
        <f t="shared" si="679"/>
        <v>-1931.6130965460056</v>
      </c>
      <c r="AA1414" s="49">
        <f t="shared" si="680"/>
        <v>-1892.9808346150855</v>
      </c>
      <c r="AB1414" s="49">
        <f t="shared" si="681"/>
        <v>-1798.3317928843312</v>
      </c>
      <c r="AC1414" s="49">
        <f t="shared" si="682"/>
        <v>-1618.4986135958982</v>
      </c>
      <c r="AD1414" s="49">
        <f t="shared" si="683"/>
        <v>-1456.6487522363084</v>
      </c>
      <c r="AE1414" s="49">
        <f t="shared" si="684"/>
        <v>-1383.8163146244929</v>
      </c>
      <c r="AF1414" s="49">
        <f t="shared" si="685"/>
        <v>-1356.139988332003</v>
      </c>
      <c r="AG1414" s="49">
        <f t="shared" si="686"/>
        <v>-1288.3329889154027</v>
      </c>
      <c r="AH1414" s="49">
        <f t="shared" si="687"/>
        <v>-1159.4996900238625</v>
      </c>
      <c r="AI1414" s="49">
        <f t="shared" si="688"/>
        <v>-3.220832472288507E-4</v>
      </c>
      <c r="AJ1414" s="49">
        <f t="shared" si="692"/>
        <v>0.63355490363342215</v>
      </c>
    </row>
    <row r="1415" spans="2:36" x14ac:dyDescent="0.2">
      <c r="B1415" s="39" t="s">
        <v>64</v>
      </c>
      <c r="C1415" s="39">
        <v>1405</v>
      </c>
      <c r="D1415" s="39">
        <v>383</v>
      </c>
      <c r="E1415" s="39">
        <f t="shared" si="670"/>
        <v>10.138888888888889</v>
      </c>
      <c r="F1415" s="40">
        <v>36.5</v>
      </c>
      <c r="G1415" s="41">
        <f t="shared" si="689"/>
        <v>-1.4722222222222219</v>
      </c>
      <c r="H1415" s="41">
        <f t="shared" si="690"/>
        <v>-5.2999999999999989</v>
      </c>
      <c r="I1415" s="41">
        <f t="shared" si="662"/>
        <v>98004.154610339509</v>
      </c>
      <c r="J1415" s="41">
        <f t="shared" si="671"/>
        <v>30527.861979166657</v>
      </c>
      <c r="K1415" s="42" t="str">
        <f t="shared" si="672"/>
        <v>Yes</v>
      </c>
      <c r="L1415" s="41">
        <f t="shared" si="663"/>
        <v>36.833474392361119</v>
      </c>
      <c r="M1415" s="41">
        <f t="shared" si="664"/>
        <v>187.05217500000001</v>
      </c>
      <c r="N1415" s="43">
        <f t="shared" si="665"/>
        <v>-2807.1597222222217</v>
      </c>
      <c r="O1415" s="41">
        <f t="shared" si="666"/>
        <v>-2583.2740728298609</v>
      </c>
      <c r="P1415" s="41">
        <f t="shared" si="667"/>
        <v>-26191.528793969424</v>
      </c>
      <c r="Q1415" s="41">
        <f t="shared" si="668"/>
        <v>-26191.528793969424</v>
      </c>
      <c r="R1415" s="41">
        <f t="shared" si="673"/>
        <v>2807.1597222222217</v>
      </c>
      <c r="S1415" s="74">
        <f t="shared" si="691"/>
        <v>4336.3331851972325</v>
      </c>
      <c r="T1415" s="78">
        <f t="shared" si="674"/>
        <v>28461.480516975305</v>
      </c>
      <c r="U1415" s="44">
        <f t="shared" si="675"/>
        <v>7551369.3535244605</v>
      </c>
      <c r="V1415" s="45">
        <f t="shared" si="676"/>
        <v>2.097602598201239</v>
      </c>
      <c r="W1415" s="46">
        <f t="shared" si="677"/>
        <v>4288440.9207850667</v>
      </c>
      <c r="X1415" s="47">
        <f t="shared" si="678"/>
        <v>1.191233589106963</v>
      </c>
      <c r="Y1415" s="48">
        <f t="shared" si="669"/>
        <v>3902.6998666775094</v>
      </c>
      <c r="Z1415" s="48">
        <f t="shared" si="679"/>
        <v>3707.5648733436337</v>
      </c>
      <c r="AA1415" s="49">
        <f t="shared" si="680"/>
        <v>3633.4135758767611</v>
      </c>
      <c r="AB1415" s="49">
        <f t="shared" si="681"/>
        <v>3451.7428970829228</v>
      </c>
      <c r="AC1415" s="49">
        <f t="shared" si="682"/>
        <v>3106.5686073746306</v>
      </c>
      <c r="AD1415" s="49">
        <f t="shared" si="683"/>
        <v>2795.9117466371677</v>
      </c>
      <c r="AE1415" s="49">
        <f t="shared" si="684"/>
        <v>2656.1161593053093</v>
      </c>
      <c r="AF1415" s="49">
        <f t="shared" si="685"/>
        <v>2602.993836119203</v>
      </c>
      <c r="AG1415" s="49">
        <f t="shared" si="686"/>
        <v>2472.8441443132429</v>
      </c>
      <c r="AH1415" s="49">
        <f t="shared" si="687"/>
        <v>2225.5597298819184</v>
      </c>
      <c r="AI1415" s="49">
        <f t="shared" si="688"/>
        <v>6.1821103607831072E-4</v>
      </c>
      <c r="AJ1415" s="49">
        <f t="shared" si="692"/>
        <v>0.63417311466950044</v>
      </c>
    </row>
    <row r="1416" spans="2:36" x14ac:dyDescent="0.2">
      <c r="B1416" s="39" t="s">
        <v>64</v>
      </c>
      <c r="C1416" s="39">
        <v>1406</v>
      </c>
      <c r="D1416" s="39">
        <v>384</v>
      </c>
      <c r="E1416" s="39">
        <f t="shared" si="670"/>
        <v>8.6666666666666661</v>
      </c>
      <c r="F1416" s="40">
        <v>31.2</v>
      </c>
      <c r="G1416" s="41">
        <f t="shared" si="689"/>
        <v>-1.2361111111111109</v>
      </c>
      <c r="H1416" s="41">
        <f t="shared" si="690"/>
        <v>-4.4499999999999993</v>
      </c>
      <c r="I1416" s="41">
        <f t="shared" si="662"/>
        <v>71609.055555555547</v>
      </c>
      <c r="J1416" s="41">
        <f t="shared" si="671"/>
        <v>26395.099054783961</v>
      </c>
      <c r="K1416" s="42" t="str">
        <f t="shared" si="672"/>
        <v>Yes</v>
      </c>
      <c r="L1416" s="41">
        <f t="shared" si="663"/>
        <v>26.913250000000001</v>
      </c>
      <c r="M1416" s="41">
        <f t="shared" si="664"/>
        <v>187.05217500000001</v>
      </c>
      <c r="N1416" s="43">
        <f t="shared" si="665"/>
        <v>-2356.9548611111109</v>
      </c>
      <c r="O1416" s="41">
        <f t="shared" si="666"/>
        <v>-2142.989436111111</v>
      </c>
      <c r="P1416" s="41">
        <f t="shared" si="667"/>
        <v>-18572.575112962961</v>
      </c>
      <c r="Q1416" s="41">
        <f t="shared" si="668"/>
        <v>-18572.575112962961</v>
      </c>
      <c r="R1416" s="41">
        <f t="shared" si="673"/>
        <v>2356.9548611111109</v>
      </c>
      <c r="S1416" s="74">
        <f t="shared" si="691"/>
        <v>7822.5239418210003</v>
      </c>
      <c r="T1416" s="78">
        <f t="shared" si="674"/>
        <v>20426.942129629628</v>
      </c>
      <c r="U1416" s="44">
        <f t="shared" si="675"/>
        <v>7551369.3535244605</v>
      </c>
      <c r="V1416" s="45">
        <f t="shared" si="676"/>
        <v>2.097602598201239</v>
      </c>
      <c r="W1416" s="46">
        <f t="shared" si="677"/>
        <v>4296263.4447268881</v>
      </c>
      <c r="X1416" s="47">
        <f t="shared" si="678"/>
        <v>1.1934065124241355</v>
      </c>
      <c r="Y1416" s="48">
        <f t="shared" si="669"/>
        <v>7040.2715476389003</v>
      </c>
      <c r="Z1416" s="48">
        <f t="shared" si="679"/>
        <v>6688.2579702569546</v>
      </c>
      <c r="AA1416" s="49">
        <f t="shared" si="680"/>
        <v>6554.4928108518152</v>
      </c>
      <c r="AB1416" s="49">
        <f t="shared" si="681"/>
        <v>6226.7681703092239</v>
      </c>
      <c r="AC1416" s="49">
        <f t="shared" si="682"/>
        <v>5604.0913532783015</v>
      </c>
      <c r="AD1416" s="49">
        <f t="shared" si="683"/>
        <v>5043.6822179504716</v>
      </c>
      <c r="AE1416" s="49">
        <f t="shared" si="684"/>
        <v>4791.4981070529475</v>
      </c>
      <c r="AF1416" s="49">
        <f t="shared" si="685"/>
        <v>4695.6681449118887</v>
      </c>
      <c r="AG1416" s="49">
        <f t="shared" si="686"/>
        <v>4460.8847376662943</v>
      </c>
      <c r="AH1416" s="49">
        <f t="shared" si="687"/>
        <v>4014.7962638996651</v>
      </c>
      <c r="AI1416" s="49">
        <f t="shared" si="688"/>
        <v>1.1152211844165736E-3</v>
      </c>
      <c r="AJ1416" s="49">
        <f t="shared" si="692"/>
        <v>0.63528833585391697</v>
      </c>
    </row>
    <row r="1417" spans="2:36" x14ac:dyDescent="0.2">
      <c r="B1417" s="39" t="s">
        <v>64</v>
      </c>
      <c r="C1417" s="39">
        <v>1407</v>
      </c>
      <c r="D1417" s="39">
        <v>385</v>
      </c>
      <c r="E1417" s="39">
        <f t="shared" si="670"/>
        <v>7.666666666666667</v>
      </c>
      <c r="F1417" s="40">
        <v>27.6</v>
      </c>
      <c r="G1417" s="41">
        <f t="shared" si="689"/>
        <v>-0.59722222222222232</v>
      </c>
      <c r="H1417" s="41">
        <f t="shared" si="690"/>
        <v>-2.1500000000000004</v>
      </c>
      <c r="I1417" s="41">
        <f t="shared" si="662"/>
        <v>56037.263888888898</v>
      </c>
      <c r="J1417" s="41">
        <f t="shared" si="671"/>
        <v>15571.79166666665</v>
      </c>
      <c r="K1417" s="42" t="str">
        <f t="shared" si="672"/>
        <v>Yes</v>
      </c>
      <c r="L1417" s="41">
        <f t="shared" si="663"/>
        <v>21.060812500000008</v>
      </c>
      <c r="M1417" s="41">
        <f t="shared" si="664"/>
        <v>187.05217500000001</v>
      </c>
      <c r="N1417" s="43">
        <f t="shared" si="665"/>
        <v>-1138.7534722222224</v>
      </c>
      <c r="O1417" s="41">
        <f t="shared" si="666"/>
        <v>-930.64048472222237</v>
      </c>
      <c r="P1417" s="41">
        <f t="shared" si="667"/>
        <v>-7134.9103828703719</v>
      </c>
      <c r="Q1417" s="41">
        <f t="shared" si="668"/>
        <v>-7134.9103828703719</v>
      </c>
      <c r="R1417" s="41">
        <f t="shared" si="673"/>
        <v>1138.7534722222224</v>
      </c>
      <c r="S1417" s="74">
        <f t="shared" si="691"/>
        <v>8436.8812837962778</v>
      </c>
      <c r="T1417" s="78">
        <f t="shared" si="674"/>
        <v>8730.4432870370383</v>
      </c>
      <c r="U1417" s="44">
        <f t="shared" si="675"/>
        <v>7551369.3535244605</v>
      </c>
      <c r="V1417" s="45">
        <f t="shared" si="676"/>
        <v>2.097602598201239</v>
      </c>
      <c r="W1417" s="46">
        <f t="shared" si="677"/>
        <v>4304700.3260106845</v>
      </c>
      <c r="X1417" s="47">
        <f t="shared" si="678"/>
        <v>1.1957500905585234</v>
      </c>
      <c r="Y1417" s="48">
        <f t="shared" si="669"/>
        <v>7593.1931554166504</v>
      </c>
      <c r="Z1417" s="48">
        <f t="shared" si="679"/>
        <v>7213.5334976458171</v>
      </c>
      <c r="AA1417" s="49">
        <f t="shared" si="680"/>
        <v>7069.2628276929008</v>
      </c>
      <c r="AB1417" s="49">
        <f t="shared" si="681"/>
        <v>6715.7996863082553</v>
      </c>
      <c r="AC1417" s="49">
        <f t="shared" si="682"/>
        <v>6044.2197176774298</v>
      </c>
      <c r="AD1417" s="49">
        <f t="shared" si="683"/>
        <v>5439.7977459096874</v>
      </c>
      <c r="AE1417" s="49">
        <f t="shared" si="684"/>
        <v>5167.8078586142028</v>
      </c>
      <c r="AF1417" s="49">
        <f t="shared" si="685"/>
        <v>5064.4517014419189</v>
      </c>
      <c r="AG1417" s="49">
        <f t="shared" si="686"/>
        <v>4811.2291163698228</v>
      </c>
      <c r="AH1417" s="49">
        <f t="shared" si="687"/>
        <v>4330.1062047328405</v>
      </c>
      <c r="AI1417" s="49">
        <f t="shared" si="688"/>
        <v>1.2028072790924557E-3</v>
      </c>
      <c r="AJ1417" s="49">
        <f t="shared" si="692"/>
        <v>0.63649114313300947</v>
      </c>
    </row>
    <row r="1418" spans="2:36" x14ac:dyDescent="0.2">
      <c r="B1418" s="39" t="s">
        <v>64</v>
      </c>
      <c r="C1418" s="39">
        <v>1408</v>
      </c>
      <c r="D1418" s="39">
        <v>386</v>
      </c>
      <c r="E1418" s="39">
        <f t="shared" si="670"/>
        <v>7.4722222222222214</v>
      </c>
      <c r="F1418" s="40">
        <v>26.9</v>
      </c>
      <c r="G1418" s="41">
        <f t="shared" si="689"/>
        <v>-4.1666666666666761E-2</v>
      </c>
      <c r="H1418" s="41">
        <f t="shared" si="690"/>
        <v>-0.15000000000000036</v>
      </c>
      <c r="I1418" s="41">
        <f t="shared" ref="I1418:I1481" si="693">0.5*$F$4*(E1418)^2</f>
        <v>53230.839795524684</v>
      </c>
      <c r="J1418" s="41">
        <f t="shared" si="671"/>
        <v>2806.4240933642141</v>
      </c>
      <c r="K1418" s="42" t="str">
        <f t="shared" si="672"/>
        <v>Yes</v>
      </c>
      <c r="L1418" s="41">
        <f t="shared" ref="L1418:L1481" si="694">0.5 * $F$1*$F$2*$F$3*E1418^2</f>
        <v>20.006057725694447</v>
      </c>
      <c r="M1418" s="41">
        <f t="shared" ref="M1418:M1481" si="695">$F$5*$F$4*$F$6</f>
        <v>187.05217500000001</v>
      </c>
      <c r="N1418" s="43">
        <f t="shared" ref="N1418:N1481" si="696">$F$4*G1418</f>
        <v>-79.447916666666842</v>
      </c>
      <c r="O1418" s="41">
        <f t="shared" ref="O1418:O1481" si="697">N1418+M1418+L1418</f>
        <v>127.61031605902761</v>
      </c>
      <c r="P1418" s="41">
        <f t="shared" ref="P1418:P1481" si="698">O1418*E1418</f>
        <v>953.53263944106732</v>
      </c>
      <c r="Q1418" s="41">
        <f t="shared" ref="Q1418:Q1481" si="699">P1418*1</f>
        <v>953.53263944106732</v>
      </c>
      <c r="R1418" s="41">
        <f t="shared" si="673"/>
        <v>79.447916666666842</v>
      </c>
      <c r="S1418" s="74">
        <f t="shared" si="691"/>
        <v>3759.9567328052813</v>
      </c>
      <c r="T1418" s="78">
        <f t="shared" si="674"/>
        <v>593.65248842592712</v>
      </c>
      <c r="U1418" s="44">
        <f t="shared" si="675"/>
        <v>7552322.8861639015</v>
      </c>
      <c r="V1418" s="45">
        <f t="shared" si="676"/>
        <v>2.0978674683788614</v>
      </c>
      <c r="W1418" s="46">
        <f t="shared" si="677"/>
        <v>4308460.2827434894</v>
      </c>
      <c r="X1418" s="47">
        <f t="shared" si="678"/>
        <v>1.1967945229843027</v>
      </c>
      <c r="Y1418" s="48">
        <f t="shared" ref="Y1418:Y1481" si="700">S1418*0.9</f>
        <v>3383.9610595247532</v>
      </c>
      <c r="Z1418" s="48">
        <f t="shared" si="679"/>
        <v>3214.7630065485155</v>
      </c>
      <c r="AA1418" s="49">
        <f t="shared" si="680"/>
        <v>3150.4677464175452</v>
      </c>
      <c r="AB1418" s="49">
        <f t="shared" si="681"/>
        <v>2992.944359096668</v>
      </c>
      <c r="AC1418" s="49">
        <f t="shared" si="682"/>
        <v>2693.6499231870011</v>
      </c>
      <c r="AD1418" s="49">
        <f t="shared" si="683"/>
        <v>2424.2849308683012</v>
      </c>
      <c r="AE1418" s="49">
        <f t="shared" ref="AE1418" si="701">AD1418*0.95</f>
        <v>2303.0706843248859</v>
      </c>
      <c r="AF1418" s="49">
        <f t="shared" si="685"/>
        <v>2257.009270638388</v>
      </c>
      <c r="AG1418" s="49">
        <f t="shared" si="686"/>
        <v>2144.1588071064684</v>
      </c>
      <c r="AH1418" s="49">
        <f t="shared" si="687"/>
        <v>1929.7429263958215</v>
      </c>
      <c r="AI1418" s="49">
        <f t="shared" si="688"/>
        <v>5.3603970177661705E-4</v>
      </c>
      <c r="AJ1418" s="49">
        <f t="shared" si="692"/>
        <v>0.6370271828347861</v>
      </c>
    </row>
    <row r="1419" spans="2:36" x14ac:dyDescent="0.2">
      <c r="B1419" s="39" t="s">
        <v>64</v>
      </c>
      <c r="C1419" s="39">
        <v>1409</v>
      </c>
      <c r="D1419" s="39">
        <v>387</v>
      </c>
      <c r="E1419" s="39">
        <f t="shared" ref="E1419:E1482" si="702">F1419/3.6</f>
        <v>7.583333333333333</v>
      </c>
      <c r="F1419" s="40">
        <v>27.3</v>
      </c>
      <c r="G1419" s="41">
        <f t="shared" si="689"/>
        <v>8.3333333333333523E-2</v>
      </c>
      <c r="H1419" s="41">
        <f t="shared" si="690"/>
        <v>0.30000000000000071</v>
      </c>
      <c r="I1419" s="41">
        <f t="shared" si="693"/>
        <v>54825.683159722219</v>
      </c>
      <c r="J1419" s="41">
        <f t="shared" ref="J1419:J1482" si="703">I1418-I1419</f>
        <v>-1594.8433641975353</v>
      </c>
      <c r="K1419" s="42" t="str">
        <f t="shared" ref="K1419:K1482" si="704">IF((G1419)&lt;0,"Yes","No")</f>
        <v>No</v>
      </c>
      <c r="L1419" s="41">
        <f t="shared" si="694"/>
        <v>20.605457031250005</v>
      </c>
      <c r="M1419" s="41">
        <f t="shared" si="695"/>
        <v>187.05217500000001</v>
      </c>
      <c r="N1419" s="43">
        <f t="shared" si="696"/>
        <v>158.89583333333368</v>
      </c>
      <c r="O1419" s="41">
        <f t="shared" si="697"/>
        <v>366.5534653645837</v>
      </c>
      <c r="P1419" s="41">
        <f t="shared" si="698"/>
        <v>2779.697112348093</v>
      </c>
      <c r="Q1419" s="41">
        <f t="shared" si="699"/>
        <v>2779.697112348093</v>
      </c>
      <c r="R1419" s="41">
        <f t="shared" ref="R1419:R1482" si="705">IF((G1419&gt;0), 0, $F$4*G1419)*-1</f>
        <v>0</v>
      </c>
      <c r="S1419" s="74">
        <f t="shared" si="691"/>
        <v>1184.8537481505577</v>
      </c>
      <c r="T1419" s="78">
        <f t="shared" ref="T1419:T1482" si="706">R1419*E1419</f>
        <v>0</v>
      </c>
      <c r="U1419" s="44">
        <f t="shared" ref="U1419:U1482" si="707">IF(Q1419&gt;0, (Q1419+U1418),(U1418))</f>
        <v>7555102.5832762495</v>
      </c>
      <c r="V1419" s="45">
        <f t="shared" ref="V1419:V1482" si="708">U1419/3600000</f>
        <v>2.0986396064656248</v>
      </c>
      <c r="W1419" s="46">
        <f t="shared" ref="W1419:W1482" si="709">W1418+S1419</f>
        <v>4309645.1364916395</v>
      </c>
      <c r="X1419" s="47">
        <f t="shared" ref="X1419:X1482" si="710">W1419/3600000</f>
        <v>1.1971236490254555</v>
      </c>
      <c r="Y1419" s="48">
        <f t="shared" si="700"/>
        <v>1066.3683733355019</v>
      </c>
      <c r="Z1419" s="48">
        <f t="shared" ref="Z1419:Z1482" si="711">Y1419*0.95</f>
        <v>1013.0499546687267</v>
      </c>
      <c r="AA1419" s="49">
        <f t="shared" ref="AA1419:AA1482" si="712">Z1419*0.98</f>
        <v>992.78895557535213</v>
      </c>
      <c r="AB1419" s="49">
        <f t="shared" ref="AB1419:AB1482" si="713">AA1419*0.95</f>
        <v>943.14950779658443</v>
      </c>
      <c r="AC1419" s="49">
        <f t="shared" ref="AC1419:AC1482" si="714">AB1419*0.9</f>
        <v>848.83455701692606</v>
      </c>
      <c r="AD1419" s="49">
        <f t="shared" ref="AD1419:AD1482" si="715">AC1419*0.9</f>
        <v>763.95110131523347</v>
      </c>
      <c r="AE1419" s="49">
        <f t="shared" ref="AE1419:AE1482" si="716">AD1419*0.95</f>
        <v>725.75354624947181</v>
      </c>
      <c r="AF1419" s="49">
        <f t="shared" ref="AF1419:AF1482" si="717">AE1419*0.98</f>
        <v>711.23847532448235</v>
      </c>
      <c r="AG1419" s="49">
        <f t="shared" ref="AG1419:AG1482" si="718">AF1419*0.95</f>
        <v>675.67655155825821</v>
      </c>
      <c r="AH1419" s="49">
        <f t="shared" ref="AH1419:AH1482" si="719">AG1419*0.9</f>
        <v>608.10889640243238</v>
      </c>
      <c r="AI1419" s="49">
        <f t="shared" ref="AI1419:AI1482" si="720">AH1419/3600000</f>
        <v>1.6891913788956455E-4</v>
      </c>
      <c r="AJ1419" s="49">
        <f t="shared" si="692"/>
        <v>0.63719610197267562</v>
      </c>
    </row>
    <row r="1420" spans="2:36" x14ac:dyDescent="0.2">
      <c r="B1420" s="39" t="s">
        <v>64</v>
      </c>
      <c r="C1420" s="39">
        <v>1410</v>
      </c>
      <c r="D1420" s="39">
        <v>388</v>
      </c>
      <c r="E1420" s="39">
        <f t="shared" si="702"/>
        <v>7.6388888888888884</v>
      </c>
      <c r="F1420" s="40">
        <v>27.5</v>
      </c>
      <c r="G1420" s="41">
        <f t="shared" ref="G1420:G1483" si="721">($F1421-$F1419)/2/3.6</f>
        <v>1.3888888888888593E-2</v>
      </c>
      <c r="H1420" s="41">
        <f t="shared" ref="H1420:H1483" si="722">($F1421-$F1419)/2</f>
        <v>4.9999999999998934E-2</v>
      </c>
      <c r="I1420" s="41">
        <f t="shared" si="693"/>
        <v>55631.932388117275</v>
      </c>
      <c r="J1420" s="41">
        <f t="shared" si="703"/>
        <v>-806.24922839505598</v>
      </c>
      <c r="K1420" s="42" t="str">
        <f t="shared" si="704"/>
        <v>No</v>
      </c>
      <c r="L1420" s="41">
        <f t="shared" si="694"/>
        <v>20.908474392361111</v>
      </c>
      <c r="M1420" s="41">
        <f t="shared" si="695"/>
        <v>187.05217500000001</v>
      </c>
      <c r="N1420" s="43">
        <f t="shared" si="696"/>
        <v>26.482638888888324</v>
      </c>
      <c r="O1420" s="41">
        <f t="shared" si="697"/>
        <v>234.44328828124944</v>
      </c>
      <c r="P1420" s="41">
        <f t="shared" si="698"/>
        <v>1790.8862299262109</v>
      </c>
      <c r="Q1420" s="41">
        <f t="shared" si="699"/>
        <v>1790.8862299262109</v>
      </c>
      <c r="R1420" s="41">
        <f t="shared" si="705"/>
        <v>0</v>
      </c>
      <c r="S1420" s="74">
        <f t="shared" ref="S1420:S1483" si="723">J1420-Q1420*-1</f>
        <v>984.63700153115497</v>
      </c>
      <c r="T1420" s="78">
        <f t="shared" si="706"/>
        <v>0</v>
      </c>
      <c r="U1420" s="44">
        <f t="shared" si="707"/>
        <v>7556893.4695061753</v>
      </c>
      <c r="V1420" s="45">
        <f t="shared" si="708"/>
        <v>2.0991370748628264</v>
      </c>
      <c r="W1420" s="46">
        <f t="shared" si="709"/>
        <v>4310629.7734931707</v>
      </c>
      <c r="X1420" s="47">
        <f t="shared" si="710"/>
        <v>1.1973971593036585</v>
      </c>
      <c r="Y1420" s="48">
        <f t="shared" si="700"/>
        <v>886.17330137803947</v>
      </c>
      <c r="Z1420" s="48">
        <f t="shared" si="711"/>
        <v>841.8646363091375</v>
      </c>
      <c r="AA1420" s="49">
        <f t="shared" si="712"/>
        <v>825.0273435829547</v>
      </c>
      <c r="AB1420" s="49">
        <f t="shared" si="713"/>
        <v>783.77597640380691</v>
      </c>
      <c r="AC1420" s="49">
        <f t="shared" si="714"/>
        <v>705.39837876342619</v>
      </c>
      <c r="AD1420" s="49">
        <f t="shared" si="715"/>
        <v>634.85854088708356</v>
      </c>
      <c r="AE1420" s="49">
        <f t="shared" si="716"/>
        <v>603.11561384272932</v>
      </c>
      <c r="AF1420" s="49">
        <f t="shared" si="717"/>
        <v>591.05330156587468</v>
      </c>
      <c r="AG1420" s="49">
        <f t="shared" si="718"/>
        <v>561.50063648758089</v>
      </c>
      <c r="AH1420" s="49">
        <f t="shared" si="719"/>
        <v>505.35057283882281</v>
      </c>
      <c r="AI1420" s="49">
        <f t="shared" si="720"/>
        <v>1.4037515912189522E-4</v>
      </c>
      <c r="AJ1420" s="49">
        <f t="shared" ref="AJ1420:AJ1483" si="724">IF((AI1420)&lt;0, AJ1419, AI1420+AJ1419)</f>
        <v>0.63733647713179753</v>
      </c>
    </row>
    <row r="1421" spans="2:36" x14ac:dyDescent="0.2">
      <c r="B1421" s="39" t="s">
        <v>64</v>
      </c>
      <c r="C1421" s="39">
        <v>1411</v>
      </c>
      <c r="D1421" s="39">
        <v>389</v>
      </c>
      <c r="E1421" s="39">
        <f t="shared" si="702"/>
        <v>7.6111111111111107</v>
      </c>
      <c r="F1421" s="40">
        <v>27.4</v>
      </c>
      <c r="G1421" s="41">
        <f t="shared" si="721"/>
        <v>-5.5555555555555358E-2</v>
      </c>
      <c r="H1421" s="41">
        <f t="shared" si="722"/>
        <v>-0.19999999999999929</v>
      </c>
      <c r="I1421" s="41">
        <f t="shared" si="693"/>
        <v>55228.07214506172</v>
      </c>
      <c r="J1421" s="41">
        <f t="shared" si="703"/>
        <v>403.86024305555475</v>
      </c>
      <c r="K1421" s="42" t="str">
        <f t="shared" si="704"/>
        <v>Yes</v>
      </c>
      <c r="L1421" s="41">
        <f t="shared" si="694"/>
        <v>20.756689236111114</v>
      </c>
      <c r="M1421" s="41">
        <f t="shared" si="695"/>
        <v>187.05217500000001</v>
      </c>
      <c r="N1421" s="43">
        <f t="shared" si="696"/>
        <v>-105.93055555555517</v>
      </c>
      <c r="O1421" s="41">
        <f t="shared" si="697"/>
        <v>101.87830868055595</v>
      </c>
      <c r="P1421" s="41">
        <f t="shared" si="698"/>
        <v>775.40712717978693</v>
      </c>
      <c r="Q1421" s="41">
        <f t="shared" si="699"/>
        <v>775.40712717978693</v>
      </c>
      <c r="R1421" s="41">
        <f t="shared" si="705"/>
        <v>105.93055555555517</v>
      </c>
      <c r="S1421" s="74">
        <f t="shared" si="723"/>
        <v>1179.2673702353418</v>
      </c>
      <c r="T1421" s="78">
        <f t="shared" si="706"/>
        <v>806.24922839505882</v>
      </c>
      <c r="U1421" s="44">
        <f t="shared" si="707"/>
        <v>7557668.8766333554</v>
      </c>
      <c r="V1421" s="45">
        <f t="shared" si="708"/>
        <v>2.0993524657314877</v>
      </c>
      <c r="W1421" s="46">
        <f t="shared" si="709"/>
        <v>4311809.0408634059</v>
      </c>
      <c r="X1421" s="47">
        <f t="shared" si="710"/>
        <v>1.1977247335731682</v>
      </c>
      <c r="Y1421" s="48">
        <f t="shared" si="700"/>
        <v>1061.3406332118077</v>
      </c>
      <c r="Z1421" s="48">
        <f t="shared" si="711"/>
        <v>1008.2736015512172</v>
      </c>
      <c r="AA1421" s="49">
        <f t="shared" si="712"/>
        <v>988.10812952019285</v>
      </c>
      <c r="AB1421" s="49">
        <f t="shared" si="713"/>
        <v>938.70272304418313</v>
      </c>
      <c r="AC1421" s="49">
        <f t="shared" si="714"/>
        <v>844.83245073976479</v>
      </c>
      <c r="AD1421" s="49">
        <f t="shared" si="715"/>
        <v>760.3492056657883</v>
      </c>
      <c r="AE1421" s="49">
        <f t="shared" si="716"/>
        <v>722.33174538249887</v>
      </c>
      <c r="AF1421" s="49">
        <f t="shared" si="717"/>
        <v>707.88511047484883</v>
      </c>
      <c r="AG1421" s="49">
        <f t="shared" si="718"/>
        <v>672.49085495110637</v>
      </c>
      <c r="AH1421" s="49">
        <f t="shared" si="719"/>
        <v>605.24176945599572</v>
      </c>
      <c r="AI1421" s="49">
        <f t="shared" si="720"/>
        <v>1.6812271373777658E-4</v>
      </c>
      <c r="AJ1421" s="49">
        <f t="shared" si="724"/>
        <v>0.63750459984553531</v>
      </c>
    </row>
    <row r="1422" spans="2:36" x14ac:dyDescent="0.2">
      <c r="B1422" s="39" t="s">
        <v>64</v>
      </c>
      <c r="C1422" s="39">
        <v>1412</v>
      </c>
      <c r="D1422" s="39">
        <v>390</v>
      </c>
      <c r="E1422" s="39">
        <f t="shared" si="702"/>
        <v>7.5277777777777777</v>
      </c>
      <c r="F1422" s="40">
        <v>27.1</v>
      </c>
      <c r="G1422" s="41">
        <f t="shared" si="721"/>
        <v>-9.7222222222222127E-2</v>
      </c>
      <c r="H1422" s="41">
        <f t="shared" si="722"/>
        <v>-0.34999999999999964</v>
      </c>
      <c r="I1422" s="41">
        <f t="shared" si="693"/>
        <v>54025.318962191355</v>
      </c>
      <c r="J1422" s="41">
        <f t="shared" si="703"/>
        <v>1202.753182870365</v>
      </c>
      <c r="K1422" s="42" t="str">
        <f t="shared" si="704"/>
        <v>Yes</v>
      </c>
      <c r="L1422" s="41">
        <f t="shared" si="694"/>
        <v>20.304651475694449</v>
      </c>
      <c r="M1422" s="41">
        <f t="shared" si="695"/>
        <v>187.05217500000001</v>
      </c>
      <c r="N1422" s="43">
        <f t="shared" si="696"/>
        <v>-185.37847222222203</v>
      </c>
      <c r="O1422" s="41">
        <f t="shared" si="697"/>
        <v>21.978354253472425</v>
      </c>
      <c r="P1422" s="41">
        <f t="shared" si="698"/>
        <v>165.44816674141742</v>
      </c>
      <c r="Q1422" s="41">
        <f t="shared" si="699"/>
        <v>165.44816674141742</v>
      </c>
      <c r="R1422" s="41">
        <f t="shared" si="705"/>
        <v>185.37847222222203</v>
      </c>
      <c r="S1422" s="74">
        <f t="shared" si="723"/>
        <v>1368.2013496117825</v>
      </c>
      <c r="T1422" s="78">
        <f t="shared" si="706"/>
        <v>1395.4879436728381</v>
      </c>
      <c r="U1422" s="44">
        <f t="shared" si="707"/>
        <v>7557834.3248000965</v>
      </c>
      <c r="V1422" s="45">
        <f t="shared" si="708"/>
        <v>2.0993984235555825</v>
      </c>
      <c r="W1422" s="46">
        <f t="shared" si="709"/>
        <v>4313177.2422130173</v>
      </c>
      <c r="X1422" s="47">
        <f t="shared" si="710"/>
        <v>1.1981047895036159</v>
      </c>
      <c r="Y1422" s="48">
        <f t="shared" si="700"/>
        <v>1231.3812146506043</v>
      </c>
      <c r="Z1422" s="48">
        <f t="shared" si="711"/>
        <v>1169.812153918074</v>
      </c>
      <c r="AA1422" s="49">
        <f t="shared" si="712"/>
        <v>1146.4159108397125</v>
      </c>
      <c r="AB1422" s="49">
        <f t="shared" si="713"/>
        <v>1089.0951152977268</v>
      </c>
      <c r="AC1422" s="49">
        <f t="shared" si="714"/>
        <v>980.18560376795415</v>
      </c>
      <c r="AD1422" s="49">
        <f t="shared" si="715"/>
        <v>882.1670433911587</v>
      </c>
      <c r="AE1422" s="49">
        <f t="shared" si="716"/>
        <v>838.05869122160072</v>
      </c>
      <c r="AF1422" s="49">
        <f t="shared" si="717"/>
        <v>821.29751739716869</v>
      </c>
      <c r="AG1422" s="49">
        <f t="shared" si="718"/>
        <v>780.23264152731019</v>
      </c>
      <c r="AH1422" s="49">
        <f t="shared" si="719"/>
        <v>702.20937737457916</v>
      </c>
      <c r="AI1422" s="49">
        <f t="shared" si="720"/>
        <v>1.9505816038182754E-4</v>
      </c>
      <c r="AJ1422" s="49">
        <f t="shared" si="724"/>
        <v>0.6376996580059171</v>
      </c>
    </row>
    <row r="1423" spans="2:36" x14ac:dyDescent="0.2">
      <c r="B1423" s="39" t="s">
        <v>64</v>
      </c>
      <c r="C1423" s="39">
        <v>1413</v>
      </c>
      <c r="D1423" s="39">
        <v>391</v>
      </c>
      <c r="E1423" s="39">
        <f t="shared" si="702"/>
        <v>7.4166666666666661</v>
      </c>
      <c r="F1423" s="40">
        <v>26.7</v>
      </c>
      <c r="G1423" s="41">
        <f t="shared" si="721"/>
        <v>-4.1666666666666761E-2</v>
      </c>
      <c r="H1423" s="41">
        <f t="shared" si="722"/>
        <v>-0.15000000000000036</v>
      </c>
      <c r="I1423" s="41">
        <f t="shared" si="693"/>
        <v>52442.245659722212</v>
      </c>
      <c r="J1423" s="41">
        <f t="shared" si="703"/>
        <v>1583.0733024691435</v>
      </c>
      <c r="K1423" s="42" t="str">
        <f t="shared" si="704"/>
        <v>Yes</v>
      </c>
      <c r="L1423" s="41">
        <f t="shared" si="694"/>
        <v>19.709675781250002</v>
      </c>
      <c r="M1423" s="41">
        <f t="shared" si="695"/>
        <v>187.05217500000001</v>
      </c>
      <c r="N1423" s="43">
        <f t="shared" si="696"/>
        <v>-79.447916666666842</v>
      </c>
      <c r="O1423" s="41">
        <f t="shared" si="697"/>
        <v>127.31393411458316</v>
      </c>
      <c r="P1423" s="41">
        <f t="shared" si="698"/>
        <v>944.24501134982506</v>
      </c>
      <c r="Q1423" s="41">
        <f t="shared" si="699"/>
        <v>944.24501134982506</v>
      </c>
      <c r="R1423" s="41">
        <f t="shared" si="705"/>
        <v>79.447916666666842</v>
      </c>
      <c r="S1423" s="74">
        <f t="shared" si="723"/>
        <v>2527.3183138189688</v>
      </c>
      <c r="T1423" s="78">
        <f t="shared" si="706"/>
        <v>589.23871527777908</v>
      </c>
      <c r="U1423" s="44">
        <f t="shared" si="707"/>
        <v>7558778.5698114466</v>
      </c>
      <c r="V1423" s="45">
        <f t="shared" si="708"/>
        <v>2.0996607138365131</v>
      </c>
      <c r="W1423" s="46">
        <f t="shared" si="709"/>
        <v>4315704.5605268367</v>
      </c>
      <c r="X1423" s="47">
        <f t="shared" si="710"/>
        <v>1.1988068223685657</v>
      </c>
      <c r="Y1423" s="48">
        <f t="shared" si="700"/>
        <v>2274.5864824370719</v>
      </c>
      <c r="Z1423" s="48">
        <f t="shared" si="711"/>
        <v>2160.8571583152184</v>
      </c>
      <c r="AA1423" s="49">
        <f t="shared" si="712"/>
        <v>2117.6400151489138</v>
      </c>
      <c r="AB1423" s="49">
        <f t="shared" si="713"/>
        <v>2011.7580143914679</v>
      </c>
      <c r="AC1423" s="49">
        <f t="shared" si="714"/>
        <v>1810.5822129523212</v>
      </c>
      <c r="AD1423" s="49">
        <f t="shared" si="715"/>
        <v>1629.5239916570893</v>
      </c>
      <c r="AE1423" s="49">
        <f t="shared" si="716"/>
        <v>1548.0477920742346</v>
      </c>
      <c r="AF1423" s="49">
        <f t="shared" si="717"/>
        <v>1517.0868362327499</v>
      </c>
      <c r="AG1423" s="49">
        <f t="shared" si="718"/>
        <v>1441.2324944211123</v>
      </c>
      <c r="AH1423" s="49">
        <f t="shared" si="719"/>
        <v>1297.109244979001</v>
      </c>
      <c r="AI1423" s="49">
        <f t="shared" si="720"/>
        <v>3.6030812360527808E-4</v>
      </c>
      <c r="AJ1423" s="49">
        <f t="shared" si="724"/>
        <v>0.63805996612952243</v>
      </c>
    </row>
    <row r="1424" spans="2:36" x14ac:dyDescent="0.2">
      <c r="B1424" s="39" t="s">
        <v>64</v>
      </c>
      <c r="C1424" s="39">
        <v>1414</v>
      </c>
      <c r="D1424" s="39">
        <v>392</v>
      </c>
      <c r="E1424" s="39">
        <f t="shared" si="702"/>
        <v>7.4444444444444446</v>
      </c>
      <c r="F1424" s="40">
        <v>26.8</v>
      </c>
      <c r="G1424" s="41">
        <f t="shared" si="721"/>
        <v>0.20833333333333331</v>
      </c>
      <c r="H1424" s="41">
        <f t="shared" si="722"/>
        <v>0.75</v>
      </c>
      <c r="I1424" s="41">
        <f t="shared" si="693"/>
        <v>52835.807098765436</v>
      </c>
      <c r="J1424" s="41">
        <f t="shared" si="703"/>
        <v>-393.5614390432238</v>
      </c>
      <c r="K1424" s="42" t="str">
        <f t="shared" si="704"/>
        <v>No</v>
      </c>
      <c r="L1424" s="41">
        <f t="shared" si="694"/>
        <v>19.857590277777781</v>
      </c>
      <c r="M1424" s="41">
        <f t="shared" si="695"/>
        <v>187.05217500000001</v>
      </c>
      <c r="N1424" s="43">
        <f t="shared" si="696"/>
        <v>397.23958333333331</v>
      </c>
      <c r="O1424" s="41">
        <f t="shared" si="697"/>
        <v>604.14934861111112</v>
      </c>
      <c r="P1424" s="41">
        <f t="shared" si="698"/>
        <v>4497.5562618827162</v>
      </c>
      <c r="Q1424" s="41">
        <f t="shared" si="699"/>
        <v>4497.5562618827162</v>
      </c>
      <c r="R1424" s="41">
        <f t="shared" si="705"/>
        <v>0</v>
      </c>
      <c r="S1424" s="74">
        <f t="shared" si="723"/>
        <v>4103.9948228394924</v>
      </c>
      <c r="T1424" s="78">
        <f t="shared" si="706"/>
        <v>0</v>
      </c>
      <c r="U1424" s="44">
        <f t="shared" si="707"/>
        <v>7563276.1260733297</v>
      </c>
      <c r="V1424" s="45">
        <f t="shared" si="708"/>
        <v>2.1009100350203695</v>
      </c>
      <c r="W1424" s="46">
        <f t="shared" si="709"/>
        <v>4319808.5553496759</v>
      </c>
      <c r="X1424" s="47">
        <f t="shared" si="710"/>
        <v>1.1999468209304656</v>
      </c>
      <c r="Y1424" s="48">
        <f t="shared" si="700"/>
        <v>3693.5953405555433</v>
      </c>
      <c r="Z1424" s="48">
        <f t="shared" si="711"/>
        <v>3508.9155735277659</v>
      </c>
      <c r="AA1424" s="49">
        <f t="shared" si="712"/>
        <v>3438.7372620572105</v>
      </c>
      <c r="AB1424" s="49">
        <f t="shared" si="713"/>
        <v>3266.8003989543499</v>
      </c>
      <c r="AC1424" s="49">
        <f t="shared" si="714"/>
        <v>2940.1203590589148</v>
      </c>
      <c r="AD1424" s="49">
        <f t="shared" si="715"/>
        <v>2646.1083231530233</v>
      </c>
      <c r="AE1424" s="49">
        <f t="shared" si="716"/>
        <v>2513.8029069953718</v>
      </c>
      <c r="AF1424" s="49">
        <f t="shared" si="717"/>
        <v>2463.5268488554643</v>
      </c>
      <c r="AG1424" s="49">
        <f t="shared" si="718"/>
        <v>2340.3505064126912</v>
      </c>
      <c r="AH1424" s="49">
        <f t="shared" si="719"/>
        <v>2106.315455771422</v>
      </c>
      <c r="AI1424" s="49">
        <f t="shared" si="720"/>
        <v>5.8508762660317275E-4</v>
      </c>
      <c r="AJ1424" s="49">
        <f t="shared" si="724"/>
        <v>0.63864505375612557</v>
      </c>
    </row>
    <row r="1425" spans="2:36" x14ac:dyDescent="0.2">
      <c r="B1425" s="39" t="s">
        <v>64</v>
      </c>
      <c r="C1425" s="39">
        <v>1415</v>
      </c>
      <c r="D1425" s="39">
        <v>393</v>
      </c>
      <c r="E1425" s="39">
        <f t="shared" si="702"/>
        <v>7.833333333333333</v>
      </c>
      <c r="F1425" s="40">
        <v>28.2</v>
      </c>
      <c r="G1425" s="41">
        <f t="shared" si="721"/>
        <v>0.59722222222222232</v>
      </c>
      <c r="H1425" s="41">
        <f t="shared" si="722"/>
        <v>2.1500000000000004</v>
      </c>
      <c r="I1425" s="41">
        <f t="shared" si="693"/>
        <v>58500.149305555555</v>
      </c>
      <c r="J1425" s="41">
        <f t="shared" si="703"/>
        <v>-5664.3422067901192</v>
      </c>
      <c r="K1425" s="42" t="str">
        <f t="shared" si="704"/>
        <v>No</v>
      </c>
      <c r="L1425" s="41">
        <f t="shared" si="694"/>
        <v>21.986453125000004</v>
      </c>
      <c r="M1425" s="41">
        <f t="shared" si="695"/>
        <v>187.05217500000001</v>
      </c>
      <c r="N1425" s="43">
        <f t="shared" si="696"/>
        <v>1138.7534722222224</v>
      </c>
      <c r="O1425" s="41">
        <f t="shared" si="697"/>
        <v>1347.7921003472225</v>
      </c>
      <c r="P1425" s="41">
        <f t="shared" si="698"/>
        <v>10557.704786053242</v>
      </c>
      <c r="Q1425" s="41">
        <f t="shared" si="699"/>
        <v>10557.704786053242</v>
      </c>
      <c r="R1425" s="41">
        <f t="shared" si="705"/>
        <v>0</v>
      </c>
      <c r="S1425" s="74">
        <f t="shared" si="723"/>
        <v>4893.3625792631228</v>
      </c>
      <c r="T1425" s="78">
        <f t="shared" si="706"/>
        <v>0</v>
      </c>
      <c r="U1425" s="44">
        <f t="shared" si="707"/>
        <v>7573833.8308593826</v>
      </c>
      <c r="V1425" s="45">
        <f t="shared" si="708"/>
        <v>2.1038427307942729</v>
      </c>
      <c r="W1425" s="46">
        <f t="shared" si="709"/>
        <v>4324701.9179289388</v>
      </c>
      <c r="X1425" s="47">
        <f t="shared" si="710"/>
        <v>1.2013060883135942</v>
      </c>
      <c r="Y1425" s="48">
        <f t="shared" si="700"/>
        <v>4404.0263213368107</v>
      </c>
      <c r="Z1425" s="48">
        <f t="shared" si="711"/>
        <v>4183.8250052699696</v>
      </c>
      <c r="AA1425" s="49">
        <f t="shared" si="712"/>
        <v>4100.1485051645705</v>
      </c>
      <c r="AB1425" s="49">
        <f t="shared" si="713"/>
        <v>3895.1410799063419</v>
      </c>
      <c r="AC1425" s="49">
        <f t="shared" si="714"/>
        <v>3505.6269719157076</v>
      </c>
      <c r="AD1425" s="49">
        <f t="shared" si="715"/>
        <v>3155.0642747241368</v>
      </c>
      <c r="AE1425" s="49">
        <f t="shared" si="716"/>
        <v>2997.31106098793</v>
      </c>
      <c r="AF1425" s="49">
        <f t="shared" si="717"/>
        <v>2937.3648397681714</v>
      </c>
      <c r="AG1425" s="49">
        <f t="shared" si="718"/>
        <v>2790.4965977797629</v>
      </c>
      <c r="AH1425" s="49">
        <f t="shared" si="719"/>
        <v>2511.4469380017867</v>
      </c>
      <c r="AI1425" s="49">
        <f t="shared" si="720"/>
        <v>6.9762414944494078E-4</v>
      </c>
      <c r="AJ1425" s="49">
        <f t="shared" si="724"/>
        <v>0.63934267790557053</v>
      </c>
    </row>
    <row r="1426" spans="2:36" x14ac:dyDescent="0.2">
      <c r="B1426" s="39" t="s">
        <v>64</v>
      </c>
      <c r="C1426" s="39">
        <v>1416</v>
      </c>
      <c r="D1426" s="39">
        <v>394</v>
      </c>
      <c r="E1426" s="39">
        <f t="shared" si="702"/>
        <v>8.6388888888888893</v>
      </c>
      <c r="F1426" s="40">
        <v>31.1</v>
      </c>
      <c r="G1426" s="41">
        <f t="shared" si="721"/>
        <v>0.9166666666666663</v>
      </c>
      <c r="H1426" s="41">
        <f t="shared" si="722"/>
        <v>3.2999999999999989</v>
      </c>
      <c r="I1426" s="41">
        <f t="shared" si="693"/>
        <v>71150.75877700618</v>
      </c>
      <c r="J1426" s="41">
        <f t="shared" si="703"/>
        <v>-12650.609471450625</v>
      </c>
      <c r="K1426" s="42" t="str">
        <f t="shared" si="704"/>
        <v>No</v>
      </c>
      <c r="L1426" s="41">
        <f t="shared" si="694"/>
        <v>26.74100564236112</v>
      </c>
      <c r="M1426" s="41">
        <f t="shared" si="695"/>
        <v>187.05217500000001</v>
      </c>
      <c r="N1426" s="43">
        <f t="shared" si="696"/>
        <v>1747.8541666666661</v>
      </c>
      <c r="O1426" s="41">
        <f t="shared" si="697"/>
        <v>1961.6473473090273</v>
      </c>
      <c r="P1426" s="41">
        <f t="shared" si="698"/>
        <v>16946.45347258632</v>
      </c>
      <c r="Q1426" s="41">
        <f t="shared" si="699"/>
        <v>16946.45347258632</v>
      </c>
      <c r="R1426" s="41">
        <f t="shared" si="705"/>
        <v>0</v>
      </c>
      <c r="S1426" s="74">
        <f t="shared" si="723"/>
        <v>4295.8440011356943</v>
      </c>
      <c r="T1426" s="78">
        <f t="shared" si="706"/>
        <v>0</v>
      </c>
      <c r="U1426" s="44">
        <f t="shared" si="707"/>
        <v>7590780.284331969</v>
      </c>
      <c r="V1426" s="45">
        <f t="shared" si="708"/>
        <v>2.1085500789811027</v>
      </c>
      <c r="W1426" s="46">
        <f t="shared" si="709"/>
        <v>4328997.7619300745</v>
      </c>
      <c r="X1426" s="47">
        <f t="shared" si="710"/>
        <v>1.2024993783139095</v>
      </c>
      <c r="Y1426" s="48">
        <f t="shared" si="700"/>
        <v>3866.259601022125</v>
      </c>
      <c r="Z1426" s="48">
        <f t="shared" si="711"/>
        <v>3672.9466209710185</v>
      </c>
      <c r="AA1426" s="49">
        <f t="shared" si="712"/>
        <v>3599.4876885515982</v>
      </c>
      <c r="AB1426" s="49">
        <f t="shared" si="713"/>
        <v>3419.5133041240183</v>
      </c>
      <c r="AC1426" s="49">
        <f t="shared" si="714"/>
        <v>3077.5619737116167</v>
      </c>
      <c r="AD1426" s="49">
        <f t="shared" si="715"/>
        <v>2769.8057763404549</v>
      </c>
      <c r="AE1426" s="49">
        <f t="shared" si="716"/>
        <v>2631.3154875234322</v>
      </c>
      <c r="AF1426" s="49">
        <f t="shared" si="717"/>
        <v>2578.6891777729634</v>
      </c>
      <c r="AG1426" s="49">
        <f t="shared" si="718"/>
        <v>2449.754718884315</v>
      </c>
      <c r="AH1426" s="49">
        <f t="shared" si="719"/>
        <v>2204.7792469958836</v>
      </c>
      <c r="AI1426" s="49">
        <f t="shared" si="720"/>
        <v>6.1243867972107877E-4</v>
      </c>
      <c r="AJ1426" s="49">
        <f t="shared" si="724"/>
        <v>0.63995511658529158</v>
      </c>
    </row>
    <row r="1427" spans="2:36" x14ac:dyDescent="0.2">
      <c r="B1427" s="39" t="s">
        <v>64</v>
      </c>
      <c r="C1427" s="39">
        <v>1417</v>
      </c>
      <c r="D1427" s="39">
        <v>395</v>
      </c>
      <c r="E1427" s="39">
        <f t="shared" si="702"/>
        <v>9.6666666666666661</v>
      </c>
      <c r="F1427" s="40">
        <v>34.799999999999997</v>
      </c>
      <c r="G1427" s="41">
        <f t="shared" si="721"/>
        <v>1.0138888888888884</v>
      </c>
      <c r="H1427" s="41">
        <f t="shared" si="722"/>
        <v>3.6499999999999986</v>
      </c>
      <c r="I1427" s="41">
        <f t="shared" si="693"/>
        <v>89087.597222222204</v>
      </c>
      <c r="J1427" s="41">
        <f t="shared" si="703"/>
        <v>-17936.838445216024</v>
      </c>
      <c r="K1427" s="42" t="str">
        <f t="shared" si="704"/>
        <v>No</v>
      </c>
      <c r="L1427" s="41">
        <f t="shared" si="694"/>
        <v>33.482312500000006</v>
      </c>
      <c r="M1427" s="41">
        <f t="shared" si="695"/>
        <v>187.05217500000001</v>
      </c>
      <c r="N1427" s="43">
        <f t="shared" si="696"/>
        <v>1933.232638888888</v>
      </c>
      <c r="O1427" s="41">
        <f t="shared" si="697"/>
        <v>2153.7671263888878</v>
      </c>
      <c r="P1427" s="41">
        <f t="shared" si="698"/>
        <v>20819.748888425915</v>
      </c>
      <c r="Q1427" s="41">
        <f t="shared" si="699"/>
        <v>20819.748888425915</v>
      </c>
      <c r="R1427" s="41">
        <f t="shared" si="705"/>
        <v>0</v>
      </c>
      <c r="S1427" s="74">
        <f t="shared" si="723"/>
        <v>2882.9104432098902</v>
      </c>
      <c r="T1427" s="78">
        <f t="shared" si="706"/>
        <v>0</v>
      </c>
      <c r="U1427" s="44">
        <f t="shared" si="707"/>
        <v>7611600.0332203945</v>
      </c>
      <c r="V1427" s="45">
        <f t="shared" si="708"/>
        <v>2.1143333425612205</v>
      </c>
      <c r="W1427" s="46">
        <f t="shared" si="709"/>
        <v>4331880.6723732846</v>
      </c>
      <c r="X1427" s="47">
        <f t="shared" si="710"/>
        <v>1.2033001867703568</v>
      </c>
      <c r="Y1427" s="48">
        <f t="shared" si="700"/>
        <v>2594.6193988889013</v>
      </c>
      <c r="Z1427" s="48">
        <f t="shared" si="711"/>
        <v>2464.8884289444559</v>
      </c>
      <c r="AA1427" s="49">
        <f t="shared" si="712"/>
        <v>2415.5906603655667</v>
      </c>
      <c r="AB1427" s="49">
        <f t="shared" si="713"/>
        <v>2294.8111273472882</v>
      </c>
      <c r="AC1427" s="49">
        <f t="shared" si="714"/>
        <v>2065.3300146125594</v>
      </c>
      <c r="AD1427" s="49">
        <f t="shared" si="715"/>
        <v>1858.7970131513034</v>
      </c>
      <c r="AE1427" s="49">
        <f t="shared" si="716"/>
        <v>1765.8571624937381</v>
      </c>
      <c r="AF1427" s="49">
        <f t="shared" si="717"/>
        <v>1730.5400192438633</v>
      </c>
      <c r="AG1427" s="49">
        <f t="shared" si="718"/>
        <v>1644.0130182816702</v>
      </c>
      <c r="AH1427" s="49">
        <f t="shared" si="719"/>
        <v>1479.6117164535033</v>
      </c>
      <c r="AI1427" s="49">
        <f t="shared" si="720"/>
        <v>4.110032545704176E-4</v>
      </c>
      <c r="AJ1427" s="49">
        <f t="shared" si="724"/>
        <v>0.64036611983986202</v>
      </c>
    </row>
    <row r="1428" spans="2:36" x14ac:dyDescent="0.2">
      <c r="B1428" s="39" t="s">
        <v>64</v>
      </c>
      <c r="C1428" s="39">
        <v>1418</v>
      </c>
      <c r="D1428" s="39">
        <v>396</v>
      </c>
      <c r="E1428" s="39">
        <f t="shared" si="702"/>
        <v>10.666666666666666</v>
      </c>
      <c r="F1428" s="40">
        <v>38.4</v>
      </c>
      <c r="G1428" s="41">
        <f t="shared" si="721"/>
        <v>0.84722222222222243</v>
      </c>
      <c r="H1428" s="41">
        <f t="shared" si="722"/>
        <v>3.0500000000000007</v>
      </c>
      <c r="I1428" s="41">
        <f t="shared" si="693"/>
        <v>108472.88888888888</v>
      </c>
      <c r="J1428" s="41">
        <f t="shared" si="703"/>
        <v>-19385.291666666672</v>
      </c>
      <c r="K1428" s="42" t="str">
        <f t="shared" si="704"/>
        <v>No</v>
      </c>
      <c r="L1428" s="41">
        <f t="shared" si="694"/>
        <v>40.768000000000008</v>
      </c>
      <c r="M1428" s="41">
        <f t="shared" si="695"/>
        <v>187.05217500000001</v>
      </c>
      <c r="N1428" s="43">
        <f t="shared" si="696"/>
        <v>1615.4409722222226</v>
      </c>
      <c r="O1428" s="41">
        <f t="shared" si="697"/>
        <v>1843.2611472222227</v>
      </c>
      <c r="P1428" s="41">
        <f t="shared" si="698"/>
        <v>19661.45223703704</v>
      </c>
      <c r="Q1428" s="41">
        <f t="shared" si="699"/>
        <v>19661.45223703704</v>
      </c>
      <c r="R1428" s="41">
        <f t="shared" si="705"/>
        <v>0</v>
      </c>
      <c r="S1428" s="74">
        <f t="shared" si="723"/>
        <v>276.16057037036808</v>
      </c>
      <c r="T1428" s="78">
        <f t="shared" si="706"/>
        <v>0</v>
      </c>
      <c r="U1428" s="44">
        <f t="shared" si="707"/>
        <v>7631261.4854574315</v>
      </c>
      <c r="V1428" s="45">
        <f t="shared" si="708"/>
        <v>2.1197948570715086</v>
      </c>
      <c r="W1428" s="46">
        <f t="shared" si="709"/>
        <v>4332156.8329436546</v>
      </c>
      <c r="X1428" s="47">
        <f t="shared" si="710"/>
        <v>1.203376898039904</v>
      </c>
      <c r="Y1428" s="48">
        <f t="shared" si="700"/>
        <v>248.54451333333128</v>
      </c>
      <c r="Z1428" s="48">
        <f t="shared" si="711"/>
        <v>236.11728766666471</v>
      </c>
      <c r="AA1428" s="49">
        <f t="shared" si="712"/>
        <v>231.39494191333142</v>
      </c>
      <c r="AB1428" s="49">
        <f t="shared" si="713"/>
        <v>219.82519481766485</v>
      </c>
      <c r="AC1428" s="49">
        <f t="shared" si="714"/>
        <v>197.84267533589838</v>
      </c>
      <c r="AD1428" s="49">
        <f t="shared" si="715"/>
        <v>178.05840780230855</v>
      </c>
      <c r="AE1428" s="49">
        <f t="shared" si="716"/>
        <v>169.15548741219311</v>
      </c>
      <c r="AF1428" s="49">
        <f t="shared" si="717"/>
        <v>165.77237766394924</v>
      </c>
      <c r="AG1428" s="49">
        <f t="shared" si="718"/>
        <v>157.48375878075177</v>
      </c>
      <c r="AH1428" s="49">
        <f t="shared" si="719"/>
        <v>141.7353829026766</v>
      </c>
      <c r="AI1428" s="49">
        <f t="shared" si="720"/>
        <v>3.9370939695187946E-5</v>
      </c>
      <c r="AJ1428" s="49">
        <f t="shared" si="724"/>
        <v>0.64040549077955722</v>
      </c>
    </row>
    <row r="1429" spans="2:36" x14ac:dyDescent="0.2">
      <c r="B1429" s="39" t="s">
        <v>64</v>
      </c>
      <c r="C1429" s="39">
        <v>1419</v>
      </c>
      <c r="D1429" s="39">
        <v>397</v>
      </c>
      <c r="E1429" s="39">
        <f t="shared" si="702"/>
        <v>11.361111111111111</v>
      </c>
      <c r="F1429" s="40">
        <v>40.9</v>
      </c>
      <c r="G1429" s="41">
        <f t="shared" si="721"/>
        <v>0.45833333333333393</v>
      </c>
      <c r="H1429" s="41">
        <f t="shared" si="722"/>
        <v>1.6500000000000021</v>
      </c>
      <c r="I1429" s="41">
        <f t="shared" si="693"/>
        <v>123056.73099922838</v>
      </c>
      <c r="J1429" s="41">
        <f t="shared" si="703"/>
        <v>-14583.842110339509</v>
      </c>
      <c r="K1429" s="42" t="str">
        <f t="shared" si="704"/>
        <v>No</v>
      </c>
      <c r="L1429" s="41">
        <f t="shared" si="694"/>
        <v>46.249130642361116</v>
      </c>
      <c r="M1429" s="41">
        <f t="shared" si="695"/>
        <v>187.05217500000001</v>
      </c>
      <c r="N1429" s="43">
        <f t="shared" si="696"/>
        <v>873.92708333333451</v>
      </c>
      <c r="O1429" s="41">
        <f t="shared" si="697"/>
        <v>1107.2283889756955</v>
      </c>
      <c r="P1429" s="41">
        <f t="shared" si="698"/>
        <v>12579.344752529429</v>
      </c>
      <c r="Q1429" s="41">
        <f t="shared" si="699"/>
        <v>12579.344752529429</v>
      </c>
      <c r="R1429" s="41">
        <f t="shared" si="705"/>
        <v>0</v>
      </c>
      <c r="S1429" s="74">
        <f t="shared" si="723"/>
        <v>-2004.4973578100798</v>
      </c>
      <c r="T1429" s="78">
        <f t="shared" si="706"/>
        <v>0</v>
      </c>
      <c r="U1429" s="44">
        <f t="shared" si="707"/>
        <v>7643840.8302099612</v>
      </c>
      <c r="V1429" s="45">
        <f t="shared" si="708"/>
        <v>2.123289119502767</v>
      </c>
      <c r="W1429" s="46">
        <f t="shared" si="709"/>
        <v>4330152.3355858447</v>
      </c>
      <c r="X1429" s="47">
        <f t="shared" si="710"/>
        <v>1.2028200932182902</v>
      </c>
      <c r="Y1429" s="48">
        <f t="shared" si="700"/>
        <v>-1804.0476220290718</v>
      </c>
      <c r="Z1429" s="48">
        <f t="shared" si="711"/>
        <v>-1713.8452409276181</v>
      </c>
      <c r="AA1429" s="49">
        <f t="shared" si="712"/>
        <v>-1679.5683361090657</v>
      </c>
      <c r="AB1429" s="49">
        <f t="shared" si="713"/>
        <v>-1595.5899193036123</v>
      </c>
      <c r="AC1429" s="49">
        <f t="shared" si="714"/>
        <v>-1436.0309273732512</v>
      </c>
      <c r="AD1429" s="49">
        <f t="shared" si="715"/>
        <v>-1292.427834635926</v>
      </c>
      <c r="AE1429" s="49">
        <f t="shared" si="716"/>
        <v>-1227.8064429041297</v>
      </c>
      <c r="AF1429" s="49">
        <f t="shared" si="717"/>
        <v>-1203.2503140460472</v>
      </c>
      <c r="AG1429" s="49">
        <f t="shared" si="718"/>
        <v>-1143.0877983437447</v>
      </c>
      <c r="AH1429" s="49">
        <f t="shared" si="719"/>
        <v>-1028.7790185093702</v>
      </c>
      <c r="AI1429" s="49">
        <f t="shared" si="720"/>
        <v>-2.8577194958593618E-4</v>
      </c>
      <c r="AJ1429" s="49">
        <f t="shared" si="724"/>
        <v>0.64040549077955722</v>
      </c>
    </row>
    <row r="1430" spans="2:36" x14ac:dyDescent="0.2">
      <c r="B1430" s="39" t="s">
        <v>64</v>
      </c>
      <c r="C1430" s="39">
        <v>1420</v>
      </c>
      <c r="D1430" s="39">
        <v>398</v>
      </c>
      <c r="E1430" s="39">
        <f t="shared" si="702"/>
        <v>11.583333333333334</v>
      </c>
      <c r="F1430" s="40">
        <v>41.7</v>
      </c>
      <c r="G1430" s="41">
        <f t="shared" si="721"/>
        <v>0</v>
      </c>
      <c r="H1430" s="41">
        <f t="shared" si="722"/>
        <v>0</v>
      </c>
      <c r="I1430" s="41">
        <f t="shared" si="693"/>
        <v>127917.76649305556</v>
      </c>
      <c r="J1430" s="41">
        <f t="shared" si="703"/>
        <v>-4861.0354938271776</v>
      </c>
      <c r="K1430" s="42" t="str">
        <f t="shared" si="704"/>
        <v>No</v>
      </c>
      <c r="L1430" s="41">
        <f t="shared" si="694"/>
        <v>48.07608203125001</v>
      </c>
      <c r="M1430" s="41">
        <f t="shared" si="695"/>
        <v>187.05217500000001</v>
      </c>
      <c r="N1430" s="43">
        <f t="shared" si="696"/>
        <v>0</v>
      </c>
      <c r="O1430" s="41">
        <f t="shared" si="697"/>
        <v>235.12825703125003</v>
      </c>
      <c r="P1430" s="41">
        <f t="shared" si="698"/>
        <v>2723.5689772786463</v>
      </c>
      <c r="Q1430" s="41">
        <f t="shared" si="699"/>
        <v>2723.5689772786463</v>
      </c>
      <c r="R1430" s="41">
        <f t="shared" si="705"/>
        <v>0</v>
      </c>
      <c r="S1430" s="74">
        <f t="shared" si="723"/>
        <v>-2137.4665165485312</v>
      </c>
      <c r="T1430" s="78">
        <f t="shared" si="706"/>
        <v>0</v>
      </c>
      <c r="U1430" s="44">
        <f t="shared" si="707"/>
        <v>7646564.3991872398</v>
      </c>
      <c r="V1430" s="45">
        <f t="shared" si="708"/>
        <v>2.1240456664409</v>
      </c>
      <c r="W1430" s="46">
        <f t="shared" si="709"/>
        <v>4328014.8690692959</v>
      </c>
      <c r="X1430" s="47">
        <f t="shared" si="710"/>
        <v>1.2022263525192489</v>
      </c>
      <c r="Y1430" s="48">
        <f t="shared" si="700"/>
        <v>-1923.7198648936781</v>
      </c>
      <c r="Z1430" s="48">
        <f t="shared" si="711"/>
        <v>-1827.5338716489941</v>
      </c>
      <c r="AA1430" s="49">
        <f t="shared" si="712"/>
        <v>-1790.9831942160142</v>
      </c>
      <c r="AB1430" s="49">
        <f t="shared" si="713"/>
        <v>-1701.4340345052135</v>
      </c>
      <c r="AC1430" s="49">
        <f t="shared" si="714"/>
        <v>-1531.2906310546921</v>
      </c>
      <c r="AD1430" s="49">
        <f t="shared" si="715"/>
        <v>-1378.1615679492229</v>
      </c>
      <c r="AE1430" s="49">
        <f t="shared" si="716"/>
        <v>-1309.2534895517617</v>
      </c>
      <c r="AF1430" s="49">
        <f t="shared" si="717"/>
        <v>-1283.0684197607266</v>
      </c>
      <c r="AG1430" s="49">
        <f t="shared" si="718"/>
        <v>-1218.9149987726901</v>
      </c>
      <c r="AH1430" s="49">
        <f t="shared" si="719"/>
        <v>-1097.0234988954212</v>
      </c>
      <c r="AI1430" s="49">
        <f t="shared" si="720"/>
        <v>-3.0472874969317255E-4</v>
      </c>
      <c r="AJ1430" s="49">
        <f t="shared" si="724"/>
        <v>0.64040549077955722</v>
      </c>
    </row>
    <row r="1431" spans="2:36" x14ac:dyDescent="0.2">
      <c r="B1431" s="39" t="s">
        <v>64</v>
      </c>
      <c r="C1431" s="39">
        <v>1421</v>
      </c>
      <c r="D1431" s="39">
        <v>399</v>
      </c>
      <c r="E1431" s="39">
        <f t="shared" si="702"/>
        <v>11.361111111111111</v>
      </c>
      <c r="F1431" s="40">
        <v>40.9</v>
      </c>
      <c r="G1431" s="41">
        <f t="shared" si="721"/>
        <v>-0.47222222222222299</v>
      </c>
      <c r="H1431" s="41">
        <f t="shared" si="722"/>
        <v>-1.7000000000000028</v>
      </c>
      <c r="I1431" s="41">
        <f t="shared" si="693"/>
        <v>123056.73099922838</v>
      </c>
      <c r="J1431" s="41">
        <f t="shared" si="703"/>
        <v>4861.0354938271776</v>
      </c>
      <c r="K1431" s="42" t="str">
        <f t="shared" si="704"/>
        <v>Yes</v>
      </c>
      <c r="L1431" s="41">
        <f t="shared" si="694"/>
        <v>46.249130642361116</v>
      </c>
      <c r="M1431" s="41">
        <f t="shared" si="695"/>
        <v>187.05217500000001</v>
      </c>
      <c r="N1431" s="43">
        <f t="shared" si="696"/>
        <v>-900.40972222222365</v>
      </c>
      <c r="O1431" s="41">
        <f t="shared" si="697"/>
        <v>-667.10841657986248</v>
      </c>
      <c r="P1431" s="41">
        <f t="shared" si="698"/>
        <v>-7579.0928439212148</v>
      </c>
      <c r="Q1431" s="41">
        <f t="shared" si="699"/>
        <v>-7579.0928439212148</v>
      </c>
      <c r="R1431" s="41">
        <f t="shared" si="705"/>
        <v>900.40972222222365</v>
      </c>
      <c r="S1431" s="74">
        <f t="shared" si="723"/>
        <v>-2718.0573500940372</v>
      </c>
      <c r="T1431" s="78">
        <f t="shared" si="706"/>
        <v>10229.654899691373</v>
      </c>
      <c r="U1431" s="44">
        <f t="shared" si="707"/>
        <v>7646564.3991872398</v>
      </c>
      <c r="V1431" s="45">
        <f t="shared" si="708"/>
        <v>2.1240456664409</v>
      </c>
      <c r="W1431" s="46">
        <f t="shared" si="709"/>
        <v>4325296.8117192015</v>
      </c>
      <c r="X1431" s="47">
        <f t="shared" si="710"/>
        <v>1.2014713365886671</v>
      </c>
      <c r="Y1431" s="48">
        <f t="shared" si="700"/>
        <v>-2446.2516150846336</v>
      </c>
      <c r="Z1431" s="48">
        <f t="shared" si="711"/>
        <v>-2323.9390343304017</v>
      </c>
      <c r="AA1431" s="49">
        <f t="shared" si="712"/>
        <v>-2277.4602536437937</v>
      </c>
      <c r="AB1431" s="49">
        <f t="shared" si="713"/>
        <v>-2163.587240961604</v>
      </c>
      <c r="AC1431" s="49">
        <f t="shared" si="714"/>
        <v>-1947.2285168654437</v>
      </c>
      <c r="AD1431" s="49">
        <f t="shared" si="715"/>
        <v>-1752.5056651788993</v>
      </c>
      <c r="AE1431" s="49">
        <f t="shared" si="716"/>
        <v>-1664.8803819199543</v>
      </c>
      <c r="AF1431" s="49">
        <f t="shared" si="717"/>
        <v>-1631.5827742815552</v>
      </c>
      <c r="AG1431" s="49">
        <f t="shared" si="718"/>
        <v>-1550.0036355674774</v>
      </c>
      <c r="AH1431" s="49">
        <f t="shared" si="719"/>
        <v>-1395.0032720107297</v>
      </c>
      <c r="AI1431" s="49">
        <f t="shared" si="720"/>
        <v>-3.8750090889186936E-4</v>
      </c>
      <c r="AJ1431" s="49">
        <f t="shared" si="724"/>
        <v>0.64040549077955722</v>
      </c>
    </row>
    <row r="1432" spans="2:36" x14ac:dyDescent="0.2">
      <c r="B1432" s="39" t="s">
        <v>64</v>
      </c>
      <c r="C1432" s="39">
        <v>1422</v>
      </c>
      <c r="D1432" s="39">
        <v>400</v>
      </c>
      <c r="E1432" s="39">
        <f t="shared" si="702"/>
        <v>10.638888888888888</v>
      </c>
      <c r="F1432" s="40">
        <v>38.299999999999997</v>
      </c>
      <c r="G1432" s="41">
        <f t="shared" si="721"/>
        <v>-0.7777777777777779</v>
      </c>
      <c r="H1432" s="41">
        <f t="shared" si="722"/>
        <v>-2.8000000000000007</v>
      </c>
      <c r="I1432" s="41">
        <f t="shared" si="693"/>
        <v>107908.66155478392</v>
      </c>
      <c r="J1432" s="41">
        <f t="shared" si="703"/>
        <v>15148.069444444467</v>
      </c>
      <c r="K1432" s="42" t="str">
        <f t="shared" si="704"/>
        <v>Yes</v>
      </c>
      <c r="L1432" s="41">
        <f t="shared" si="694"/>
        <v>40.555943142361109</v>
      </c>
      <c r="M1432" s="41">
        <f t="shared" si="695"/>
        <v>187.05217500000001</v>
      </c>
      <c r="N1432" s="43">
        <f t="shared" si="696"/>
        <v>-1483.0277777777781</v>
      </c>
      <c r="O1432" s="41">
        <f t="shared" si="697"/>
        <v>-1255.419659635417</v>
      </c>
      <c r="P1432" s="41">
        <f t="shared" si="698"/>
        <v>-13356.270267787908</v>
      </c>
      <c r="Q1432" s="41">
        <f t="shared" si="699"/>
        <v>-13356.270267787908</v>
      </c>
      <c r="R1432" s="41">
        <f t="shared" si="705"/>
        <v>1483.0277777777781</v>
      </c>
      <c r="S1432" s="74">
        <f t="shared" si="723"/>
        <v>1791.7991766565592</v>
      </c>
      <c r="T1432" s="78">
        <f t="shared" si="706"/>
        <v>15777.767746913582</v>
      </c>
      <c r="U1432" s="44">
        <f t="shared" si="707"/>
        <v>7646564.3991872398</v>
      </c>
      <c r="V1432" s="45">
        <f t="shared" si="708"/>
        <v>2.1240456664409</v>
      </c>
      <c r="W1432" s="46">
        <f t="shared" si="709"/>
        <v>4327088.6108958581</v>
      </c>
      <c r="X1432" s="47">
        <f t="shared" si="710"/>
        <v>1.2019690585821827</v>
      </c>
      <c r="Y1432" s="48">
        <f t="shared" si="700"/>
        <v>1612.6192589909033</v>
      </c>
      <c r="Z1432" s="48">
        <f t="shared" si="711"/>
        <v>1531.9882960413581</v>
      </c>
      <c r="AA1432" s="49">
        <f t="shared" si="712"/>
        <v>1501.348530120531</v>
      </c>
      <c r="AB1432" s="49">
        <f t="shared" si="713"/>
        <v>1426.2811036145044</v>
      </c>
      <c r="AC1432" s="49">
        <f t="shared" si="714"/>
        <v>1283.6529932530541</v>
      </c>
      <c r="AD1432" s="49">
        <f t="shared" si="715"/>
        <v>1155.2876939277487</v>
      </c>
      <c r="AE1432" s="49">
        <f t="shared" si="716"/>
        <v>1097.5233092313613</v>
      </c>
      <c r="AF1432" s="49">
        <f t="shared" si="717"/>
        <v>1075.5728430467341</v>
      </c>
      <c r="AG1432" s="49">
        <f t="shared" si="718"/>
        <v>1021.7942008943974</v>
      </c>
      <c r="AH1432" s="49">
        <f t="shared" si="719"/>
        <v>919.6147808049576</v>
      </c>
      <c r="AI1432" s="49">
        <f t="shared" si="720"/>
        <v>2.5544855022359935E-4</v>
      </c>
      <c r="AJ1432" s="49">
        <f t="shared" si="724"/>
        <v>0.64066093932978085</v>
      </c>
    </row>
    <row r="1433" spans="2:36" x14ac:dyDescent="0.2">
      <c r="B1433" s="39" t="s">
        <v>64</v>
      </c>
      <c r="C1433" s="39">
        <v>1423</v>
      </c>
      <c r="D1433" s="39">
        <v>401</v>
      </c>
      <c r="E1433" s="39">
        <f t="shared" si="702"/>
        <v>9.8055555555555554</v>
      </c>
      <c r="F1433" s="40">
        <v>35.299999999999997</v>
      </c>
      <c r="G1433" s="41">
        <f t="shared" si="721"/>
        <v>-0.55555555555555558</v>
      </c>
      <c r="H1433" s="41">
        <f t="shared" si="722"/>
        <v>-2</v>
      </c>
      <c r="I1433" s="41">
        <f t="shared" si="693"/>
        <v>91665.976369598764</v>
      </c>
      <c r="J1433" s="41">
        <f t="shared" si="703"/>
        <v>16242.685185185153</v>
      </c>
      <c r="K1433" s="42" t="str">
        <f t="shared" si="704"/>
        <v>Yes</v>
      </c>
      <c r="L1433" s="41">
        <f t="shared" si="694"/>
        <v>34.451359809027785</v>
      </c>
      <c r="M1433" s="41">
        <f t="shared" si="695"/>
        <v>187.05217500000001</v>
      </c>
      <c r="N1433" s="43">
        <f t="shared" si="696"/>
        <v>-1059.3055555555557</v>
      </c>
      <c r="O1433" s="41">
        <f t="shared" si="697"/>
        <v>-837.80202074652789</v>
      </c>
      <c r="P1433" s="41">
        <f t="shared" si="698"/>
        <v>-8215.1142589867868</v>
      </c>
      <c r="Q1433" s="41">
        <f t="shared" si="699"/>
        <v>-8215.1142589867868</v>
      </c>
      <c r="R1433" s="41">
        <f t="shared" si="705"/>
        <v>1059.3055555555557</v>
      </c>
      <c r="S1433" s="74">
        <f t="shared" si="723"/>
        <v>8027.5709261983666</v>
      </c>
      <c r="T1433" s="78">
        <f t="shared" si="706"/>
        <v>10387.079475308643</v>
      </c>
      <c r="U1433" s="44">
        <f t="shared" si="707"/>
        <v>7646564.3991872398</v>
      </c>
      <c r="V1433" s="45">
        <f t="shared" si="708"/>
        <v>2.1240456664409</v>
      </c>
      <c r="W1433" s="46">
        <f t="shared" si="709"/>
        <v>4335116.1818220569</v>
      </c>
      <c r="X1433" s="47">
        <f t="shared" si="710"/>
        <v>1.2041989393950159</v>
      </c>
      <c r="Y1433" s="48">
        <f t="shared" si="700"/>
        <v>7224.8138335785297</v>
      </c>
      <c r="Z1433" s="48">
        <f t="shared" si="711"/>
        <v>6863.5731418996029</v>
      </c>
      <c r="AA1433" s="49">
        <f t="shared" si="712"/>
        <v>6726.3016790616111</v>
      </c>
      <c r="AB1433" s="49">
        <f t="shared" si="713"/>
        <v>6389.9865951085303</v>
      </c>
      <c r="AC1433" s="49">
        <f t="shared" si="714"/>
        <v>5750.9879355976773</v>
      </c>
      <c r="AD1433" s="49">
        <f t="shared" si="715"/>
        <v>5175.8891420379096</v>
      </c>
      <c r="AE1433" s="49">
        <f t="shared" si="716"/>
        <v>4917.0946849360134</v>
      </c>
      <c r="AF1433" s="49">
        <f t="shared" si="717"/>
        <v>4818.7527912372934</v>
      </c>
      <c r="AG1433" s="49">
        <f t="shared" si="718"/>
        <v>4577.8151516754288</v>
      </c>
      <c r="AH1433" s="49">
        <f t="shared" si="719"/>
        <v>4120.0336365078856</v>
      </c>
      <c r="AI1433" s="49">
        <f t="shared" si="720"/>
        <v>1.144453787918857E-3</v>
      </c>
      <c r="AJ1433" s="49">
        <f t="shared" si="724"/>
        <v>0.64180539311769969</v>
      </c>
    </row>
    <row r="1434" spans="2:36" x14ac:dyDescent="0.2">
      <c r="B1434" s="39" t="s">
        <v>64</v>
      </c>
      <c r="C1434" s="39">
        <v>1424</v>
      </c>
      <c r="D1434" s="39">
        <v>402</v>
      </c>
      <c r="E1434" s="39">
        <f t="shared" si="702"/>
        <v>9.5277777777777768</v>
      </c>
      <c r="F1434" s="40">
        <v>34.299999999999997</v>
      </c>
      <c r="G1434" s="41">
        <f t="shared" si="721"/>
        <v>-9.7222222222221627E-2</v>
      </c>
      <c r="H1434" s="41">
        <f t="shared" si="722"/>
        <v>-0.34999999999999787</v>
      </c>
      <c r="I1434" s="41">
        <f t="shared" si="693"/>
        <v>86545.999517746895</v>
      </c>
      <c r="J1434" s="41">
        <f t="shared" si="703"/>
        <v>5119.9768518518686</v>
      </c>
      <c r="K1434" s="42" t="str">
        <f t="shared" si="704"/>
        <v>Yes</v>
      </c>
      <c r="L1434" s="41">
        <f t="shared" si="694"/>
        <v>32.527088975694447</v>
      </c>
      <c r="M1434" s="41">
        <f t="shared" si="695"/>
        <v>187.05217500000001</v>
      </c>
      <c r="N1434" s="43">
        <f t="shared" si="696"/>
        <v>-185.37847222222109</v>
      </c>
      <c r="O1434" s="41">
        <f t="shared" si="697"/>
        <v>34.200791753473361</v>
      </c>
      <c r="P1434" s="41">
        <f t="shared" si="698"/>
        <v>325.85754365114894</v>
      </c>
      <c r="Q1434" s="41">
        <f t="shared" si="699"/>
        <v>325.85754365114894</v>
      </c>
      <c r="R1434" s="41">
        <f t="shared" si="705"/>
        <v>185.37847222222109</v>
      </c>
      <c r="S1434" s="74">
        <f t="shared" si="723"/>
        <v>5445.8343955030177</v>
      </c>
      <c r="T1434" s="78">
        <f t="shared" si="706"/>
        <v>1766.2448881172729</v>
      </c>
      <c r="U1434" s="44">
        <f t="shared" si="707"/>
        <v>7646890.2567308908</v>
      </c>
      <c r="V1434" s="45">
        <f t="shared" si="708"/>
        <v>2.1241361824252474</v>
      </c>
      <c r="W1434" s="46">
        <f t="shared" si="709"/>
        <v>4340562.0162175596</v>
      </c>
      <c r="X1434" s="47">
        <f t="shared" si="710"/>
        <v>1.2057116711715443</v>
      </c>
      <c r="Y1434" s="48">
        <f t="shared" si="700"/>
        <v>4901.2509559527161</v>
      </c>
      <c r="Z1434" s="48">
        <f t="shared" si="711"/>
        <v>4656.1884081550797</v>
      </c>
      <c r="AA1434" s="49">
        <f t="shared" si="712"/>
        <v>4563.0646399919779</v>
      </c>
      <c r="AB1434" s="49">
        <f t="shared" si="713"/>
        <v>4334.9114079923784</v>
      </c>
      <c r="AC1434" s="49">
        <f t="shared" si="714"/>
        <v>3901.4202671931407</v>
      </c>
      <c r="AD1434" s="49">
        <f t="shared" si="715"/>
        <v>3511.2782404738268</v>
      </c>
      <c r="AE1434" s="49">
        <f t="shared" si="716"/>
        <v>3335.7143284501353</v>
      </c>
      <c r="AF1434" s="49">
        <f t="shared" si="717"/>
        <v>3269.0000418811323</v>
      </c>
      <c r="AG1434" s="49">
        <f t="shared" si="718"/>
        <v>3105.5500397870755</v>
      </c>
      <c r="AH1434" s="49">
        <f t="shared" si="719"/>
        <v>2794.9950358083679</v>
      </c>
      <c r="AI1434" s="49">
        <f t="shared" si="720"/>
        <v>7.7638750994676886E-4</v>
      </c>
      <c r="AJ1434" s="49">
        <f t="shared" si="724"/>
        <v>0.64258178062764648</v>
      </c>
    </row>
    <row r="1435" spans="2:36" x14ac:dyDescent="0.2">
      <c r="B1435" s="39" t="s">
        <v>64</v>
      </c>
      <c r="C1435" s="39">
        <v>1425</v>
      </c>
      <c r="D1435" s="39">
        <v>403</v>
      </c>
      <c r="E1435" s="39">
        <f t="shared" si="702"/>
        <v>9.6111111111111107</v>
      </c>
      <c r="F1435" s="40">
        <v>34.6</v>
      </c>
      <c r="G1435" s="41">
        <f t="shared" si="721"/>
        <v>0.27777777777777779</v>
      </c>
      <c r="H1435" s="41">
        <f t="shared" si="722"/>
        <v>1</v>
      </c>
      <c r="I1435" s="41">
        <f t="shared" si="693"/>
        <v>88066.544367283946</v>
      </c>
      <c r="J1435" s="41">
        <f t="shared" si="703"/>
        <v>-1520.544849537051</v>
      </c>
      <c r="K1435" s="42" t="str">
        <f t="shared" si="704"/>
        <v>No</v>
      </c>
      <c r="L1435" s="41">
        <f t="shared" si="694"/>
        <v>33.098564236111116</v>
      </c>
      <c r="M1435" s="41">
        <f t="shared" si="695"/>
        <v>187.05217500000001</v>
      </c>
      <c r="N1435" s="43">
        <f t="shared" si="696"/>
        <v>529.65277777777783</v>
      </c>
      <c r="O1435" s="41">
        <f t="shared" si="697"/>
        <v>749.80351701388895</v>
      </c>
      <c r="P1435" s="41">
        <f t="shared" si="698"/>
        <v>7206.4449135223767</v>
      </c>
      <c r="Q1435" s="41">
        <f t="shared" si="699"/>
        <v>7206.4449135223767</v>
      </c>
      <c r="R1435" s="41">
        <f t="shared" si="705"/>
        <v>0</v>
      </c>
      <c r="S1435" s="74">
        <f t="shared" si="723"/>
        <v>5685.9000639853257</v>
      </c>
      <c r="T1435" s="78">
        <f t="shared" si="706"/>
        <v>0</v>
      </c>
      <c r="U1435" s="44">
        <f t="shared" si="707"/>
        <v>7654096.7016444132</v>
      </c>
      <c r="V1435" s="45">
        <f t="shared" si="708"/>
        <v>2.1261379726790035</v>
      </c>
      <c r="W1435" s="46">
        <f t="shared" si="709"/>
        <v>4346247.9162815446</v>
      </c>
      <c r="X1435" s="47">
        <f t="shared" si="710"/>
        <v>1.2072910878559846</v>
      </c>
      <c r="Y1435" s="48">
        <f t="shared" si="700"/>
        <v>5117.3100575867929</v>
      </c>
      <c r="Z1435" s="48">
        <f t="shared" si="711"/>
        <v>4861.4445547074529</v>
      </c>
      <c r="AA1435" s="49">
        <f t="shared" si="712"/>
        <v>4764.2156636133041</v>
      </c>
      <c r="AB1435" s="49">
        <f t="shared" si="713"/>
        <v>4526.0048804326389</v>
      </c>
      <c r="AC1435" s="49">
        <f t="shared" si="714"/>
        <v>4073.4043923893751</v>
      </c>
      <c r="AD1435" s="49">
        <f t="shared" si="715"/>
        <v>3666.0639531504376</v>
      </c>
      <c r="AE1435" s="49">
        <f t="shared" si="716"/>
        <v>3482.7607554929155</v>
      </c>
      <c r="AF1435" s="49">
        <f t="shared" si="717"/>
        <v>3413.1055403830569</v>
      </c>
      <c r="AG1435" s="49">
        <f t="shared" si="718"/>
        <v>3242.450263363904</v>
      </c>
      <c r="AH1435" s="49">
        <f t="shared" si="719"/>
        <v>2918.2052370275137</v>
      </c>
      <c r="AI1435" s="49">
        <f t="shared" si="720"/>
        <v>8.1061256584097601E-4</v>
      </c>
      <c r="AJ1435" s="49">
        <f t="shared" si="724"/>
        <v>0.64339239319348751</v>
      </c>
    </row>
    <row r="1436" spans="2:36" x14ac:dyDescent="0.2">
      <c r="B1436" s="39" t="s">
        <v>64</v>
      </c>
      <c r="C1436" s="39">
        <v>1426</v>
      </c>
      <c r="D1436" s="39">
        <v>404</v>
      </c>
      <c r="E1436" s="39">
        <f t="shared" si="702"/>
        <v>10.083333333333332</v>
      </c>
      <c r="F1436" s="40">
        <v>36.299999999999997</v>
      </c>
      <c r="G1436" s="41">
        <f t="shared" si="721"/>
        <v>0.68055555555555536</v>
      </c>
      <c r="H1436" s="41">
        <f t="shared" si="722"/>
        <v>2.4499999999999993</v>
      </c>
      <c r="I1436" s="41">
        <f t="shared" si="693"/>
        <v>96933.078993055533</v>
      </c>
      <c r="J1436" s="41">
        <f t="shared" si="703"/>
        <v>-8866.5346257715864</v>
      </c>
      <c r="K1436" s="42" t="str">
        <f t="shared" si="704"/>
        <v>No</v>
      </c>
      <c r="L1436" s="41">
        <f t="shared" si="694"/>
        <v>36.430925781249996</v>
      </c>
      <c r="M1436" s="41">
        <f t="shared" si="695"/>
        <v>187.05217500000001</v>
      </c>
      <c r="N1436" s="43">
        <f t="shared" si="696"/>
        <v>1297.6493055555552</v>
      </c>
      <c r="O1436" s="41">
        <f t="shared" si="697"/>
        <v>1521.1324063368052</v>
      </c>
      <c r="P1436" s="41">
        <f t="shared" si="698"/>
        <v>15338.08509722945</v>
      </c>
      <c r="Q1436" s="41">
        <f t="shared" si="699"/>
        <v>15338.08509722945</v>
      </c>
      <c r="R1436" s="41">
        <f t="shared" si="705"/>
        <v>0</v>
      </c>
      <c r="S1436" s="74">
        <f t="shared" si="723"/>
        <v>6471.5504714578638</v>
      </c>
      <c r="T1436" s="78">
        <f t="shared" si="706"/>
        <v>0</v>
      </c>
      <c r="U1436" s="44">
        <f t="shared" si="707"/>
        <v>7669434.7867416423</v>
      </c>
      <c r="V1436" s="45">
        <f t="shared" si="708"/>
        <v>2.1303985518726782</v>
      </c>
      <c r="W1436" s="46">
        <f t="shared" si="709"/>
        <v>4352719.4667530023</v>
      </c>
      <c r="X1436" s="47">
        <f t="shared" si="710"/>
        <v>1.2090887407647228</v>
      </c>
      <c r="Y1436" s="48">
        <f t="shared" si="700"/>
        <v>5824.3954243120779</v>
      </c>
      <c r="Z1436" s="48">
        <f t="shared" si="711"/>
        <v>5533.175653096474</v>
      </c>
      <c r="AA1436" s="49">
        <f t="shared" si="712"/>
        <v>5422.5121400345442</v>
      </c>
      <c r="AB1436" s="49">
        <f t="shared" si="713"/>
        <v>5151.3865330328172</v>
      </c>
      <c r="AC1436" s="49">
        <f t="shared" si="714"/>
        <v>4636.2478797295353</v>
      </c>
      <c r="AD1436" s="49">
        <f t="shared" si="715"/>
        <v>4172.6230917565817</v>
      </c>
      <c r="AE1436" s="49">
        <f t="shared" si="716"/>
        <v>3963.9919371687524</v>
      </c>
      <c r="AF1436" s="49">
        <f t="shared" si="717"/>
        <v>3884.7120984253775</v>
      </c>
      <c r="AG1436" s="49">
        <f t="shared" si="718"/>
        <v>3690.4764935041085</v>
      </c>
      <c r="AH1436" s="49">
        <f t="shared" si="719"/>
        <v>3321.4288441536978</v>
      </c>
      <c r="AI1436" s="49">
        <f t="shared" si="720"/>
        <v>9.2261912337602712E-4</v>
      </c>
      <c r="AJ1436" s="49">
        <f t="shared" si="724"/>
        <v>0.6443150123168635</v>
      </c>
    </row>
    <row r="1437" spans="2:36" x14ac:dyDescent="0.2">
      <c r="B1437" s="39" t="s">
        <v>64</v>
      </c>
      <c r="C1437" s="39">
        <v>1427</v>
      </c>
      <c r="D1437" s="39">
        <v>405</v>
      </c>
      <c r="E1437" s="39">
        <f t="shared" si="702"/>
        <v>10.972222222222221</v>
      </c>
      <c r="F1437" s="40">
        <v>39.5</v>
      </c>
      <c r="G1437" s="41">
        <f t="shared" si="721"/>
        <v>0.76388888888888884</v>
      </c>
      <c r="H1437" s="41">
        <f t="shared" si="722"/>
        <v>2.75</v>
      </c>
      <c r="I1437" s="41">
        <f t="shared" si="693"/>
        <v>114776.49257330244</v>
      </c>
      <c r="J1437" s="41">
        <f t="shared" si="703"/>
        <v>-17843.41358024691</v>
      </c>
      <c r="K1437" s="42" t="str">
        <f t="shared" si="704"/>
        <v>No</v>
      </c>
      <c r="L1437" s="41">
        <f t="shared" si="694"/>
        <v>43.137120225694446</v>
      </c>
      <c r="M1437" s="41">
        <f t="shared" si="695"/>
        <v>187.05217500000001</v>
      </c>
      <c r="N1437" s="43">
        <f t="shared" si="696"/>
        <v>1456.5451388888887</v>
      </c>
      <c r="O1437" s="41">
        <f t="shared" si="697"/>
        <v>1686.7344341145831</v>
      </c>
      <c r="P1437" s="41">
        <f t="shared" si="698"/>
        <v>18507.225040979451</v>
      </c>
      <c r="Q1437" s="41">
        <f t="shared" si="699"/>
        <v>18507.225040979451</v>
      </c>
      <c r="R1437" s="41">
        <f t="shared" si="705"/>
        <v>0</v>
      </c>
      <c r="S1437" s="74">
        <f t="shared" si="723"/>
        <v>663.81146073254058</v>
      </c>
      <c r="T1437" s="78">
        <f t="shared" si="706"/>
        <v>0</v>
      </c>
      <c r="U1437" s="44">
        <f t="shared" si="707"/>
        <v>7687942.011782622</v>
      </c>
      <c r="V1437" s="45">
        <f t="shared" si="708"/>
        <v>2.1355394477173948</v>
      </c>
      <c r="W1437" s="46">
        <f t="shared" si="709"/>
        <v>4353383.2782137347</v>
      </c>
      <c r="X1437" s="47">
        <f t="shared" si="710"/>
        <v>1.2092731328371484</v>
      </c>
      <c r="Y1437" s="48">
        <f t="shared" si="700"/>
        <v>597.43031465928652</v>
      </c>
      <c r="Z1437" s="48">
        <f t="shared" si="711"/>
        <v>567.5587989263222</v>
      </c>
      <c r="AA1437" s="49">
        <f t="shared" si="712"/>
        <v>556.2076229477957</v>
      </c>
      <c r="AB1437" s="49">
        <f t="shared" si="713"/>
        <v>528.39724180040594</v>
      </c>
      <c r="AC1437" s="49">
        <f t="shared" si="714"/>
        <v>475.55751762036533</v>
      </c>
      <c r="AD1437" s="49">
        <f t="shared" si="715"/>
        <v>428.00176585832878</v>
      </c>
      <c r="AE1437" s="49">
        <f t="shared" si="716"/>
        <v>406.60167756541233</v>
      </c>
      <c r="AF1437" s="49">
        <f t="shared" si="717"/>
        <v>398.46964401410406</v>
      </c>
      <c r="AG1437" s="49">
        <f t="shared" si="718"/>
        <v>378.54616181339884</v>
      </c>
      <c r="AH1437" s="49">
        <f t="shared" si="719"/>
        <v>340.69154563205899</v>
      </c>
      <c r="AI1437" s="49">
        <f t="shared" si="720"/>
        <v>9.4636540453349723E-5</v>
      </c>
      <c r="AJ1437" s="49">
        <f t="shared" si="724"/>
        <v>0.64440964885731689</v>
      </c>
    </row>
    <row r="1438" spans="2:36" x14ac:dyDescent="0.2">
      <c r="B1438" s="39" t="s">
        <v>64</v>
      </c>
      <c r="C1438" s="39">
        <v>1428</v>
      </c>
      <c r="D1438" s="39">
        <v>406</v>
      </c>
      <c r="E1438" s="39">
        <f t="shared" si="702"/>
        <v>11.611111111111111</v>
      </c>
      <c r="F1438" s="40">
        <v>41.8</v>
      </c>
      <c r="G1438" s="41">
        <f t="shared" si="721"/>
        <v>0.41666666666666663</v>
      </c>
      <c r="H1438" s="41">
        <f t="shared" si="722"/>
        <v>1.5</v>
      </c>
      <c r="I1438" s="41">
        <f t="shared" si="693"/>
        <v>128532.01658950617</v>
      </c>
      <c r="J1438" s="41">
        <f t="shared" si="703"/>
        <v>-13755.524016203723</v>
      </c>
      <c r="K1438" s="42" t="str">
        <f t="shared" si="704"/>
        <v>No</v>
      </c>
      <c r="L1438" s="41">
        <f t="shared" si="694"/>
        <v>48.30693923611112</v>
      </c>
      <c r="M1438" s="41">
        <f t="shared" si="695"/>
        <v>187.05217500000001</v>
      </c>
      <c r="N1438" s="43">
        <f t="shared" si="696"/>
        <v>794.47916666666663</v>
      </c>
      <c r="O1438" s="41">
        <f t="shared" si="697"/>
        <v>1029.8382809027778</v>
      </c>
      <c r="P1438" s="41">
        <f t="shared" si="698"/>
        <v>11957.566706037809</v>
      </c>
      <c r="Q1438" s="41">
        <f t="shared" si="699"/>
        <v>11957.566706037809</v>
      </c>
      <c r="R1438" s="41">
        <f t="shared" si="705"/>
        <v>0</v>
      </c>
      <c r="S1438" s="74">
        <f t="shared" si="723"/>
        <v>-1797.9573101659134</v>
      </c>
      <c r="T1438" s="78">
        <f t="shared" si="706"/>
        <v>0</v>
      </c>
      <c r="U1438" s="44">
        <f t="shared" si="707"/>
        <v>7699899.57848866</v>
      </c>
      <c r="V1438" s="45">
        <f t="shared" si="708"/>
        <v>2.1388609940246277</v>
      </c>
      <c r="W1438" s="46">
        <f t="shared" si="709"/>
        <v>4351585.3209035685</v>
      </c>
      <c r="X1438" s="47">
        <f t="shared" si="710"/>
        <v>1.2087737002509913</v>
      </c>
      <c r="Y1438" s="48">
        <f t="shared" si="700"/>
        <v>-1618.1615791493221</v>
      </c>
      <c r="Z1438" s="48">
        <f t="shared" si="711"/>
        <v>-1537.2535001918559</v>
      </c>
      <c r="AA1438" s="49">
        <f t="shared" si="712"/>
        <v>-1506.5084301880188</v>
      </c>
      <c r="AB1438" s="49">
        <f t="shared" si="713"/>
        <v>-1431.1830086786179</v>
      </c>
      <c r="AC1438" s="49">
        <f t="shared" si="714"/>
        <v>-1288.0647078107561</v>
      </c>
      <c r="AD1438" s="49">
        <f t="shared" si="715"/>
        <v>-1159.2582370296805</v>
      </c>
      <c r="AE1438" s="49">
        <f t="shared" si="716"/>
        <v>-1101.2953251781964</v>
      </c>
      <c r="AF1438" s="49">
        <f t="shared" si="717"/>
        <v>-1079.2694186746326</v>
      </c>
      <c r="AG1438" s="49">
        <f t="shared" si="718"/>
        <v>-1025.3059477409008</v>
      </c>
      <c r="AH1438" s="49">
        <f t="shared" si="719"/>
        <v>-922.77535296681071</v>
      </c>
      <c r="AI1438" s="49">
        <f t="shared" si="720"/>
        <v>-2.5632648693522519E-4</v>
      </c>
      <c r="AJ1438" s="49">
        <f t="shared" si="724"/>
        <v>0.64440964885731689</v>
      </c>
    </row>
    <row r="1439" spans="2:36" x14ac:dyDescent="0.2">
      <c r="B1439" s="39" t="s">
        <v>64</v>
      </c>
      <c r="C1439" s="39">
        <v>1429</v>
      </c>
      <c r="D1439" s="39">
        <v>407</v>
      </c>
      <c r="E1439" s="39">
        <f t="shared" si="702"/>
        <v>11.805555555555555</v>
      </c>
      <c r="F1439" s="40">
        <v>42.5</v>
      </c>
      <c r="G1439" s="41">
        <f t="shared" si="721"/>
        <v>1.3888888888889086E-2</v>
      </c>
      <c r="H1439" s="41">
        <f t="shared" si="722"/>
        <v>5.0000000000000711E-2</v>
      </c>
      <c r="I1439" s="41">
        <f t="shared" si="693"/>
        <v>132872.96248070986</v>
      </c>
      <c r="J1439" s="41">
        <f t="shared" si="703"/>
        <v>-4340.9458912036935</v>
      </c>
      <c r="K1439" s="42" t="str">
        <f t="shared" si="704"/>
        <v>No</v>
      </c>
      <c r="L1439" s="41">
        <f t="shared" si="694"/>
        <v>49.938422309027786</v>
      </c>
      <c r="M1439" s="41">
        <f t="shared" si="695"/>
        <v>187.05217500000001</v>
      </c>
      <c r="N1439" s="43">
        <f t="shared" si="696"/>
        <v>26.482638888889266</v>
      </c>
      <c r="O1439" s="41">
        <f t="shared" si="697"/>
        <v>263.47323619791706</v>
      </c>
      <c r="P1439" s="41">
        <f t="shared" si="698"/>
        <v>3110.4479273365209</v>
      </c>
      <c r="Q1439" s="41">
        <f t="shared" si="699"/>
        <v>3110.4479273365209</v>
      </c>
      <c r="R1439" s="41">
        <f t="shared" si="705"/>
        <v>0</v>
      </c>
      <c r="S1439" s="74">
        <f t="shared" si="723"/>
        <v>-1230.4979638671725</v>
      </c>
      <c r="T1439" s="78">
        <f t="shared" si="706"/>
        <v>0</v>
      </c>
      <c r="U1439" s="44">
        <f t="shared" si="707"/>
        <v>7703010.0264159963</v>
      </c>
      <c r="V1439" s="45">
        <f t="shared" si="708"/>
        <v>2.1397250073377769</v>
      </c>
      <c r="W1439" s="46">
        <f t="shared" si="709"/>
        <v>4350354.8229397014</v>
      </c>
      <c r="X1439" s="47">
        <f t="shared" si="710"/>
        <v>1.2084318952610282</v>
      </c>
      <c r="Y1439" s="48">
        <f t="shared" si="700"/>
        <v>-1107.4481674804554</v>
      </c>
      <c r="Z1439" s="48">
        <f t="shared" si="711"/>
        <v>-1052.0757591064325</v>
      </c>
      <c r="AA1439" s="49">
        <f t="shared" si="712"/>
        <v>-1031.0342439243038</v>
      </c>
      <c r="AB1439" s="49">
        <f t="shared" si="713"/>
        <v>-979.48253172808859</v>
      </c>
      <c r="AC1439" s="49">
        <f t="shared" si="714"/>
        <v>-881.5342785552798</v>
      </c>
      <c r="AD1439" s="49">
        <f t="shared" si="715"/>
        <v>-793.38085069975182</v>
      </c>
      <c r="AE1439" s="49">
        <f t="shared" si="716"/>
        <v>-753.71180816476419</v>
      </c>
      <c r="AF1439" s="49">
        <f t="shared" si="717"/>
        <v>-738.63757200146893</v>
      </c>
      <c r="AG1439" s="49">
        <f t="shared" si="718"/>
        <v>-701.70569340139548</v>
      </c>
      <c r="AH1439" s="49">
        <f t="shared" si="719"/>
        <v>-631.53512406125594</v>
      </c>
      <c r="AI1439" s="49">
        <f t="shared" si="720"/>
        <v>-1.7542642335034887E-4</v>
      </c>
      <c r="AJ1439" s="49">
        <f t="shared" si="724"/>
        <v>0.64440964885731689</v>
      </c>
    </row>
    <row r="1440" spans="2:36" x14ac:dyDescent="0.2">
      <c r="B1440" s="39" t="s">
        <v>64</v>
      </c>
      <c r="C1440" s="39">
        <v>1430</v>
      </c>
      <c r="D1440" s="39">
        <v>408</v>
      </c>
      <c r="E1440" s="39">
        <f t="shared" si="702"/>
        <v>11.638888888888888</v>
      </c>
      <c r="F1440" s="40">
        <v>41.9</v>
      </c>
      <c r="G1440" s="41">
        <f t="shared" si="721"/>
        <v>-0.33333333333333315</v>
      </c>
      <c r="H1440" s="41">
        <f t="shared" si="722"/>
        <v>-1.1999999999999993</v>
      </c>
      <c r="I1440" s="41">
        <f t="shared" si="693"/>
        <v>129147.73794367282</v>
      </c>
      <c r="J1440" s="41">
        <f t="shared" si="703"/>
        <v>3725.2245370370365</v>
      </c>
      <c r="K1440" s="42" t="str">
        <f t="shared" si="704"/>
        <v>Yes</v>
      </c>
      <c r="L1440" s="41">
        <f t="shared" si="694"/>
        <v>48.538349392361113</v>
      </c>
      <c r="M1440" s="41">
        <f t="shared" si="695"/>
        <v>187.05217500000001</v>
      </c>
      <c r="N1440" s="43">
        <f t="shared" si="696"/>
        <v>-635.58333333333303</v>
      </c>
      <c r="O1440" s="41">
        <f t="shared" si="697"/>
        <v>-399.99280894097188</v>
      </c>
      <c r="P1440" s="41">
        <f t="shared" si="698"/>
        <v>-4655.471859618533</v>
      </c>
      <c r="Q1440" s="41">
        <f t="shared" si="699"/>
        <v>-4655.471859618533</v>
      </c>
      <c r="R1440" s="41">
        <f t="shared" si="705"/>
        <v>635.58333333333303</v>
      </c>
      <c r="S1440" s="74">
        <f t="shared" si="723"/>
        <v>-930.24732258149652</v>
      </c>
      <c r="T1440" s="78">
        <f t="shared" si="706"/>
        <v>7397.483796296292</v>
      </c>
      <c r="U1440" s="44">
        <f t="shared" si="707"/>
        <v>7703010.0264159963</v>
      </c>
      <c r="V1440" s="45">
        <f t="shared" si="708"/>
        <v>2.1397250073377769</v>
      </c>
      <c r="W1440" s="46">
        <f t="shared" si="709"/>
        <v>4349424.5756171197</v>
      </c>
      <c r="X1440" s="47">
        <f t="shared" si="710"/>
        <v>1.2081734932269776</v>
      </c>
      <c r="Y1440" s="48">
        <f t="shared" si="700"/>
        <v>-837.22259032334694</v>
      </c>
      <c r="Z1440" s="48">
        <f t="shared" si="711"/>
        <v>-795.36146080717958</v>
      </c>
      <c r="AA1440" s="49">
        <f t="shared" si="712"/>
        <v>-779.45423159103598</v>
      </c>
      <c r="AB1440" s="49">
        <f t="shared" si="713"/>
        <v>-740.48152001148412</v>
      </c>
      <c r="AC1440" s="49">
        <f t="shared" si="714"/>
        <v>-666.4333680103357</v>
      </c>
      <c r="AD1440" s="49">
        <f t="shared" si="715"/>
        <v>-599.79003120930213</v>
      </c>
      <c r="AE1440" s="49">
        <f t="shared" si="716"/>
        <v>-569.80052964883703</v>
      </c>
      <c r="AF1440" s="49">
        <f t="shared" si="717"/>
        <v>-558.40451905586031</v>
      </c>
      <c r="AG1440" s="49">
        <f t="shared" si="718"/>
        <v>-530.48429310306722</v>
      </c>
      <c r="AH1440" s="49">
        <f t="shared" si="719"/>
        <v>-477.43586379276053</v>
      </c>
      <c r="AI1440" s="49">
        <f t="shared" si="720"/>
        <v>-1.326210732757668E-4</v>
      </c>
      <c r="AJ1440" s="49">
        <f t="shared" si="724"/>
        <v>0.64440964885731689</v>
      </c>
    </row>
    <row r="1441" spans="2:36" x14ac:dyDescent="0.2">
      <c r="B1441" s="39" t="s">
        <v>64</v>
      </c>
      <c r="C1441" s="39">
        <v>1431</v>
      </c>
      <c r="D1441" s="39">
        <v>409</v>
      </c>
      <c r="E1441" s="39">
        <f t="shared" si="702"/>
        <v>11.138888888888889</v>
      </c>
      <c r="F1441" s="40">
        <v>40.1</v>
      </c>
      <c r="G1441" s="41">
        <f t="shared" si="721"/>
        <v>-0.73611111111111072</v>
      </c>
      <c r="H1441" s="41">
        <f t="shared" si="722"/>
        <v>-2.6499999999999986</v>
      </c>
      <c r="I1441" s="41">
        <f t="shared" si="693"/>
        <v>118289.8559992284</v>
      </c>
      <c r="J1441" s="41">
        <f t="shared" si="703"/>
        <v>10857.881944444423</v>
      </c>
      <c r="K1441" s="42" t="str">
        <f t="shared" si="704"/>
        <v>Yes</v>
      </c>
      <c r="L1441" s="41">
        <f t="shared" si="694"/>
        <v>44.457568142361126</v>
      </c>
      <c r="M1441" s="41">
        <f t="shared" si="695"/>
        <v>187.05217500000001</v>
      </c>
      <c r="N1441" s="43">
        <f t="shared" si="696"/>
        <v>-1403.5798611111104</v>
      </c>
      <c r="O1441" s="41">
        <f t="shared" si="697"/>
        <v>-1172.0701179687492</v>
      </c>
      <c r="P1441" s="41">
        <f t="shared" si="698"/>
        <v>-13055.558814040789</v>
      </c>
      <c r="Q1441" s="41">
        <f t="shared" si="699"/>
        <v>-13055.558814040789</v>
      </c>
      <c r="R1441" s="41">
        <f t="shared" si="705"/>
        <v>1403.5798611111104</v>
      </c>
      <c r="S1441" s="74">
        <f t="shared" si="723"/>
        <v>-2197.6768695963656</v>
      </c>
      <c r="T1441" s="78">
        <f t="shared" si="706"/>
        <v>15634.320119598759</v>
      </c>
      <c r="U1441" s="44">
        <f t="shared" si="707"/>
        <v>7703010.0264159963</v>
      </c>
      <c r="V1441" s="45">
        <f t="shared" si="708"/>
        <v>2.1397250073377769</v>
      </c>
      <c r="W1441" s="46">
        <f t="shared" si="709"/>
        <v>4347226.8987475233</v>
      </c>
      <c r="X1441" s="47">
        <f t="shared" si="710"/>
        <v>1.2075630274298677</v>
      </c>
      <c r="Y1441" s="48">
        <f t="shared" si="700"/>
        <v>-1977.9091826367292</v>
      </c>
      <c r="Z1441" s="48">
        <f t="shared" si="711"/>
        <v>-1879.0137235048926</v>
      </c>
      <c r="AA1441" s="49">
        <f t="shared" si="712"/>
        <v>-1841.4334490347946</v>
      </c>
      <c r="AB1441" s="49">
        <f t="shared" si="713"/>
        <v>-1749.3617765830547</v>
      </c>
      <c r="AC1441" s="49">
        <f t="shared" si="714"/>
        <v>-1574.4255989247492</v>
      </c>
      <c r="AD1441" s="49">
        <f t="shared" si="715"/>
        <v>-1416.9830390322743</v>
      </c>
      <c r="AE1441" s="49">
        <f t="shared" si="716"/>
        <v>-1346.1338870806605</v>
      </c>
      <c r="AF1441" s="49">
        <f t="shared" si="717"/>
        <v>-1319.2112093390474</v>
      </c>
      <c r="AG1441" s="49">
        <f t="shared" si="718"/>
        <v>-1253.2506488720949</v>
      </c>
      <c r="AH1441" s="49">
        <f t="shared" si="719"/>
        <v>-1127.9255839848854</v>
      </c>
      <c r="AI1441" s="49">
        <f t="shared" si="720"/>
        <v>-3.1331266221802374E-4</v>
      </c>
      <c r="AJ1441" s="49">
        <f t="shared" si="724"/>
        <v>0.64440964885731689</v>
      </c>
    </row>
    <row r="1442" spans="2:36" x14ac:dyDescent="0.2">
      <c r="B1442" s="39" t="s">
        <v>64</v>
      </c>
      <c r="C1442" s="39">
        <v>1432</v>
      </c>
      <c r="D1442" s="39">
        <v>410</v>
      </c>
      <c r="E1442" s="39">
        <f t="shared" si="702"/>
        <v>10.166666666666666</v>
      </c>
      <c r="F1442" s="40">
        <v>36.6</v>
      </c>
      <c r="G1442" s="41">
        <f t="shared" si="721"/>
        <v>-1.2222222222222223</v>
      </c>
      <c r="H1442" s="41">
        <f t="shared" si="722"/>
        <v>-4.4000000000000004</v>
      </c>
      <c r="I1442" s="41">
        <f t="shared" si="693"/>
        <v>98541.899305555547</v>
      </c>
      <c r="J1442" s="41">
        <f t="shared" si="703"/>
        <v>19747.956693672852</v>
      </c>
      <c r="K1442" s="42" t="str">
        <f t="shared" si="704"/>
        <v>Yes</v>
      </c>
      <c r="L1442" s="41">
        <f t="shared" si="694"/>
        <v>37.035578125000008</v>
      </c>
      <c r="M1442" s="41">
        <f t="shared" si="695"/>
        <v>187.05217500000001</v>
      </c>
      <c r="N1442" s="43">
        <f t="shared" si="696"/>
        <v>-2330.4722222222226</v>
      </c>
      <c r="O1442" s="41">
        <f t="shared" si="697"/>
        <v>-2106.3844690972228</v>
      </c>
      <c r="P1442" s="41">
        <f t="shared" si="698"/>
        <v>-21414.908769155096</v>
      </c>
      <c r="Q1442" s="41">
        <f t="shared" si="699"/>
        <v>-21414.908769155096</v>
      </c>
      <c r="R1442" s="41">
        <f t="shared" si="705"/>
        <v>2330.4722222222226</v>
      </c>
      <c r="S1442" s="74">
        <f t="shared" si="723"/>
        <v>-1666.9520754822443</v>
      </c>
      <c r="T1442" s="78">
        <f t="shared" si="706"/>
        <v>23693.134259259263</v>
      </c>
      <c r="U1442" s="44">
        <f t="shared" si="707"/>
        <v>7703010.0264159963</v>
      </c>
      <c r="V1442" s="45">
        <f t="shared" si="708"/>
        <v>2.1397250073377769</v>
      </c>
      <c r="W1442" s="46">
        <f t="shared" si="709"/>
        <v>4345559.946672041</v>
      </c>
      <c r="X1442" s="47">
        <f t="shared" si="710"/>
        <v>1.2070999851866779</v>
      </c>
      <c r="Y1442" s="48">
        <f t="shared" si="700"/>
        <v>-1500.25686793402</v>
      </c>
      <c r="Z1442" s="48">
        <f t="shared" si="711"/>
        <v>-1425.2440245373189</v>
      </c>
      <c r="AA1442" s="49">
        <f t="shared" si="712"/>
        <v>-1396.7391440465724</v>
      </c>
      <c r="AB1442" s="49">
        <f t="shared" si="713"/>
        <v>-1326.9021868442437</v>
      </c>
      <c r="AC1442" s="49">
        <f t="shared" si="714"/>
        <v>-1194.2119681598194</v>
      </c>
      <c r="AD1442" s="49">
        <f t="shared" si="715"/>
        <v>-1074.7907713438376</v>
      </c>
      <c r="AE1442" s="49">
        <f t="shared" si="716"/>
        <v>-1021.0512327766456</v>
      </c>
      <c r="AF1442" s="49">
        <f t="shared" si="717"/>
        <v>-1000.6302081211127</v>
      </c>
      <c r="AG1442" s="49">
        <f t="shared" si="718"/>
        <v>-950.59869771505703</v>
      </c>
      <c r="AH1442" s="49">
        <f t="shared" si="719"/>
        <v>-855.53882794355138</v>
      </c>
      <c r="AI1442" s="49">
        <f t="shared" si="720"/>
        <v>-2.3764967442876426E-4</v>
      </c>
      <c r="AJ1442" s="49">
        <f t="shared" si="724"/>
        <v>0.64440964885731689</v>
      </c>
    </row>
    <row r="1443" spans="2:36" x14ac:dyDescent="0.2">
      <c r="B1443" s="39" t="s">
        <v>64</v>
      </c>
      <c r="C1443" s="39">
        <v>1433</v>
      </c>
      <c r="D1443" s="39">
        <v>411</v>
      </c>
      <c r="E1443" s="39">
        <f t="shared" si="702"/>
        <v>8.6944444444444446</v>
      </c>
      <c r="F1443" s="40">
        <v>31.3</v>
      </c>
      <c r="G1443" s="41">
        <f t="shared" si="721"/>
        <v>-1.4722222222222223</v>
      </c>
      <c r="H1443" s="41">
        <f t="shared" si="722"/>
        <v>-5.3000000000000007</v>
      </c>
      <c r="I1443" s="41">
        <f t="shared" si="693"/>
        <v>72068.823591820998</v>
      </c>
      <c r="J1443" s="41">
        <f t="shared" si="703"/>
        <v>26473.07571373455</v>
      </c>
      <c r="K1443" s="42" t="str">
        <f t="shared" si="704"/>
        <v>Yes</v>
      </c>
      <c r="L1443" s="41">
        <f t="shared" si="694"/>
        <v>27.086047309027787</v>
      </c>
      <c r="M1443" s="41">
        <f t="shared" si="695"/>
        <v>187.05217500000001</v>
      </c>
      <c r="N1443" s="43">
        <f t="shared" si="696"/>
        <v>-2807.1597222222226</v>
      </c>
      <c r="O1443" s="41">
        <f t="shared" si="697"/>
        <v>-2593.0214999131949</v>
      </c>
      <c r="P1443" s="41">
        <f t="shared" si="698"/>
        <v>-22544.88137424528</v>
      </c>
      <c r="Q1443" s="41">
        <f t="shared" si="699"/>
        <v>-22544.88137424528</v>
      </c>
      <c r="R1443" s="41">
        <f t="shared" si="705"/>
        <v>2807.1597222222226</v>
      </c>
      <c r="S1443" s="74">
        <f t="shared" si="723"/>
        <v>3928.1943394892696</v>
      </c>
      <c r="T1443" s="78">
        <f t="shared" si="706"/>
        <v>24406.694251543213</v>
      </c>
      <c r="U1443" s="44">
        <f t="shared" si="707"/>
        <v>7703010.0264159963</v>
      </c>
      <c r="V1443" s="45">
        <f t="shared" si="708"/>
        <v>2.1397250073377769</v>
      </c>
      <c r="W1443" s="46">
        <f t="shared" si="709"/>
        <v>4349488.1410115305</v>
      </c>
      <c r="X1443" s="47">
        <f t="shared" si="710"/>
        <v>1.2081911502809808</v>
      </c>
      <c r="Y1443" s="48">
        <f t="shared" si="700"/>
        <v>3535.3749055403428</v>
      </c>
      <c r="Z1443" s="48">
        <f t="shared" si="711"/>
        <v>3358.6061602633254</v>
      </c>
      <c r="AA1443" s="49">
        <f t="shared" si="712"/>
        <v>3291.4340370580589</v>
      </c>
      <c r="AB1443" s="49">
        <f t="shared" si="713"/>
        <v>3126.8623352051559</v>
      </c>
      <c r="AC1443" s="49">
        <f t="shared" si="714"/>
        <v>2814.1761016846403</v>
      </c>
      <c r="AD1443" s="49">
        <f t="shared" si="715"/>
        <v>2532.7584915161765</v>
      </c>
      <c r="AE1443" s="49">
        <f t="shared" si="716"/>
        <v>2406.1205669403676</v>
      </c>
      <c r="AF1443" s="49">
        <f t="shared" si="717"/>
        <v>2357.99815560156</v>
      </c>
      <c r="AG1443" s="49">
        <f t="shared" si="718"/>
        <v>2240.0982478214819</v>
      </c>
      <c r="AH1443" s="49">
        <f t="shared" si="719"/>
        <v>2016.0884230393337</v>
      </c>
      <c r="AI1443" s="49">
        <f t="shared" si="720"/>
        <v>5.6002456195537048E-4</v>
      </c>
      <c r="AJ1443" s="49">
        <f t="shared" si="724"/>
        <v>0.64496967341927225</v>
      </c>
    </row>
    <row r="1444" spans="2:36" x14ac:dyDescent="0.2">
      <c r="B1444" s="39" t="s">
        <v>64</v>
      </c>
      <c r="C1444" s="39">
        <v>1434</v>
      </c>
      <c r="D1444" s="39">
        <v>412</v>
      </c>
      <c r="E1444" s="39">
        <f t="shared" si="702"/>
        <v>7.2222222222222223</v>
      </c>
      <c r="F1444" s="40">
        <v>26</v>
      </c>
      <c r="G1444" s="41">
        <f t="shared" si="721"/>
        <v>-1.4861111111111109</v>
      </c>
      <c r="H1444" s="41">
        <f t="shared" si="722"/>
        <v>-5.35</v>
      </c>
      <c r="I1444" s="41">
        <f t="shared" si="693"/>
        <v>49728.510802469136</v>
      </c>
      <c r="J1444" s="41">
        <f t="shared" si="703"/>
        <v>22340.312789351861</v>
      </c>
      <c r="K1444" s="42" t="str">
        <f t="shared" si="704"/>
        <v>Yes</v>
      </c>
      <c r="L1444" s="41">
        <f t="shared" si="694"/>
        <v>18.689756944444451</v>
      </c>
      <c r="M1444" s="41">
        <f t="shared" si="695"/>
        <v>187.05217500000001</v>
      </c>
      <c r="N1444" s="43">
        <f t="shared" si="696"/>
        <v>-2833.6423611111109</v>
      </c>
      <c r="O1444" s="41">
        <f t="shared" si="697"/>
        <v>-2627.9004291666665</v>
      </c>
      <c r="P1444" s="41">
        <f t="shared" si="698"/>
        <v>-18979.280877314814</v>
      </c>
      <c r="Q1444" s="41">
        <f t="shared" si="699"/>
        <v>-18979.280877314814</v>
      </c>
      <c r="R1444" s="41">
        <f t="shared" si="705"/>
        <v>2833.6423611111109</v>
      </c>
      <c r="S1444" s="74">
        <f t="shared" si="723"/>
        <v>3361.0319120370477</v>
      </c>
      <c r="T1444" s="78">
        <f t="shared" si="706"/>
        <v>20465.194830246914</v>
      </c>
      <c r="U1444" s="44">
        <f t="shared" si="707"/>
        <v>7703010.0264159963</v>
      </c>
      <c r="V1444" s="45">
        <f t="shared" si="708"/>
        <v>2.1397250073377769</v>
      </c>
      <c r="W1444" s="46">
        <f t="shared" si="709"/>
        <v>4352849.1729235677</v>
      </c>
      <c r="X1444" s="47">
        <f t="shared" si="710"/>
        <v>1.2091247702565466</v>
      </c>
      <c r="Y1444" s="48">
        <f t="shared" si="700"/>
        <v>3024.928720833343</v>
      </c>
      <c r="Z1444" s="48">
        <f t="shared" si="711"/>
        <v>2873.6822847916756</v>
      </c>
      <c r="AA1444" s="49">
        <f t="shared" si="712"/>
        <v>2816.208639095842</v>
      </c>
      <c r="AB1444" s="49">
        <f t="shared" si="713"/>
        <v>2675.3982071410496</v>
      </c>
      <c r="AC1444" s="49">
        <f t="shared" si="714"/>
        <v>2407.8583864269449</v>
      </c>
      <c r="AD1444" s="49">
        <f t="shared" si="715"/>
        <v>2167.0725477842507</v>
      </c>
      <c r="AE1444" s="49">
        <f t="shared" si="716"/>
        <v>2058.7189203950379</v>
      </c>
      <c r="AF1444" s="49">
        <f t="shared" si="717"/>
        <v>2017.5445419871371</v>
      </c>
      <c r="AG1444" s="49">
        <f t="shared" si="718"/>
        <v>1916.6673148877801</v>
      </c>
      <c r="AH1444" s="49">
        <f t="shared" si="719"/>
        <v>1725.0005833990022</v>
      </c>
      <c r="AI1444" s="49">
        <f t="shared" si="720"/>
        <v>4.7916682872194502E-4</v>
      </c>
      <c r="AJ1444" s="49">
        <f t="shared" si="724"/>
        <v>0.6454488402479942</v>
      </c>
    </row>
    <row r="1445" spans="2:36" x14ac:dyDescent="0.2">
      <c r="B1445" s="39" t="s">
        <v>64</v>
      </c>
      <c r="C1445" s="39">
        <v>1435</v>
      </c>
      <c r="D1445" s="39">
        <v>413</v>
      </c>
      <c r="E1445" s="39">
        <f t="shared" si="702"/>
        <v>5.7222222222222223</v>
      </c>
      <c r="F1445" s="40">
        <v>20.6</v>
      </c>
      <c r="G1445" s="41">
        <f t="shared" si="721"/>
        <v>-0.95833333333333315</v>
      </c>
      <c r="H1445" s="41">
        <f t="shared" si="722"/>
        <v>-3.4499999999999993</v>
      </c>
      <c r="I1445" s="41">
        <f t="shared" si="693"/>
        <v>31217.146219135804</v>
      </c>
      <c r="J1445" s="41">
        <f t="shared" si="703"/>
        <v>18511.364583333332</v>
      </c>
      <c r="K1445" s="42" t="str">
        <f t="shared" si="704"/>
        <v>Yes</v>
      </c>
      <c r="L1445" s="41">
        <f t="shared" si="694"/>
        <v>11.732522569444448</v>
      </c>
      <c r="M1445" s="41">
        <f t="shared" si="695"/>
        <v>187.05217500000001</v>
      </c>
      <c r="N1445" s="43">
        <f t="shared" si="696"/>
        <v>-1827.302083333333</v>
      </c>
      <c r="O1445" s="41">
        <f t="shared" si="697"/>
        <v>-1628.5173857638886</v>
      </c>
      <c r="P1445" s="41">
        <f t="shared" si="698"/>
        <v>-9318.7383740933619</v>
      </c>
      <c r="Q1445" s="41">
        <f t="shared" si="699"/>
        <v>-9318.7383740933619</v>
      </c>
      <c r="R1445" s="41">
        <f t="shared" si="705"/>
        <v>1827.302083333333</v>
      </c>
      <c r="S1445" s="74">
        <f t="shared" si="723"/>
        <v>9192.6262092399702</v>
      </c>
      <c r="T1445" s="78">
        <f t="shared" si="706"/>
        <v>10456.228587962962</v>
      </c>
      <c r="U1445" s="44">
        <f t="shared" si="707"/>
        <v>7703010.0264159963</v>
      </c>
      <c r="V1445" s="45">
        <f t="shared" si="708"/>
        <v>2.1397250073377769</v>
      </c>
      <c r="W1445" s="46">
        <f t="shared" si="709"/>
        <v>4362041.7991328081</v>
      </c>
      <c r="X1445" s="47">
        <f t="shared" si="710"/>
        <v>1.2116782775368911</v>
      </c>
      <c r="Y1445" s="48">
        <f t="shared" si="700"/>
        <v>8273.3635883159732</v>
      </c>
      <c r="Z1445" s="48">
        <f t="shared" si="711"/>
        <v>7859.6954089001738</v>
      </c>
      <c r="AA1445" s="49">
        <f t="shared" si="712"/>
        <v>7702.50150072217</v>
      </c>
      <c r="AB1445" s="49">
        <f t="shared" si="713"/>
        <v>7317.3764256860613</v>
      </c>
      <c r="AC1445" s="49">
        <f t="shared" si="714"/>
        <v>6585.6387831174552</v>
      </c>
      <c r="AD1445" s="49">
        <f t="shared" si="715"/>
        <v>5927.0749048057096</v>
      </c>
      <c r="AE1445" s="49">
        <f t="shared" si="716"/>
        <v>5630.7211595654235</v>
      </c>
      <c r="AF1445" s="49">
        <f t="shared" si="717"/>
        <v>5518.1067363741149</v>
      </c>
      <c r="AG1445" s="49">
        <f t="shared" si="718"/>
        <v>5242.2013995554089</v>
      </c>
      <c r="AH1445" s="49">
        <f t="shared" si="719"/>
        <v>4717.9812595998683</v>
      </c>
      <c r="AI1445" s="49">
        <f t="shared" si="720"/>
        <v>1.3105503498888522E-3</v>
      </c>
      <c r="AJ1445" s="49">
        <f t="shared" si="724"/>
        <v>0.64675939059788301</v>
      </c>
    </row>
    <row r="1446" spans="2:36" x14ac:dyDescent="0.2">
      <c r="B1446" s="39" t="s">
        <v>64</v>
      </c>
      <c r="C1446" s="39">
        <v>1436</v>
      </c>
      <c r="D1446" s="39">
        <v>414</v>
      </c>
      <c r="E1446" s="39">
        <f t="shared" si="702"/>
        <v>5.3055555555555562</v>
      </c>
      <c r="F1446" s="40">
        <v>19.100000000000001</v>
      </c>
      <c r="G1446" s="41">
        <f t="shared" si="721"/>
        <v>-0.12500000000000031</v>
      </c>
      <c r="H1446" s="41">
        <f t="shared" si="722"/>
        <v>-0.45000000000000107</v>
      </c>
      <c r="I1446" s="41">
        <f t="shared" si="693"/>
        <v>26836.476369598775</v>
      </c>
      <c r="J1446" s="41">
        <f t="shared" si="703"/>
        <v>4380.6698495370292</v>
      </c>
      <c r="K1446" s="42" t="str">
        <f t="shared" si="704"/>
        <v>Yes</v>
      </c>
      <c r="L1446" s="41">
        <f t="shared" si="694"/>
        <v>10.086109809027784</v>
      </c>
      <c r="M1446" s="41">
        <f t="shared" si="695"/>
        <v>187.05217500000001</v>
      </c>
      <c r="N1446" s="43">
        <f t="shared" si="696"/>
        <v>-238.34375000000057</v>
      </c>
      <c r="O1446" s="41">
        <f t="shared" si="697"/>
        <v>-41.205465190972781</v>
      </c>
      <c r="P1446" s="41">
        <f t="shared" si="698"/>
        <v>-218.61788476321672</v>
      </c>
      <c r="Q1446" s="41">
        <f t="shared" si="699"/>
        <v>-218.61788476321672</v>
      </c>
      <c r="R1446" s="41">
        <f t="shared" si="705"/>
        <v>238.34375000000057</v>
      </c>
      <c r="S1446" s="74">
        <f t="shared" si="723"/>
        <v>4162.0519647738129</v>
      </c>
      <c r="T1446" s="78">
        <f t="shared" si="706"/>
        <v>1264.5460069444475</v>
      </c>
      <c r="U1446" s="44">
        <f t="shared" si="707"/>
        <v>7703010.0264159963</v>
      </c>
      <c r="V1446" s="45">
        <f t="shared" si="708"/>
        <v>2.1397250073377769</v>
      </c>
      <c r="W1446" s="46">
        <f t="shared" si="709"/>
        <v>4366203.8510975819</v>
      </c>
      <c r="X1446" s="47">
        <f t="shared" si="710"/>
        <v>1.2128344030826617</v>
      </c>
      <c r="Y1446" s="48">
        <f t="shared" si="700"/>
        <v>3745.8467682964315</v>
      </c>
      <c r="Z1446" s="48">
        <f t="shared" si="711"/>
        <v>3558.5544298816098</v>
      </c>
      <c r="AA1446" s="49">
        <f t="shared" si="712"/>
        <v>3487.3833412839776</v>
      </c>
      <c r="AB1446" s="49">
        <f t="shared" si="713"/>
        <v>3313.0141742197784</v>
      </c>
      <c r="AC1446" s="49">
        <f t="shared" si="714"/>
        <v>2981.7127567978005</v>
      </c>
      <c r="AD1446" s="49">
        <f t="shared" si="715"/>
        <v>2683.5414811180203</v>
      </c>
      <c r="AE1446" s="49">
        <f t="shared" si="716"/>
        <v>2549.364407062119</v>
      </c>
      <c r="AF1446" s="49">
        <f t="shared" si="717"/>
        <v>2498.3771189208765</v>
      </c>
      <c r="AG1446" s="49">
        <f t="shared" si="718"/>
        <v>2373.4582629748325</v>
      </c>
      <c r="AH1446" s="49">
        <f t="shared" si="719"/>
        <v>2136.1124366773493</v>
      </c>
      <c r="AI1446" s="49">
        <f t="shared" si="720"/>
        <v>5.9336456574370815E-4</v>
      </c>
      <c r="AJ1446" s="49">
        <f t="shared" si="724"/>
        <v>0.64735275516362667</v>
      </c>
    </row>
    <row r="1447" spans="2:36" x14ac:dyDescent="0.2">
      <c r="B1447" s="39" t="s">
        <v>64</v>
      </c>
      <c r="C1447" s="39">
        <v>1437</v>
      </c>
      <c r="D1447" s="39">
        <v>415</v>
      </c>
      <c r="E1447" s="39">
        <f t="shared" si="702"/>
        <v>5.4722222222222223</v>
      </c>
      <c r="F1447" s="40">
        <v>19.7</v>
      </c>
      <c r="G1447" s="41">
        <f t="shared" si="721"/>
        <v>0.27777777777777779</v>
      </c>
      <c r="H1447" s="41">
        <f t="shared" si="722"/>
        <v>1</v>
      </c>
      <c r="I1447" s="41">
        <f t="shared" si="693"/>
        <v>28549.020351080249</v>
      </c>
      <c r="J1447" s="41">
        <f t="shared" si="703"/>
        <v>-1712.5439814814745</v>
      </c>
      <c r="K1447" s="42" t="str">
        <f t="shared" si="704"/>
        <v>No</v>
      </c>
      <c r="L1447" s="41">
        <f t="shared" si="694"/>
        <v>10.729745225694447</v>
      </c>
      <c r="M1447" s="41">
        <f t="shared" si="695"/>
        <v>187.05217500000001</v>
      </c>
      <c r="N1447" s="43">
        <f t="shared" si="696"/>
        <v>529.65277777777783</v>
      </c>
      <c r="O1447" s="41">
        <f t="shared" si="697"/>
        <v>727.43469800347236</v>
      </c>
      <c r="P1447" s="41">
        <f t="shared" si="698"/>
        <v>3980.6843196301129</v>
      </c>
      <c r="Q1447" s="41">
        <f t="shared" si="699"/>
        <v>3980.6843196301129</v>
      </c>
      <c r="R1447" s="41">
        <f t="shared" si="705"/>
        <v>0</v>
      </c>
      <c r="S1447" s="74">
        <f t="shared" si="723"/>
        <v>2268.1403381486384</v>
      </c>
      <c r="T1447" s="78">
        <f t="shared" si="706"/>
        <v>0</v>
      </c>
      <c r="U1447" s="44">
        <f t="shared" si="707"/>
        <v>7706990.7107356265</v>
      </c>
      <c r="V1447" s="45">
        <f t="shared" si="708"/>
        <v>2.1408307529821187</v>
      </c>
      <c r="W1447" s="46">
        <f t="shared" si="709"/>
        <v>4368471.9914357308</v>
      </c>
      <c r="X1447" s="47">
        <f t="shared" si="710"/>
        <v>1.2134644420654808</v>
      </c>
      <c r="Y1447" s="48">
        <f t="shared" si="700"/>
        <v>2041.3263043337747</v>
      </c>
      <c r="Z1447" s="48">
        <f t="shared" si="711"/>
        <v>1939.259989117086</v>
      </c>
      <c r="AA1447" s="49">
        <f t="shared" si="712"/>
        <v>1900.4747893347442</v>
      </c>
      <c r="AB1447" s="49">
        <f t="shared" si="713"/>
        <v>1805.451049868007</v>
      </c>
      <c r="AC1447" s="49">
        <f t="shared" si="714"/>
        <v>1624.9059448812063</v>
      </c>
      <c r="AD1447" s="49">
        <f t="shared" si="715"/>
        <v>1462.4153503930856</v>
      </c>
      <c r="AE1447" s="49">
        <f t="shared" si="716"/>
        <v>1389.2945828734314</v>
      </c>
      <c r="AF1447" s="49">
        <f t="shared" si="717"/>
        <v>1361.5086912159627</v>
      </c>
      <c r="AG1447" s="49">
        <f t="shared" si="718"/>
        <v>1293.4332566551645</v>
      </c>
      <c r="AH1447" s="49">
        <f t="shared" si="719"/>
        <v>1164.0899309896481</v>
      </c>
      <c r="AI1447" s="49">
        <f t="shared" si="720"/>
        <v>3.2335831416379116E-4</v>
      </c>
      <c r="AJ1447" s="49">
        <f t="shared" si="724"/>
        <v>0.64767611347779042</v>
      </c>
    </row>
    <row r="1448" spans="2:36" x14ac:dyDescent="0.2">
      <c r="B1448" s="39" t="s">
        <v>64</v>
      </c>
      <c r="C1448" s="39">
        <v>1438</v>
      </c>
      <c r="D1448" s="39">
        <v>416</v>
      </c>
      <c r="E1448" s="39">
        <f t="shared" si="702"/>
        <v>5.8611111111111116</v>
      </c>
      <c r="F1448" s="40">
        <v>21.1</v>
      </c>
      <c r="G1448" s="41">
        <f t="shared" si="721"/>
        <v>0.31944444444444453</v>
      </c>
      <c r="H1448" s="41">
        <f t="shared" si="722"/>
        <v>1.1500000000000004</v>
      </c>
      <c r="I1448" s="41">
        <f t="shared" si="693"/>
        <v>32750.932388117286</v>
      </c>
      <c r="J1448" s="41">
        <f t="shared" si="703"/>
        <v>-4201.9120370370365</v>
      </c>
      <c r="K1448" s="42" t="str">
        <f t="shared" si="704"/>
        <v>No</v>
      </c>
      <c r="L1448" s="41">
        <f t="shared" si="694"/>
        <v>12.308974392361115</v>
      </c>
      <c r="M1448" s="41">
        <f t="shared" si="695"/>
        <v>187.05217500000001</v>
      </c>
      <c r="N1448" s="43">
        <f t="shared" si="696"/>
        <v>609.10069444444457</v>
      </c>
      <c r="O1448" s="41">
        <f t="shared" si="697"/>
        <v>808.46184383680577</v>
      </c>
      <c r="P1448" s="41">
        <f t="shared" si="698"/>
        <v>4738.4846958212784</v>
      </c>
      <c r="Q1448" s="41">
        <f t="shared" si="699"/>
        <v>4738.4846958212784</v>
      </c>
      <c r="R1448" s="41">
        <f t="shared" si="705"/>
        <v>0</v>
      </c>
      <c r="S1448" s="74">
        <f t="shared" si="723"/>
        <v>536.57265878424187</v>
      </c>
      <c r="T1448" s="78">
        <f t="shared" si="706"/>
        <v>0</v>
      </c>
      <c r="U1448" s="44">
        <f t="shared" si="707"/>
        <v>7711729.1954314476</v>
      </c>
      <c r="V1448" s="45">
        <f t="shared" si="708"/>
        <v>2.1421469987309578</v>
      </c>
      <c r="W1448" s="46">
        <f t="shared" si="709"/>
        <v>4369008.5640945155</v>
      </c>
      <c r="X1448" s="47">
        <f t="shared" si="710"/>
        <v>1.2136134900262543</v>
      </c>
      <c r="Y1448" s="48">
        <f t="shared" si="700"/>
        <v>482.91539290581767</v>
      </c>
      <c r="Z1448" s="48">
        <f t="shared" si="711"/>
        <v>458.76962326052677</v>
      </c>
      <c r="AA1448" s="49">
        <f t="shared" si="712"/>
        <v>449.59423079531621</v>
      </c>
      <c r="AB1448" s="49">
        <f t="shared" si="713"/>
        <v>427.11451925555036</v>
      </c>
      <c r="AC1448" s="49">
        <f t="shared" si="714"/>
        <v>384.40306732999534</v>
      </c>
      <c r="AD1448" s="49">
        <f t="shared" si="715"/>
        <v>345.96276059699579</v>
      </c>
      <c r="AE1448" s="49">
        <f t="shared" si="716"/>
        <v>328.66462256714601</v>
      </c>
      <c r="AF1448" s="49">
        <f t="shared" si="717"/>
        <v>322.09133011580309</v>
      </c>
      <c r="AG1448" s="49">
        <f t="shared" si="718"/>
        <v>305.98676361001293</v>
      </c>
      <c r="AH1448" s="49">
        <f t="shared" si="719"/>
        <v>275.38808724901162</v>
      </c>
      <c r="AI1448" s="49">
        <f t="shared" si="720"/>
        <v>7.6496690902503226E-5</v>
      </c>
      <c r="AJ1448" s="49">
        <f t="shared" si="724"/>
        <v>0.6477526101686929</v>
      </c>
    </row>
    <row r="1449" spans="2:36" x14ac:dyDescent="0.2">
      <c r="B1449" s="39" t="s">
        <v>64</v>
      </c>
      <c r="C1449" s="39">
        <v>1439</v>
      </c>
      <c r="D1449" s="39">
        <v>417</v>
      </c>
      <c r="E1449" s="39">
        <f t="shared" si="702"/>
        <v>6.1111111111111107</v>
      </c>
      <c r="F1449" s="40">
        <v>22</v>
      </c>
      <c r="G1449" s="41">
        <f t="shared" si="721"/>
        <v>0.1388888888888889</v>
      </c>
      <c r="H1449" s="41">
        <f t="shared" si="722"/>
        <v>0.5</v>
      </c>
      <c r="I1449" s="41">
        <f t="shared" si="693"/>
        <v>35604.436728395063</v>
      </c>
      <c r="J1449" s="41">
        <f t="shared" si="703"/>
        <v>-2853.5043402777774</v>
      </c>
      <c r="K1449" s="42" t="str">
        <f t="shared" si="704"/>
        <v>No</v>
      </c>
      <c r="L1449" s="41">
        <f t="shared" si="694"/>
        <v>13.381423611111114</v>
      </c>
      <c r="M1449" s="41">
        <f t="shared" si="695"/>
        <v>187.05217500000001</v>
      </c>
      <c r="N1449" s="43">
        <f t="shared" si="696"/>
        <v>264.82638888888891</v>
      </c>
      <c r="O1449" s="41">
        <f t="shared" si="697"/>
        <v>465.25998750000008</v>
      </c>
      <c r="P1449" s="41">
        <f t="shared" si="698"/>
        <v>2843.2554791666671</v>
      </c>
      <c r="Q1449" s="41">
        <f t="shared" si="699"/>
        <v>2843.2554791666671</v>
      </c>
      <c r="R1449" s="41">
        <f t="shared" si="705"/>
        <v>0</v>
      </c>
      <c r="S1449" s="74">
        <f t="shared" si="723"/>
        <v>-10.248861111110273</v>
      </c>
      <c r="T1449" s="78">
        <f t="shared" si="706"/>
        <v>0</v>
      </c>
      <c r="U1449" s="44">
        <f t="shared" si="707"/>
        <v>7714572.4509106139</v>
      </c>
      <c r="V1449" s="45">
        <f t="shared" si="708"/>
        <v>2.1429367919196149</v>
      </c>
      <c r="W1449" s="46">
        <f t="shared" si="709"/>
        <v>4368998.3152334047</v>
      </c>
      <c r="X1449" s="47">
        <f t="shared" si="710"/>
        <v>1.2136106431203901</v>
      </c>
      <c r="Y1449" s="48">
        <f t="shared" si="700"/>
        <v>-9.2239749999992462</v>
      </c>
      <c r="Z1449" s="48">
        <f t="shared" si="711"/>
        <v>-8.7627762499992841</v>
      </c>
      <c r="AA1449" s="49">
        <f t="shared" si="712"/>
        <v>-8.5875207249992975</v>
      </c>
      <c r="AB1449" s="49">
        <f t="shared" si="713"/>
        <v>-8.1581446887493314</v>
      </c>
      <c r="AC1449" s="49">
        <f t="shared" si="714"/>
        <v>-7.3423302198743983</v>
      </c>
      <c r="AD1449" s="49">
        <f t="shared" si="715"/>
        <v>-6.6080971978869583</v>
      </c>
      <c r="AE1449" s="49">
        <f t="shared" si="716"/>
        <v>-6.2776923379926099</v>
      </c>
      <c r="AF1449" s="49">
        <f t="shared" si="717"/>
        <v>-6.1521384912327575</v>
      </c>
      <c r="AG1449" s="49">
        <f t="shared" si="718"/>
        <v>-5.8445315666711197</v>
      </c>
      <c r="AH1449" s="49">
        <f t="shared" si="719"/>
        <v>-5.2600784100040077</v>
      </c>
      <c r="AI1449" s="49">
        <f t="shared" si="720"/>
        <v>-1.4611328916677799E-6</v>
      </c>
      <c r="AJ1449" s="49">
        <f t="shared" si="724"/>
        <v>0.6477526101686929</v>
      </c>
    </row>
    <row r="1450" spans="2:36" x14ac:dyDescent="0.2">
      <c r="B1450" s="39" t="s">
        <v>64</v>
      </c>
      <c r="C1450" s="39">
        <v>1440</v>
      </c>
      <c r="D1450" s="39">
        <v>418</v>
      </c>
      <c r="E1450" s="39">
        <f t="shared" si="702"/>
        <v>6.1388888888888893</v>
      </c>
      <c r="F1450" s="40">
        <v>22.1</v>
      </c>
      <c r="G1450" s="41">
        <f t="shared" si="721"/>
        <v>-8.3333333333333523E-2</v>
      </c>
      <c r="H1450" s="41">
        <f t="shared" si="722"/>
        <v>-0.30000000000000071</v>
      </c>
      <c r="I1450" s="41">
        <f t="shared" si="693"/>
        <v>35928.849054783954</v>
      </c>
      <c r="J1450" s="41">
        <f t="shared" si="703"/>
        <v>-324.41232638889051</v>
      </c>
      <c r="K1450" s="42" t="str">
        <f t="shared" si="704"/>
        <v>Yes</v>
      </c>
      <c r="L1450" s="41">
        <f t="shared" si="694"/>
        <v>13.503349392361116</v>
      </c>
      <c r="M1450" s="41">
        <f t="shared" si="695"/>
        <v>187.05217500000001</v>
      </c>
      <c r="N1450" s="43">
        <f t="shared" si="696"/>
        <v>-158.89583333333368</v>
      </c>
      <c r="O1450" s="41">
        <f t="shared" si="697"/>
        <v>41.659691059027438</v>
      </c>
      <c r="P1450" s="41">
        <f t="shared" si="698"/>
        <v>255.74421455680735</v>
      </c>
      <c r="Q1450" s="41">
        <f t="shared" si="699"/>
        <v>255.74421455680735</v>
      </c>
      <c r="R1450" s="41">
        <f t="shared" si="705"/>
        <v>158.89583333333368</v>
      </c>
      <c r="S1450" s="74">
        <f t="shared" si="723"/>
        <v>-68.668111832083156</v>
      </c>
      <c r="T1450" s="78">
        <f t="shared" si="706"/>
        <v>975.44386574074292</v>
      </c>
      <c r="U1450" s="44">
        <f t="shared" si="707"/>
        <v>7714828.195125171</v>
      </c>
      <c r="V1450" s="45">
        <f t="shared" si="708"/>
        <v>2.1430078319792143</v>
      </c>
      <c r="W1450" s="46">
        <f t="shared" si="709"/>
        <v>4368929.6471215729</v>
      </c>
      <c r="X1450" s="47">
        <f t="shared" si="710"/>
        <v>1.2135915686448813</v>
      </c>
      <c r="Y1450" s="48">
        <f t="shared" si="700"/>
        <v>-61.801300648874843</v>
      </c>
      <c r="Z1450" s="48">
        <f t="shared" si="711"/>
        <v>-58.711235616431097</v>
      </c>
      <c r="AA1450" s="49">
        <f t="shared" si="712"/>
        <v>-57.537010904102473</v>
      </c>
      <c r="AB1450" s="49">
        <f t="shared" si="713"/>
        <v>-54.66016035889735</v>
      </c>
      <c r="AC1450" s="49">
        <f t="shared" si="714"/>
        <v>-49.194144323007613</v>
      </c>
      <c r="AD1450" s="49">
        <f t="shared" si="715"/>
        <v>-44.274729890706851</v>
      </c>
      <c r="AE1450" s="49">
        <f t="shared" si="716"/>
        <v>-42.060993396171504</v>
      </c>
      <c r="AF1450" s="49">
        <f t="shared" si="717"/>
        <v>-41.219773528248076</v>
      </c>
      <c r="AG1450" s="49">
        <f t="shared" si="718"/>
        <v>-39.158784851835669</v>
      </c>
      <c r="AH1450" s="49">
        <f t="shared" si="719"/>
        <v>-35.2429063666521</v>
      </c>
      <c r="AI1450" s="49">
        <f t="shared" si="720"/>
        <v>-9.7896962129589174E-6</v>
      </c>
      <c r="AJ1450" s="49">
        <f t="shared" si="724"/>
        <v>0.6477526101686929</v>
      </c>
    </row>
    <row r="1451" spans="2:36" x14ac:dyDescent="0.2">
      <c r="B1451" s="39" t="s">
        <v>64</v>
      </c>
      <c r="C1451" s="39">
        <v>1441</v>
      </c>
      <c r="D1451" s="39">
        <v>419</v>
      </c>
      <c r="E1451" s="39">
        <f t="shared" si="702"/>
        <v>5.9444444444444438</v>
      </c>
      <c r="F1451" s="40">
        <v>21.4</v>
      </c>
      <c r="G1451" s="41">
        <f t="shared" si="721"/>
        <v>-0.34722222222222221</v>
      </c>
      <c r="H1451" s="41">
        <f t="shared" si="722"/>
        <v>-1.25</v>
      </c>
      <c r="I1451" s="41">
        <f t="shared" si="693"/>
        <v>33688.859182098757</v>
      </c>
      <c r="J1451" s="41">
        <f t="shared" si="703"/>
        <v>2239.989872685197</v>
      </c>
      <c r="K1451" s="42" t="str">
        <f t="shared" si="704"/>
        <v>Yes</v>
      </c>
      <c r="L1451" s="41">
        <f t="shared" si="694"/>
        <v>12.661480902777777</v>
      </c>
      <c r="M1451" s="41">
        <f t="shared" si="695"/>
        <v>187.05217500000001</v>
      </c>
      <c r="N1451" s="43">
        <f t="shared" si="696"/>
        <v>-662.06597222222217</v>
      </c>
      <c r="O1451" s="41">
        <f t="shared" si="697"/>
        <v>-462.35231631944436</v>
      </c>
      <c r="P1451" s="41">
        <f t="shared" si="698"/>
        <v>-2748.4276581211411</v>
      </c>
      <c r="Q1451" s="41">
        <f t="shared" si="699"/>
        <v>-2748.4276581211411</v>
      </c>
      <c r="R1451" s="41">
        <f t="shared" si="705"/>
        <v>662.06597222222217</v>
      </c>
      <c r="S1451" s="74">
        <f t="shared" si="723"/>
        <v>-508.43778543594408</v>
      </c>
      <c r="T1451" s="78">
        <f t="shared" si="706"/>
        <v>3935.6143904320979</v>
      </c>
      <c r="U1451" s="44">
        <f t="shared" si="707"/>
        <v>7714828.195125171</v>
      </c>
      <c r="V1451" s="45">
        <f t="shared" si="708"/>
        <v>2.1430078319792143</v>
      </c>
      <c r="W1451" s="46">
        <f t="shared" si="709"/>
        <v>4368421.2093361365</v>
      </c>
      <c r="X1451" s="47">
        <f t="shared" si="710"/>
        <v>1.2134503359267046</v>
      </c>
      <c r="Y1451" s="48">
        <f t="shared" si="700"/>
        <v>-457.59400689234968</v>
      </c>
      <c r="Z1451" s="48">
        <f t="shared" si="711"/>
        <v>-434.71430654773218</v>
      </c>
      <c r="AA1451" s="49">
        <f t="shared" si="712"/>
        <v>-426.02002041677753</v>
      </c>
      <c r="AB1451" s="49">
        <f t="shared" si="713"/>
        <v>-404.71901939593863</v>
      </c>
      <c r="AC1451" s="49">
        <f t="shared" si="714"/>
        <v>-364.24711745634477</v>
      </c>
      <c r="AD1451" s="49">
        <f t="shared" si="715"/>
        <v>-327.82240571071031</v>
      </c>
      <c r="AE1451" s="49">
        <f t="shared" si="716"/>
        <v>-311.43128542517479</v>
      </c>
      <c r="AF1451" s="49">
        <f t="shared" si="717"/>
        <v>-305.20265971667129</v>
      </c>
      <c r="AG1451" s="49">
        <f t="shared" si="718"/>
        <v>-289.9425267308377</v>
      </c>
      <c r="AH1451" s="49">
        <f t="shared" si="719"/>
        <v>-260.94827405775396</v>
      </c>
      <c r="AI1451" s="49">
        <f t="shared" si="720"/>
        <v>-7.248563168270943E-5</v>
      </c>
      <c r="AJ1451" s="49">
        <f t="shared" si="724"/>
        <v>0.6477526101686929</v>
      </c>
    </row>
    <row r="1452" spans="2:36" x14ac:dyDescent="0.2">
      <c r="B1452" s="39" t="s">
        <v>64</v>
      </c>
      <c r="C1452" s="39">
        <v>1442</v>
      </c>
      <c r="D1452" s="39">
        <v>420</v>
      </c>
      <c r="E1452" s="39">
        <f t="shared" si="702"/>
        <v>5.4444444444444446</v>
      </c>
      <c r="F1452" s="40">
        <v>19.600000000000001</v>
      </c>
      <c r="G1452" s="41">
        <f t="shared" si="721"/>
        <v>-0.43055555555555525</v>
      </c>
      <c r="H1452" s="41">
        <f t="shared" si="722"/>
        <v>-1.5499999999999989</v>
      </c>
      <c r="I1452" s="41">
        <f t="shared" si="693"/>
        <v>28259.918209876545</v>
      </c>
      <c r="J1452" s="41">
        <f t="shared" si="703"/>
        <v>5428.9409722222117</v>
      </c>
      <c r="K1452" s="42" t="str">
        <f t="shared" si="704"/>
        <v>Yes</v>
      </c>
      <c r="L1452" s="41">
        <f t="shared" si="694"/>
        <v>10.621090277777782</v>
      </c>
      <c r="M1452" s="41">
        <f t="shared" si="695"/>
        <v>187.05217500000001</v>
      </c>
      <c r="N1452" s="43">
        <f t="shared" si="696"/>
        <v>-820.96180555555497</v>
      </c>
      <c r="O1452" s="41">
        <f t="shared" si="697"/>
        <v>-623.2885402777772</v>
      </c>
      <c r="P1452" s="41">
        <f t="shared" si="698"/>
        <v>-3393.4598304012316</v>
      </c>
      <c r="Q1452" s="41">
        <f t="shared" si="699"/>
        <v>-3393.4598304012316</v>
      </c>
      <c r="R1452" s="41">
        <f t="shared" si="705"/>
        <v>820.96180555555497</v>
      </c>
      <c r="S1452" s="74">
        <f t="shared" si="723"/>
        <v>2035.4811418209802</v>
      </c>
      <c r="T1452" s="78">
        <f t="shared" si="706"/>
        <v>4469.6809413580213</v>
      </c>
      <c r="U1452" s="44">
        <f t="shared" si="707"/>
        <v>7714828.195125171</v>
      </c>
      <c r="V1452" s="45">
        <f t="shared" si="708"/>
        <v>2.1430078319792143</v>
      </c>
      <c r="W1452" s="46">
        <f t="shared" si="709"/>
        <v>4370456.690477957</v>
      </c>
      <c r="X1452" s="47">
        <f t="shared" si="710"/>
        <v>1.214015747354988</v>
      </c>
      <c r="Y1452" s="48">
        <f t="shared" si="700"/>
        <v>1831.9330276388821</v>
      </c>
      <c r="Z1452" s="48">
        <f t="shared" si="711"/>
        <v>1740.3363762569379</v>
      </c>
      <c r="AA1452" s="49">
        <f t="shared" si="712"/>
        <v>1705.5296487317992</v>
      </c>
      <c r="AB1452" s="49">
        <f t="shared" si="713"/>
        <v>1620.2531662952092</v>
      </c>
      <c r="AC1452" s="49">
        <f t="shared" si="714"/>
        <v>1458.2278496656884</v>
      </c>
      <c r="AD1452" s="49">
        <f t="shared" si="715"/>
        <v>1312.4050646991195</v>
      </c>
      <c r="AE1452" s="49">
        <f t="shared" si="716"/>
        <v>1246.7848114641636</v>
      </c>
      <c r="AF1452" s="49">
        <f t="shared" si="717"/>
        <v>1221.8491152348802</v>
      </c>
      <c r="AG1452" s="49">
        <f t="shared" si="718"/>
        <v>1160.7566594731361</v>
      </c>
      <c r="AH1452" s="49">
        <f t="shared" si="719"/>
        <v>1044.6809935258225</v>
      </c>
      <c r="AI1452" s="49">
        <f t="shared" si="720"/>
        <v>2.9018916486828401E-4</v>
      </c>
      <c r="AJ1452" s="49">
        <f t="shared" si="724"/>
        <v>0.64804279933356124</v>
      </c>
    </row>
    <row r="1453" spans="2:36" x14ac:dyDescent="0.2">
      <c r="B1453" s="39" t="s">
        <v>64</v>
      </c>
      <c r="C1453" s="39">
        <v>1443</v>
      </c>
      <c r="D1453" s="39">
        <v>421</v>
      </c>
      <c r="E1453" s="39">
        <f t="shared" si="702"/>
        <v>5.083333333333333</v>
      </c>
      <c r="F1453" s="40">
        <v>18.3</v>
      </c>
      <c r="G1453" s="41">
        <f t="shared" si="721"/>
        <v>-0.2222222222222224</v>
      </c>
      <c r="H1453" s="41">
        <f t="shared" si="722"/>
        <v>-0.80000000000000071</v>
      </c>
      <c r="I1453" s="41">
        <f t="shared" si="693"/>
        <v>24635.474826388887</v>
      </c>
      <c r="J1453" s="41">
        <f t="shared" si="703"/>
        <v>3624.4433834876581</v>
      </c>
      <c r="K1453" s="42" t="str">
        <f t="shared" si="704"/>
        <v>Yes</v>
      </c>
      <c r="L1453" s="41">
        <f t="shared" si="694"/>
        <v>9.2588945312500019</v>
      </c>
      <c r="M1453" s="41">
        <f t="shared" si="695"/>
        <v>187.05217500000001</v>
      </c>
      <c r="N1453" s="43">
        <f t="shared" si="696"/>
        <v>-423.72222222222257</v>
      </c>
      <c r="O1453" s="41">
        <f t="shared" si="697"/>
        <v>-227.41115269097256</v>
      </c>
      <c r="P1453" s="41">
        <f t="shared" si="698"/>
        <v>-1156.006692845777</v>
      </c>
      <c r="Q1453" s="41">
        <f t="shared" si="699"/>
        <v>-1156.006692845777</v>
      </c>
      <c r="R1453" s="41">
        <f t="shared" si="705"/>
        <v>423.72222222222257</v>
      </c>
      <c r="S1453" s="74">
        <f t="shared" si="723"/>
        <v>2468.4366906418809</v>
      </c>
      <c r="T1453" s="78">
        <f t="shared" si="706"/>
        <v>2153.9212962962979</v>
      </c>
      <c r="U1453" s="44">
        <f t="shared" si="707"/>
        <v>7714828.195125171</v>
      </c>
      <c r="V1453" s="45">
        <f t="shared" si="708"/>
        <v>2.1430078319792143</v>
      </c>
      <c r="W1453" s="46">
        <f t="shared" si="709"/>
        <v>4372925.1271685986</v>
      </c>
      <c r="X1453" s="47">
        <f t="shared" si="710"/>
        <v>1.2147014242134997</v>
      </c>
      <c r="Y1453" s="48">
        <f t="shared" si="700"/>
        <v>2221.593021577693</v>
      </c>
      <c r="Z1453" s="48">
        <f t="shared" si="711"/>
        <v>2110.5133704988084</v>
      </c>
      <c r="AA1453" s="49">
        <f t="shared" si="712"/>
        <v>2068.3031030888324</v>
      </c>
      <c r="AB1453" s="49">
        <f t="shared" si="713"/>
        <v>1964.8879479343907</v>
      </c>
      <c r="AC1453" s="49">
        <f t="shared" si="714"/>
        <v>1768.3991531409517</v>
      </c>
      <c r="AD1453" s="49">
        <f t="shared" si="715"/>
        <v>1591.5592378268566</v>
      </c>
      <c r="AE1453" s="49">
        <f t="shared" si="716"/>
        <v>1511.9812759355136</v>
      </c>
      <c r="AF1453" s="49">
        <f t="shared" si="717"/>
        <v>1481.7416504168034</v>
      </c>
      <c r="AG1453" s="49">
        <f t="shared" si="718"/>
        <v>1407.6545678959631</v>
      </c>
      <c r="AH1453" s="49">
        <f t="shared" si="719"/>
        <v>1266.8891111063667</v>
      </c>
      <c r="AI1453" s="49">
        <f t="shared" si="720"/>
        <v>3.5191364197399076E-4</v>
      </c>
      <c r="AJ1453" s="49">
        <f t="shared" si="724"/>
        <v>0.64839471297553519</v>
      </c>
    </row>
    <row r="1454" spans="2:36" x14ac:dyDescent="0.2">
      <c r="B1454" s="39" t="s">
        <v>64</v>
      </c>
      <c r="C1454" s="39">
        <v>1444</v>
      </c>
      <c r="D1454" s="39">
        <v>422</v>
      </c>
      <c r="E1454" s="39">
        <f t="shared" si="702"/>
        <v>5</v>
      </c>
      <c r="F1454" s="40">
        <v>18</v>
      </c>
      <c r="G1454" s="41">
        <f t="shared" si="721"/>
        <v>0</v>
      </c>
      <c r="H1454" s="41">
        <f t="shared" si="722"/>
        <v>0</v>
      </c>
      <c r="I1454" s="41">
        <f t="shared" si="693"/>
        <v>23834.375</v>
      </c>
      <c r="J1454" s="41">
        <f t="shared" si="703"/>
        <v>801.09982638888687</v>
      </c>
      <c r="K1454" s="42" t="str">
        <f t="shared" si="704"/>
        <v>No</v>
      </c>
      <c r="L1454" s="41">
        <f t="shared" si="694"/>
        <v>8.9578125000000028</v>
      </c>
      <c r="M1454" s="41">
        <f t="shared" si="695"/>
        <v>187.05217500000001</v>
      </c>
      <c r="N1454" s="43">
        <f t="shared" si="696"/>
        <v>0</v>
      </c>
      <c r="O1454" s="41">
        <f t="shared" si="697"/>
        <v>196.00998750000002</v>
      </c>
      <c r="P1454" s="41">
        <f t="shared" si="698"/>
        <v>980.04993750000017</v>
      </c>
      <c r="Q1454" s="41">
        <f t="shared" si="699"/>
        <v>980.04993750000017</v>
      </c>
      <c r="R1454" s="41">
        <f t="shared" si="705"/>
        <v>0</v>
      </c>
      <c r="S1454" s="74">
        <f t="shared" si="723"/>
        <v>1781.149763888887</v>
      </c>
      <c r="T1454" s="78">
        <f t="shared" si="706"/>
        <v>0</v>
      </c>
      <c r="U1454" s="44">
        <f t="shared" si="707"/>
        <v>7715808.2450626707</v>
      </c>
      <c r="V1454" s="45">
        <f t="shared" si="708"/>
        <v>2.143280068072964</v>
      </c>
      <c r="W1454" s="46">
        <f t="shared" si="709"/>
        <v>4374706.2769324873</v>
      </c>
      <c r="X1454" s="47">
        <f t="shared" si="710"/>
        <v>1.2151961880368021</v>
      </c>
      <c r="Y1454" s="48">
        <f t="shared" si="700"/>
        <v>1603.0347874999984</v>
      </c>
      <c r="Z1454" s="48">
        <f t="shared" si="711"/>
        <v>1522.8830481249984</v>
      </c>
      <c r="AA1454" s="49">
        <f t="shared" si="712"/>
        <v>1492.4253871624983</v>
      </c>
      <c r="AB1454" s="49">
        <f t="shared" si="713"/>
        <v>1417.8041178043734</v>
      </c>
      <c r="AC1454" s="49">
        <f t="shared" si="714"/>
        <v>1276.023706023936</v>
      </c>
      <c r="AD1454" s="49">
        <f t="shared" si="715"/>
        <v>1148.4213354215424</v>
      </c>
      <c r="AE1454" s="49">
        <f t="shared" si="716"/>
        <v>1091.0002686504652</v>
      </c>
      <c r="AF1454" s="49">
        <f t="shared" si="717"/>
        <v>1069.1802632774559</v>
      </c>
      <c r="AG1454" s="49">
        <f t="shared" si="718"/>
        <v>1015.721250113583</v>
      </c>
      <c r="AH1454" s="49">
        <f t="shared" si="719"/>
        <v>914.14912510222473</v>
      </c>
      <c r="AI1454" s="49">
        <f t="shared" si="720"/>
        <v>2.5393031252839577E-4</v>
      </c>
      <c r="AJ1454" s="49">
        <f t="shared" si="724"/>
        <v>0.6486486432880636</v>
      </c>
    </row>
    <row r="1455" spans="2:36" x14ac:dyDescent="0.2">
      <c r="B1455" s="39" t="s">
        <v>64</v>
      </c>
      <c r="C1455" s="39">
        <v>1445</v>
      </c>
      <c r="D1455" s="39">
        <v>423</v>
      </c>
      <c r="E1455" s="39">
        <f t="shared" si="702"/>
        <v>5.083333333333333</v>
      </c>
      <c r="F1455" s="40">
        <v>18.3</v>
      </c>
      <c r="G1455" s="41">
        <f t="shared" si="721"/>
        <v>6.9444444444444448E-2</v>
      </c>
      <c r="H1455" s="41">
        <f t="shared" si="722"/>
        <v>0.25</v>
      </c>
      <c r="I1455" s="41">
        <f t="shared" si="693"/>
        <v>24635.474826388887</v>
      </c>
      <c r="J1455" s="41">
        <f t="shared" si="703"/>
        <v>-801.09982638888687</v>
      </c>
      <c r="K1455" s="42" t="str">
        <f t="shared" si="704"/>
        <v>No</v>
      </c>
      <c r="L1455" s="41">
        <f t="shared" si="694"/>
        <v>9.2588945312500019</v>
      </c>
      <c r="M1455" s="41">
        <f t="shared" si="695"/>
        <v>187.05217500000001</v>
      </c>
      <c r="N1455" s="43">
        <f t="shared" si="696"/>
        <v>132.41319444444446</v>
      </c>
      <c r="O1455" s="41">
        <f t="shared" si="697"/>
        <v>328.7242639756945</v>
      </c>
      <c r="P1455" s="41">
        <f t="shared" si="698"/>
        <v>1671.0150085431137</v>
      </c>
      <c r="Q1455" s="41">
        <f t="shared" si="699"/>
        <v>1671.0150085431137</v>
      </c>
      <c r="R1455" s="41">
        <f t="shared" si="705"/>
        <v>0</v>
      </c>
      <c r="S1455" s="74">
        <f t="shared" si="723"/>
        <v>869.91518215422684</v>
      </c>
      <c r="T1455" s="78">
        <f t="shared" si="706"/>
        <v>0</v>
      </c>
      <c r="U1455" s="44">
        <f t="shared" si="707"/>
        <v>7717479.2600712134</v>
      </c>
      <c r="V1455" s="45">
        <f t="shared" si="708"/>
        <v>2.1437442389086705</v>
      </c>
      <c r="W1455" s="46">
        <f t="shared" si="709"/>
        <v>4375576.1921146419</v>
      </c>
      <c r="X1455" s="47">
        <f t="shared" si="710"/>
        <v>1.2154378311429561</v>
      </c>
      <c r="Y1455" s="48">
        <f t="shared" si="700"/>
        <v>782.92366393880422</v>
      </c>
      <c r="Z1455" s="48">
        <f t="shared" si="711"/>
        <v>743.777480741864</v>
      </c>
      <c r="AA1455" s="49">
        <f t="shared" si="712"/>
        <v>728.90193112702673</v>
      </c>
      <c r="AB1455" s="49">
        <f t="shared" si="713"/>
        <v>692.45683457067537</v>
      </c>
      <c r="AC1455" s="49">
        <f t="shared" si="714"/>
        <v>623.2111511136078</v>
      </c>
      <c r="AD1455" s="49">
        <f t="shared" si="715"/>
        <v>560.89003600224703</v>
      </c>
      <c r="AE1455" s="49">
        <f t="shared" si="716"/>
        <v>532.84553420213467</v>
      </c>
      <c r="AF1455" s="49">
        <f t="shared" si="717"/>
        <v>522.18862351809196</v>
      </c>
      <c r="AG1455" s="49">
        <f t="shared" si="718"/>
        <v>496.07919234218735</v>
      </c>
      <c r="AH1455" s="49">
        <f t="shared" si="719"/>
        <v>446.47127310796861</v>
      </c>
      <c r="AI1455" s="49">
        <f t="shared" si="720"/>
        <v>1.2401979808554685E-4</v>
      </c>
      <c r="AJ1455" s="49">
        <f t="shared" si="724"/>
        <v>0.64877266308614912</v>
      </c>
    </row>
    <row r="1456" spans="2:36" x14ac:dyDescent="0.2">
      <c r="B1456" s="39" t="s">
        <v>64</v>
      </c>
      <c r="C1456" s="39">
        <v>1446</v>
      </c>
      <c r="D1456" s="39">
        <v>424</v>
      </c>
      <c r="E1456" s="39">
        <f t="shared" si="702"/>
        <v>5.1388888888888884</v>
      </c>
      <c r="F1456" s="40">
        <v>18.5</v>
      </c>
      <c r="G1456" s="41">
        <f t="shared" si="721"/>
        <v>-5.5555555555555851E-2</v>
      </c>
      <c r="H1456" s="41">
        <f t="shared" si="722"/>
        <v>-0.20000000000000107</v>
      </c>
      <c r="I1456" s="41">
        <f t="shared" si="693"/>
        <v>25176.897665895056</v>
      </c>
      <c r="J1456" s="41">
        <f t="shared" si="703"/>
        <v>-541.42283950616911</v>
      </c>
      <c r="K1456" s="42" t="str">
        <f t="shared" si="704"/>
        <v>Yes</v>
      </c>
      <c r="L1456" s="41">
        <f t="shared" si="694"/>
        <v>9.4623806423611114</v>
      </c>
      <c r="M1456" s="41">
        <f t="shared" si="695"/>
        <v>187.05217500000001</v>
      </c>
      <c r="N1456" s="43">
        <f t="shared" si="696"/>
        <v>-105.93055555555613</v>
      </c>
      <c r="O1456" s="41">
        <f t="shared" si="697"/>
        <v>90.584000086804991</v>
      </c>
      <c r="P1456" s="41">
        <f t="shared" si="698"/>
        <v>465.50111155719225</v>
      </c>
      <c r="Q1456" s="41">
        <f t="shared" si="699"/>
        <v>465.50111155719225</v>
      </c>
      <c r="R1456" s="41">
        <f t="shared" si="705"/>
        <v>105.93055555555613</v>
      </c>
      <c r="S1456" s="74">
        <f t="shared" si="723"/>
        <v>-75.921727948976866</v>
      </c>
      <c r="T1456" s="78">
        <f t="shared" si="706"/>
        <v>544.36535493827444</v>
      </c>
      <c r="U1456" s="44">
        <f t="shared" si="707"/>
        <v>7717944.7611827701</v>
      </c>
      <c r="V1456" s="45">
        <f t="shared" si="708"/>
        <v>2.1438735447729917</v>
      </c>
      <c r="W1456" s="46">
        <f t="shared" si="709"/>
        <v>4375500.2703866931</v>
      </c>
      <c r="X1456" s="47">
        <f t="shared" si="710"/>
        <v>1.2154167417740813</v>
      </c>
      <c r="Y1456" s="48">
        <f t="shared" si="700"/>
        <v>-68.329555154079188</v>
      </c>
      <c r="Z1456" s="48">
        <f t="shared" si="711"/>
        <v>-64.913077396375229</v>
      </c>
      <c r="AA1456" s="49">
        <f t="shared" si="712"/>
        <v>-63.614815848447726</v>
      </c>
      <c r="AB1456" s="49">
        <f t="shared" si="713"/>
        <v>-60.434075056025335</v>
      </c>
      <c r="AC1456" s="49">
        <f t="shared" si="714"/>
        <v>-54.390667550422805</v>
      </c>
      <c r="AD1456" s="49">
        <f t="shared" si="715"/>
        <v>-48.951600795380529</v>
      </c>
      <c r="AE1456" s="49">
        <f t="shared" si="716"/>
        <v>-46.504020755611499</v>
      </c>
      <c r="AF1456" s="49">
        <f t="shared" si="717"/>
        <v>-45.57394034049927</v>
      </c>
      <c r="AG1456" s="49">
        <f t="shared" si="718"/>
        <v>-43.295243323474303</v>
      </c>
      <c r="AH1456" s="49">
        <f t="shared" si="719"/>
        <v>-38.96571899112687</v>
      </c>
      <c r="AI1456" s="49">
        <f t="shared" si="720"/>
        <v>-1.0823810830868576E-5</v>
      </c>
      <c r="AJ1456" s="49">
        <f t="shared" si="724"/>
        <v>0.64877266308614912</v>
      </c>
    </row>
    <row r="1457" spans="2:36" x14ac:dyDescent="0.2">
      <c r="B1457" s="39" t="s">
        <v>64</v>
      </c>
      <c r="C1457" s="39">
        <v>1447</v>
      </c>
      <c r="D1457" s="39">
        <v>425</v>
      </c>
      <c r="E1457" s="39">
        <f t="shared" si="702"/>
        <v>4.9722222222222214</v>
      </c>
      <c r="F1457" s="40">
        <v>17.899999999999999</v>
      </c>
      <c r="G1457" s="41">
        <f t="shared" si="721"/>
        <v>-0.4861111111111111</v>
      </c>
      <c r="H1457" s="41">
        <f t="shared" si="722"/>
        <v>-1.75</v>
      </c>
      <c r="I1457" s="41">
        <f t="shared" si="693"/>
        <v>23570.284239969129</v>
      </c>
      <c r="J1457" s="41">
        <f t="shared" si="703"/>
        <v>1606.613425925927</v>
      </c>
      <c r="K1457" s="42" t="str">
        <f t="shared" si="704"/>
        <v>Yes</v>
      </c>
      <c r="L1457" s="41">
        <f t="shared" si="694"/>
        <v>8.8585577256944443</v>
      </c>
      <c r="M1457" s="41">
        <f t="shared" si="695"/>
        <v>187.05217500000001</v>
      </c>
      <c r="N1457" s="43">
        <f t="shared" si="696"/>
        <v>-926.89236111111109</v>
      </c>
      <c r="O1457" s="41">
        <f t="shared" si="697"/>
        <v>-730.98162838541657</v>
      </c>
      <c r="P1457" s="41">
        <f t="shared" si="698"/>
        <v>-3634.6030966941539</v>
      </c>
      <c r="Q1457" s="41">
        <f t="shared" si="699"/>
        <v>-3634.6030966941539</v>
      </c>
      <c r="R1457" s="41">
        <f t="shared" si="705"/>
        <v>926.89236111111109</v>
      </c>
      <c r="S1457" s="74">
        <f t="shared" si="723"/>
        <v>-2027.9896707682269</v>
      </c>
      <c r="T1457" s="78">
        <f t="shared" si="706"/>
        <v>4608.7147955246901</v>
      </c>
      <c r="U1457" s="44">
        <f t="shared" si="707"/>
        <v>7717944.7611827701</v>
      </c>
      <c r="V1457" s="45">
        <f t="shared" si="708"/>
        <v>2.1438735447729917</v>
      </c>
      <c r="W1457" s="46">
        <f t="shared" si="709"/>
        <v>4373472.2807159247</v>
      </c>
      <c r="X1457" s="47">
        <f t="shared" si="710"/>
        <v>1.2148534113099791</v>
      </c>
      <c r="Y1457" s="48">
        <f t="shared" si="700"/>
        <v>-1825.1907036914042</v>
      </c>
      <c r="Z1457" s="48">
        <f t="shared" si="711"/>
        <v>-1733.931168506834</v>
      </c>
      <c r="AA1457" s="49">
        <f t="shared" si="712"/>
        <v>-1699.2525451366973</v>
      </c>
      <c r="AB1457" s="49">
        <f t="shared" si="713"/>
        <v>-1614.2899178798623</v>
      </c>
      <c r="AC1457" s="49">
        <f t="shared" si="714"/>
        <v>-1452.8609260918761</v>
      </c>
      <c r="AD1457" s="49">
        <f t="shared" si="715"/>
        <v>-1307.5748334826885</v>
      </c>
      <c r="AE1457" s="49">
        <f t="shared" si="716"/>
        <v>-1242.196091808554</v>
      </c>
      <c r="AF1457" s="49">
        <f t="shared" si="717"/>
        <v>-1217.3521699723829</v>
      </c>
      <c r="AG1457" s="49">
        <f t="shared" si="718"/>
        <v>-1156.4845614737637</v>
      </c>
      <c r="AH1457" s="49">
        <f t="shared" si="719"/>
        <v>-1040.8361053263875</v>
      </c>
      <c r="AI1457" s="49">
        <f t="shared" si="720"/>
        <v>-2.8912114036844098E-4</v>
      </c>
      <c r="AJ1457" s="49">
        <f t="shared" si="724"/>
        <v>0.64877266308614912</v>
      </c>
    </row>
    <row r="1458" spans="2:36" x14ac:dyDescent="0.2">
      <c r="B1458" s="39" t="s">
        <v>64</v>
      </c>
      <c r="C1458" s="39">
        <v>1448</v>
      </c>
      <c r="D1458" s="39">
        <v>426</v>
      </c>
      <c r="E1458" s="39">
        <f t="shared" si="702"/>
        <v>4.166666666666667</v>
      </c>
      <c r="F1458" s="40">
        <v>15</v>
      </c>
      <c r="G1458" s="41">
        <f t="shared" si="721"/>
        <v>-1.1111111111111109</v>
      </c>
      <c r="H1458" s="41">
        <f t="shared" si="722"/>
        <v>-3.9999999999999991</v>
      </c>
      <c r="I1458" s="41">
        <f t="shared" si="693"/>
        <v>16551.649305555558</v>
      </c>
      <c r="J1458" s="41">
        <f t="shared" si="703"/>
        <v>7018.6349344135706</v>
      </c>
      <c r="K1458" s="42" t="str">
        <f t="shared" si="704"/>
        <v>Yes</v>
      </c>
      <c r="L1458" s="41">
        <f t="shared" si="694"/>
        <v>6.2207031250000027</v>
      </c>
      <c r="M1458" s="41">
        <f t="shared" si="695"/>
        <v>187.05217500000001</v>
      </c>
      <c r="N1458" s="43">
        <f t="shared" si="696"/>
        <v>-2118.6111111111109</v>
      </c>
      <c r="O1458" s="41">
        <f t="shared" si="697"/>
        <v>-1925.3382329861108</v>
      </c>
      <c r="P1458" s="41">
        <f t="shared" si="698"/>
        <v>-8022.2426374421293</v>
      </c>
      <c r="Q1458" s="41">
        <f t="shared" si="699"/>
        <v>-8022.2426374421293</v>
      </c>
      <c r="R1458" s="41">
        <f t="shared" si="705"/>
        <v>2118.6111111111109</v>
      </c>
      <c r="S1458" s="74">
        <f t="shared" si="723"/>
        <v>-1003.6077030285587</v>
      </c>
      <c r="T1458" s="78">
        <f t="shared" si="706"/>
        <v>8827.5462962962956</v>
      </c>
      <c r="U1458" s="44">
        <f t="shared" si="707"/>
        <v>7717944.7611827701</v>
      </c>
      <c r="V1458" s="45">
        <f t="shared" si="708"/>
        <v>2.1438735447729917</v>
      </c>
      <c r="W1458" s="46">
        <f t="shared" si="709"/>
        <v>4372468.6730128964</v>
      </c>
      <c r="X1458" s="47">
        <f t="shared" si="710"/>
        <v>1.2145746313924712</v>
      </c>
      <c r="Y1458" s="48">
        <f t="shared" si="700"/>
        <v>-903.24693272570289</v>
      </c>
      <c r="Z1458" s="48">
        <f t="shared" si="711"/>
        <v>-858.08458608941771</v>
      </c>
      <c r="AA1458" s="49">
        <f t="shared" si="712"/>
        <v>-840.9228943676294</v>
      </c>
      <c r="AB1458" s="49">
        <f t="shared" si="713"/>
        <v>-798.87674964924793</v>
      </c>
      <c r="AC1458" s="49">
        <f t="shared" si="714"/>
        <v>-718.9890746843231</v>
      </c>
      <c r="AD1458" s="49">
        <f t="shared" si="715"/>
        <v>-647.0901672158908</v>
      </c>
      <c r="AE1458" s="49">
        <f t="shared" si="716"/>
        <v>-614.73565885509618</v>
      </c>
      <c r="AF1458" s="49">
        <f t="shared" si="717"/>
        <v>-602.44094567799425</v>
      </c>
      <c r="AG1458" s="49">
        <f t="shared" si="718"/>
        <v>-572.3188983940945</v>
      </c>
      <c r="AH1458" s="49">
        <f t="shared" si="719"/>
        <v>-515.0870085546851</v>
      </c>
      <c r="AI1458" s="49">
        <f t="shared" si="720"/>
        <v>-1.4307972459852363E-4</v>
      </c>
      <c r="AJ1458" s="49">
        <f t="shared" si="724"/>
        <v>0.64877266308614912</v>
      </c>
    </row>
    <row r="1459" spans="2:36" x14ac:dyDescent="0.2">
      <c r="B1459" s="39" t="s">
        <v>64</v>
      </c>
      <c r="C1459" s="39">
        <v>1449</v>
      </c>
      <c r="D1459" s="39">
        <v>427</v>
      </c>
      <c r="E1459" s="39">
        <f t="shared" si="702"/>
        <v>2.75</v>
      </c>
      <c r="F1459" s="40">
        <v>9.9</v>
      </c>
      <c r="G1459" s="41">
        <f t="shared" si="721"/>
        <v>-1.4444444444444444</v>
      </c>
      <c r="H1459" s="41">
        <f t="shared" si="722"/>
        <v>-5.2</v>
      </c>
      <c r="I1459" s="41">
        <f t="shared" si="693"/>
        <v>7209.8984375</v>
      </c>
      <c r="J1459" s="41">
        <f t="shared" si="703"/>
        <v>9341.7508680555584</v>
      </c>
      <c r="K1459" s="42" t="str">
        <f t="shared" si="704"/>
        <v>Yes</v>
      </c>
      <c r="L1459" s="41">
        <f t="shared" si="694"/>
        <v>2.7097382812500008</v>
      </c>
      <c r="M1459" s="41">
        <f t="shared" si="695"/>
        <v>187.05217500000001</v>
      </c>
      <c r="N1459" s="43">
        <f t="shared" si="696"/>
        <v>-2754.1944444444443</v>
      </c>
      <c r="O1459" s="41">
        <f t="shared" si="697"/>
        <v>-2564.4325311631947</v>
      </c>
      <c r="P1459" s="41">
        <f t="shared" si="698"/>
        <v>-7052.1894606987853</v>
      </c>
      <c r="Q1459" s="41">
        <f t="shared" si="699"/>
        <v>-7052.1894606987853</v>
      </c>
      <c r="R1459" s="41">
        <f t="shared" si="705"/>
        <v>2754.1944444444443</v>
      </c>
      <c r="S1459" s="74">
        <f t="shared" si="723"/>
        <v>2289.5614073567731</v>
      </c>
      <c r="T1459" s="78">
        <f t="shared" si="706"/>
        <v>7574.0347222222217</v>
      </c>
      <c r="U1459" s="44">
        <f t="shared" si="707"/>
        <v>7717944.7611827701</v>
      </c>
      <c r="V1459" s="45">
        <f t="shared" si="708"/>
        <v>2.1438735447729917</v>
      </c>
      <c r="W1459" s="46">
        <f t="shared" si="709"/>
        <v>4374758.234420253</v>
      </c>
      <c r="X1459" s="47">
        <f t="shared" si="710"/>
        <v>1.2152106206722926</v>
      </c>
      <c r="Y1459" s="48">
        <f t="shared" si="700"/>
        <v>2060.6052666210958</v>
      </c>
      <c r="Z1459" s="48">
        <f t="shared" si="711"/>
        <v>1957.575003290041</v>
      </c>
      <c r="AA1459" s="49">
        <f t="shared" si="712"/>
        <v>1918.4235032242402</v>
      </c>
      <c r="AB1459" s="49">
        <f t="shared" si="713"/>
        <v>1822.502328063028</v>
      </c>
      <c r="AC1459" s="49">
        <f t="shared" si="714"/>
        <v>1640.2520952567252</v>
      </c>
      <c r="AD1459" s="49">
        <f t="shared" si="715"/>
        <v>1476.2268857310528</v>
      </c>
      <c r="AE1459" s="49">
        <f t="shared" si="716"/>
        <v>1402.4155414445001</v>
      </c>
      <c r="AF1459" s="49">
        <f t="shared" si="717"/>
        <v>1374.3672306156102</v>
      </c>
      <c r="AG1459" s="49">
        <f t="shared" si="718"/>
        <v>1305.6488690848296</v>
      </c>
      <c r="AH1459" s="49">
        <f t="shared" si="719"/>
        <v>1175.0839821763466</v>
      </c>
      <c r="AI1459" s="49">
        <f t="shared" si="720"/>
        <v>3.2641221727120736E-4</v>
      </c>
      <c r="AJ1459" s="49">
        <f t="shared" si="724"/>
        <v>0.64909907530342037</v>
      </c>
    </row>
    <row r="1460" spans="2:36" x14ac:dyDescent="0.2">
      <c r="B1460" s="39" t="s">
        <v>64</v>
      </c>
      <c r="C1460" s="39">
        <v>1450</v>
      </c>
      <c r="D1460" s="39">
        <v>428</v>
      </c>
      <c r="E1460" s="39">
        <f t="shared" si="702"/>
        <v>1.2777777777777777</v>
      </c>
      <c r="F1460" s="40">
        <v>4.5999999999999996</v>
      </c>
      <c r="G1460" s="41">
        <f t="shared" si="721"/>
        <v>-1.2083333333333335</v>
      </c>
      <c r="H1460" s="41">
        <f t="shared" si="722"/>
        <v>-4.3500000000000005</v>
      </c>
      <c r="I1460" s="41">
        <f t="shared" si="693"/>
        <v>1556.5906635802467</v>
      </c>
      <c r="J1460" s="41">
        <f t="shared" si="703"/>
        <v>5653.3077739197533</v>
      </c>
      <c r="K1460" s="42" t="str">
        <f t="shared" si="704"/>
        <v>Yes</v>
      </c>
      <c r="L1460" s="41">
        <f t="shared" si="694"/>
        <v>0.58502256944444453</v>
      </c>
      <c r="M1460" s="41">
        <f t="shared" si="695"/>
        <v>187.05217500000001</v>
      </c>
      <c r="N1460" s="43">
        <f t="shared" si="696"/>
        <v>-2303.9895833333335</v>
      </c>
      <c r="O1460" s="41">
        <f t="shared" si="697"/>
        <v>-2116.3523857638893</v>
      </c>
      <c r="P1460" s="41">
        <f t="shared" si="698"/>
        <v>-2704.2280484760804</v>
      </c>
      <c r="Q1460" s="41">
        <f t="shared" si="699"/>
        <v>-2704.2280484760804</v>
      </c>
      <c r="R1460" s="41">
        <f t="shared" si="705"/>
        <v>2303.9895833333335</v>
      </c>
      <c r="S1460" s="74">
        <f t="shared" si="723"/>
        <v>2949.0797254436729</v>
      </c>
      <c r="T1460" s="78">
        <f t="shared" si="706"/>
        <v>2943.9866898148148</v>
      </c>
      <c r="U1460" s="44">
        <f t="shared" si="707"/>
        <v>7717944.7611827701</v>
      </c>
      <c r="V1460" s="45">
        <f t="shared" si="708"/>
        <v>2.1438735447729917</v>
      </c>
      <c r="W1460" s="46">
        <f t="shared" si="709"/>
        <v>4377707.3141456963</v>
      </c>
      <c r="X1460" s="47">
        <f t="shared" si="710"/>
        <v>1.2160298094849156</v>
      </c>
      <c r="Y1460" s="48">
        <f t="shared" si="700"/>
        <v>2654.1717528993058</v>
      </c>
      <c r="Z1460" s="48">
        <f t="shared" si="711"/>
        <v>2521.4631652543403</v>
      </c>
      <c r="AA1460" s="49">
        <f t="shared" si="712"/>
        <v>2471.0339019492535</v>
      </c>
      <c r="AB1460" s="49">
        <f t="shared" si="713"/>
        <v>2347.4822068517906</v>
      </c>
      <c r="AC1460" s="49">
        <f t="shared" si="714"/>
        <v>2112.7339861666114</v>
      </c>
      <c r="AD1460" s="49">
        <f t="shared" si="715"/>
        <v>1901.4605875499503</v>
      </c>
      <c r="AE1460" s="49">
        <f t="shared" si="716"/>
        <v>1806.3875581724528</v>
      </c>
      <c r="AF1460" s="49">
        <f t="shared" si="717"/>
        <v>1770.2598070090037</v>
      </c>
      <c r="AG1460" s="49">
        <f t="shared" si="718"/>
        <v>1681.7468166585534</v>
      </c>
      <c r="AH1460" s="49">
        <f t="shared" si="719"/>
        <v>1513.572134992698</v>
      </c>
      <c r="AI1460" s="49">
        <f t="shared" si="720"/>
        <v>4.2043670416463833E-4</v>
      </c>
      <c r="AJ1460" s="49">
        <f t="shared" si="724"/>
        <v>0.64951951200758495</v>
      </c>
    </row>
    <row r="1461" spans="2:36" x14ac:dyDescent="0.2">
      <c r="B1461" s="39" t="s">
        <v>64</v>
      </c>
      <c r="C1461" s="39">
        <v>1451</v>
      </c>
      <c r="D1461" s="39">
        <v>429</v>
      </c>
      <c r="E1461" s="39">
        <f t="shared" si="702"/>
        <v>0.33333333333333331</v>
      </c>
      <c r="F1461" s="40">
        <v>1.2</v>
      </c>
      <c r="G1461" s="41">
        <f t="shared" si="721"/>
        <v>-0.63888888888888884</v>
      </c>
      <c r="H1461" s="41">
        <f t="shared" si="722"/>
        <v>-2.2999999999999998</v>
      </c>
      <c r="I1461" s="41">
        <f t="shared" si="693"/>
        <v>105.93055555555554</v>
      </c>
      <c r="J1461" s="41">
        <f t="shared" si="703"/>
        <v>1450.660108024691</v>
      </c>
      <c r="K1461" s="42" t="str">
        <f t="shared" si="704"/>
        <v>Yes</v>
      </c>
      <c r="L1461" s="41">
        <f t="shared" si="694"/>
        <v>3.9812500000000008E-2</v>
      </c>
      <c r="M1461" s="41">
        <f t="shared" si="695"/>
        <v>187.05217500000001</v>
      </c>
      <c r="N1461" s="43">
        <f t="shared" si="696"/>
        <v>-1218.2013888888887</v>
      </c>
      <c r="O1461" s="41">
        <f t="shared" si="697"/>
        <v>-1031.1094013888887</v>
      </c>
      <c r="P1461" s="41">
        <f t="shared" si="698"/>
        <v>-343.70313379629624</v>
      </c>
      <c r="Q1461" s="41">
        <f t="shared" si="699"/>
        <v>-343.70313379629624</v>
      </c>
      <c r="R1461" s="41">
        <f t="shared" si="705"/>
        <v>1218.2013888888887</v>
      </c>
      <c r="S1461" s="74">
        <f t="shared" si="723"/>
        <v>1106.9569742283948</v>
      </c>
      <c r="T1461" s="78">
        <f t="shared" si="706"/>
        <v>406.06712962962956</v>
      </c>
      <c r="U1461" s="44">
        <f t="shared" si="707"/>
        <v>7717944.7611827701</v>
      </c>
      <c r="V1461" s="45">
        <f t="shared" si="708"/>
        <v>2.1438735447729917</v>
      </c>
      <c r="W1461" s="46">
        <f t="shared" si="709"/>
        <v>4378814.2711199252</v>
      </c>
      <c r="X1461" s="47">
        <f t="shared" si="710"/>
        <v>1.2163372975333127</v>
      </c>
      <c r="Y1461" s="48">
        <f t="shared" si="700"/>
        <v>996.26127680555533</v>
      </c>
      <c r="Z1461" s="48">
        <f t="shared" si="711"/>
        <v>946.44821296527755</v>
      </c>
      <c r="AA1461" s="49">
        <f t="shared" si="712"/>
        <v>927.51924870597202</v>
      </c>
      <c r="AB1461" s="49">
        <f t="shared" si="713"/>
        <v>881.14328627067334</v>
      </c>
      <c r="AC1461" s="49">
        <f t="shared" si="714"/>
        <v>793.02895764360608</v>
      </c>
      <c r="AD1461" s="49">
        <f t="shared" si="715"/>
        <v>713.72606187924544</v>
      </c>
      <c r="AE1461" s="49">
        <f t="shared" si="716"/>
        <v>678.03975878528308</v>
      </c>
      <c r="AF1461" s="49">
        <f t="shared" si="717"/>
        <v>664.47896360957736</v>
      </c>
      <c r="AG1461" s="49">
        <f t="shared" si="718"/>
        <v>631.25501542909842</v>
      </c>
      <c r="AH1461" s="49">
        <f t="shared" si="719"/>
        <v>568.12951388618865</v>
      </c>
      <c r="AI1461" s="49">
        <f t="shared" si="720"/>
        <v>1.5781375385727462E-4</v>
      </c>
      <c r="AJ1461" s="49">
        <f t="shared" si="724"/>
        <v>0.64967732576144221</v>
      </c>
    </row>
    <row r="1462" spans="2:36" x14ac:dyDescent="0.2">
      <c r="B1462" s="39" t="s">
        <v>64</v>
      </c>
      <c r="C1462" s="39">
        <v>1452</v>
      </c>
      <c r="D1462" s="39">
        <v>430</v>
      </c>
      <c r="E1462" s="39">
        <f t="shared" si="702"/>
        <v>0</v>
      </c>
      <c r="F1462" s="40">
        <v>0</v>
      </c>
      <c r="G1462" s="41">
        <f t="shared" si="721"/>
        <v>-0.16666666666666666</v>
      </c>
      <c r="H1462" s="41">
        <f t="shared" si="722"/>
        <v>-0.6</v>
      </c>
      <c r="I1462" s="41">
        <f t="shared" si="693"/>
        <v>0</v>
      </c>
      <c r="J1462" s="41">
        <f t="shared" si="703"/>
        <v>105.93055555555554</v>
      </c>
      <c r="K1462" s="42" t="str">
        <f t="shared" si="704"/>
        <v>Yes</v>
      </c>
      <c r="L1462" s="41">
        <f t="shared" si="694"/>
        <v>0</v>
      </c>
      <c r="M1462" s="41">
        <f t="shared" si="695"/>
        <v>187.05217500000001</v>
      </c>
      <c r="N1462" s="43">
        <f t="shared" si="696"/>
        <v>-317.79166666666663</v>
      </c>
      <c r="O1462" s="41">
        <f t="shared" si="697"/>
        <v>-130.73949166666662</v>
      </c>
      <c r="P1462" s="41">
        <f t="shared" si="698"/>
        <v>0</v>
      </c>
      <c r="Q1462" s="41">
        <f t="shared" si="699"/>
        <v>0</v>
      </c>
      <c r="R1462" s="41">
        <f t="shared" si="705"/>
        <v>317.79166666666663</v>
      </c>
      <c r="S1462" s="74">
        <f t="shared" si="723"/>
        <v>105.93055555555554</v>
      </c>
      <c r="T1462" s="78">
        <f t="shared" si="706"/>
        <v>0</v>
      </c>
      <c r="U1462" s="44">
        <f t="shared" si="707"/>
        <v>7717944.7611827701</v>
      </c>
      <c r="V1462" s="45">
        <f t="shared" si="708"/>
        <v>2.1438735447729917</v>
      </c>
      <c r="W1462" s="46">
        <f t="shared" si="709"/>
        <v>4378920.2016754812</v>
      </c>
      <c r="X1462" s="47">
        <f t="shared" si="710"/>
        <v>1.2163667226876336</v>
      </c>
      <c r="Y1462" s="48">
        <f t="shared" si="700"/>
        <v>95.337499999999991</v>
      </c>
      <c r="Z1462" s="48">
        <f t="shared" si="711"/>
        <v>90.570624999999993</v>
      </c>
      <c r="AA1462" s="49">
        <f t="shared" si="712"/>
        <v>88.75921249999999</v>
      </c>
      <c r="AB1462" s="49">
        <f t="shared" si="713"/>
        <v>84.321251874999987</v>
      </c>
      <c r="AC1462" s="49">
        <f t="shared" si="714"/>
        <v>75.889126687499996</v>
      </c>
      <c r="AD1462" s="49">
        <f t="shared" si="715"/>
        <v>68.300214018749998</v>
      </c>
      <c r="AE1462" s="49">
        <f t="shared" si="716"/>
        <v>64.885203317812497</v>
      </c>
      <c r="AF1462" s="49">
        <f t="shared" si="717"/>
        <v>63.587499251456244</v>
      </c>
      <c r="AG1462" s="49">
        <f t="shared" si="718"/>
        <v>60.408124288883428</v>
      </c>
      <c r="AH1462" s="49">
        <f t="shared" si="719"/>
        <v>54.367311859995084</v>
      </c>
      <c r="AI1462" s="49">
        <f t="shared" si="720"/>
        <v>1.5102031072220857E-5</v>
      </c>
      <c r="AJ1462" s="49">
        <f t="shared" si="724"/>
        <v>0.64969242779251446</v>
      </c>
    </row>
    <row r="1463" spans="2:36" x14ac:dyDescent="0.2">
      <c r="B1463" s="39" t="s">
        <v>64</v>
      </c>
      <c r="C1463" s="39">
        <v>1453</v>
      </c>
      <c r="D1463" s="39">
        <v>431</v>
      </c>
      <c r="E1463" s="39">
        <f t="shared" si="702"/>
        <v>0</v>
      </c>
      <c r="F1463" s="40">
        <v>0</v>
      </c>
      <c r="G1463" s="41">
        <f t="shared" si="721"/>
        <v>0</v>
      </c>
      <c r="H1463" s="41">
        <f t="shared" si="722"/>
        <v>0</v>
      </c>
      <c r="I1463" s="41">
        <f t="shared" si="693"/>
        <v>0</v>
      </c>
      <c r="J1463" s="41">
        <f t="shared" si="703"/>
        <v>0</v>
      </c>
      <c r="K1463" s="42" t="str">
        <f t="shared" si="704"/>
        <v>No</v>
      </c>
      <c r="L1463" s="41">
        <f t="shared" si="694"/>
        <v>0</v>
      </c>
      <c r="M1463" s="41">
        <f t="shared" si="695"/>
        <v>187.05217500000001</v>
      </c>
      <c r="N1463" s="43">
        <f t="shared" si="696"/>
        <v>0</v>
      </c>
      <c r="O1463" s="41">
        <f t="shared" si="697"/>
        <v>187.05217500000001</v>
      </c>
      <c r="P1463" s="41">
        <f t="shared" si="698"/>
        <v>0</v>
      </c>
      <c r="Q1463" s="41">
        <f t="shared" si="699"/>
        <v>0</v>
      </c>
      <c r="R1463" s="41">
        <f t="shared" si="705"/>
        <v>0</v>
      </c>
      <c r="S1463" s="74">
        <f t="shared" si="723"/>
        <v>0</v>
      </c>
      <c r="T1463" s="78">
        <f t="shared" si="706"/>
        <v>0</v>
      </c>
      <c r="U1463" s="44">
        <f t="shared" si="707"/>
        <v>7717944.7611827701</v>
      </c>
      <c r="V1463" s="45">
        <f t="shared" si="708"/>
        <v>2.1438735447729917</v>
      </c>
      <c r="W1463" s="46">
        <f t="shared" si="709"/>
        <v>4378920.2016754812</v>
      </c>
      <c r="X1463" s="47">
        <f t="shared" si="710"/>
        <v>1.2163667226876336</v>
      </c>
      <c r="Y1463" s="48">
        <f t="shared" si="700"/>
        <v>0</v>
      </c>
      <c r="Z1463" s="48">
        <f t="shared" si="711"/>
        <v>0</v>
      </c>
      <c r="AA1463" s="49">
        <f t="shared" si="712"/>
        <v>0</v>
      </c>
      <c r="AB1463" s="49">
        <f t="shared" si="713"/>
        <v>0</v>
      </c>
      <c r="AC1463" s="49">
        <f t="shared" si="714"/>
        <v>0</v>
      </c>
      <c r="AD1463" s="49">
        <f t="shared" si="715"/>
        <v>0</v>
      </c>
      <c r="AE1463" s="49">
        <f t="shared" si="716"/>
        <v>0</v>
      </c>
      <c r="AF1463" s="49">
        <f t="shared" si="717"/>
        <v>0</v>
      </c>
      <c r="AG1463" s="49">
        <f t="shared" si="718"/>
        <v>0</v>
      </c>
      <c r="AH1463" s="49">
        <f t="shared" si="719"/>
        <v>0</v>
      </c>
      <c r="AI1463" s="49">
        <f t="shared" si="720"/>
        <v>0</v>
      </c>
      <c r="AJ1463" s="49">
        <f t="shared" si="724"/>
        <v>0.64969242779251446</v>
      </c>
    </row>
    <row r="1464" spans="2:36" x14ac:dyDescent="0.2">
      <c r="B1464" s="39" t="s">
        <v>64</v>
      </c>
      <c r="C1464" s="39">
        <v>1454</v>
      </c>
      <c r="D1464" s="39">
        <v>432</v>
      </c>
      <c r="E1464" s="39">
        <f t="shared" si="702"/>
        <v>0</v>
      </c>
      <c r="F1464" s="40">
        <v>0</v>
      </c>
      <c r="G1464" s="41">
        <f t="shared" si="721"/>
        <v>0</v>
      </c>
      <c r="H1464" s="41">
        <f t="shared" si="722"/>
        <v>0</v>
      </c>
      <c r="I1464" s="41">
        <f t="shared" si="693"/>
        <v>0</v>
      </c>
      <c r="J1464" s="41">
        <f t="shared" si="703"/>
        <v>0</v>
      </c>
      <c r="K1464" s="42" t="str">
        <f t="shared" si="704"/>
        <v>No</v>
      </c>
      <c r="L1464" s="41">
        <f t="shared" si="694"/>
        <v>0</v>
      </c>
      <c r="M1464" s="41">
        <f t="shared" si="695"/>
        <v>187.05217500000001</v>
      </c>
      <c r="N1464" s="43">
        <f t="shared" si="696"/>
        <v>0</v>
      </c>
      <c r="O1464" s="41">
        <f t="shared" si="697"/>
        <v>187.05217500000001</v>
      </c>
      <c r="P1464" s="41">
        <f t="shared" si="698"/>
        <v>0</v>
      </c>
      <c r="Q1464" s="41">
        <f t="shared" si="699"/>
        <v>0</v>
      </c>
      <c r="R1464" s="41">
        <f t="shared" si="705"/>
        <v>0</v>
      </c>
      <c r="S1464" s="74">
        <f t="shared" si="723"/>
        <v>0</v>
      </c>
      <c r="T1464" s="78">
        <f t="shared" si="706"/>
        <v>0</v>
      </c>
      <c r="U1464" s="44">
        <f t="shared" si="707"/>
        <v>7717944.7611827701</v>
      </c>
      <c r="V1464" s="45">
        <f t="shared" si="708"/>
        <v>2.1438735447729917</v>
      </c>
      <c r="W1464" s="46">
        <f t="shared" si="709"/>
        <v>4378920.2016754812</v>
      </c>
      <c r="X1464" s="47">
        <f t="shared" si="710"/>
        <v>1.2163667226876336</v>
      </c>
      <c r="Y1464" s="48">
        <f t="shared" si="700"/>
        <v>0</v>
      </c>
      <c r="Z1464" s="48">
        <f t="shared" si="711"/>
        <v>0</v>
      </c>
      <c r="AA1464" s="49">
        <f t="shared" si="712"/>
        <v>0</v>
      </c>
      <c r="AB1464" s="49">
        <f t="shared" si="713"/>
        <v>0</v>
      </c>
      <c r="AC1464" s="49">
        <f t="shared" si="714"/>
        <v>0</v>
      </c>
      <c r="AD1464" s="49">
        <f t="shared" si="715"/>
        <v>0</v>
      </c>
      <c r="AE1464" s="49">
        <f t="shared" si="716"/>
        <v>0</v>
      </c>
      <c r="AF1464" s="49">
        <f t="shared" si="717"/>
        <v>0</v>
      </c>
      <c r="AG1464" s="49">
        <f t="shared" si="718"/>
        <v>0</v>
      </c>
      <c r="AH1464" s="49">
        <f t="shared" si="719"/>
        <v>0</v>
      </c>
      <c r="AI1464" s="49">
        <f t="shared" si="720"/>
        <v>0</v>
      </c>
      <c r="AJ1464" s="49">
        <f t="shared" si="724"/>
        <v>0.64969242779251446</v>
      </c>
    </row>
    <row r="1465" spans="2:36" x14ac:dyDescent="0.2">
      <c r="B1465" s="39" t="s">
        <v>64</v>
      </c>
      <c r="C1465" s="39">
        <v>1455</v>
      </c>
      <c r="D1465" s="39">
        <v>433</v>
      </c>
      <c r="E1465" s="39">
        <f t="shared" si="702"/>
        <v>0</v>
      </c>
      <c r="F1465" s="40">
        <v>0</v>
      </c>
      <c r="G1465" s="41">
        <f t="shared" si="721"/>
        <v>0</v>
      </c>
      <c r="H1465" s="41">
        <f t="shared" si="722"/>
        <v>0</v>
      </c>
      <c r="I1465" s="41">
        <f t="shared" si="693"/>
        <v>0</v>
      </c>
      <c r="J1465" s="41">
        <f t="shared" si="703"/>
        <v>0</v>
      </c>
      <c r="K1465" s="42" t="str">
        <f t="shared" si="704"/>
        <v>No</v>
      </c>
      <c r="L1465" s="41">
        <f t="shared" si="694"/>
        <v>0</v>
      </c>
      <c r="M1465" s="41">
        <f t="shared" si="695"/>
        <v>187.05217500000001</v>
      </c>
      <c r="N1465" s="43">
        <f t="shared" si="696"/>
        <v>0</v>
      </c>
      <c r="O1465" s="41">
        <f t="shared" si="697"/>
        <v>187.05217500000001</v>
      </c>
      <c r="P1465" s="41">
        <f t="shared" si="698"/>
        <v>0</v>
      </c>
      <c r="Q1465" s="41">
        <f t="shared" si="699"/>
        <v>0</v>
      </c>
      <c r="R1465" s="41">
        <f t="shared" si="705"/>
        <v>0</v>
      </c>
      <c r="S1465" s="74">
        <f t="shared" si="723"/>
        <v>0</v>
      </c>
      <c r="T1465" s="78">
        <f t="shared" si="706"/>
        <v>0</v>
      </c>
      <c r="U1465" s="44">
        <f t="shared" si="707"/>
        <v>7717944.7611827701</v>
      </c>
      <c r="V1465" s="45">
        <f t="shared" si="708"/>
        <v>2.1438735447729917</v>
      </c>
      <c r="W1465" s="46">
        <f t="shared" si="709"/>
        <v>4378920.2016754812</v>
      </c>
      <c r="X1465" s="47">
        <f t="shared" si="710"/>
        <v>1.2163667226876336</v>
      </c>
      <c r="Y1465" s="48">
        <f t="shared" si="700"/>
        <v>0</v>
      </c>
      <c r="Z1465" s="48">
        <f t="shared" si="711"/>
        <v>0</v>
      </c>
      <c r="AA1465" s="49">
        <f t="shared" si="712"/>
        <v>0</v>
      </c>
      <c r="AB1465" s="49">
        <f t="shared" si="713"/>
        <v>0</v>
      </c>
      <c r="AC1465" s="49">
        <f t="shared" si="714"/>
        <v>0</v>
      </c>
      <c r="AD1465" s="49">
        <f t="shared" si="715"/>
        <v>0</v>
      </c>
      <c r="AE1465" s="49">
        <f t="shared" si="716"/>
        <v>0</v>
      </c>
      <c r="AF1465" s="49">
        <f t="shared" si="717"/>
        <v>0</v>
      </c>
      <c r="AG1465" s="49">
        <f t="shared" si="718"/>
        <v>0</v>
      </c>
      <c r="AH1465" s="49">
        <f t="shared" si="719"/>
        <v>0</v>
      </c>
      <c r="AI1465" s="49">
        <f t="shared" si="720"/>
        <v>0</v>
      </c>
      <c r="AJ1465" s="49">
        <f t="shared" si="724"/>
        <v>0.64969242779251446</v>
      </c>
    </row>
    <row r="1466" spans="2:36" x14ac:dyDescent="0.2">
      <c r="B1466" s="39" t="s">
        <v>64</v>
      </c>
      <c r="C1466" s="39">
        <v>1456</v>
      </c>
      <c r="D1466" s="39">
        <v>434</v>
      </c>
      <c r="E1466" s="39">
        <f t="shared" si="702"/>
        <v>0</v>
      </c>
      <c r="F1466" s="40">
        <v>0</v>
      </c>
      <c r="G1466" s="41">
        <f t="shared" si="721"/>
        <v>0</v>
      </c>
      <c r="H1466" s="41">
        <f t="shared" si="722"/>
        <v>0</v>
      </c>
      <c r="I1466" s="41">
        <f t="shared" si="693"/>
        <v>0</v>
      </c>
      <c r="J1466" s="41">
        <f t="shared" si="703"/>
        <v>0</v>
      </c>
      <c r="K1466" s="42" t="str">
        <f t="shared" si="704"/>
        <v>No</v>
      </c>
      <c r="L1466" s="41">
        <f t="shared" si="694"/>
        <v>0</v>
      </c>
      <c r="M1466" s="41">
        <f t="shared" si="695"/>
        <v>187.05217500000001</v>
      </c>
      <c r="N1466" s="43">
        <f t="shared" si="696"/>
        <v>0</v>
      </c>
      <c r="O1466" s="41">
        <f t="shared" si="697"/>
        <v>187.05217500000001</v>
      </c>
      <c r="P1466" s="41">
        <f t="shared" si="698"/>
        <v>0</v>
      </c>
      <c r="Q1466" s="41">
        <f t="shared" si="699"/>
        <v>0</v>
      </c>
      <c r="R1466" s="41">
        <f t="shared" si="705"/>
        <v>0</v>
      </c>
      <c r="S1466" s="74">
        <f t="shared" si="723"/>
        <v>0</v>
      </c>
      <c r="T1466" s="78">
        <f t="shared" si="706"/>
        <v>0</v>
      </c>
      <c r="U1466" s="44">
        <f t="shared" si="707"/>
        <v>7717944.7611827701</v>
      </c>
      <c r="V1466" s="45">
        <f t="shared" si="708"/>
        <v>2.1438735447729917</v>
      </c>
      <c r="W1466" s="46">
        <f t="shared" si="709"/>
        <v>4378920.2016754812</v>
      </c>
      <c r="X1466" s="47">
        <f t="shared" si="710"/>
        <v>1.2163667226876336</v>
      </c>
      <c r="Y1466" s="48">
        <f t="shared" si="700"/>
        <v>0</v>
      </c>
      <c r="Z1466" s="48">
        <f t="shared" si="711"/>
        <v>0</v>
      </c>
      <c r="AA1466" s="49">
        <f t="shared" si="712"/>
        <v>0</v>
      </c>
      <c r="AB1466" s="49">
        <f t="shared" si="713"/>
        <v>0</v>
      </c>
      <c r="AC1466" s="49">
        <f t="shared" si="714"/>
        <v>0</v>
      </c>
      <c r="AD1466" s="49">
        <f t="shared" si="715"/>
        <v>0</v>
      </c>
      <c r="AE1466" s="49">
        <f t="shared" si="716"/>
        <v>0</v>
      </c>
      <c r="AF1466" s="49">
        <f t="shared" si="717"/>
        <v>0</v>
      </c>
      <c r="AG1466" s="49">
        <f t="shared" si="718"/>
        <v>0</v>
      </c>
      <c r="AH1466" s="49">
        <f t="shared" si="719"/>
        <v>0</v>
      </c>
      <c r="AI1466" s="49">
        <f t="shared" si="720"/>
        <v>0</v>
      </c>
      <c r="AJ1466" s="49">
        <f t="shared" si="724"/>
        <v>0.64969242779251446</v>
      </c>
    </row>
    <row r="1467" spans="2:36" x14ac:dyDescent="0.2">
      <c r="B1467" s="39" t="s">
        <v>64</v>
      </c>
      <c r="C1467" s="39">
        <v>1457</v>
      </c>
      <c r="D1467" s="39">
        <v>435</v>
      </c>
      <c r="E1467" s="39">
        <f t="shared" si="702"/>
        <v>0</v>
      </c>
      <c r="F1467" s="40">
        <v>0</v>
      </c>
      <c r="G1467" s="41">
        <f t="shared" si="721"/>
        <v>0</v>
      </c>
      <c r="H1467" s="41">
        <f t="shared" si="722"/>
        <v>0</v>
      </c>
      <c r="I1467" s="41">
        <f t="shared" si="693"/>
        <v>0</v>
      </c>
      <c r="J1467" s="41">
        <f t="shared" si="703"/>
        <v>0</v>
      </c>
      <c r="K1467" s="42" t="str">
        <f t="shared" si="704"/>
        <v>No</v>
      </c>
      <c r="L1467" s="41">
        <f t="shared" si="694"/>
        <v>0</v>
      </c>
      <c r="M1467" s="41">
        <f t="shared" si="695"/>
        <v>187.05217500000001</v>
      </c>
      <c r="N1467" s="43">
        <f t="shared" si="696"/>
        <v>0</v>
      </c>
      <c r="O1467" s="41">
        <f t="shared" si="697"/>
        <v>187.05217500000001</v>
      </c>
      <c r="P1467" s="41">
        <f t="shared" si="698"/>
        <v>0</v>
      </c>
      <c r="Q1467" s="41">
        <f t="shared" si="699"/>
        <v>0</v>
      </c>
      <c r="R1467" s="41">
        <f t="shared" si="705"/>
        <v>0</v>
      </c>
      <c r="S1467" s="74">
        <f t="shared" si="723"/>
        <v>0</v>
      </c>
      <c r="T1467" s="78">
        <f t="shared" si="706"/>
        <v>0</v>
      </c>
      <c r="U1467" s="44">
        <f t="shared" si="707"/>
        <v>7717944.7611827701</v>
      </c>
      <c r="V1467" s="45">
        <f t="shared" si="708"/>
        <v>2.1438735447729917</v>
      </c>
      <c r="W1467" s="46">
        <f t="shared" si="709"/>
        <v>4378920.2016754812</v>
      </c>
      <c r="X1467" s="47">
        <f t="shared" si="710"/>
        <v>1.2163667226876336</v>
      </c>
      <c r="Y1467" s="48">
        <f t="shared" si="700"/>
        <v>0</v>
      </c>
      <c r="Z1467" s="48">
        <f t="shared" si="711"/>
        <v>0</v>
      </c>
      <c r="AA1467" s="49">
        <f t="shared" si="712"/>
        <v>0</v>
      </c>
      <c r="AB1467" s="49">
        <f t="shared" si="713"/>
        <v>0</v>
      </c>
      <c r="AC1467" s="49">
        <f t="shared" si="714"/>
        <v>0</v>
      </c>
      <c r="AD1467" s="49">
        <f t="shared" si="715"/>
        <v>0</v>
      </c>
      <c r="AE1467" s="49">
        <f t="shared" si="716"/>
        <v>0</v>
      </c>
      <c r="AF1467" s="49">
        <f t="shared" si="717"/>
        <v>0</v>
      </c>
      <c r="AG1467" s="49">
        <f t="shared" si="718"/>
        <v>0</v>
      </c>
      <c r="AH1467" s="49">
        <f t="shared" si="719"/>
        <v>0</v>
      </c>
      <c r="AI1467" s="49">
        <f t="shared" si="720"/>
        <v>0</v>
      </c>
      <c r="AJ1467" s="49">
        <f t="shared" si="724"/>
        <v>0.64969242779251446</v>
      </c>
    </row>
    <row r="1468" spans="2:36" x14ac:dyDescent="0.2">
      <c r="B1468" s="39" t="s">
        <v>64</v>
      </c>
      <c r="C1468" s="39">
        <v>1458</v>
      </c>
      <c r="D1468" s="39">
        <v>436</v>
      </c>
      <c r="E1468" s="39">
        <f t="shared" si="702"/>
        <v>0</v>
      </c>
      <c r="F1468" s="40">
        <v>0</v>
      </c>
      <c r="G1468" s="41">
        <f t="shared" si="721"/>
        <v>0</v>
      </c>
      <c r="H1468" s="41">
        <f t="shared" si="722"/>
        <v>0</v>
      </c>
      <c r="I1468" s="41">
        <f t="shared" si="693"/>
        <v>0</v>
      </c>
      <c r="J1468" s="41">
        <f t="shared" si="703"/>
        <v>0</v>
      </c>
      <c r="K1468" s="42" t="str">
        <f t="shared" si="704"/>
        <v>No</v>
      </c>
      <c r="L1468" s="41">
        <f t="shared" si="694"/>
        <v>0</v>
      </c>
      <c r="M1468" s="41">
        <f t="shared" si="695"/>
        <v>187.05217500000001</v>
      </c>
      <c r="N1468" s="43">
        <f t="shared" si="696"/>
        <v>0</v>
      </c>
      <c r="O1468" s="41">
        <f t="shared" si="697"/>
        <v>187.05217500000001</v>
      </c>
      <c r="P1468" s="41">
        <f t="shared" si="698"/>
        <v>0</v>
      </c>
      <c r="Q1468" s="41">
        <f t="shared" si="699"/>
        <v>0</v>
      </c>
      <c r="R1468" s="41">
        <f t="shared" si="705"/>
        <v>0</v>
      </c>
      <c r="S1468" s="74">
        <f t="shared" si="723"/>
        <v>0</v>
      </c>
      <c r="T1468" s="78">
        <f t="shared" si="706"/>
        <v>0</v>
      </c>
      <c r="U1468" s="44">
        <f t="shared" si="707"/>
        <v>7717944.7611827701</v>
      </c>
      <c r="V1468" s="45">
        <f t="shared" si="708"/>
        <v>2.1438735447729917</v>
      </c>
      <c r="W1468" s="46">
        <f t="shared" si="709"/>
        <v>4378920.2016754812</v>
      </c>
      <c r="X1468" s="47">
        <f t="shared" si="710"/>
        <v>1.2163667226876336</v>
      </c>
      <c r="Y1468" s="48">
        <f t="shared" si="700"/>
        <v>0</v>
      </c>
      <c r="Z1468" s="48">
        <f t="shared" si="711"/>
        <v>0</v>
      </c>
      <c r="AA1468" s="49">
        <f t="shared" si="712"/>
        <v>0</v>
      </c>
      <c r="AB1468" s="49">
        <f t="shared" si="713"/>
        <v>0</v>
      </c>
      <c r="AC1468" s="49">
        <f t="shared" si="714"/>
        <v>0</v>
      </c>
      <c r="AD1468" s="49">
        <f t="shared" si="715"/>
        <v>0</v>
      </c>
      <c r="AE1468" s="49">
        <f t="shared" si="716"/>
        <v>0</v>
      </c>
      <c r="AF1468" s="49">
        <f t="shared" si="717"/>
        <v>0</v>
      </c>
      <c r="AG1468" s="49">
        <f t="shared" si="718"/>
        <v>0</v>
      </c>
      <c r="AH1468" s="49">
        <f t="shared" si="719"/>
        <v>0</v>
      </c>
      <c r="AI1468" s="49">
        <f t="shared" si="720"/>
        <v>0</v>
      </c>
      <c r="AJ1468" s="49">
        <f t="shared" si="724"/>
        <v>0.64969242779251446</v>
      </c>
    </row>
    <row r="1469" spans="2:36" x14ac:dyDescent="0.2">
      <c r="B1469" s="39" t="s">
        <v>64</v>
      </c>
      <c r="C1469" s="39">
        <v>1459</v>
      </c>
      <c r="D1469" s="39">
        <v>437</v>
      </c>
      <c r="E1469" s="39">
        <f t="shared" si="702"/>
        <v>0</v>
      </c>
      <c r="F1469" s="40">
        <v>0</v>
      </c>
      <c r="G1469" s="41">
        <f t="shared" si="721"/>
        <v>0</v>
      </c>
      <c r="H1469" s="41">
        <f t="shared" si="722"/>
        <v>0</v>
      </c>
      <c r="I1469" s="41">
        <f t="shared" si="693"/>
        <v>0</v>
      </c>
      <c r="J1469" s="41">
        <f t="shared" si="703"/>
        <v>0</v>
      </c>
      <c r="K1469" s="42" t="str">
        <f t="shared" si="704"/>
        <v>No</v>
      </c>
      <c r="L1469" s="41">
        <f t="shared" si="694"/>
        <v>0</v>
      </c>
      <c r="M1469" s="41">
        <f t="shared" si="695"/>
        <v>187.05217500000001</v>
      </c>
      <c r="N1469" s="43">
        <f t="shared" si="696"/>
        <v>0</v>
      </c>
      <c r="O1469" s="41">
        <f t="shared" si="697"/>
        <v>187.05217500000001</v>
      </c>
      <c r="P1469" s="41">
        <f t="shared" si="698"/>
        <v>0</v>
      </c>
      <c r="Q1469" s="41">
        <f t="shared" si="699"/>
        <v>0</v>
      </c>
      <c r="R1469" s="41">
        <f t="shared" si="705"/>
        <v>0</v>
      </c>
      <c r="S1469" s="74">
        <f t="shared" si="723"/>
        <v>0</v>
      </c>
      <c r="T1469" s="78">
        <f t="shared" si="706"/>
        <v>0</v>
      </c>
      <c r="U1469" s="44">
        <f t="shared" si="707"/>
        <v>7717944.7611827701</v>
      </c>
      <c r="V1469" s="45">
        <f t="shared" si="708"/>
        <v>2.1438735447729917</v>
      </c>
      <c r="W1469" s="46">
        <f t="shared" si="709"/>
        <v>4378920.2016754812</v>
      </c>
      <c r="X1469" s="47">
        <f t="shared" si="710"/>
        <v>1.2163667226876336</v>
      </c>
      <c r="Y1469" s="48">
        <f t="shared" si="700"/>
        <v>0</v>
      </c>
      <c r="Z1469" s="48">
        <f t="shared" si="711"/>
        <v>0</v>
      </c>
      <c r="AA1469" s="49">
        <f t="shared" si="712"/>
        <v>0</v>
      </c>
      <c r="AB1469" s="49">
        <f t="shared" si="713"/>
        <v>0</v>
      </c>
      <c r="AC1469" s="49">
        <f t="shared" si="714"/>
        <v>0</v>
      </c>
      <c r="AD1469" s="49">
        <f t="shared" si="715"/>
        <v>0</v>
      </c>
      <c r="AE1469" s="49">
        <f t="shared" si="716"/>
        <v>0</v>
      </c>
      <c r="AF1469" s="49">
        <f t="shared" si="717"/>
        <v>0</v>
      </c>
      <c r="AG1469" s="49">
        <f t="shared" si="718"/>
        <v>0</v>
      </c>
      <c r="AH1469" s="49">
        <f t="shared" si="719"/>
        <v>0</v>
      </c>
      <c r="AI1469" s="49">
        <f t="shared" si="720"/>
        <v>0</v>
      </c>
      <c r="AJ1469" s="49">
        <f t="shared" si="724"/>
        <v>0.64969242779251446</v>
      </c>
    </row>
    <row r="1470" spans="2:36" x14ac:dyDescent="0.2">
      <c r="B1470" s="39" t="s">
        <v>64</v>
      </c>
      <c r="C1470" s="39">
        <v>1460</v>
      </c>
      <c r="D1470" s="39">
        <v>438</v>
      </c>
      <c r="E1470" s="39">
        <f t="shared" si="702"/>
        <v>0</v>
      </c>
      <c r="F1470" s="40">
        <v>0</v>
      </c>
      <c r="G1470" s="41">
        <f t="shared" si="721"/>
        <v>0</v>
      </c>
      <c r="H1470" s="41">
        <f t="shared" si="722"/>
        <v>0</v>
      </c>
      <c r="I1470" s="41">
        <f t="shared" si="693"/>
        <v>0</v>
      </c>
      <c r="J1470" s="41">
        <f t="shared" si="703"/>
        <v>0</v>
      </c>
      <c r="K1470" s="42" t="str">
        <f t="shared" si="704"/>
        <v>No</v>
      </c>
      <c r="L1470" s="41">
        <f t="shared" si="694"/>
        <v>0</v>
      </c>
      <c r="M1470" s="41">
        <f t="shared" si="695"/>
        <v>187.05217500000001</v>
      </c>
      <c r="N1470" s="43">
        <f t="shared" si="696"/>
        <v>0</v>
      </c>
      <c r="O1470" s="41">
        <f t="shared" si="697"/>
        <v>187.05217500000001</v>
      </c>
      <c r="P1470" s="41">
        <f t="shared" si="698"/>
        <v>0</v>
      </c>
      <c r="Q1470" s="41">
        <f t="shared" si="699"/>
        <v>0</v>
      </c>
      <c r="R1470" s="41">
        <f t="shared" si="705"/>
        <v>0</v>
      </c>
      <c r="S1470" s="74">
        <f t="shared" si="723"/>
        <v>0</v>
      </c>
      <c r="T1470" s="78">
        <f t="shared" si="706"/>
        <v>0</v>
      </c>
      <c r="U1470" s="44">
        <f t="shared" si="707"/>
        <v>7717944.7611827701</v>
      </c>
      <c r="V1470" s="45">
        <f t="shared" si="708"/>
        <v>2.1438735447729917</v>
      </c>
      <c r="W1470" s="46">
        <f t="shared" si="709"/>
        <v>4378920.2016754812</v>
      </c>
      <c r="X1470" s="47">
        <f t="shared" si="710"/>
        <v>1.2163667226876336</v>
      </c>
      <c r="Y1470" s="48">
        <f t="shared" si="700"/>
        <v>0</v>
      </c>
      <c r="Z1470" s="48">
        <f t="shared" si="711"/>
        <v>0</v>
      </c>
      <c r="AA1470" s="49">
        <f t="shared" si="712"/>
        <v>0</v>
      </c>
      <c r="AB1470" s="49">
        <f t="shared" si="713"/>
        <v>0</v>
      </c>
      <c r="AC1470" s="49">
        <f t="shared" si="714"/>
        <v>0</v>
      </c>
      <c r="AD1470" s="49">
        <f t="shared" si="715"/>
        <v>0</v>
      </c>
      <c r="AE1470" s="49">
        <f t="shared" si="716"/>
        <v>0</v>
      </c>
      <c r="AF1470" s="49">
        <f t="shared" si="717"/>
        <v>0</v>
      </c>
      <c r="AG1470" s="49">
        <f t="shared" si="718"/>
        <v>0</v>
      </c>
      <c r="AH1470" s="49">
        <f t="shared" si="719"/>
        <v>0</v>
      </c>
      <c r="AI1470" s="49">
        <f t="shared" si="720"/>
        <v>0</v>
      </c>
      <c r="AJ1470" s="49">
        <f t="shared" si="724"/>
        <v>0.64969242779251446</v>
      </c>
    </row>
    <row r="1471" spans="2:36" x14ac:dyDescent="0.2">
      <c r="B1471" s="39" t="s">
        <v>64</v>
      </c>
      <c r="C1471" s="39">
        <v>1461</v>
      </c>
      <c r="D1471" s="39">
        <v>439</v>
      </c>
      <c r="E1471" s="39">
        <f t="shared" si="702"/>
        <v>0</v>
      </c>
      <c r="F1471" s="40">
        <v>0</v>
      </c>
      <c r="G1471" s="41">
        <f t="shared" si="721"/>
        <v>0</v>
      </c>
      <c r="H1471" s="41">
        <f t="shared" si="722"/>
        <v>0</v>
      </c>
      <c r="I1471" s="41">
        <f t="shared" si="693"/>
        <v>0</v>
      </c>
      <c r="J1471" s="41">
        <f t="shared" si="703"/>
        <v>0</v>
      </c>
      <c r="K1471" s="42" t="str">
        <f t="shared" si="704"/>
        <v>No</v>
      </c>
      <c r="L1471" s="41">
        <f t="shared" si="694"/>
        <v>0</v>
      </c>
      <c r="M1471" s="41">
        <f t="shared" si="695"/>
        <v>187.05217500000001</v>
      </c>
      <c r="N1471" s="43">
        <f t="shared" si="696"/>
        <v>0</v>
      </c>
      <c r="O1471" s="41">
        <f t="shared" si="697"/>
        <v>187.05217500000001</v>
      </c>
      <c r="P1471" s="41">
        <f t="shared" si="698"/>
        <v>0</v>
      </c>
      <c r="Q1471" s="41">
        <f t="shared" si="699"/>
        <v>0</v>
      </c>
      <c r="R1471" s="41">
        <f t="shared" si="705"/>
        <v>0</v>
      </c>
      <c r="S1471" s="74">
        <f t="shared" si="723"/>
        <v>0</v>
      </c>
      <c r="T1471" s="78">
        <f t="shared" si="706"/>
        <v>0</v>
      </c>
      <c r="U1471" s="44">
        <f t="shared" si="707"/>
        <v>7717944.7611827701</v>
      </c>
      <c r="V1471" s="45">
        <f t="shared" si="708"/>
        <v>2.1438735447729917</v>
      </c>
      <c r="W1471" s="46">
        <f t="shared" si="709"/>
        <v>4378920.2016754812</v>
      </c>
      <c r="X1471" s="47">
        <f t="shared" si="710"/>
        <v>1.2163667226876336</v>
      </c>
      <c r="Y1471" s="48">
        <f t="shared" si="700"/>
        <v>0</v>
      </c>
      <c r="Z1471" s="48">
        <f t="shared" si="711"/>
        <v>0</v>
      </c>
      <c r="AA1471" s="49">
        <f t="shared" si="712"/>
        <v>0</v>
      </c>
      <c r="AB1471" s="49">
        <f t="shared" si="713"/>
        <v>0</v>
      </c>
      <c r="AC1471" s="49">
        <f t="shared" si="714"/>
        <v>0</v>
      </c>
      <c r="AD1471" s="49">
        <f t="shared" si="715"/>
        <v>0</v>
      </c>
      <c r="AE1471" s="49">
        <f t="shared" si="716"/>
        <v>0</v>
      </c>
      <c r="AF1471" s="49">
        <f t="shared" si="717"/>
        <v>0</v>
      </c>
      <c r="AG1471" s="49">
        <f t="shared" si="718"/>
        <v>0</v>
      </c>
      <c r="AH1471" s="49">
        <f t="shared" si="719"/>
        <v>0</v>
      </c>
      <c r="AI1471" s="49">
        <f t="shared" si="720"/>
        <v>0</v>
      </c>
      <c r="AJ1471" s="49">
        <f t="shared" si="724"/>
        <v>0.64969242779251446</v>
      </c>
    </row>
    <row r="1472" spans="2:36" x14ac:dyDescent="0.2">
      <c r="B1472" s="39" t="s">
        <v>64</v>
      </c>
      <c r="C1472" s="39">
        <v>1462</v>
      </c>
      <c r="D1472" s="39">
        <v>440</v>
      </c>
      <c r="E1472" s="39">
        <f t="shared" si="702"/>
        <v>0</v>
      </c>
      <c r="F1472" s="40">
        <v>0</v>
      </c>
      <c r="G1472" s="41">
        <f t="shared" si="721"/>
        <v>0</v>
      </c>
      <c r="H1472" s="41">
        <f t="shared" si="722"/>
        <v>0</v>
      </c>
      <c r="I1472" s="41">
        <f t="shared" si="693"/>
        <v>0</v>
      </c>
      <c r="J1472" s="41">
        <f t="shared" si="703"/>
        <v>0</v>
      </c>
      <c r="K1472" s="42" t="str">
        <f t="shared" si="704"/>
        <v>No</v>
      </c>
      <c r="L1472" s="41">
        <f t="shared" si="694"/>
        <v>0</v>
      </c>
      <c r="M1472" s="41">
        <f t="shared" si="695"/>
        <v>187.05217500000001</v>
      </c>
      <c r="N1472" s="43">
        <f t="shared" si="696"/>
        <v>0</v>
      </c>
      <c r="O1472" s="41">
        <f t="shared" si="697"/>
        <v>187.05217500000001</v>
      </c>
      <c r="P1472" s="41">
        <f t="shared" si="698"/>
        <v>0</v>
      </c>
      <c r="Q1472" s="41">
        <f t="shared" si="699"/>
        <v>0</v>
      </c>
      <c r="R1472" s="41">
        <f t="shared" si="705"/>
        <v>0</v>
      </c>
      <c r="S1472" s="74">
        <f t="shared" si="723"/>
        <v>0</v>
      </c>
      <c r="T1472" s="78">
        <f t="shared" si="706"/>
        <v>0</v>
      </c>
      <c r="U1472" s="44">
        <f t="shared" si="707"/>
        <v>7717944.7611827701</v>
      </c>
      <c r="V1472" s="45">
        <f t="shared" si="708"/>
        <v>2.1438735447729917</v>
      </c>
      <c r="W1472" s="46">
        <f t="shared" si="709"/>
        <v>4378920.2016754812</v>
      </c>
      <c r="X1472" s="47">
        <f t="shared" si="710"/>
        <v>1.2163667226876336</v>
      </c>
      <c r="Y1472" s="48">
        <f t="shared" si="700"/>
        <v>0</v>
      </c>
      <c r="Z1472" s="48">
        <f t="shared" si="711"/>
        <v>0</v>
      </c>
      <c r="AA1472" s="49">
        <f t="shared" si="712"/>
        <v>0</v>
      </c>
      <c r="AB1472" s="49">
        <f t="shared" si="713"/>
        <v>0</v>
      </c>
      <c r="AC1472" s="49">
        <f t="shared" si="714"/>
        <v>0</v>
      </c>
      <c r="AD1472" s="49">
        <f t="shared" si="715"/>
        <v>0</v>
      </c>
      <c r="AE1472" s="49">
        <f t="shared" si="716"/>
        <v>0</v>
      </c>
      <c r="AF1472" s="49">
        <f t="shared" si="717"/>
        <v>0</v>
      </c>
      <c r="AG1472" s="49">
        <f t="shared" si="718"/>
        <v>0</v>
      </c>
      <c r="AH1472" s="49">
        <f t="shared" si="719"/>
        <v>0</v>
      </c>
      <c r="AI1472" s="49">
        <f t="shared" si="720"/>
        <v>0</v>
      </c>
      <c r="AJ1472" s="49">
        <f t="shared" si="724"/>
        <v>0.64969242779251446</v>
      </c>
    </row>
    <row r="1473" spans="2:36" x14ac:dyDescent="0.2">
      <c r="B1473" s="39" t="s">
        <v>64</v>
      </c>
      <c r="C1473" s="39">
        <v>1463</v>
      </c>
      <c r="D1473" s="39">
        <v>441</v>
      </c>
      <c r="E1473" s="39">
        <f t="shared" si="702"/>
        <v>0</v>
      </c>
      <c r="F1473" s="40">
        <v>0</v>
      </c>
      <c r="G1473" s="41">
        <f t="shared" si="721"/>
        <v>0</v>
      </c>
      <c r="H1473" s="41">
        <f t="shared" si="722"/>
        <v>0</v>
      </c>
      <c r="I1473" s="41">
        <f t="shared" si="693"/>
        <v>0</v>
      </c>
      <c r="J1473" s="41">
        <f t="shared" si="703"/>
        <v>0</v>
      </c>
      <c r="K1473" s="42" t="str">
        <f t="shared" si="704"/>
        <v>No</v>
      </c>
      <c r="L1473" s="41">
        <f t="shared" si="694"/>
        <v>0</v>
      </c>
      <c r="M1473" s="41">
        <f t="shared" si="695"/>
        <v>187.05217500000001</v>
      </c>
      <c r="N1473" s="43">
        <f t="shared" si="696"/>
        <v>0</v>
      </c>
      <c r="O1473" s="41">
        <f t="shared" si="697"/>
        <v>187.05217500000001</v>
      </c>
      <c r="P1473" s="41">
        <f t="shared" si="698"/>
        <v>0</v>
      </c>
      <c r="Q1473" s="41">
        <f t="shared" si="699"/>
        <v>0</v>
      </c>
      <c r="R1473" s="41">
        <f t="shared" si="705"/>
        <v>0</v>
      </c>
      <c r="S1473" s="74">
        <f t="shared" si="723"/>
        <v>0</v>
      </c>
      <c r="T1473" s="78">
        <f t="shared" si="706"/>
        <v>0</v>
      </c>
      <c r="U1473" s="44">
        <f t="shared" si="707"/>
        <v>7717944.7611827701</v>
      </c>
      <c r="V1473" s="45">
        <f t="shared" si="708"/>
        <v>2.1438735447729917</v>
      </c>
      <c r="W1473" s="46">
        <f t="shared" si="709"/>
        <v>4378920.2016754812</v>
      </c>
      <c r="X1473" s="47">
        <f t="shared" si="710"/>
        <v>1.2163667226876336</v>
      </c>
      <c r="Y1473" s="48">
        <f t="shared" si="700"/>
        <v>0</v>
      </c>
      <c r="Z1473" s="48">
        <f t="shared" si="711"/>
        <v>0</v>
      </c>
      <c r="AA1473" s="49">
        <f t="shared" si="712"/>
        <v>0</v>
      </c>
      <c r="AB1473" s="49">
        <f t="shared" si="713"/>
        <v>0</v>
      </c>
      <c r="AC1473" s="49">
        <f t="shared" si="714"/>
        <v>0</v>
      </c>
      <c r="AD1473" s="49">
        <f t="shared" si="715"/>
        <v>0</v>
      </c>
      <c r="AE1473" s="49">
        <f t="shared" si="716"/>
        <v>0</v>
      </c>
      <c r="AF1473" s="49">
        <f t="shared" si="717"/>
        <v>0</v>
      </c>
      <c r="AG1473" s="49">
        <f t="shared" si="718"/>
        <v>0</v>
      </c>
      <c r="AH1473" s="49">
        <f t="shared" si="719"/>
        <v>0</v>
      </c>
      <c r="AI1473" s="49">
        <f t="shared" si="720"/>
        <v>0</v>
      </c>
      <c r="AJ1473" s="49">
        <f t="shared" si="724"/>
        <v>0.64969242779251446</v>
      </c>
    </row>
    <row r="1474" spans="2:36" x14ac:dyDescent="0.2">
      <c r="B1474" s="39" t="s">
        <v>64</v>
      </c>
      <c r="C1474" s="39">
        <v>1464</v>
      </c>
      <c r="D1474" s="39">
        <v>442</v>
      </c>
      <c r="E1474" s="39">
        <f t="shared" si="702"/>
        <v>0</v>
      </c>
      <c r="F1474" s="40">
        <v>0</v>
      </c>
      <c r="G1474" s="41">
        <f t="shared" si="721"/>
        <v>0</v>
      </c>
      <c r="H1474" s="41">
        <f t="shared" si="722"/>
        <v>0</v>
      </c>
      <c r="I1474" s="41">
        <f t="shared" si="693"/>
        <v>0</v>
      </c>
      <c r="J1474" s="41">
        <f t="shared" si="703"/>
        <v>0</v>
      </c>
      <c r="K1474" s="42" t="str">
        <f t="shared" si="704"/>
        <v>No</v>
      </c>
      <c r="L1474" s="41">
        <f t="shared" si="694"/>
        <v>0</v>
      </c>
      <c r="M1474" s="41">
        <f t="shared" si="695"/>
        <v>187.05217500000001</v>
      </c>
      <c r="N1474" s="43">
        <f t="shared" si="696"/>
        <v>0</v>
      </c>
      <c r="O1474" s="41">
        <f t="shared" si="697"/>
        <v>187.05217500000001</v>
      </c>
      <c r="P1474" s="41">
        <f t="shared" si="698"/>
        <v>0</v>
      </c>
      <c r="Q1474" s="41">
        <f t="shared" si="699"/>
        <v>0</v>
      </c>
      <c r="R1474" s="41">
        <f t="shared" si="705"/>
        <v>0</v>
      </c>
      <c r="S1474" s="74">
        <f t="shared" si="723"/>
        <v>0</v>
      </c>
      <c r="T1474" s="78">
        <f t="shared" si="706"/>
        <v>0</v>
      </c>
      <c r="U1474" s="44">
        <f t="shared" si="707"/>
        <v>7717944.7611827701</v>
      </c>
      <c r="V1474" s="45">
        <f t="shared" si="708"/>
        <v>2.1438735447729917</v>
      </c>
      <c r="W1474" s="46">
        <f t="shared" si="709"/>
        <v>4378920.2016754812</v>
      </c>
      <c r="X1474" s="47">
        <f t="shared" si="710"/>
        <v>1.2163667226876336</v>
      </c>
      <c r="Y1474" s="48">
        <f t="shared" si="700"/>
        <v>0</v>
      </c>
      <c r="Z1474" s="48">
        <f t="shared" si="711"/>
        <v>0</v>
      </c>
      <c r="AA1474" s="49">
        <f t="shared" si="712"/>
        <v>0</v>
      </c>
      <c r="AB1474" s="49">
        <f t="shared" si="713"/>
        <v>0</v>
      </c>
      <c r="AC1474" s="49">
        <f t="shared" si="714"/>
        <v>0</v>
      </c>
      <c r="AD1474" s="49">
        <f t="shared" si="715"/>
        <v>0</v>
      </c>
      <c r="AE1474" s="49">
        <f t="shared" si="716"/>
        <v>0</v>
      </c>
      <c r="AF1474" s="49">
        <f t="shared" si="717"/>
        <v>0</v>
      </c>
      <c r="AG1474" s="49">
        <f t="shared" si="718"/>
        <v>0</v>
      </c>
      <c r="AH1474" s="49">
        <f t="shared" si="719"/>
        <v>0</v>
      </c>
      <c r="AI1474" s="49">
        <f t="shared" si="720"/>
        <v>0</v>
      </c>
      <c r="AJ1474" s="49">
        <f t="shared" si="724"/>
        <v>0.64969242779251446</v>
      </c>
    </row>
    <row r="1475" spans="2:36" x14ac:dyDescent="0.2">
      <c r="B1475" s="39" t="s">
        <v>64</v>
      </c>
      <c r="C1475" s="39">
        <v>1465</v>
      </c>
      <c r="D1475" s="39">
        <v>443</v>
      </c>
      <c r="E1475" s="39">
        <f t="shared" si="702"/>
        <v>0</v>
      </c>
      <c r="F1475" s="40">
        <v>0</v>
      </c>
      <c r="G1475" s="41">
        <f t="shared" si="721"/>
        <v>0</v>
      </c>
      <c r="H1475" s="41">
        <f t="shared" si="722"/>
        <v>0</v>
      </c>
      <c r="I1475" s="41">
        <f t="shared" si="693"/>
        <v>0</v>
      </c>
      <c r="J1475" s="41">
        <f t="shared" si="703"/>
        <v>0</v>
      </c>
      <c r="K1475" s="42" t="str">
        <f t="shared" si="704"/>
        <v>No</v>
      </c>
      <c r="L1475" s="41">
        <f t="shared" si="694"/>
        <v>0</v>
      </c>
      <c r="M1475" s="41">
        <f t="shared" si="695"/>
        <v>187.05217500000001</v>
      </c>
      <c r="N1475" s="43">
        <f t="shared" si="696"/>
        <v>0</v>
      </c>
      <c r="O1475" s="41">
        <f t="shared" si="697"/>
        <v>187.05217500000001</v>
      </c>
      <c r="P1475" s="41">
        <f t="shared" si="698"/>
        <v>0</v>
      </c>
      <c r="Q1475" s="41">
        <f t="shared" si="699"/>
        <v>0</v>
      </c>
      <c r="R1475" s="41">
        <f t="shared" si="705"/>
        <v>0</v>
      </c>
      <c r="S1475" s="74">
        <f t="shared" si="723"/>
        <v>0</v>
      </c>
      <c r="T1475" s="78">
        <f t="shared" si="706"/>
        <v>0</v>
      </c>
      <c r="U1475" s="44">
        <f t="shared" si="707"/>
        <v>7717944.7611827701</v>
      </c>
      <c r="V1475" s="45">
        <f t="shared" si="708"/>
        <v>2.1438735447729917</v>
      </c>
      <c r="W1475" s="46">
        <f t="shared" si="709"/>
        <v>4378920.2016754812</v>
      </c>
      <c r="X1475" s="47">
        <f t="shared" si="710"/>
        <v>1.2163667226876336</v>
      </c>
      <c r="Y1475" s="48">
        <f t="shared" si="700"/>
        <v>0</v>
      </c>
      <c r="Z1475" s="48">
        <f t="shared" si="711"/>
        <v>0</v>
      </c>
      <c r="AA1475" s="49">
        <f t="shared" si="712"/>
        <v>0</v>
      </c>
      <c r="AB1475" s="49">
        <f t="shared" si="713"/>
        <v>0</v>
      </c>
      <c r="AC1475" s="49">
        <f t="shared" si="714"/>
        <v>0</v>
      </c>
      <c r="AD1475" s="49">
        <f t="shared" si="715"/>
        <v>0</v>
      </c>
      <c r="AE1475" s="49">
        <f t="shared" si="716"/>
        <v>0</v>
      </c>
      <c r="AF1475" s="49">
        <f t="shared" si="717"/>
        <v>0</v>
      </c>
      <c r="AG1475" s="49">
        <f t="shared" si="718"/>
        <v>0</v>
      </c>
      <c r="AH1475" s="49">
        <f t="shared" si="719"/>
        <v>0</v>
      </c>
      <c r="AI1475" s="49">
        <f t="shared" si="720"/>
        <v>0</v>
      </c>
      <c r="AJ1475" s="49">
        <f t="shared" si="724"/>
        <v>0.64969242779251446</v>
      </c>
    </row>
    <row r="1476" spans="2:36" x14ac:dyDescent="0.2">
      <c r="B1476" s="39" t="s">
        <v>64</v>
      </c>
      <c r="C1476" s="39">
        <v>1466</v>
      </c>
      <c r="D1476" s="39">
        <v>444</v>
      </c>
      <c r="E1476" s="39">
        <f t="shared" si="702"/>
        <v>0</v>
      </c>
      <c r="F1476" s="40">
        <v>0</v>
      </c>
      <c r="G1476" s="41">
        <f t="shared" si="721"/>
        <v>0</v>
      </c>
      <c r="H1476" s="41">
        <f t="shared" si="722"/>
        <v>0</v>
      </c>
      <c r="I1476" s="41">
        <f t="shared" si="693"/>
        <v>0</v>
      </c>
      <c r="J1476" s="41">
        <f t="shared" si="703"/>
        <v>0</v>
      </c>
      <c r="K1476" s="42" t="str">
        <f t="shared" si="704"/>
        <v>No</v>
      </c>
      <c r="L1476" s="41">
        <f t="shared" si="694"/>
        <v>0</v>
      </c>
      <c r="M1476" s="41">
        <f t="shared" si="695"/>
        <v>187.05217500000001</v>
      </c>
      <c r="N1476" s="43">
        <f t="shared" si="696"/>
        <v>0</v>
      </c>
      <c r="O1476" s="41">
        <f t="shared" si="697"/>
        <v>187.05217500000001</v>
      </c>
      <c r="P1476" s="41">
        <f t="shared" si="698"/>
        <v>0</v>
      </c>
      <c r="Q1476" s="41">
        <f t="shared" si="699"/>
        <v>0</v>
      </c>
      <c r="R1476" s="41">
        <f t="shared" si="705"/>
        <v>0</v>
      </c>
      <c r="S1476" s="74">
        <f t="shared" si="723"/>
        <v>0</v>
      </c>
      <c r="T1476" s="78">
        <f t="shared" si="706"/>
        <v>0</v>
      </c>
      <c r="U1476" s="44">
        <f t="shared" si="707"/>
        <v>7717944.7611827701</v>
      </c>
      <c r="V1476" s="45">
        <f t="shared" si="708"/>
        <v>2.1438735447729917</v>
      </c>
      <c r="W1476" s="46">
        <f t="shared" si="709"/>
        <v>4378920.2016754812</v>
      </c>
      <c r="X1476" s="47">
        <f t="shared" si="710"/>
        <v>1.2163667226876336</v>
      </c>
      <c r="Y1476" s="48">
        <f t="shared" si="700"/>
        <v>0</v>
      </c>
      <c r="Z1476" s="48">
        <f t="shared" si="711"/>
        <v>0</v>
      </c>
      <c r="AA1476" s="49">
        <f t="shared" si="712"/>
        <v>0</v>
      </c>
      <c r="AB1476" s="49">
        <f t="shared" si="713"/>
        <v>0</v>
      </c>
      <c r="AC1476" s="49">
        <f t="shared" si="714"/>
        <v>0</v>
      </c>
      <c r="AD1476" s="49">
        <f t="shared" si="715"/>
        <v>0</v>
      </c>
      <c r="AE1476" s="49">
        <f t="shared" si="716"/>
        <v>0</v>
      </c>
      <c r="AF1476" s="49">
        <f t="shared" si="717"/>
        <v>0</v>
      </c>
      <c r="AG1476" s="49">
        <f t="shared" si="718"/>
        <v>0</v>
      </c>
      <c r="AH1476" s="49">
        <f t="shared" si="719"/>
        <v>0</v>
      </c>
      <c r="AI1476" s="49">
        <f t="shared" si="720"/>
        <v>0</v>
      </c>
      <c r="AJ1476" s="49">
        <f t="shared" si="724"/>
        <v>0.64969242779251446</v>
      </c>
    </row>
    <row r="1477" spans="2:36" x14ac:dyDescent="0.2">
      <c r="B1477" s="39" t="s">
        <v>64</v>
      </c>
      <c r="C1477" s="39">
        <v>1467</v>
      </c>
      <c r="D1477" s="39">
        <v>445</v>
      </c>
      <c r="E1477" s="39">
        <f t="shared" si="702"/>
        <v>0</v>
      </c>
      <c r="F1477" s="40">
        <v>0</v>
      </c>
      <c r="G1477" s="41">
        <f t="shared" si="721"/>
        <v>0</v>
      </c>
      <c r="H1477" s="41">
        <f t="shared" si="722"/>
        <v>0</v>
      </c>
      <c r="I1477" s="41">
        <f t="shared" si="693"/>
        <v>0</v>
      </c>
      <c r="J1477" s="41">
        <f t="shared" si="703"/>
        <v>0</v>
      </c>
      <c r="K1477" s="42" t="str">
        <f t="shared" si="704"/>
        <v>No</v>
      </c>
      <c r="L1477" s="41">
        <f t="shared" si="694"/>
        <v>0</v>
      </c>
      <c r="M1477" s="41">
        <f t="shared" si="695"/>
        <v>187.05217500000001</v>
      </c>
      <c r="N1477" s="43">
        <f t="shared" si="696"/>
        <v>0</v>
      </c>
      <c r="O1477" s="41">
        <f t="shared" si="697"/>
        <v>187.05217500000001</v>
      </c>
      <c r="P1477" s="41">
        <f t="shared" si="698"/>
        <v>0</v>
      </c>
      <c r="Q1477" s="41">
        <f t="shared" si="699"/>
        <v>0</v>
      </c>
      <c r="R1477" s="41">
        <f t="shared" si="705"/>
        <v>0</v>
      </c>
      <c r="S1477" s="74">
        <f t="shared" si="723"/>
        <v>0</v>
      </c>
      <c r="T1477" s="78">
        <f t="shared" si="706"/>
        <v>0</v>
      </c>
      <c r="U1477" s="44">
        <f t="shared" si="707"/>
        <v>7717944.7611827701</v>
      </c>
      <c r="V1477" s="45">
        <f t="shared" si="708"/>
        <v>2.1438735447729917</v>
      </c>
      <c r="W1477" s="46">
        <f t="shared" si="709"/>
        <v>4378920.2016754812</v>
      </c>
      <c r="X1477" s="47">
        <f t="shared" si="710"/>
        <v>1.2163667226876336</v>
      </c>
      <c r="Y1477" s="48">
        <f t="shared" si="700"/>
        <v>0</v>
      </c>
      <c r="Z1477" s="48">
        <f t="shared" si="711"/>
        <v>0</v>
      </c>
      <c r="AA1477" s="49">
        <f t="shared" si="712"/>
        <v>0</v>
      </c>
      <c r="AB1477" s="49">
        <f t="shared" si="713"/>
        <v>0</v>
      </c>
      <c r="AC1477" s="49">
        <f t="shared" si="714"/>
        <v>0</v>
      </c>
      <c r="AD1477" s="49">
        <f t="shared" si="715"/>
        <v>0</v>
      </c>
      <c r="AE1477" s="49">
        <f t="shared" si="716"/>
        <v>0</v>
      </c>
      <c r="AF1477" s="49">
        <f t="shared" si="717"/>
        <v>0</v>
      </c>
      <c r="AG1477" s="49">
        <f t="shared" si="718"/>
        <v>0</v>
      </c>
      <c r="AH1477" s="49">
        <f t="shared" si="719"/>
        <v>0</v>
      </c>
      <c r="AI1477" s="49">
        <f t="shared" si="720"/>
        <v>0</v>
      </c>
      <c r="AJ1477" s="49">
        <f t="shared" si="724"/>
        <v>0.64969242779251446</v>
      </c>
    </row>
    <row r="1478" spans="2:36" x14ac:dyDescent="0.2">
      <c r="B1478" s="39" t="s">
        <v>64</v>
      </c>
      <c r="C1478" s="39">
        <v>1468</v>
      </c>
      <c r="D1478" s="39">
        <v>446</v>
      </c>
      <c r="E1478" s="39">
        <f t="shared" si="702"/>
        <v>0</v>
      </c>
      <c r="F1478" s="40">
        <v>0</v>
      </c>
      <c r="G1478" s="41">
        <f t="shared" si="721"/>
        <v>0</v>
      </c>
      <c r="H1478" s="41">
        <f t="shared" si="722"/>
        <v>0</v>
      </c>
      <c r="I1478" s="41">
        <f t="shared" si="693"/>
        <v>0</v>
      </c>
      <c r="J1478" s="41">
        <f t="shared" si="703"/>
        <v>0</v>
      </c>
      <c r="K1478" s="42" t="str">
        <f t="shared" si="704"/>
        <v>No</v>
      </c>
      <c r="L1478" s="41">
        <f t="shared" si="694"/>
        <v>0</v>
      </c>
      <c r="M1478" s="41">
        <f t="shared" si="695"/>
        <v>187.05217500000001</v>
      </c>
      <c r="N1478" s="43">
        <f t="shared" si="696"/>
        <v>0</v>
      </c>
      <c r="O1478" s="41">
        <f t="shared" si="697"/>
        <v>187.05217500000001</v>
      </c>
      <c r="P1478" s="41">
        <f t="shared" si="698"/>
        <v>0</v>
      </c>
      <c r="Q1478" s="41">
        <f t="shared" si="699"/>
        <v>0</v>
      </c>
      <c r="R1478" s="41">
        <f t="shared" si="705"/>
        <v>0</v>
      </c>
      <c r="S1478" s="74">
        <f t="shared" si="723"/>
        <v>0</v>
      </c>
      <c r="T1478" s="78">
        <f t="shared" si="706"/>
        <v>0</v>
      </c>
      <c r="U1478" s="44">
        <f t="shared" si="707"/>
        <v>7717944.7611827701</v>
      </c>
      <c r="V1478" s="45">
        <f t="shared" si="708"/>
        <v>2.1438735447729917</v>
      </c>
      <c r="W1478" s="46">
        <f t="shared" si="709"/>
        <v>4378920.2016754812</v>
      </c>
      <c r="X1478" s="47">
        <f t="shared" si="710"/>
        <v>1.2163667226876336</v>
      </c>
      <c r="Y1478" s="48">
        <f t="shared" si="700"/>
        <v>0</v>
      </c>
      <c r="Z1478" s="48">
        <f t="shared" si="711"/>
        <v>0</v>
      </c>
      <c r="AA1478" s="49">
        <f t="shared" si="712"/>
        <v>0</v>
      </c>
      <c r="AB1478" s="49">
        <f t="shared" si="713"/>
        <v>0</v>
      </c>
      <c r="AC1478" s="49">
        <f t="shared" si="714"/>
        <v>0</v>
      </c>
      <c r="AD1478" s="49">
        <f t="shared" si="715"/>
        <v>0</v>
      </c>
      <c r="AE1478" s="49">
        <f t="shared" si="716"/>
        <v>0</v>
      </c>
      <c r="AF1478" s="49">
        <f t="shared" si="717"/>
        <v>0</v>
      </c>
      <c r="AG1478" s="49">
        <f t="shared" si="718"/>
        <v>0</v>
      </c>
      <c r="AH1478" s="49">
        <f t="shared" si="719"/>
        <v>0</v>
      </c>
      <c r="AI1478" s="49">
        <f t="shared" si="720"/>
        <v>0</v>
      </c>
      <c r="AJ1478" s="49">
        <f t="shared" si="724"/>
        <v>0.64969242779251446</v>
      </c>
    </row>
    <row r="1479" spans="2:36" x14ac:dyDescent="0.2">
      <c r="B1479" s="39" t="s">
        <v>64</v>
      </c>
      <c r="C1479" s="39">
        <v>1469</v>
      </c>
      <c r="D1479" s="39">
        <v>447</v>
      </c>
      <c r="E1479" s="39">
        <f t="shared" si="702"/>
        <v>0</v>
      </c>
      <c r="F1479" s="40">
        <v>0</v>
      </c>
      <c r="G1479" s="41">
        <f t="shared" si="721"/>
        <v>0</v>
      </c>
      <c r="H1479" s="41">
        <f t="shared" si="722"/>
        <v>0</v>
      </c>
      <c r="I1479" s="41">
        <f t="shared" si="693"/>
        <v>0</v>
      </c>
      <c r="J1479" s="41">
        <f t="shared" si="703"/>
        <v>0</v>
      </c>
      <c r="K1479" s="42" t="str">
        <f t="shared" si="704"/>
        <v>No</v>
      </c>
      <c r="L1479" s="41">
        <f t="shared" si="694"/>
        <v>0</v>
      </c>
      <c r="M1479" s="41">
        <f t="shared" si="695"/>
        <v>187.05217500000001</v>
      </c>
      <c r="N1479" s="43">
        <f t="shared" si="696"/>
        <v>0</v>
      </c>
      <c r="O1479" s="41">
        <f t="shared" si="697"/>
        <v>187.05217500000001</v>
      </c>
      <c r="P1479" s="41">
        <f t="shared" si="698"/>
        <v>0</v>
      </c>
      <c r="Q1479" s="41">
        <f t="shared" si="699"/>
        <v>0</v>
      </c>
      <c r="R1479" s="41">
        <f t="shared" si="705"/>
        <v>0</v>
      </c>
      <c r="S1479" s="74">
        <f t="shared" si="723"/>
        <v>0</v>
      </c>
      <c r="T1479" s="78">
        <f t="shared" si="706"/>
        <v>0</v>
      </c>
      <c r="U1479" s="44">
        <f t="shared" si="707"/>
        <v>7717944.7611827701</v>
      </c>
      <c r="V1479" s="45">
        <f t="shared" si="708"/>
        <v>2.1438735447729917</v>
      </c>
      <c r="W1479" s="46">
        <f t="shared" si="709"/>
        <v>4378920.2016754812</v>
      </c>
      <c r="X1479" s="47">
        <f t="shared" si="710"/>
        <v>1.2163667226876336</v>
      </c>
      <c r="Y1479" s="48">
        <f t="shared" si="700"/>
        <v>0</v>
      </c>
      <c r="Z1479" s="48">
        <f t="shared" si="711"/>
        <v>0</v>
      </c>
      <c r="AA1479" s="49">
        <f t="shared" si="712"/>
        <v>0</v>
      </c>
      <c r="AB1479" s="49">
        <f t="shared" si="713"/>
        <v>0</v>
      </c>
      <c r="AC1479" s="49">
        <f t="shared" si="714"/>
        <v>0</v>
      </c>
      <c r="AD1479" s="49">
        <f t="shared" si="715"/>
        <v>0</v>
      </c>
      <c r="AE1479" s="49">
        <f t="shared" si="716"/>
        <v>0</v>
      </c>
      <c r="AF1479" s="49">
        <f t="shared" si="717"/>
        <v>0</v>
      </c>
      <c r="AG1479" s="49">
        <f t="shared" si="718"/>
        <v>0</v>
      </c>
      <c r="AH1479" s="49">
        <f t="shared" si="719"/>
        <v>0</v>
      </c>
      <c r="AI1479" s="49">
        <f t="shared" si="720"/>
        <v>0</v>
      </c>
      <c r="AJ1479" s="49">
        <f t="shared" si="724"/>
        <v>0.64969242779251446</v>
      </c>
    </row>
    <row r="1480" spans="2:36" x14ac:dyDescent="0.2">
      <c r="B1480" s="39" t="s">
        <v>64</v>
      </c>
      <c r="C1480" s="39">
        <v>1470</v>
      </c>
      <c r="D1480" s="39">
        <v>448</v>
      </c>
      <c r="E1480" s="39">
        <f t="shared" si="702"/>
        <v>0</v>
      </c>
      <c r="F1480" s="40">
        <v>0</v>
      </c>
      <c r="G1480" s="41">
        <f t="shared" si="721"/>
        <v>0</v>
      </c>
      <c r="H1480" s="41">
        <f t="shared" si="722"/>
        <v>0</v>
      </c>
      <c r="I1480" s="41">
        <f t="shared" si="693"/>
        <v>0</v>
      </c>
      <c r="J1480" s="41">
        <f t="shared" si="703"/>
        <v>0</v>
      </c>
      <c r="K1480" s="42" t="str">
        <f t="shared" si="704"/>
        <v>No</v>
      </c>
      <c r="L1480" s="41">
        <f t="shared" si="694"/>
        <v>0</v>
      </c>
      <c r="M1480" s="41">
        <f t="shared" si="695"/>
        <v>187.05217500000001</v>
      </c>
      <c r="N1480" s="43">
        <f t="shared" si="696"/>
        <v>0</v>
      </c>
      <c r="O1480" s="41">
        <f t="shared" si="697"/>
        <v>187.05217500000001</v>
      </c>
      <c r="P1480" s="41">
        <f t="shared" si="698"/>
        <v>0</v>
      </c>
      <c r="Q1480" s="41">
        <f t="shared" si="699"/>
        <v>0</v>
      </c>
      <c r="R1480" s="41">
        <f t="shared" si="705"/>
        <v>0</v>
      </c>
      <c r="S1480" s="74">
        <f t="shared" si="723"/>
        <v>0</v>
      </c>
      <c r="T1480" s="78">
        <f t="shared" si="706"/>
        <v>0</v>
      </c>
      <c r="U1480" s="44">
        <f t="shared" si="707"/>
        <v>7717944.7611827701</v>
      </c>
      <c r="V1480" s="45">
        <f t="shared" si="708"/>
        <v>2.1438735447729917</v>
      </c>
      <c r="W1480" s="46">
        <f t="shared" si="709"/>
        <v>4378920.2016754812</v>
      </c>
      <c r="X1480" s="47">
        <f t="shared" si="710"/>
        <v>1.2163667226876336</v>
      </c>
      <c r="Y1480" s="48">
        <f t="shared" si="700"/>
        <v>0</v>
      </c>
      <c r="Z1480" s="48">
        <f t="shared" si="711"/>
        <v>0</v>
      </c>
      <c r="AA1480" s="49">
        <f t="shared" si="712"/>
        <v>0</v>
      </c>
      <c r="AB1480" s="49">
        <f t="shared" si="713"/>
        <v>0</v>
      </c>
      <c r="AC1480" s="49">
        <f t="shared" si="714"/>
        <v>0</v>
      </c>
      <c r="AD1480" s="49">
        <f t="shared" si="715"/>
        <v>0</v>
      </c>
      <c r="AE1480" s="49">
        <f t="shared" si="716"/>
        <v>0</v>
      </c>
      <c r="AF1480" s="49">
        <f t="shared" si="717"/>
        <v>0</v>
      </c>
      <c r="AG1480" s="49">
        <f t="shared" si="718"/>
        <v>0</v>
      </c>
      <c r="AH1480" s="49">
        <f t="shared" si="719"/>
        <v>0</v>
      </c>
      <c r="AI1480" s="49">
        <f t="shared" si="720"/>
        <v>0</v>
      </c>
      <c r="AJ1480" s="49">
        <f t="shared" si="724"/>
        <v>0.64969242779251446</v>
      </c>
    </row>
    <row r="1481" spans="2:36" x14ac:dyDescent="0.2">
      <c r="B1481" s="39" t="s">
        <v>64</v>
      </c>
      <c r="C1481" s="39">
        <v>1471</v>
      </c>
      <c r="D1481" s="39">
        <v>449</v>
      </c>
      <c r="E1481" s="39">
        <f t="shared" si="702"/>
        <v>0</v>
      </c>
      <c r="F1481" s="40">
        <v>0</v>
      </c>
      <c r="G1481" s="41">
        <f t="shared" si="721"/>
        <v>0</v>
      </c>
      <c r="H1481" s="41">
        <f t="shared" si="722"/>
        <v>0</v>
      </c>
      <c r="I1481" s="41">
        <f t="shared" si="693"/>
        <v>0</v>
      </c>
      <c r="J1481" s="41">
        <f t="shared" si="703"/>
        <v>0</v>
      </c>
      <c r="K1481" s="42" t="str">
        <f t="shared" si="704"/>
        <v>No</v>
      </c>
      <c r="L1481" s="41">
        <f t="shared" si="694"/>
        <v>0</v>
      </c>
      <c r="M1481" s="41">
        <f t="shared" si="695"/>
        <v>187.05217500000001</v>
      </c>
      <c r="N1481" s="43">
        <f t="shared" si="696"/>
        <v>0</v>
      </c>
      <c r="O1481" s="41">
        <f t="shared" si="697"/>
        <v>187.05217500000001</v>
      </c>
      <c r="P1481" s="41">
        <f t="shared" si="698"/>
        <v>0</v>
      </c>
      <c r="Q1481" s="41">
        <f t="shared" si="699"/>
        <v>0</v>
      </c>
      <c r="R1481" s="41">
        <f t="shared" si="705"/>
        <v>0</v>
      </c>
      <c r="S1481" s="74">
        <f t="shared" si="723"/>
        <v>0</v>
      </c>
      <c r="T1481" s="78">
        <f t="shared" si="706"/>
        <v>0</v>
      </c>
      <c r="U1481" s="44">
        <f t="shared" si="707"/>
        <v>7717944.7611827701</v>
      </c>
      <c r="V1481" s="45">
        <f t="shared" si="708"/>
        <v>2.1438735447729917</v>
      </c>
      <c r="W1481" s="46">
        <f t="shared" si="709"/>
        <v>4378920.2016754812</v>
      </c>
      <c r="X1481" s="47">
        <f t="shared" si="710"/>
        <v>1.2163667226876336</v>
      </c>
      <c r="Y1481" s="48">
        <f t="shared" si="700"/>
        <v>0</v>
      </c>
      <c r="Z1481" s="48">
        <f t="shared" si="711"/>
        <v>0</v>
      </c>
      <c r="AA1481" s="49">
        <f t="shared" si="712"/>
        <v>0</v>
      </c>
      <c r="AB1481" s="49">
        <f t="shared" si="713"/>
        <v>0</v>
      </c>
      <c r="AC1481" s="49">
        <f t="shared" si="714"/>
        <v>0</v>
      </c>
      <c r="AD1481" s="49">
        <f t="shared" si="715"/>
        <v>0</v>
      </c>
      <c r="AE1481" s="49">
        <f t="shared" si="716"/>
        <v>0</v>
      </c>
      <c r="AF1481" s="49">
        <f t="shared" si="717"/>
        <v>0</v>
      </c>
      <c r="AG1481" s="49">
        <f t="shared" si="718"/>
        <v>0</v>
      </c>
      <c r="AH1481" s="49">
        <f t="shared" si="719"/>
        <v>0</v>
      </c>
      <c r="AI1481" s="49">
        <f t="shared" si="720"/>
        <v>0</v>
      </c>
      <c r="AJ1481" s="49">
        <f t="shared" si="724"/>
        <v>0.64969242779251446</v>
      </c>
    </row>
    <row r="1482" spans="2:36" x14ac:dyDescent="0.2">
      <c r="B1482" s="39" t="s">
        <v>64</v>
      </c>
      <c r="C1482" s="39">
        <v>1472</v>
      </c>
      <c r="D1482" s="39">
        <v>450</v>
      </c>
      <c r="E1482" s="39">
        <f t="shared" si="702"/>
        <v>0</v>
      </c>
      <c r="F1482" s="40">
        <v>0</v>
      </c>
      <c r="G1482" s="41">
        <f t="shared" si="721"/>
        <v>0</v>
      </c>
      <c r="H1482" s="41">
        <f t="shared" si="722"/>
        <v>0</v>
      </c>
      <c r="I1482" s="41">
        <f t="shared" ref="I1482:I1545" si="725">0.5*$F$4*(E1482)^2</f>
        <v>0</v>
      </c>
      <c r="J1482" s="41">
        <f t="shared" si="703"/>
        <v>0</v>
      </c>
      <c r="K1482" s="42" t="str">
        <f t="shared" si="704"/>
        <v>No</v>
      </c>
      <c r="L1482" s="41">
        <f t="shared" ref="L1482:L1545" si="726">0.5 * $F$1*$F$2*$F$3*E1482^2</f>
        <v>0</v>
      </c>
      <c r="M1482" s="41">
        <f t="shared" ref="M1482:M1545" si="727">$F$5*$F$4*$F$6</f>
        <v>187.05217500000001</v>
      </c>
      <c r="N1482" s="43">
        <f t="shared" ref="N1482:N1545" si="728">$F$4*G1482</f>
        <v>0</v>
      </c>
      <c r="O1482" s="41">
        <f t="shared" ref="O1482:O1545" si="729">N1482+M1482+L1482</f>
        <v>187.05217500000001</v>
      </c>
      <c r="P1482" s="41">
        <f t="shared" ref="P1482:P1545" si="730">O1482*E1482</f>
        <v>0</v>
      </c>
      <c r="Q1482" s="41">
        <f t="shared" ref="Q1482:Q1545" si="731">P1482*1</f>
        <v>0</v>
      </c>
      <c r="R1482" s="41">
        <f t="shared" si="705"/>
        <v>0</v>
      </c>
      <c r="S1482" s="74">
        <f t="shared" si="723"/>
        <v>0</v>
      </c>
      <c r="T1482" s="78">
        <f t="shared" si="706"/>
        <v>0</v>
      </c>
      <c r="U1482" s="44">
        <f t="shared" si="707"/>
        <v>7717944.7611827701</v>
      </c>
      <c r="V1482" s="45">
        <f t="shared" si="708"/>
        <v>2.1438735447729917</v>
      </c>
      <c r="W1482" s="46">
        <f t="shared" si="709"/>
        <v>4378920.2016754812</v>
      </c>
      <c r="X1482" s="47">
        <f t="shared" si="710"/>
        <v>1.2163667226876336</v>
      </c>
      <c r="Y1482" s="48">
        <f t="shared" ref="Y1482:Y1545" si="732">S1482*0.9</f>
        <v>0</v>
      </c>
      <c r="Z1482" s="48">
        <f t="shared" si="711"/>
        <v>0</v>
      </c>
      <c r="AA1482" s="49">
        <f t="shared" si="712"/>
        <v>0</v>
      </c>
      <c r="AB1482" s="49">
        <f t="shared" si="713"/>
        <v>0</v>
      </c>
      <c r="AC1482" s="49">
        <f t="shared" si="714"/>
        <v>0</v>
      </c>
      <c r="AD1482" s="49">
        <f t="shared" si="715"/>
        <v>0</v>
      </c>
      <c r="AE1482" s="49">
        <f t="shared" si="716"/>
        <v>0</v>
      </c>
      <c r="AF1482" s="49">
        <f t="shared" si="717"/>
        <v>0</v>
      </c>
      <c r="AG1482" s="49">
        <f t="shared" si="718"/>
        <v>0</v>
      </c>
      <c r="AH1482" s="49">
        <f t="shared" si="719"/>
        <v>0</v>
      </c>
      <c r="AI1482" s="49">
        <f t="shared" si="720"/>
        <v>0</v>
      </c>
      <c r="AJ1482" s="49">
        <f t="shared" si="724"/>
        <v>0.64969242779251446</v>
      </c>
    </row>
    <row r="1483" spans="2:36" x14ac:dyDescent="0.2">
      <c r="B1483" s="39" t="s">
        <v>64</v>
      </c>
      <c r="C1483" s="39">
        <v>1473</v>
      </c>
      <c r="D1483" s="39">
        <v>451</v>
      </c>
      <c r="E1483" s="39">
        <f t="shared" ref="E1483:E1546" si="733">F1483/3.6</f>
        <v>0</v>
      </c>
      <c r="F1483" s="40">
        <v>0</v>
      </c>
      <c r="G1483" s="41">
        <f t="shared" si="721"/>
        <v>0</v>
      </c>
      <c r="H1483" s="41">
        <f t="shared" si="722"/>
        <v>0</v>
      </c>
      <c r="I1483" s="41">
        <f t="shared" si="725"/>
        <v>0</v>
      </c>
      <c r="J1483" s="41">
        <f t="shared" ref="J1483:J1546" si="734">I1482-I1483</f>
        <v>0</v>
      </c>
      <c r="K1483" s="42" t="str">
        <f t="shared" ref="K1483:K1546" si="735">IF((G1483)&lt;0,"Yes","No")</f>
        <v>No</v>
      </c>
      <c r="L1483" s="41">
        <f t="shared" si="726"/>
        <v>0</v>
      </c>
      <c r="M1483" s="41">
        <f t="shared" si="727"/>
        <v>187.05217500000001</v>
      </c>
      <c r="N1483" s="43">
        <f t="shared" si="728"/>
        <v>0</v>
      </c>
      <c r="O1483" s="41">
        <f t="shared" si="729"/>
        <v>187.05217500000001</v>
      </c>
      <c r="P1483" s="41">
        <f t="shared" si="730"/>
        <v>0</v>
      </c>
      <c r="Q1483" s="41">
        <f t="shared" si="731"/>
        <v>0</v>
      </c>
      <c r="R1483" s="41">
        <f t="shared" ref="R1483:R1546" si="736">IF((G1483&gt;0), 0, $F$4*G1483)*-1</f>
        <v>0</v>
      </c>
      <c r="S1483" s="74">
        <f t="shared" si="723"/>
        <v>0</v>
      </c>
      <c r="T1483" s="78">
        <f t="shared" ref="T1483:T1546" si="737">R1483*E1483</f>
        <v>0</v>
      </c>
      <c r="U1483" s="44">
        <f t="shared" ref="U1483:U1546" si="738">IF(Q1483&gt;0, (Q1483+U1482),(U1482))</f>
        <v>7717944.7611827701</v>
      </c>
      <c r="V1483" s="45">
        <f t="shared" ref="V1483:V1546" si="739">U1483/3600000</f>
        <v>2.1438735447729917</v>
      </c>
      <c r="W1483" s="46">
        <f t="shared" ref="W1483:W1546" si="740">W1482+S1483</f>
        <v>4378920.2016754812</v>
      </c>
      <c r="X1483" s="47">
        <f t="shared" ref="X1483:X1546" si="741">W1483/3600000</f>
        <v>1.2163667226876336</v>
      </c>
      <c r="Y1483" s="48">
        <f t="shared" si="732"/>
        <v>0</v>
      </c>
      <c r="Z1483" s="48">
        <f t="shared" ref="Z1483:Z1546" si="742">Y1483*0.95</f>
        <v>0</v>
      </c>
      <c r="AA1483" s="49">
        <f t="shared" ref="AA1483:AA1546" si="743">Z1483*0.98</f>
        <v>0</v>
      </c>
      <c r="AB1483" s="49">
        <f t="shared" ref="AB1483:AB1546" si="744">AA1483*0.95</f>
        <v>0</v>
      </c>
      <c r="AC1483" s="49">
        <f t="shared" ref="AC1483:AC1546" si="745">AB1483*0.9</f>
        <v>0</v>
      </c>
      <c r="AD1483" s="49">
        <f t="shared" ref="AD1483:AD1546" si="746">AC1483*0.9</f>
        <v>0</v>
      </c>
      <c r="AE1483" s="49">
        <f t="shared" ref="AE1483:AE1545" si="747">AD1483*0.95</f>
        <v>0</v>
      </c>
      <c r="AF1483" s="49">
        <f t="shared" ref="AF1483:AF1546" si="748">AE1483*0.98</f>
        <v>0</v>
      </c>
      <c r="AG1483" s="49">
        <f t="shared" ref="AG1483:AG1546" si="749">AF1483*0.95</f>
        <v>0</v>
      </c>
      <c r="AH1483" s="49">
        <f t="shared" ref="AH1483:AH1546" si="750">AG1483*0.9</f>
        <v>0</v>
      </c>
      <c r="AI1483" s="49">
        <f t="shared" ref="AI1483:AI1546" si="751">AH1483/3600000</f>
        <v>0</v>
      </c>
      <c r="AJ1483" s="49">
        <f t="shared" si="724"/>
        <v>0.64969242779251446</v>
      </c>
    </row>
    <row r="1484" spans="2:36" x14ac:dyDescent="0.2">
      <c r="B1484" s="39" t="s">
        <v>64</v>
      </c>
      <c r="C1484" s="39">
        <v>1474</v>
      </c>
      <c r="D1484" s="39">
        <v>452</v>
      </c>
      <c r="E1484" s="39">
        <f t="shared" si="733"/>
        <v>0</v>
      </c>
      <c r="F1484" s="40">
        <v>0</v>
      </c>
      <c r="G1484" s="41">
        <f t="shared" ref="G1484:G1547" si="752">($F1485-$F1483)/2/3.6</f>
        <v>0</v>
      </c>
      <c r="H1484" s="41">
        <f t="shared" ref="H1484:H1547" si="753">($F1485-$F1483)/2</f>
        <v>0</v>
      </c>
      <c r="I1484" s="41">
        <f t="shared" si="725"/>
        <v>0</v>
      </c>
      <c r="J1484" s="41">
        <f t="shared" si="734"/>
        <v>0</v>
      </c>
      <c r="K1484" s="42" t="str">
        <f t="shared" si="735"/>
        <v>No</v>
      </c>
      <c r="L1484" s="41">
        <f t="shared" si="726"/>
        <v>0</v>
      </c>
      <c r="M1484" s="41">
        <f t="shared" si="727"/>
        <v>187.05217500000001</v>
      </c>
      <c r="N1484" s="43">
        <f t="shared" si="728"/>
        <v>0</v>
      </c>
      <c r="O1484" s="41">
        <f t="shared" si="729"/>
        <v>187.05217500000001</v>
      </c>
      <c r="P1484" s="41">
        <f t="shared" si="730"/>
        <v>0</v>
      </c>
      <c r="Q1484" s="41">
        <f t="shared" si="731"/>
        <v>0</v>
      </c>
      <c r="R1484" s="41">
        <f t="shared" si="736"/>
        <v>0</v>
      </c>
      <c r="S1484" s="74">
        <f t="shared" ref="S1484:S1547" si="754">J1484-Q1484*-1</f>
        <v>0</v>
      </c>
      <c r="T1484" s="78">
        <f t="shared" si="737"/>
        <v>0</v>
      </c>
      <c r="U1484" s="44">
        <f t="shared" si="738"/>
        <v>7717944.7611827701</v>
      </c>
      <c r="V1484" s="45">
        <f t="shared" si="739"/>
        <v>2.1438735447729917</v>
      </c>
      <c r="W1484" s="46">
        <f t="shared" si="740"/>
        <v>4378920.2016754812</v>
      </c>
      <c r="X1484" s="47">
        <f t="shared" si="741"/>
        <v>1.2163667226876336</v>
      </c>
      <c r="Y1484" s="48">
        <f t="shared" si="732"/>
        <v>0</v>
      </c>
      <c r="Z1484" s="48">
        <f t="shared" si="742"/>
        <v>0</v>
      </c>
      <c r="AA1484" s="49">
        <f t="shared" si="743"/>
        <v>0</v>
      </c>
      <c r="AB1484" s="49">
        <f t="shared" si="744"/>
        <v>0</v>
      </c>
      <c r="AC1484" s="49">
        <f t="shared" si="745"/>
        <v>0</v>
      </c>
      <c r="AD1484" s="49">
        <f t="shared" si="746"/>
        <v>0</v>
      </c>
      <c r="AE1484" s="49">
        <f t="shared" si="747"/>
        <v>0</v>
      </c>
      <c r="AF1484" s="49">
        <f t="shared" si="748"/>
        <v>0</v>
      </c>
      <c r="AG1484" s="49">
        <f t="shared" si="749"/>
        <v>0</v>
      </c>
      <c r="AH1484" s="49">
        <f t="shared" si="750"/>
        <v>0</v>
      </c>
      <c r="AI1484" s="49">
        <f t="shared" si="751"/>
        <v>0</v>
      </c>
      <c r="AJ1484" s="49">
        <f t="shared" ref="AJ1484:AJ1547" si="755">IF((AI1484)&lt;0, AJ1483, AI1484+AJ1483)</f>
        <v>0.64969242779251446</v>
      </c>
    </row>
    <row r="1485" spans="2:36" x14ac:dyDescent="0.2">
      <c r="B1485" s="39" t="s">
        <v>64</v>
      </c>
      <c r="C1485" s="39">
        <v>1475</v>
      </c>
      <c r="D1485" s="39">
        <v>453</v>
      </c>
      <c r="E1485" s="39">
        <f t="shared" si="733"/>
        <v>0</v>
      </c>
      <c r="F1485" s="40">
        <v>0</v>
      </c>
      <c r="G1485" s="41">
        <f t="shared" si="752"/>
        <v>0</v>
      </c>
      <c r="H1485" s="41">
        <f t="shared" si="753"/>
        <v>0</v>
      </c>
      <c r="I1485" s="41">
        <f t="shared" si="725"/>
        <v>0</v>
      </c>
      <c r="J1485" s="41">
        <f t="shared" si="734"/>
        <v>0</v>
      </c>
      <c r="K1485" s="42" t="str">
        <f t="shared" si="735"/>
        <v>No</v>
      </c>
      <c r="L1485" s="41">
        <f t="shared" si="726"/>
        <v>0</v>
      </c>
      <c r="M1485" s="41">
        <f t="shared" si="727"/>
        <v>187.05217500000001</v>
      </c>
      <c r="N1485" s="43">
        <f t="shared" si="728"/>
        <v>0</v>
      </c>
      <c r="O1485" s="41">
        <f t="shared" si="729"/>
        <v>187.05217500000001</v>
      </c>
      <c r="P1485" s="41">
        <f t="shared" si="730"/>
        <v>0</v>
      </c>
      <c r="Q1485" s="41">
        <f t="shared" si="731"/>
        <v>0</v>
      </c>
      <c r="R1485" s="41">
        <f t="shared" si="736"/>
        <v>0</v>
      </c>
      <c r="S1485" s="74">
        <f t="shared" si="754"/>
        <v>0</v>
      </c>
      <c r="T1485" s="78">
        <f t="shared" si="737"/>
        <v>0</v>
      </c>
      <c r="U1485" s="44">
        <f t="shared" si="738"/>
        <v>7717944.7611827701</v>
      </c>
      <c r="V1485" s="45">
        <f t="shared" si="739"/>
        <v>2.1438735447729917</v>
      </c>
      <c r="W1485" s="46">
        <f t="shared" si="740"/>
        <v>4378920.2016754812</v>
      </c>
      <c r="X1485" s="47">
        <f t="shared" si="741"/>
        <v>1.2163667226876336</v>
      </c>
      <c r="Y1485" s="48">
        <f t="shared" si="732"/>
        <v>0</v>
      </c>
      <c r="Z1485" s="48">
        <f t="shared" si="742"/>
        <v>0</v>
      </c>
      <c r="AA1485" s="49">
        <f t="shared" si="743"/>
        <v>0</v>
      </c>
      <c r="AB1485" s="49">
        <f t="shared" si="744"/>
        <v>0</v>
      </c>
      <c r="AC1485" s="49">
        <f t="shared" si="745"/>
        <v>0</v>
      </c>
      <c r="AD1485" s="49">
        <f t="shared" si="746"/>
        <v>0</v>
      </c>
      <c r="AE1485" s="49">
        <f t="shared" si="747"/>
        <v>0</v>
      </c>
      <c r="AF1485" s="49">
        <f t="shared" si="748"/>
        <v>0</v>
      </c>
      <c r="AG1485" s="49">
        <f t="shared" si="749"/>
        <v>0</v>
      </c>
      <c r="AH1485" s="49">
        <f t="shared" si="750"/>
        <v>0</v>
      </c>
      <c r="AI1485" s="49">
        <f t="shared" si="751"/>
        <v>0</v>
      </c>
      <c r="AJ1485" s="49">
        <f t="shared" si="755"/>
        <v>0.64969242779251446</v>
      </c>
    </row>
    <row r="1486" spans="2:36" x14ac:dyDescent="0.2">
      <c r="B1486" s="39" t="s">
        <v>64</v>
      </c>
      <c r="C1486" s="39">
        <v>1476</v>
      </c>
      <c r="D1486" s="39">
        <v>454</v>
      </c>
      <c r="E1486" s="39">
        <f t="shared" si="733"/>
        <v>0</v>
      </c>
      <c r="F1486" s="40">
        <v>0</v>
      </c>
      <c r="G1486" s="41">
        <f t="shared" si="752"/>
        <v>0</v>
      </c>
      <c r="H1486" s="41">
        <f t="shared" si="753"/>
        <v>0</v>
      </c>
      <c r="I1486" s="41">
        <f t="shared" si="725"/>
        <v>0</v>
      </c>
      <c r="J1486" s="41">
        <f t="shared" si="734"/>
        <v>0</v>
      </c>
      <c r="K1486" s="42" t="str">
        <f t="shared" si="735"/>
        <v>No</v>
      </c>
      <c r="L1486" s="41">
        <f t="shared" si="726"/>
        <v>0</v>
      </c>
      <c r="M1486" s="41">
        <f t="shared" si="727"/>
        <v>187.05217500000001</v>
      </c>
      <c r="N1486" s="43">
        <f t="shared" si="728"/>
        <v>0</v>
      </c>
      <c r="O1486" s="41">
        <f t="shared" si="729"/>
        <v>187.05217500000001</v>
      </c>
      <c r="P1486" s="41">
        <f t="shared" si="730"/>
        <v>0</v>
      </c>
      <c r="Q1486" s="41">
        <f t="shared" si="731"/>
        <v>0</v>
      </c>
      <c r="R1486" s="41">
        <f t="shared" si="736"/>
        <v>0</v>
      </c>
      <c r="S1486" s="74">
        <f t="shared" si="754"/>
        <v>0</v>
      </c>
      <c r="T1486" s="78">
        <f t="shared" si="737"/>
        <v>0</v>
      </c>
      <c r="U1486" s="44">
        <f t="shared" si="738"/>
        <v>7717944.7611827701</v>
      </c>
      <c r="V1486" s="45">
        <f t="shared" si="739"/>
        <v>2.1438735447729917</v>
      </c>
      <c r="W1486" s="46">
        <f t="shared" si="740"/>
        <v>4378920.2016754812</v>
      </c>
      <c r="X1486" s="47">
        <f t="shared" si="741"/>
        <v>1.2163667226876336</v>
      </c>
      <c r="Y1486" s="48">
        <f t="shared" si="732"/>
        <v>0</v>
      </c>
      <c r="Z1486" s="48">
        <f t="shared" si="742"/>
        <v>0</v>
      </c>
      <c r="AA1486" s="49">
        <f t="shared" si="743"/>
        <v>0</v>
      </c>
      <c r="AB1486" s="49">
        <f t="shared" si="744"/>
        <v>0</v>
      </c>
      <c r="AC1486" s="49">
        <f t="shared" si="745"/>
        <v>0</v>
      </c>
      <c r="AD1486" s="49">
        <f t="shared" si="746"/>
        <v>0</v>
      </c>
      <c r="AE1486" s="49">
        <f t="shared" si="747"/>
        <v>0</v>
      </c>
      <c r="AF1486" s="49">
        <f t="shared" si="748"/>
        <v>0</v>
      </c>
      <c r="AG1486" s="49">
        <f t="shared" si="749"/>
        <v>0</v>
      </c>
      <c r="AH1486" s="49">
        <f t="shared" si="750"/>
        <v>0</v>
      </c>
      <c r="AI1486" s="49">
        <f t="shared" si="751"/>
        <v>0</v>
      </c>
      <c r="AJ1486" s="49">
        <f t="shared" si="755"/>
        <v>0.64969242779251446</v>
      </c>
    </row>
    <row r="1487" spans="2:36" x14ac:dyDescent="0.2">
      <c r="B1487" s="39" t="s">
        <v>64</v>
      </c>
      <c r="C1487" s="39">
        <v>1477</v>
      </c>
      <c r="D1487" s="39">
        <v>455</v>
      </c>
      <c r="E1487" s="39">
        <f t="shared" si="733"/>
        <v>0</v>
      </c>
      <c r="F1487" s="40">
        <v>0</v>
      </c>
      <c r="G1487" s="41">
        <f t="shared" si="752"/>
        <v>0</v>
      </c>
      <c r="H1487" s="41">
        <f t="shared" si="753"/>
        <v>0</v>
      </c>
      <c r="I1487" s="41">
        <f t="shared" si="725"/>
        <v>0</v>
      </c>
      <c r="J1487" s="41">
        <f t="shared" si="734"/>
        <v>0</v>
      </c>
      <c r="K1487" s="42" t="str">
        <f t="shared" si="735"/>
        <v>No</v>
      </c>
      <c r="L1487" s="41">
        <f t="shared" si="726"/>
        <v>0</v>
      </c>
      <c r="M1487" s="41">
        <f t="shared" si="727"/>
        <v>187.05217500000001</v>
      </c>
      <c r="N1487" s="43">
        <f t="shared" si="728"/>
        <v>0</v>
      </c>
      <c r="O1487" s="41">
        <f t="shared" si="729"/>
        <v>187.05217500000001</v>
      </c>
      <c r="P1487" s="41">
        <f t="shared" si="730"/>
        <v>0</v>
      </c>
      <c r="Q1487" s="41">
        <f t="shared" si="731"/>
        <v>0</v>
      </c>
      <c r="R1487" s="41">
        <f t="shared" si="736"/>
        <v>0</v>
      </c>
      <c r="S1487" s="74">
        <f t="shared" si="754"/>
        <v>0</v>
      </c>
      <c r="T1487" s="78">
        <f t="shared" si="737"/>
        <v>0</v>
      </c>
      <c r="U1487" s="44">
        <f t="shared" si="738"/>
        <v>7717944.7611827701</v>
      </c>
      <c r="V1487" s="45">
        <f t="shared" si="739"/>
        <v>2.1438735447729917</v>
      </c>
      <c r="W1487" s="46">
        <f t="shared" si="740"/>
        <v>4378920.2016754812</v>
      </c>
      <c r="X1487" s="47">
        <f t="shared" si="741"/>
        <v>1.2163667226876336</v>
      </c>
      <c r="Y1487" s="48">
        <f t="shared" si="732"/>
        <v>0</v>
      </c>
      <c r="Z1487" s="48">
        <f t="shared" si="742"/>
        <v>0</v>
      </c>
      <c r="AA1487" s="49">
        <f t="shared" si="743"/>
        <v>0</v>
      </c>
      <c r="AB1487" s="49">
        <f t="shared" si="744"/>
        <v>0</v>
      </c>
      <c r="AC1487" s="49">
        <f t="shared" si="745"/>
        <v>0</v>
      </c>
      <c r="AD1487" s="49">
        <f t="shared" si="746"/>
        <v>0</v>
      </c>
      <c r="AE1487" s="49">
        <f t="shared" si="747"/>
        <v>0</v>
      </c>
      <c r="AF1487" s="49">
        <f t="shared" si="748"/>
        <v>0</v>
      </c>
      <c r="AG1487" s="49">
        <f t="shared" si="749"/>
        <v>0</v>
      </c>
      <c r="AH1487" s="49">
        <f t="shared" si="750"/>
        <v>0</v>
      </c>
      <c r="AI1487" s="49">
        <f t="shared" si="751"/>
        <v>0</v>
      </c>
      <c r="AJ1487" s="49">
        <f t="shared" si="755"/>
        <v>0.64969242779251446</v>
      </c>
    </row>
    <row r="1488" spans="2:36" x14ac:dyDescent="0.2">
      <c r="B1488" s="14" t="s">
        <v>65</v>
      </c>
      <c r="C1488" s="14">
        <v>1478</v>
      </c>
      <c r="D1488" s="14">
        <v>1</v>
      </c>
      <c r="E1488" s="14">
        <f t="shared" si="733"/>
        <v>0</v>
      </c>
      <c r="F1488" s="15">
        <v>0</v>
      </c>
      <c r="G1488" s="16">
        <f t="shared" si="752"/>
        <v>0.30555555555555558</v>
      </c>
      <c r="H1488" s="16">
        <f t="shared" si="753"/>
        <v>1.1000000000000001</v>
      </c>
      <c r="I1488" s="16">
        <f t="shared" si="725"/>
        <v>0</v>
      </c>
      <c r="J1488" s="16">
        <f t="shared" si="734"/>
        <v>0</v>
      </c>
      <c r="K1488" s="29" t="str">
        <f t="shared" si="735"/>
        <v>No</v>
      </c>
      <c r="L1488" s="16">
        <f t="shared" si="726"/>
        <v>0</v>
      </c>
      <c r="M1488" s="16">
        <f t="shared" si="727"/>
        <v>187.05217500000001</v>
      </c>
      <c r="N1488" s="23">
        <f t="shared" si="728"/>
        <v>582.61805555555566</v>
      </c>
      <c r="O1488" s="16">
        <f t="shared" si="729"/>
        <v>769.67023055555569</v>
      </c>
      <c r="P1488" s="16">
        <f t="shared" si="730"/>
        <v>0</v>
      </c>
      <c r="Q1488" s="16">
        <f t="shared" si="731"/>
        <v>0</v>
      </c>
      <c r="R1488" s="16">
        <f t="shared" si="736"/>
        <v>0</v>
      </c>
      <c r="S1488" s="75">
        <f t="shared" si="754"/>
        <v>0</v>
      </c>
      <c r="T1488" s="77">
        <f t="shared" si="737"/>
        <v>0</v>
      </c>
      <c r="U1488" s="50">
        <f t="shared" si="738"/>
        <v>7717944.7611827701</v>
      </c>
      <c r="V1488" s="51">
        <f t="shared" si="739"/>
        <v>2.1438735447729917</v>
      </c>
      <c r="W1488" s="52">
        <f t="shared" si="740"/>
        <v>4378920.2016754812</v>
      </c>
      <c r="X1488" s="36">
        <f t="shared" si="741"/>
        <v>1.2163667226876336</v>
      </c>
      <c r="Y1488" s="53">
        <f t="shared" si="732"/>
        <v>0</v>
      </c>
      <c r="Z1488" s="53">
        <f t="shared" si="742"/>
        <v>0</v>
      </c>
      <c r="AA1488" s="54">
        <f t="shared" si="743"/>
        <v>0</v>
      </c>
      <c r="AB1488" s="54">
        <f t="shared" si="744"/>
        <v>0</v>
      </c>
      <c r="AC1488" s="54">
        <f t="shared" si="745"/>
        <v>0</v>
      </c>
      <c r="AD1488" s="54">
        <f t="shared" si="746"/>
        <v>0</v>
      </c>
      <c r="AE1488" s="54">
        <f t="shared" si="747"/>
        <v>0</v>
      </c>
      <c r="AF1488" s="54">
        <f t="shared" si="748"/>
        <v>0</v>
      </c>
      <c r="AG1488" s="54">
        <f t="shared" si="749"/>
        <v>0</v>
      </c>
      <c r="AH1488" s="54">
        <f t="shared" si="750"/>
        <v>0</v>
      </c>
      <c r="AI1488" s="54">
        <f t="shared" si="751"/>
        <v>0</v>
      </c>
      <c r="AJ1488" s="54">
        <f t="shared" si="755"/>
        <v>0.64969242779251446</v>
      </c>
    </row>
    <row r="1489" spans="2:36" x14ac:dyDescent="0.2">
      <c r="B1489" s="14" t="s">
        <v>65</v>
      </c>
      <c r="C1489" s="14">
        <v>1479</v>
      </c>
      <c r="D1489" s="14">
        <v>2</v>
      </c>
      <c r="E1489" s="14">
        <f t="shared" si="733"/>
        <v>0.61111111111111116</v>
      </c>
      <c r="F1489" s="15">
        <v>2.2000000000000002</v>
      </c>
      <c r="G1489" s="16">
        <f t="shared" si="752"/>
        <v>0.61111111111111116</v>
      </c>
      <c r="H1489" s="16">
        <f t="shared" si="753"/>
        <v>2.2000000000000002</v>
      </c>
      <c r="I1489" s="16">
        <f t="shared" si="725"/>
        <v>356.04436728395069</v>
      </c>
      <c r="J1489" s="16">
        <f t="shared" si="734"/>
        <v>-356.04436728395069</v>
      </c>
      <c r="K1489" s="29" t="str">
        <f t="shared" si="735"/>
        <v>No</v>
      </c>
      <c r="L1489" s="16">
        <f t="shared" si="726"/>
        <v>0.13381423611111115</v>
      </c>
      <c r="M1489" s="16">
        <f t="shared" si="727"/>
        <v>187.05217500000001</v>
      </c>
      <c r="N1489" s="23">
        <f t="shared" si="728"/>
        <v>1165.2361111111113</v>
      </c>
      <c r="O1489" s="16">
        <f t="shared" si="729"/>
        <v>1352.4221003472226</v>
      </c>
      <c r="P1489" s="16">
        <f t="shared" si="730"/>
        <v>826.48017243441382</v>
      </c>
      <c r="Q1489" s="16">
        <f t="shared" si="731"/>
        <v>826.48017243441382</v>
      </c>
      <c r="R1489" s="16">
        <f t="shared" si="736"/>
        <v>0</v>
      </c>
      <c r="S1489" s="75">
        <f t="shared" si="754"/>
        <v>470.43580515046312</v>
      </c>
      <c r="T1489" s="77">
        <f t="shared" si="737"/>
        <v>0</v>
      </c>
      <c r="U1489" s="50">
        <f t="shared" si="738"/>
        <v>7718771.241355205</v>
      </c>
      <c r="V1489" s="51">
        <f t="shared" si="739"/>
        <v>2.144103122598668</v>
      </c>
      <c r="W1489" s="52">
        <f t="shared" si="740"/>
        <v>4379390.6374806315</v>
      </c>
      <c r="X1489" s="36">
        <f t="shared" si="741"/>
        <v>1.2164973993001753</v>
      </c>
      <c r="Y1489" s="53">
        <f t="shared" si="732"/>
        <v>423.39222463541682</v>
      </c>
      <c r="Z1489" s="53">
        <f t="shared" si="742"/>
        <v>402.22261340364594</v>
      </c>
      <c r="AA1489" s="54">
        <f t="shared" si="743"/>
        <v>394.17816113557302</v>
      </c>
      <c r="AB1489" s="54">
        <f t="shared" si="744"/>
        <v>374.46925307879434</v>
      </c>
      <c r="AC1489" s="54">
        <f t="shared" si="745"/>
        <v>337.0223277709149</v>
      </c>
      <c r="AD1489" s="54">
        <f t="shared" si="746"/>
        <v>303.32009499382343</v>
      </c>
      <c r="AE1489" s="54">
        <f t="shared" si="747"/>
        <v>288.15409024413225</v>
      </c>
      <c r="AF1489" s="54">
        <f t="shared" si="748"/>
        <v>282.39100843924962</v>
      </c>
      <c r="AG1489" s="54">
        <f t="shared" si="749"/>
        <v>268.2714580172871</v>
      </c>
      <c r="AH1489" s="54">
        <f t="shared" si="750"/>
        <v>241.4443122155584</v>
      </c>
      <c r="AI1489" s="54">
        <f t="shared" si="751"/>
        <v>6.7067864504321781E-5</v>
      </c>
      <c r="AJ1489" s="54">
        <f t="shared" si="755"/>
        <v>0.64975949565701874</v>
      </c>
    </row>
    <row r="1490" spans="2:36" x14ac:dyDescent="0.2">
      <c r="B1490" s="14" t="s">
        <v>65</v>
      </c>
      <c r="C1490" s="14">
        <v>1480</v>
      </c>
      <c r="D1490" s="14">
        <v>3</v>
      </c>
      <c r="E1490" s="14">
        <f t="shared" si="733"/>
        <v>1.2222222222222223</v>
      </c>
      <c r="F1490" s="15">
        <v>4.4000000000000004</v>
      </c>
      <c r="G1490" s="16">
        <f t="shared" si="752"/>
        <v>0.56944444444444442</v>
      </c>
      <c r="H1490" s="16">
        <f t="shared" si="753"/>
        <v>2.0499999999999998</v>
      </c>
      <c r="I1490" s="16">
        <f t="shared" si="725"/>
        <v>1424.1774691358028</v>
      </c>
      <c r="J1490" s="16">
        <f t="shared" si="734"/>
        <v>-1068.1331018518522</v>
      </c>
      <c r="K1490" s="29" t="str">
        <f t="shared" si="735"/>
        <v>No</v>
      </c>
      <c r="L1490" s="16">
        <f t="shared" si="726"/>
        <v>0.5352569444444446</v>
      </c>
      <c r="M1490" s="16">
        <f t="shared" si="727"/>
        <v>187.05217500000001</v>
      </c>
      <c r="N1490" s="23">
        <f t="shared" si="728"/>
        <v>1085.7881944444443</v>
      </c>
      <c r="O1490" s="16">
        <f t="shared" si="729"/>
        <v>1273.3756263888888</v>
      </c>
      <c r="P1490" s="16">
        <f t="shared" si="730"/>
        <v>1556.3479878086421</v>
      </c>
      <c r="Q1490" s="16">
        <f t="shared" si="731"/>
        <v>1556.3479878086421</v>
      </c>
      <c r="R1490" s="16">
        <f t="shared" si="736"/>
        <v>0</v>
      </c>
      <c r="S1490" s="75">
        <f t="shared" si="754"/>
        <v>488.21488595678989</v>
      </c>
      <c r="T1490" s="77">
        <f t="shared" si="737"/>
        <v>0</v>
      </c>
      <c r="U1490" s="50">
        <f t="shared" si="738"/>
        <v>7720327.5893430132</v>
      </c>
      <c r="V1490" s="51">
        <f t="shared" si="739"/>
        <v>2.1445354414841704</v>
      </c>
      <c r="W1490" s="52">
        <f t="shared" si="740"/>
        <v>4379878.8523665881</v>
      </c>
      <c r="X1490" s="36">
        <f t="shared" si="741"/>
        <v>1.2166330145462745</v>
      </c>
      <c r="Y1490" s="53">
        <f t="shared" si="732"/>
        <v>439.39339736111089</v>
      </c>
      <c r="Z1490" s="53">
        <f t="shared" si="742"/>
        <v>417.42372749305531</v>
      </c>
      <c r="AA1490" s="54">
        <f t="shared" si="743"/>
        <v>409.07525294319419</v>
      </c>
      <c r="AB1490" s="54">
        <f t="shared" si="744"/>
        <v>388.62149029603444</v>
      </c>
      <c r="AC1490" s="54">
        <f t="shared" si="745"/>
        <v>349.75934126643102</v>
      </c>
      <c r="AD1490" s="54">
        <f t="shared" si="746"/>
        <v>314.78340713978793</v>
      </c>
      <c r="AE1490" s="54">
        <f t="shared" si="747"/>
        <v>299.04423678279852</v>
      </c>
      <c r="AF1490" s="54">
        <f t="shared" si="748"/>
        <v>293.06335204714253</v>
      </c>
      <c r="AG1490" s="54">
        <f t="shared" si="749"/>
        <v>278.41018444478539</v>
      </c>
      <c r="AH1490" s="54">
        <f t="shared" si="750"/>
        <v>250.56916600030686</v>
      </c>
      <c r="AI1490" s="54">
        <f t="shared" si="751"/>
        <v>6.9602546111196346E-5</v>
      </c>
      <c r="AJ1490" s="54">
        <f t="shared" si="755"/>
        <v>0.64982909820312995</v>
      </c>
    </row>
    <row r="1491" spans="2:36" x14ac:dyDescent="0.2">
      <c r="B1491" s="14" t="s">
        <v>65</v>
      </c>
      <c r="C1491" s="14">
        <v>1481</v>
      </c>
      <c r="D1491" s="14">
        <v>4</v>
      </c>
      <c r="E1491" s="14">
        <f t="shared" si="733"/>
        <v>1.75</v>
      </c>
      <c r="F1491" s="15">
        <v>6.3</v>
      </c>
      <c r="G1491" s="16">
        <f t="shared" si="752"/>
        <v>0.4861111111111111</v>
      </c>
      <c r="H1491" s="16">
        <f t="shared" si="753"/>
        <v>1.75</v>
      </c>
      <c r="I1491" s="16">
        <f t="shared" si="725"/>
        <v>2919.7109375</v>
      </c>
      <c r="J1491" s="16">
        <f t="shared" si="734"/>
        <v>-1495.5334683641972</v>
      </c>
      <c r="K1491" s="29" t="str">
        <f t="shared" si="735"/>
        <v>No</v>
      </c>
      <c r="L1491" s="16">
        <f t="shared" si="726"/>
        <v>1.0973320312500003</v>
      </c>
      <c r="M1491" s="16">
        <f t="shared" si="727"/>
        <v>187.05217500000001</v>
      </c>
      <c r="N1491" s="23">
        <f t="shared" si="728"/>
        <v>926.89236111111109</v>
      </c>
      <c r="O1491" s="16">
        <f t="shared" si="729"/>
        <v>1115.0418681423612</v>
      </c>
      <c r="P1491" s="16">
        <f t="shared" si="730"/>
        <v>1951.323269249132</v>
      </c>
      <c r="Q1491" s="16">
        <f t="shared" si="731"/>
        <v>1951.323269249132</v>
      </c>
      <c r="R1491" s="16">
        <f t="shared" si="736"/>
        <v>0</v>
      </c>
      <c r="S1491" s="75">
        <f t="shared" si="754"/>
        <v>455.78980088493472</v>
      </c>
      <c r="T1491" s="77">
        <f t="shared" si="737"/>
        <v>0</v>
      </c>
      <c r="U1491" s="50">
        <f t="shared" si="738"/>
        <v>7722278.9126122622</v>
      </c>
      <c r="V1491" s="51">
        <f t="shared" si="739"/>
        <v>2.1450774757256283</v>
      </c>
      <c r="W1491" s="52">
        <f t="shared" si="740"/>
        <v>4380334.6421674732</v>
      </c>
      <c r="X1491" s="36">
        <f t="shared" si="741"/>
        <v>1.2167596228242981</v>
      </c>
      <c r="Y1491" s="53">
        <f t="shared" si="732"/>
        <v>410.21082079644128</v>
      </c>
      <c r="Z1491" s="53">
        <f t="shared" si="742"/>
        <v>389.70027975661918</v>
      </c>
      <c r="AA1491" s="54">
        <f t="shared" si="743"/>
        <v>381.90627416148681</v>
      </c>
      <c r="AB1491" s="54">
        <f t="shared" si="744"/>
        <v>362.81096045341246</v>
      </c>
      <c r="AC1491" s="54">
        <f t="shared" si="745"/>
        <v>326.52986440807121</v>
      </c>
      <c r="AD1491" s="54">
        <f t="shared" si="746"/>
        <v>293.87687796726408</v>
      </c>
      <c r="AE1491" s="54">
        <f t="shared" si="747"/>
        <v>279.18303406890084</v>
      </c>
      <c r="AF1491" s="54">
        <f t="shared" si="748"/>
        <v>273.5993733875228</v>
      </c>
      <c r="AG1491" s="54">
        <f t="shared" si="749"/>
        <v>259.91940471814667</v>
      </c>
      <c r="AH1491" s="54">
        <f t="shared" si="750"/>
        <v>233.92746424633199</v>
      </c>
      <c r="AI1491" s="54">
        <f t="shared" si="751"/>
        <v>6.497985117953666E-5</v>
      </c>
      <c r="AJ1491" s="54">
        <f t="shared" si="755"/>
        <v>0.64989407805430954</v>
      </c>
    </row>
    <row r="1492" spans="2:36" x14ac:dyDescent="0.2">
      <c r="B1492" s="14" t="s">
        <v>65</v>
      </c>
      <c r="C1492" s="14">
        <v>1482</v>
      </c>
      <c r="D1492" s="14">
        <v>5</v>
      </c>
      <c r="E1492" s="14">
        <f t="shared" si="733"/>
        <v>2.1944444444444446</v>
      </c>
      <c r="F1492" s="15">
        <v>7.9</v>
      </c>
      <c r="G1492" s="16">
        <f t="shared" si="752"/>
        <v>0.40277777777777768</v>
      </c>
      <c r="H1492" s="16">
        <f t="shared" si="753"/>
        <v>1.4499999999999997</v>
      </c>
      <c r="I1492" s="16">
        <f t="shared" si="725"/>
        <v>4591.0597029320998</v>
      </c>
      <c r="J1492" s="16">
        <f t="shared" si="734"/>
        <v>-1671.3487654320998</v>
      </c>
      <c r="K1492" s="29" t="str">
        <f t="shared" si="735"/>
        <v>No</v>
      </c>
      <c r="L1492" s="16">
        <f t="shared" si="726"/>
        <v>1.7254848090277783</v>
      </c>
      <c r="M1492" s="16">
        <f t="shared" si="727"/>
        <v>187.05217500000001</v>
      </c>
      <c r="N1492" s="23">
        <f t="shared" si="728"/>
        <v>767.9965277777776</v>
      </c>
      <c r="O1492" s="16">
        <f t="shared" si="729"/>
        <v>956.7741875868054</v>
      </c>
      <c r="P1492" s="16">
        <f t="shared" si="730"/>
        <v>2099.5878005377122</v>
      </c>
      <c r="Q1492" s="16">
        <f t="shared" si="731"/>
        <v>2099.5878005377122</v>
      </c>
      <c r="R1492" s="16">
        <f t="shared" si="736"/>
        <v>0</v>
      </c>
      <c r="S1492" s="75">
        <f t="shared" si="754"/>
        <v>428.2390351056124</v>
      </c>
      <c r="T1492" s="77">
        <f t="shared" si="737"/>
        <v>0</v>
      </c>
      <c r="U1492" s="50">
        <f t="shared" si="738"/>
        <v>7724378.5004128003</v>
      </c>
      <c r="V1492" s="51">
        <f t="shared" si="739"/>
        <v>2.145660694559111</v>
      </c>
      <c r="W1492" s="52">
        <f t="shared" si="740"/>
        <v>4380762.8812025785</v>
      </c>
      <c r="X1492" s="36">
        <f t="shared" si="741"/>
        <v>1.2168785781118274</v>
      </c>
      <c r="Y1492" s="53">
        <f t="shared" si="732"/>
        <v>385.41513159505115</v>
      </c>
      <c r="Z1492" s="53">
        <f t="shared" si="742"/>
        <v>366.14437501529858</v>
      </c>
      <c r="AA1492" s="54">
        <f t="shared" si="743"/>
        <v>358.82148751499261</v>
      </c>
      <c r="AB1492" s="54">
        <f t="shared" si="744"/>
        <v>340.88041313924299</v>
      </c>
      <c r="AC1492" s="54">
        <f t="shared" si="745"/>
        <v>306.7923718253187</v>
      </c>
      <c r="AD1492" s="54">
        <f t="shared" si="746"/>
        <v>276.11313464278686</v>
      </c>
      <c r="AE1492" s="54">
        <f t="shared" si="747"/>
        <v>262.30747791064749</v>
      </c>
      <c r="AF1492" s="54">
        <f t="shared" si="748"/>
        <v>257.06132835243454</v>
      </c>
      <c r="AG1492" s="54">
        <f t="shared" si="749"/>
        <v>244.20826193481281</v>
      </c>
      <c r="AH1492" s="54">
        <f t="shared" si="750"/>
        <v>219.78743574133154</v>
      </c>
      <c r="AI1492" s="54">
        <f t="shared" si="751"/>
        <v>6.1052065483703201E-5</v>
      </c>
      <c r="AJ1492" s="54">
        <f t="shared" si="755"/>
        <v>0.64995513011979322</v>
      </c>
    </row>
    <row r="1493" spans="2:36" x14ac:dyDescent="0.2">
      <c r="B1493" s="14" t="s">
        <v>65</v>
      </c>
      <c r="C1493" s="14">
        <v>1483</v>
      </c>
      <c r="D1493" s="14">
        <v>6</v>
      </c>
      <c r="E1493" s="14">
        <f t="shared" si="733"/>
        <v>2.5555555555555554</v>
      </c>
      <c r="F1493" s="15">
        <v>9.1999999999999993</v>
      </c>
      <c r="G1493" s="16">
        <f t="shared" si="752"/>
        <v>0.34722222222222221</v>
      </c>
      <c r="H1493" s="16">
        <f t="shared" si="753"/>
        <v>1.25</v>
      </c>
      <c r="I1493" s="16">
        <f t="shared" si="725"/>
        <v>6226.3626543209866</v>
      </c>
      <c r="J1493" s="16">
        <f t="shared" si="734"/>
        <v>-1635.3029513888869</v>
      </c>
      <c r="K1493" s="29" t="str">
        <f t="shared" si="735"/>
        <v>No</v>
      </c>
      <c r="L1493" s="16">
        <f t="shared" si="726"/>
        <v>2.3400902777777781</v>
      </c>
      <c r="M1493" s="16">
        <f t="shared" si="727"/>
        <v>187.05217500000001</v>
      </c>
      <c r="N1493" s="23">
        <f t="shared" si="728"/>
        <v>662.06597222222217</v>
      </c>
      <c r="O1493" s="16">
        <f t="shared" si="729"/>
        <v>851.4582375</v>
      </c>
      <c r="P1493" s="16">
        <f t="shared" si="730"/>
        <v>2175.9488291666667</v>
      </c>
      <c r="Q1493" s="16">
        <f t="shared" si="731"/>
        <v>2175.9488291666667</v>
      </c>
      <c r="R1493" s="16">
        <f t="shared" si="736"/>
        <v>0</v>
      </c>
      <c r="S1493" s="75">
        <f t="shared" si="754"/>
        <v>540.64587777777979</v>
      </c>
      <c r="T1493" s="77">
        <f t="shared" si="737"/>
        <v>0</v>
      </c>
      <c r="U1493" s="50">
        <f t="shared" si="738"/>
        <v>7726554.4492419669</v>
      </c>
      <c r="V1493" s="51">
        <f t="shared" si="739"/>
        <v>2.1462651247894353</v>
      </c>
      <c r="W1493" s="52">
        <f t="shared" si="740"/>
        <v>4381303.5270803561</v>
      </c>
      <c r="X1493" s="36">
        <f t="shared" si="741"/>
        <v>1.2170287575223211</v>
      </c>
      <c r="Y1493" s="53">
        <f t="shared" si="732"/>
        <v>486.58129000000184</v>
      </c>
      <c r="Z1493" s="53">
        <f t="shared" si="742"/>
        <v>462.25222550000171</v>
      </c>
      <c r="AA1493" s="54">
        <f t="shared" si="743"/>
        <v>453.00718099000164</v>
      </c>
      <c r="AB1493" s="54">
        <f t="shared" si="744"/>
        <v>430.35682194050156</v>
      </c>
      <c r="AC1493" s="54">
        <f t="shared" si="745"/>
        <v>387.32113974645142</v>
      </c>
      <c r="AD1493" s="54">
        <f t="shared" si="746"/>
        <v>348.58902577180629</v>
      </c>
      <c r="AE1493" s="54">
        <f t="shared" si="747"/>
        <v>331.15957448321598</v>
      </c>
      <c r="AF1493" s="54">
        <f t="shared" si="748"/>
        <v>324.53638299355163</v>
      </c>
      <c r="AG1493" s="54">
        <f t="shared" si="749"/>
        <v>308.309563843874</v>
      </c>
      <c r="AH1493" s="54">
        <f t="shared" si="750"/>
        <v>277.47860745948662</v>
      </c>
      <c r="AI1493" s="54">
        <f t="shared" si="751"/>
        <v>7.7077390960968509E-5</v>
      </c>
      <c r="AJ1493" s="54">
        <f t="shared" si="755"/>
        <v>0.65003220751075419</v>
      </c>
    </row>
    <row r="1494" spans="2:36" x14ac:dyDescent="0.2">
      <c r="B1494" s="14" t="s">
        <v>65</v>
      </c>
      <c r="C1494" s="14">
        <v>1484</v>
      </c>
      <c r="D1494" s="14">
        <v>7</v>
      </c>
      <c r="E1494" s="14">
        <f t="shared" si="733"/>
        <v>2.8888888888888888</v>
      </c>
      <c r="F1494" s="15">
        <v>10.4</v>
      </c>
      <c r="G1494" s="16">
        <f t="shared" si="752"/>
        <v>0.31944444444444453</v>
      </c>
      <c r="H1494" s="16">
        <f t="shared" si="753"/>
        <v>1.1500000000000004</v>
      </c>
      <c r="I1494" s="16">
        <f t="shared" si="725"/>
        <v>7956.5617283950614</v>
      </c>
      <c r="J1494" s="16">
        <f t="shared" si="734"/>
        <v>-1730.1990740740748</v>
      </c>
      <c r="K1494" s="29" t="str">
        <f t="shared" si="735"/>
        <v>No</v>
      </c>
      <c r="L1494" s="16">
        <f t="shared" si="726"/>
        <v>2.9903611111111119</v>
      </c>
      <c r="M1494" s="16">
        <f t="shared" si="727"/>
        <v>187.05217500000001</v>
      </c>
      <c r="N1494" s="23">
        <f t="shared" si="728"/>
        <v>609.10069444444457</v>
      </c>
      <c r="O1494" s="16">
        <f t="shared" si="729"/>
        <v>799.14323055555576</v>
      </c>
      <c r="P1494" s="16">
        <f t="shared" si="730"/>
        <v>2308.6359993827168</v>
      </c>
      <c r="Q1494" s="16">
        <f t="shared" si="731"/>
        <v>2308.6359993827168</v>
      </c>
      <c r="R1494" s="16">
        <f t="shared" si="736"/>
        <v>0</v>
      </c>
      <c r="S1494" s="75">
        <f t="shared" si="754"/>
        <v>578.436925308642</v>
      </c>
      <c r="T1494" s="77">
        <f t="shared" si="737"/>
        <v>0</v>
      </c>
      <c r="U1494" s="50">
        <f t="shared" si="738"/>
        <v>7728863.0852413494</v>
      </c>
      <c r="V1494" s="51">
        <f t="shared" si="739"/>
        <v>2.1469064125670414</v>
      </c>
      <c r="W1494" s="52">
        <f t="shared" si="740"/>
        <v>4381881.9640056649</v>
      </c>
      <c r="X1494" s="36">
        <f t="shared" si="741"/>
        <v>1.2171894344460181</v>
      </c>
      <c r="Y1494" s="53">
        <f t="shared" si="732"/>
        <v>520.59323277777787</v>
      </c>
      <c r="Z1494" s="53">
        <f t="shared" si="742"/>
        <v>494.56357113888896</v>
      </c>
      <c r="AA1494" s="54">
        <f t="shared" si="743"/>
        <v>484.67229971611118</v>
      </c>
      <c r="AB1494" s="54">
        <f t="shared" si="744"/>
        <v>460.43868473030562</v>
      </c>
      <c r="AC1494" s="54">
        <f t="shared" si="745"/>
        <v>414.39481625727507</v>
      </c>
      <c r="AD1494" s="54">
        <f t="shared" si="746"/>
        <v>372.95533463154754</v>
      </c>
      <c r="AE1494" s="54">
        <f t="shared" si="747"/>
        <v>354.30756789997014</v>
      </c>
      <c r="AF1494" s="54">
        <f t="shared" si="748"/>
        <v>347.22141654197071</v>
      </c>
      <c r="AG1494" s="54">
        <f t="shared" si="749"/>
        <v>329.86034571487215</v>
      </c>
      <c r="AH1494" s="54">
        <f t="shared" si="750"/>
        <v>296.87431114338494</v>
      </c>
      <c r="AI1494" s="54">
        <f t="shared" si="751"/>
        <v>8.2465086428718041E-5</v>
      </c>
      <c r="AJ1494" s="54">
        <f t="shared" si="755"/>
        <v>0.65011467259718292</v>
      </c>
    </row>
    <row r="1495" spans="2:36" x14ac:dyDescent="0.2">
      <c r="B1495" s="14" t="s">
        <v>65</v>
      </c>
      <c r="C1495" s="14">
        <v>1485</v>
      </c>
      <c r="D1495" s="14">
        <v>8</v>
      </c>
      <c r="E1495" s="14">
        <f t="shared" si="733"/>
        <v>3.1944444444444442</v>
      </c>
      <c r="F1495" s="15">
        <v>11.5</v>
      </c>
      <c r="G1495" s="16">
        <f t="shared" si="752"/>
        <v>0.34722222222222221</v>
      </c>
      <c r="H1495" s="16">
        <f t="shared" si="753"/>
        <v>1.25</v>
      </c>
      <c r="I1495" s="16">
        <f t="shared" si="725"/>
        <v>9728.6916473765432</v>
      </c>
      <c r="J1495" s="16">
        <f t="shared" si="734"/>
        <v>-1772.1299189814818</v>
      </c>
      <c r="K1495" s="29" t="str">
        <f t="shared" si="735"/>
        <v>No</v>
      </c>
      <c r="L1495" s="16">
        <f t="shared" si="726"/>
        <v>3.6563910590277784</v>
      </c>
      <c r="M1495" s="16">
        <f t="shared" si="727"/>
        <v>187.05217500000001</v>
      </c>
      <c r="N1495" s="23">
        <f t="shared" si="728"/>
        <v>662.06597222222217</v>
      </c>
      <c r="O1495" s="16">
        <f t="shared" si="729"/>
        <v>852.77453828124999</v>
      </c>
      <c r="P1495" s="16">
        <f t="shared" si="730"/>
        <v>2724.1408861762152</v>
      </c>
      <c r="Q1495" s="16">
        <f t="shared" si="731"/>
        <v>2724.1408861762152</v>
      </c>
      <c r="R1495" s="16">
        <f t="shared" si="736"/>
        <v>0</v>
      </c>
      <c r="S1495" s="75">
        <f t="shared" si="754"/>
        <v>952.01096719473344</v>
      </c>
      <c r="T1495" s="77">
        <f t="shared" si="737"/>
        <v>0</v>
      </c>
      <c r="U1495" s="50">
        <f t="shared" si="738"/>
        <v>7731587.2261275258</v>
      </c>
      <c r="V1495" s="51">
        <f t="shared" si="739"/>
        <v>2.1476631183687571</v>
      </c>
      <c r="W1495" s="52">
        <f t="shared" si="740"/>
        <v>4382833.97497286</v>
      </c>
      <c r="X1495" s="36">
        <f t="shared" si="741"/>
        <v>1.2174538819369056</v>
      </c>
      <c r="Y1495" s="53">
        <f t="shared" si="732"/>
        <v>856.80987047526014</v>
      </c>
      <c r="Z1495" s="53">
        <f t="shared" si="742"/>
        <v>813.96937695149711</v>
      </c>
      <c r="AA1495" s="54">
        <f t="shared" si="743"/>
        <v>797.68998941246718</v>
      </c>
      <c r="AB1495" s="54">
        <f t="shared" si="744"/>
        <v>757.8054899418438</v>
      </c>
      <c r="AC1495" s="54">
        <f t="shared" si="745"/>
        <v>682.02494094765939</v>
      </c>
      <c r="AD1495" s="54">
        <f t="shared" si="746"/>
        <v>613.82244685289345</v>
      </c>
      <c r="AE1495" s="54">
        <f t="shared" si="747"/>
        <v>583.13132451024876</v>
      </c>
      <c r="AF1495" s="54">
        <f t="shared" si="748"/>
        <v>571.4686980200438</v>
      </c>
      <c r="AG1495" s="54">
        <f t="shared" si="749"/>
        <v>542.8952631190416</v>
      </c>
      <c r="AH1495" s="54">
        <f t="shared" si="750"/>
        <v>488.60573680713748</v>
      </c>
      <c r="AI1495" s="54">
        <f t="shared" si="751"/>
        <v>1.3572381577976042E-4</v>
      </c>
      <c r="AJ1495" s="54">
        <f t="shared" si="755"/>
        <v>0.65025039641296267</v>
      </c>
    </row>
    <row r="1496" spans="2:36" x14ac:dyDescent="0.2">
      <c r="B1496" s="14" t="s">
        <v>65</v>
      </c>
      <c r="C1496" s="14">
        <v>1486</v>
      </c>
      <c r="D1496" s="14">
        <v>9</v>
      </c>
      <c r="E1496" s="14">
        <f t="shared" si="733"/>
        <v>3.5833333333333335</v>
      </c>
      <c r="F1496" s="15">
        <v>12.9</v>
      </c>
      <c r="G1496" s="16">
        <f t="shared" si="752"/>
        <v>0.44444444444444431</v>
      </c>
      <c r="H1496" s="16">
        <f t="shared" si="753"/>
        <v>1.5999999999999996</v>
      </c>
      <c r="I1496" s="16">
        <f t="shared" si="725"/>
        <v>12241.599826388891</v>
      </c>
      <c r="J1496" s="16">
        <f t="shared" si="734"/>
        <v>-2512.9081790123473</v>
      </c>
      <c r="K1496" s="29" t="str">
        <f t="shared" si="735"/>
        <v>No</v>
      </c>
      <c r="L1496" s="16">
        <f t="shared" si="726"/>
        <v>4.6008320312500013</v>
      </c>
      <c r="M1496" s="16">
        <f t="shared" si="727"/>
        <v>187.05217500000001</v>
      </c>
      <c r="N1496" s="23">
        <f t="shared" si="728"/>
        <v>847.44444444444423</v>
      </c>
      <c r="O1496" s="16">
        <f t="shared" si="729"/>
        <v>1039.0974514756942</v>
      </c>
      <c r="P1496" s="16">
        <f t="shared" si="730"/>
        <v>3723.4325344545714</v>
      </c>
      <c r="Q1496" s="16">
        <f t="shared" si="731"/>
        <v>3723.4325344545714</v>
      </c>
      <c r="R1496" s="16">
        <f t="shared" si="736"/>
        <v>0</v>
      </c>
      <c r="S1496" s="75">
        <f t="shared" si="754"/>
        <v>1210.5243554422241</v>
      </c>
      <c r="T1496" s="77">
        <f t="shared" si="737"/>
        <v>0</v>
      </c>
      <c r="U1496" s="50">
        <f t="shared" si="738"/>
        <v>7735310.6586619802</v>
      </c>
      <c r="V1496" s="51">
        <f t="shared" si="739"/>
        <v>2.1486974051838832</v>
      </c>
      <c r="W1496" s="52">
        <f t="shared" si="740"/>
        <v>4384044.4993283022</v>
      </c>
      <c r="X1496" s="36">
        <f t="shared" si="741"/>
        <v>1.2177901387023062</v>
      </c>
      <c r="Y1496" s="53">
        <f t="shared" si="732"/>
        <v>1089.4719198980017</v>
      </c>
      <c r="Z1496" s="53">
        <f t="shared" si="742"/>
        <v>1034.9983239031017</v>
      </c>
      <c r="AA1496" s="54">
        <f t="shared" si="743"/>
        <v>1014.2983574250396</v>
      </c>
      <c r="AB1496" s="54">
        <f t="shared" si="744"/>
        <v>963.58343955378757</v>
      </c>
      <c r="AC1496" s="54">
        <f t="shared" si="745"/>
        <v>867.22509559840887</v>
      </c>
      <c r="AD1496" s="54">
        <f t="shared" si="746"/>
        <v>780.50258603856798</v>
      </c>
      <c r="AE1496" s="54">
        <f t="shared" si="747"/>
        <v>741.47745673663951</v>
      </c>
      <c r="AF1496" s="54">
        <f t="shared" si="748"/>
        <v>726.6479076019067</v>
      </c>
      <c r="AG1496" s="54">
        <f t="shared" si="749"/>
        <v>690.31551222181133</v>
      </c>
      <c r="AH1496" s="54">
        <f t="shared" si="750"/>
        <v>621.28396099963027</v>
      </c>
      <c r="AI1496" s="54">
        <f t="shared" si="751"/>
        <v>1.7257887805545286E-4</v>
      </c>
      <c r="AJ1496" s="54">
        <f t="shared" si="755"/>
        <v>0.65042297529101811</v>
      </c>
    </row>
    <row r="1497" spans="2:36" x14ac:dyDescent="0.2">
      <c r="B1497" s="14" t="s">
        <v>65</v>
      </c>
      <c r="C1497" s="14">
        <v>1487</v>
      </c>
      <c r="D1497" s="14">
        <v>10</v>
      </c>
      <c r="E1497" s="14">
        <f t="shared" si="733"/>
        <v>4.083333333333333</v>
      </c>
      <c r="F1497" s="15">
        <v>14.7</v>
      </c>
      <c r="G1497" s="16">
        <f t="shared" si="752"/>
        <v>0.56944444444444442</v>
      </c>
      <c r="H1497" s="16">
        <f t="shared" si="753"/>
        <v>2.0499999999999998</v>
      </c>
      <c r="I1497" s="16">
        <f t="shared" si="725"/>
        <v>15896.203993055551</v>
      </c>
      <c r="J1497" s="16">
        <f t="shared" si="734"/>
        <v>-3654.6041666666606</v>
      </c>
      <c r="K1497" s="29" t="str">
        <f t="shared" si="735"/>
        <v>No</v>
      </c>
      <c r="L1497" s="16">
        <f t="shared" si="726"/>
        <v>5.9743632812500005</v>
      </c>
      <c r="M1497" s="16">
        <f t="shared" si="727"/>
        <v>187.05217500000001</v>
      </c>
      <c r="N1497" s="23">
        <f t="shared" si="728"/>
        <v>1085.7881944444443</v>
      </c>
      <c r="O1497" s="16">
        <f t="shared" si="729"/>
        <v>1278.8147327256943</v>
      </c>
      <c r="P1497" s="16">
        <f t="shared" si="730"/>
        <v>5221.8268252965845</v>
      </c>
      <c r="Q1497" s="16">
        <f t="shared" si="731"/>
        <v>5221.8268252965845</v>
      </c>
      <c r="R1497" s="16">
        <f t="shared" si="736"/>
        <v>0</v>
      </c>
      <c r="S1497" s="75">
        <f t="shared" si="754"/>
        <v>1567.2226586299239</v>
      </c>
      <c r="T1497" s="77">
        <f t="shared" si="737"/>
        <v>0</v>
      </c>
      <c r="U1497" s="50">
        <f t="shared" si="738"/>
        <v>7740532.4854872767</v>
      </c>
      <c r="V1497" s="51">
        <f t="shared" si="739"/>
        <v>2.1501479126353544</v>
      </c>
      <c r="W1497" s="52">
        <f t="shared" si="740"/>
        <v>4385611.7219869317</v>
      </c>
      <c r="X1497" s="36">
        <f t="shared" si="741"/>
        <v>1.2182254783297033</v>
      </c>
      <c r="Y1497" s="53">
        <f t="shared" si="732"/>
        <v>1410.5003927669316</v>
      </c>
      <c r="Z1497" s="53">
        <f t="shared" si="742"/>
        <v>1339.9753731285848</v>
      </c>
      <c r="AA1497" s="54">
        <f t="shared" si="743"/>
        <v>1313.1758656660131</v>
      </c>
      <c r="AB1497" s="54">
        <f t="shared" si="744"/>
        <v>1247.5170723827125</v>
      </c>
      <c r="AC1497" s="54">
        <f t="shared" si="745"/>
        <v>1122.7653651444414</v>
      </c>
      <c r="AD1497" s="54">
        <f t="shared" si="746"/>
        <v>1010.4888286299972</v>
      </c>
      <c r="AE1497" s="54">
        <f t="shared" si="747"/>
        <v>959.96438719849732</v>
      </c>
      <c r="AF1497" s="54">
        <f t="shared" si="748"/>
        <v>940.76509945452733</v>
      </c>
      <c r="AG1497" s="54">
        <f t="shared" si="749"/>
        <v>893.72684448180087</v>
      </c>
      <c r="AH1497" s="54">
        <f t="shared" si="750"/>
        <v>804.35416003362081</v>
      </c>
      <c r="AI1497" s="54">
        <f t="shared" si="751"/>
        <v>2.2343171112045021E-4</v>
      </c>
      <c r="AJ1497" s="54">
        <f t="shared" si="755"/>
        <v>0.6506464070021386</v>
      </c>
    </row>
    <row r="1498" spans="2:36" x14ac:dyDescent="0.2">
      <c r="B1498" s="14" t="s">
        <v>65</v>
      </c>
      <c r="C1498" s="14">
        <v>1488</v>
      </c>
      <c r="D1498" s="14">
        <v>11</v>
      </c>
      <c r="E1498" s="14">
        <f t="shared" si="733"/>
        <v>4.7222222222222223</v>
      </c>
      <c r="F1498" s="15">
        <v>17</v>
      </c>
      <c r="G1498" s="16">
        <f t="shared" si="752"/>
        <v>0.70833333333333348</v>
      </c>
      <c r="H1498" s="16">
        <f t="shared" si="753"/>
        <v>2.5500000000000007</v>
      </c>
      <c r="I1498" s="16">
        <f t="shared" si="725"/>
        <v>21259.673996913582</v>
      </c>
      <c r="J1498" s="16">
        <f t="shared" si="734"/>
        <v>-5363.4700038580304</v>
      </c>
      <c r="K1498" s="29" t="str">
        <f t="shared" si="735"/>
        <v>No</v>
      </c>
      <c r="L1498" s="16">
        <f t="shared" si="726"/>
        <v>7.9901475694444466</v>
      </c>
      <c r="M1498" s="16">
        <f t="shared" si="727"/>
        <v>187.05217500000001</v>
      </c>
      <c r="N1498" s="23">
        <f t="shared" si="728"/>
        <v>1350.6145833333337</v>
      </c>
      <c r="O1498" s="16">
        <f t="shared" si="729"/>
        <v>1545.6569059027781</v>
      </c>
      <c r="P1498" s="16">
        <f t="shared" si="730"/>
        <v>7298.935388985341</v>
      </c>
      <c r="Q1498" s="16">
        <f t="shared" si="731"/>
        <v>7298.935388985341</v>
      </c>
      <c r="R1498" s="16">
        <f t="shared" si="736"/>
        <v>0</v>
      </c>
      <c r="S1498" s="75">
        <f t="shared" si="754"/>
        <v>1935.4653851273106</v>
      </c>
      <c r="T1498" s="77">
        <f t="shared" si="737"/>
        <v>0</v>
      </c>
      <c r="U1498" s="50">
        <f t="shared" si="738"/>
        <v>7747831.4208762618</v>
      </c>
      <c r="V1498" s="51">
        <f t="shared" si="739"/>
        <v>2.1521753946878506</v>
      </c>
      <c r="W1498" s="52">
        <f t="shared" si="740"/>
        <v>4387547.1873720586</v>
      </c>
      <c r="X1498" s="36">
        <f t="shared" si="741"/>
        <v>1.2187631076033496</v>
      </c>
      <c r="Y1498" s="53">
        <f t="shared" si="732"/>
        <v>1741.9188466145795</v>
      </c>
      <c r="Z1498" s="53">
        <f t="shared" si="742"/>
        <v>1654.8229042838504</v>
      </c>
      <c r="AA1498" s="54">
        <f t="shared" si="743"/>
        <v>1621.7264461981733</v>
      </c>
      <c r="AB1498" s="54">
        <f t="shared" si="744"/>
        <v>1540.6401238882645</v>
      </c>
      <c r="AC1498" s="54">
        <f t="shared" si="745"/>
        <v>1386.5761114994382</v>
      </c>
      <c r="AD1498" s="54">
        <f t="shared" si="746"/>
        <v>1247.9185003494945</v>
      </c>
      <c r="AE1498" s="54">
        <f t="shared" si="747"/>
        <v>1185.5225753320196</v>
      </c>
      <c r="AF1498" s="54">
        <f t="shared" si="748"/>
        <v>1161.8121238253793</v>
      </c>
      <c r="AG1498" s="54">
        <f t="shared" si="749"/>
        <v>1103.7215176341103</v>
      </c>
      <c r="AH1498" s="54">
        <f t="shared" si="750"/>
        <v>993.34936587069933</v>
      </c>
      <c r="AI1498" s="54">
        <f t="shared" si="751"/>
        <v>2.7593037940852757E-4</v>
      </c>
      <c r="AJ1498" s="54">
        <f t="shared" si="755"/>
        <v>0.65092233738154714</v>
      </c>
    </row>
    <row r="1499" spans="2:36" x14ac:dyDescent="0.2">
      <c r="B1499" s="14" t="s">
        <v>65</v>
      </c>
      <c r="C1499" s="14">
        <v>1489</v>
      </c>
      <c r="D1499" s="14">
        <v>12</v>
      </c>
      <c r="E1499" s="14">
        <f t="shared" si="733"/>
        <v>5.5</v>
      </c>
      <c r="F1499" s="15">
        <v>19.8</v>
      </c>
      <c r="G1499" s="16">
        <f t="shared" si="752"/>
        <v>0.84722222222222243</v>
      </c>
      <c r="H1499" s="16">
        <f t="shared" si="753"/>
        <v>3.0500000000000007</v>
      </c>
      <c r="I1499" s="16">
        <f t="shared" si="725"/>
        <v>28839.59375</v>
      </c>
      <c r="J1499" s="16">
        <f t="shared" si="734"/>
        <v>-7579.9197530864185</v>
      </c>
      <c r="K1499" s="29" t="str">
        <f t="shared" si="735"/>
        <v>No</v>
      </c>
      <c r="L1499" s="16">
        <f t="shared" si="726"/>
        <v>10.838953125000003</v>
      </c>
      <c r="M1499" s="16">
        <f t="shared" si="727"/>
        <v>187.05217500000001</v>
      </c>
      <c r="N1499" s="23">
        <f t="shared" si="728"/>
        <v>1615.4409722222226</v>
      </c>
      <c r="O1499" s="16">
        <f t="shared" si="729"/>
        <v>1813.3321003472226</v>
      </c>
      <c r="P1499" s="16">
        <f t="shared" si="730"/>
        <v>9973.326551909724</v>
      </c>
      <c r="Q1499" s="16">
        <f t="shared" si="731"/>
        <v>9973.326551909724</v>
      </c>
      <c r="R1499" s="16">
        <f t="shared" si="736"/>
        <v>0</v>
      </c>
      <c r="S1499" s="75">
        <f t="shared" si="754"/>
        <v>2393.4067988233055</v>
      </c>
      <c r="T1499" s="77">
        <f t="shared" si="737"/>
        <v>0</v>
      </c>
      <c r="U1499" s="50">
        <f t="shared" si="738"/>
        <v>7757804.7474281713</v>
      </c>
      <c r="V1499" s="51">
        <f t="shared" si="739"/>
        <v>2.1549457631744922</v>
      </c>
      <c r="W1499" s="52">
        <f t="shared" si="740"/>
        <v>4389940.5941708824</v>
      </c>
      <c r="X1499" s="36">
        <f t="shared" si="741"/>
        <v>1.219427942825245</v>
      </c>
      <c r="Y1499" s="53">
        <f t="shared" si="732"/>
        <v>2154.0661189409752</v>
      </c>
      <c r="Z1499" s="53">
        <f t="shared" si="742"/>
        <v>2046.3628129939264</v>
      </c>
      <c r="AA1499" s="54">
        <f t="shared" si="743"/>
        <v>2005.4355567340479</v>
      </c>
      <c r="AB1499" s="54">
        <f t="shared" si="744"/>
        <v>1905.1637788973453</v>
      </c>
      <c r="AC1499" s="54">
        <f t="shared" si="745"/>
        <v>1714.6474010076108</v>
      </c>
      <c r="AD1499" s="54">
        <f t="shared" si="746"/>
        <v>1543.1826609068498</v>
      </c>
      <c r="AE1499" s="54">
        <f t="shared" si="747"/>
        <v>1466.0235278615073</v>
      </c>
      <c r="AF1499" s="54">
        <f t="shared" si="748"/>
        <v>1436.7030573042771</v>
      </c>
      <c r="AG1499" s="54">
        <f t="shared" si="749"/>
        <v>1364.8679044390631</v>
      </c>
      <c r="AH1499" s="54">
        <f t="shared" si="750"/>
        <v>1228.3811139951567</v>
      </c>
      <c r="AI1499" s="54">
        <f t="shared" si="751"/>
        <v>3.4121697610976575E-4</v>
      </c>
      <c r="AJ1499" s="54">
        <f t="shared" si="755"/>
        <v>0.65126355435765693</v>
      </c>
    </row>
    <row r="1500" spans="2:36" x14ac:dyDescent="0.2">
      <c r="B1500" s="14" t="s">
        <v>65</v>
      </c>
      <c r="C1500" s="14">
        <v>1490</v>
      </c>
      <c r="D1500" s="14">
        <v>13</v>
      </c>
      <c r="E1500" s="14">
        <f t="shared" si="733"/>
        <v>6.416666666666667</v>
      </c>
      <c r="F1500" s="15">
        <v>23.1</v>
      </c>
      <c r="G1500" s="16">
        <f t="shared" si="752"/>
        <v>0.95833333333333315</v>
      </c>
      <c r="H1500" s="16">
        <f t="shared" si="753"/>
        <v>3.4499999999999993</v>
      </c>
      <c r="I1500" s="16">
        <f t="shared" si="725"/>
        <v>39253.891493055562</v>
      </c>
      <c r="J1500" s="16">
        <f t="shared" si="734"/>
        <v>-10414.297743055562</v>
      </c>
      <c r="K1500" s="29" t="str">
        <f t="shared" si="735"/>
        <v>No</v>
      </c>
      <c r="L1500" s="16">
        <f t="shared" si="726"/>
        <v>14.753019531250004</v>
      </c>
      <c r="M1500" s="16">
        <f t="shared" si="727"/>
        <v>187.05217500000001</v>
      </c>
      <c r="N1500" s="23">
        <f t="shared" si="728"/>
        <v>1827.302083333333</v>
      </c>
      <c r="O1500" s="16">
        <f t="shared" si="729"/>
        <v>2029.107277864583</v>
      </c>
      <c r="P1500" s="16">
        <f t="shared" si="730"/>
        <v>13020.105032964408</v>
      </c>
      <c r="Q1500" s="16">
        <f t="shared" si="731"/>
        <v>13020.105032964408</v>
      </c>
      <c r="R1500" s="16">
        <f t="shared" si="736"/>
        <v>0</v>
      </c>
      <c r="S1500" s="75">
        <f t="shared" si="754"/>
        <v>2605.8072899088456</v>
      </c>
      <c r="T1500" s="77">
        <f t="shared" si="737"/>
        <v>0</v>
      </c>
      <c r="U1500" s="50">
        <f t="shared" si="738"/>
        <v>7770824.8524611359</v>
      </c>
      <c r="V1500" s="51">
        <f t="shared" si="739"/>
        <v>2.1585624590169821</v>
      </c>
      <c r="W1500" s="52">
        <f t="shared" si="740"/>
        <v>4392546.401460791</v>
      </c>
      <c r="X1500" s="36">
        <f t="shared" si="741"/>
        <v>1.2201517781835531</v>
      </c>
      <c r="Y1500" s="53">
        <f t="shared" si="732"/>
        <v>2345.2265609179613</v>
      </c>
      <c r="Z1500" s="53">
        <f t="shared" si="742"/>
        <v>2227.9652328720631</v>
      </c>
      <c r="AA1500" s="54">
        <f t="shared" si="743"/>
        <v>2183.4059282146218</v>
      </c>
      <c r="AB1500" s="54">
        <f t="shared" si="744"/>
        <v>2074.2356318038906</v>
      </c>
      <c r="AC1500" s="54">
        <f t="shared" si="745"/>
        <v>1866.8120686235015</v>
      </c>
      <c r="AD1500" s="54">
        <f t="shared" si="746"/>
        <v>1680.1308617611514</v>
      </c>
      <c r="AE1500" s="54">
        <f t="shared" si="747"/>
        <v>1596.1243186730937</v>
      </c>
      <c r="AF1500" s="54">
        <f t="shared" si="748"/>
        <v>1564.2018322996319</v>
      </c>
      <c r="AG1500" s="54">
        <f t="shared" si="749"/>
        <v>1485.9917406846503</v>
      </c>
      <c r="AH1500" s="54">
        <f t="shared" si="750"/>
        <v>1337.3925666161854</v>
      </c>
      <c r="AI1500" s="54">
        <f t="shared" si="751"/>
        <v>3.7149793517116261E-4</v>
      </c>
      <c r="AJ1500" s="54">
        <f t="shared" si="755"/>
        <v>0.65163505229282814</v>
      </c>
    </row>
    <row r="1501" spans="2:36" x14ac:dyDescent="0.2">
      <c r="B1501" s="14" t="s">
        <v>65</v>
      </c>
      <c r="C1501" s="14">
        <v>1491</v>
      </c>
      <c r="D1501" s="14">
        <v>14</v>
      </c>
      <c r="E1501" s="14">
        <f t="shared" si="733"/>
        <v>7.4166666666666661</v>
      </c>
      <c r="F1501" s="15">
        <v>26.7</v>
      </c>
      <c r="G1501" s="16">
        <f t="shared" si="752"/>
        <v>1.0277777777777775</v>
      </c>
      <c r="H1501" s="16">
        <f t="shared" si="753"/>
        <v>3.6999999999999993</v>
      </c>
      <c r="I1501" s="16">
        <f t="shared" si="725"/>
        <v>52442.245659722212</v>
      </c>
      <c r="J1501" s="16">
        <f t="shared" si="734"/>
        <v>-13188.35416666665</v>
      </c>
      <c r="K1501" s="29" t="str">
        <f t="shared" si="735"/>
        <v>No</v>
      </c>
      <c r="L1501" s="16">
        <f t="shared" si="726"/>
        <v>19.709675781250002</v>
      </c>
      <c r="M1501" s="16">
        <f t="shared" si="727"/>
        <v>187.05217500000001</v>
      </c>
      <c r="N1501" s="23">
        <f t="shared" si="728"/>
        <v>1959.7152777777771</v>
      </c>
      <c r="O1501" s="16">
        <f t="shared" si="729"/>
        <v>2166.4771285590273</v>
      </c>
      <c r="P1501" s="16">
        <f t="shared" si="730"/>
        <v>16068.038703479451</v>
      </c>
      <c r="Q1501" s="16">
        <f t="shared" si="731"/>
        <v>16068.038703479451</v>
      </c>
      <c r="R1501" s="16">
        <f t="shared" si="736"/>
        <v>0</v>
      </c>
      <c r="S1501" s="75">
        <f t="shared" si="754"/>
        <v>2879.6845368128015</v>
      </c>
      <c r="T1501" s="77">
        <f t="shared" si="737"/>
        <v>0</v>
      </c>
      <c r="U1501" s="50">
        <f t="shared" si="738"/>
        <v>7786892.8911646158</v>
      </c>
      <c r="V1501" s="51">
        <f t="shared" si="739"/>
        <v>2.1630258031012821</v>
      </c>
      <c r="W1501" s="52">
        <f t="shared" si="740"/>
        <v>4395426.0859976038</v>
      </c>
      <c r="X1501" s="36">
        <f t="shared" si="741"/>
        <v>1.2209516905548901</v>
      </c>
      <c r="Y1501" s="53">
        <f t="shared" si="732"/>
        <v>2591.7160831315214</v>
      </c>
      <c r="Z1501" s="53">
        <f t="shared" si="742"/>
        <v>2462.1302789749452</v>
      </c>
      <c r="AA1501" s="54">
        <f t="shared" si="743"/>
        <v>2412.8876733954462</v>
      </c>
      <c r="AB1501" s="54">
        <f t="shared" si="744"/>
        <v>2292.243289725674</v>
      </c>
      <c r="AC1501" s="54">
        <f t="shared" si="745"/>
        <v>2063.0189607531065</v>
      </c>
      <c r="AD1501" s="54">
        <f t="shared" si="746"/>
        <v>1856.7170646777959</v>
      </c>
      <c r="AE1501" s="54">
        <f t="shared" si="747"/>
        <v>1763.8812114439061</v>
      </c>
      <c r="AF1501" s="54">
        <f t="shared" si="748"/>
        <v>1728.603587215028</v>
      </c>
      <c r="AG1501" s="54">
        <f t="shared" si="749"/>
        <v>1642.1734078542765</v>
      </c>
      <c r="AH1501" s="54">
        <f t="shared" si="750"/>
        <v>1477.9560670688488</v>
      </c>
      <c r="AI1501" s="54">
        <f t="shared" si="751"/>
        <v>4.1054335196356911E-4</v>
      </c>
      <c r="AJ1501" s="54">
        <f t="shared" si="755"/>
        <v>0.6520455956447917</v>
      </c>
    </row>
    <row r="1502" spans="2:36" x14ac:dyDescent="0.2">
      <c r="B1502" s="14" t="s">
        <v>65</v>
      </c>
      <c r="C1502" s="14">
        <v>1492</v>
      </c>
      <c r="D1502" s="14">
        <v>15</v>
      </c>
      <c r="E1502" s="14">
        <f t="shared" si="733"/>
        <v>8.4722222222222214</v>
      </c>
      <c r="F1502" s="15">
        <v>30.5</v>
      </c>
      <c r="G1502" s="16">
        <f t="shared" si="752"/>
        <v>1.0277777777777781</v>
      </c>
      <c r="H1502" s="16">
        <f t="shared" si="753"/>
        <v>3.7000000000000011</v>
      </c>
      <c r="I1502" s="16">
        <f t="shared" si="725"/>
        <v>68431.874517746895</v>
      </c>
      <c r="J1502" s="16">
        <f t="shared" si="734"/>
        <v>-15989.628858024684</v>
      </c>
      <c r="K1502" s="29" t="str">
        <f t="shared" si="735"/>
        <v>No</v>
      </c>
      <c r="L1502" s="16">
        <f t="shared" si="726"/>
        <v>25.719151475694446</v>
      </c>
      <c r="M1502" s="16">
        <f t="shared" si="727"/>
        <v>187.05217500000001</v>
      </c>
      <c r="N1502" s="23">
        <f t="shared" si="728"/>
        <v>1959.7152777777785</v>
      </c>
      <c r="O1502" s="16">
        <f t="shared" si="729"/>
        <v>2172.4866042534732</v>
      </c>
      <c r="P1502" s="16">
        <f t="shared" si="730"/>
        <v>18405.789286036368</v>
      </c>
      <c r="Q1502" s="16">
        <f t="shared" si="731"/>
        <v>18405.789286036368</v>
      </c>
      <c r="R1502" s="16">
        <f t="shared" si="736"/>
        <v>0</v>
      </c>
      <c r="S1502" s="75">
        <f t="shared" si="754"/>
        <v>2416.1604280116844</v>
      </c>
      <c r="T1502" s="77">
        <f t="shared" si="737"/>
        <v>0</v>
      </c>
      <c r="U1502" s="50">
        <f t="shared" si="738"/>
        <v>7805298.6804506518</v>
      </c>
      <c r="V1502" s="51">
        <f t="shared" si="739"/>
        <v>2.1681385223474035</v>
      </c>
      <c r="W1502" s="52">
        <f t="shared" si="740"/>
        <v>4397842.2464256156</v>
      </c>
      <c r="X1502" s="36">
        <f t="shared" si="741"/>
        <v>1.2216228462293377</v>
      </c>
      <c r="Y1502" s="53">
        <f t="shared" si="732"/>
        <v>2174.5443852105159</v>
      </c>
      <c r="Z1502" s="53">
        <f t="shared" si="742"/>
        <v>2065.8171659499899</v>
      </c>
      <c r="AA1502" s="54">
        <f t="shared" si="743"/>
        <v>2024.5008226309901</v>
      </c>
      <c r="AB1502" s="54">
        <f t="shared" si="744"/>
        <v>1923.2757814994404</v>
      </c>
      <c r="AC1502" s="54">
        <f t="shared" si="745"/>
        <v>1730.9482033494965</v>
      </c>
      <c r="AD1502" s="54">
        <f t="shared" si="746"/>
        <v>1557.8533830145468</v>
      </c>
      <c r="AE1502" s="54">
        <f t="shared" si="747"/>
        <v>1479.9607138638194</v>
      </c>
      <c r="AF1502" s="54">
        <f t="shared" si="748"/>
        <v>1450.361499586543</v>
      </c>
      <c r="AG1502" s="54">
        <f t="shared" si="749"/>
        <v>1377.8434246072159</v>
      </c>
      <c r="AH1502" s="54">
        <f t="shared" si="750"/>
        <v>1240.0590821464943</v>
      </c>
      <c r="AI1502" s="54">
        <f t="shared" si="751"/>
        <v>3.4446085615180401E-4</v>
      </c>
      <c r="AJ1502" s="54">
        <f t="shared" si="755"/>
        <v>0.6523900565009435</v>
      </c>
    </row>
    <row r="1503" spans="2:36" x14ac:dyDescent="0.2">
      <c r="B1503" s="14" t="s">
        <v>65</v>
      </c>
      <c r="C1503" s="14">
        <v>1493</v>
      </c>
      <c r="D1503" s="14">
        <v>16</v>
      </c>
      <c r="E1503" s="14">
        <f t="shared" si="733"/>
        <v>9.4722222222222232</v>
      </c>
      <c r="F1503" s="15">
        <v>34.1</v>
      </c>
      <c r="G1503" s="16">
        <f t="shared" si="752"/>
        <v>0.97222222222222221</v>
      </c>
      <c r="H1503" s="16">
        <f t="shared" si="753"/>
        <v>3.5</v>
      </c>
      <c r="I1503" s="16">
        <f t="shared" si="725"/>
        <v>85539.659239969144</v>
      </c>
      <c r="J1503" s="16">
        <f t="shared" si="734"/>
        <v>-17107.784722222248</v>
      </c>
      <c r="K1503" s="29" t="str">
        <f t="shared" si="735"/>
        <v>No</v>
      </c>
      <c r="L1503" s="16">
        <f t="shared" si="726"/>
        <v>32.148870225694459</v>
      </c>
      <c r="M1503" s="16">
        <f t="shared" si="727"/>
        <v>187.05217500000001</v>
      </c>
      <c r="N1503" s="23">
        <f t="shared" si="728"/>
        <v>1853.7847222222222</v>
      </c>
      <c r="O1503" s="16">
        <f t="shared" si="729"/>
        <v>2072.9857674479167</v>
      </c>
      <c r="P1503" s="16">
        <f t="shared" si="730"/>
        <v>19635.781852770546</v>
      </c>
      <c r="Q1503" s="16">
        <f t="shared" si="731"/>
        <v>19635.781852770546</v>
      </c>
      <c r="R1503" s="16">
        <f t="shared" si="736"/>
        <v>0</v>
      </c>
      <c r="S1503" s="75">
        <f t="shared" si="754"/>
        <v>2527.9971305482977</v>
      </c>
      <c r="T1503" s="77">
        <f t="shared" si="737"/>
        <v>0</v>
      </c>
      <c r="U1503" s="50">
        <f t="shared" si="738"/>
        <v>7824934.4623034224</v>
      </c>
      <c r="V1503" s="51">
        <f t="shared" si="739"/>
        <v>2.1735929061953949</v>
      </c>
      <c r="W1503" s="52">
        <f t="shared" si="740"/>
        <v>4400370.2435561642</v>
      </c>
      <c r="X1503" s="36">
        <f t="shared" si="741"/>
        <v>1.2223250676544901</v>
      </c>
      <c r="Y1503" s="53">
        <f t="shared" si="732"/>
        <v>2275.197417493468</v>
      </c>
      <c r="Z1503" s="53">
        <f t="shared" si="742"/>
        <v>2161.4375466187944</v>
      </c>
      <c r="AA1503" s="54">
        <f t="shared" si="743"/>
        <v>2118.2087956864184</v>
      </c>
      <c r="AB1503" s="54">
        <f t="shared" si="744"/>
        <v>2012.2983559020975</v>
      </c>
      <c r="AC1503" s="54">
        <f t="shared" si="745"/>
        <v>1811.0685203118878</v>
      </c>
      <c r="AD1503" s="54">
        <f t="shared" si="746"/>
        <v>1629.9616682806991</v>
      </c>
      <c r="AE1503" s="54">
        <f t="shared" si="747"/>
        <v>1548.463584866664</v>
      </c>
      <c r="AF1503" s="54">
        <f t="shared" si="748"/>
        <v>1517.4943131693306</v>
      </c>
      <c r="AG1503" s="54">
        <f t="shared" si="749"/>
        <v>1441.619597510864</v>
      </c>
      <c r="AH1503" s="54">
        <f t="shared" si="750"/>
        <v>1297.4576377597775</v>
      </c>
      <c r="AI1503" s="54">
        <f t="shared" si="751"/>
        <v>3.6040489937771601E-4</v>
      </c>
      <c r="AJ1503" s="54">
        <f t="shared" si="755"/>
        <v>0.65275046140032122</v>
      </c>
    </row>
    <row r="1504" spans="2:36" x14ac:dyDescent="0.2">
      <c r="B1504" s="14" t="s">
        <v>65</v>
      </c>
      <c r="C1504" s="14">
        <v>1494</v>
      </c>
      <c r="D1504" s="14">
        <v>17</v>
      </c>
      <c r="E1504" s="14">
        <f t="shared" si="733"/>
        <v>10.416666666666666</v>
      </c>
      <c r="F1504" s="15">
        <v>37.5</v>
      </c>
      <c r="G1504" s="16">
        <f t="shared" si="752"/>
        <v>0.90277777777777779</v>
      </c>
      <c r="H1504" s="16">
        <f t="shared" si="753"/>
        <v>3.25</v>
      </c>
      <c r="I1504" s="16">
        <f t="shared" si="725"/>
        <v>103447.8081597222</v>
      </c>
      <c r="J1504" s="16">
        <f t="shared" si="734"/>
        <v>-17908.148919753061</v>
      </c>
      <c r="K1504" s="29" t="str">
        <f t="shared" si="735"/>
        <v>No</v>
      </c>
      <c r="L1504" s="16">
        <f t="shared" si="726"/>
        <v>38.879394531250007</v>
      </c>
      <c r="M1504" s="16">
        <f t="shared" si="727"/>
        <v>187.05217500000001</v>
      </c>
      <c r="N1504" s="23">
        <f t="shared" si="728"/>
        <v>1721.3715277777778</v>
      </c>
      <c r="O1504" s="16">
        <f t="shared" si="729"/>
        <v>1947.3030973090279</v>
      </c>
      <c r="P1504" s="16">
        <f t="shared" si="730"/>
        <v>20284.407263635705</v>
      </c>
      <c r="Q1504" s="16">
        <f t="shared" si="731"/>
        <v>20284.407263635705</v>
      </c>
      <c r="R1504" s="16">
        <f t="shared" si="736"/>
        <v>0</v>
      </c>
      <c r="S1504" s="75">
        <f t="shared" si="754"/>
        <v>2376.2583438826441</v>
      </c>
      <c r="T1504" s="77">
        <f t="shared" si="737"/>
        <v>0</v>
      </c>
      <c r="U1504" s="50">
        <f t="shared" si="738"/>
        <v>7845218.869567058</v>
      </c>
      <c r="V1504" s="51">
        <f t="shared" si="739"/>
        <v>2.1792274637686271</v>
      </c>
      <c r="W1504" s="52">
        <f t="shared" si="740"/>
        <v>4402746.5019000471</v>
      </c>
      <c r="X1504" s="36">
        <f t="shared" si="741"/>
        <v>1.2229851394166797</v>
      </c>
      <c r="Y1504" s="53">
        <f t="shared" si="732"/>
        <v>2138.63250949438</v>
      </c>
      <c r="Z1504" s="53">
        <f t="shared" si="742"/>
        <v>2031.7008840196609</v>
      </c>
      <c r="AA1504" s="54">
        <f t="shared" si="743"/>
        <v>1991.0668663392676</v>
      </c>
      <c r="AB1504" s="54">
        <f t="shared" si="744"/>
        <v>1891.5135230223041</v>
      </c>
      <c r="AC1504" s="54">
        <f t="shared" si="745"/>
        <v>1702.3621707200737</v>
      </c>
      <c r="AD1504" s="54">
        <f t="shared" si="746"/>
        <v>1532.1259536480663</v>
      </c>
      <c r="AE1504" s="54">
        <f t="shared" si="747"/>
        <v>1455.5196559656629</v>
      </c>
      <c r="AF1504" s="54">
        <f t="shared" si="748"/>
        <v>1426.4092628463495</v>
      </c>
      <c r="AG1504" s="54">
        <f t="shared" si="749"/>
        <v>1355.088799704032</v>
      </c>
      <c r="AH1504" s="54">
        <f t="shared" si="750"/>
        <v>1219.5799197336289</v>
      </c>
      <c r="AI1504" s="54">
        <f t="shared" si="751"/>
        <v>3.3877219992600803E-4</v>
      </c>
      <c r="AJ1504" s="54">
        <f t="shared" si="755"/>
        <v>0.65308923360024729</v>
      </c>
    </row>
    <row r="1505" spans="2:36" x14ac:dyDescent="0.2">
      <c r="B1505" s="14" t="s">
        <v>65</v>
      </c>
      <c r="C1505" s="14">
        <v>1495</v>
      </c>
      <c r="D1505" s="14">
        <v>18</v>
      </c>
      <c r="E1505" s="14">
        <f t="shared" si="733"/>
        <v>11.277777777777779</v>
      </c>
      <c r="F1505" s="15">
        <v>40.6</v>
      </c>
      <c r="G1505" s="16">
        <f t="shared" si="752"/>
        <v>0.80555555555555514</v>
      </c>
      <c r="H1505" s="16">
        <f t="shared" si="753"/>
        <v>2.8999999999999986</v>
      </c>
      <c r="I1505" s="16">
        <f t="shared" si="725"/>
        <v>121258.11844135805</v>
      </c>
      <c r="J1505" s="16">
        <f t="shared" si="734"/>
        <v>-17810.310281635844</v>
      </c>
      <c r="K1505" s="29" t="str">
        <f t="shared" si="735"/>
        <v>No</v>
      </c>
      <c r="L1505" s="16">
        <f t="shared" si="726"/>
        <v>45.573147569444465</v>
      </c>
      <c r="M1505" s="16">
        <f t="shared" si="727"/>
        <v>187.05217500000001</v>
      </c>
      <c r="N1505" s="23">
        <f t="shared" si="728"/>
        <v>1535.9930555555547</v>
      </c>
      <c r="O1505" s="16">
        <f t="shared" si="729"/>
        <v>1768.6183781249993</v>
      </c>
      <c r="P1505" s="16">
        <f t="shared" si="730"/>
        <v>19946.085042187493</v>
      </c>
      <c r="Q1505" s="16">
        <f t="shared" si="731"/>
        <v>19946.085042187493</v>
      </c>
      <c r="R1505" s="16">
        <f t="shared" si="736"/>
        <v>0</v>
      </c>
      <c r="S1505" s="75">
        <f t="shared" si="754"/>
        <v>2135.7747605516488</v>
      </c>
      <c r="T1505" s="77">
        <f t="shared" si="737"/>
        <v>0</v>
      </c>
      <c r="U1505" s="50">
        <f t="shared" si="738"/>
        <v>7865164.954609246</v>
      </c>
      <c r="V1505" s="51">
        <f t="shared" si="739"/>
        <v>2.1847680429470127</v>
      </c>
      <c r="W1505" s="52">
        <f t="shared" si="740"/>
        <v>4404882.2766605988</v>
      </c>
      <c r="X1505" s="36">
        <f t="shared" si="741"/>
        <v>1.2235784101834997</v>
      </c>
      <c r="Y1505" s="53">
        <f t="shared" si="732"/>
        <v>1922.1972844964839</v>
      </c>
      <c r="Z1505" s="53">
        <f t="shared" si="742"/>
        <v>1826.0874202716595</v>
      </c>
      <c r="AA1505" s="54">
        <f t="shared" si="743"/>
        <v>1789.5656718662262</v>
      </c>
      <c r="AB1505" s="54">
        <f t="shared" si="744"/>
        <v>1700.0873882729149</v>
      </c>
      <c r="AC1505" s="54">
        <f t="shared" si="745"/>
        <v>1530.0786494456236</v>
      </c>
      <c r="AD1505" s="54">
        <f t="shared" si="746"/>
        <v>1377.0707845010613</v>
      </c>
      <c r="AE1505" s="54">
        <f t="shared" si="747"/>
        <v>1308.2172452760083</v>
      </c>
      <c r="AF1505" s="54">
        <f t="shared" si="748"/>
        <v>1282.052900370488</v>
      </c>
      <c r="AG1505" s="54">
        <f t="shared" si="749"/>
        <v>1217.9502553519635</v>
      </c>
      <c r="AH1505" s="54">
        <f t="shared" si="750"/>
        <v>1096.1552298167671</v>
      </c>
      <c r="AI1505" s="54">
        <f t="shared" si="751"/>
        <v>3.0448756383799088E-4</v>
      </c>
      <c r="AJ1505" s="54">
        <f t="shared" si="755"/>
        <v>0.65339372116408523</v>
      </c>
    </row>
    <row r="1506" spans="2:36" x14ac:dyDescent="0.2">
      <c r="B1506" s="14" t="s">
        <v>65</v>
      </c>
      <c r="C1506" s="14">
        <v>1496</v>
      </c>
      <c r="D1506" s="14">
        <v>19</v>
      </c>
      <c r="E1506" s="14">
        <f t="shared" si="733"/>
        <v>12.027777777777777</v>
      </c>
      <c r="F1506" s="15">
        <v>43.3</v>
      </c>
      <c r="G1506" s="16">
        <f t="shared" si="752"/>
        <v>0.70833333333333348</v>
      </c>
      <c r="H1506" s="16">
        <f t="shared" si="753"/>
        <v>2.5500000000000007</v>
      </c>
      <c r="I1506" s="16">
        <f t="shared" si="725"/>
        <v>137922.31896219132</v>
      </c>
      <c r="J1506" s="16">
        <f t="shared" si="734"/>
        <v>-16664.20052083327</v>
      </c>
      <c r="K1506" s="29" t="str">
        <f t="shared" si="735"/>
        <v>No</v>
      </c>
      <c r="L1506" s="16">
        <f t="shared" si="726"/>
        <v>51.836151475694443</v>
      </c>
      <c r="M1506" s="16">
        <f t="shared" si="727"/>
        <v>187.05217500000001</v>
      </c>
      <c r="N1506" s="23">
        <f t="shared" si="728"/>
        <v>1350.6145833333337</v>
      </c>
      <c r="O1506" s="16">
        <f t="shared" si="729"/>
        <v>1589.5029098090281</v>
      </c>
      <c r="P1506" s="16">
        <f t="shared" si="730"/>
        <v>19118.187776314142</v>
      </c>
      <c r="Q1506" s="16">
        <f t="shared" si="731"/>
        <v>19118.187776314142</v>
      </c>
      <c r="R1506" s="16">
        <f t="shared" si="736"/>
        <v>0</v>
      </c>
      <c r="S1506" s="75">
        <f t="shared" si="754"/>
        <v>2453.9872554808717</v>
      </c>
      <c r="T1506" s="77">
        <f t="shared" si="737"/>
        <v>0</v>
      </c>
      <c r="U1506" s="50">
        <f t="shared" si="738"/>
        <v>7884283.1423855601</v>
      </c>
      <c r="V1506" s="51">
        <f t="shared" si="739"/>
        <v>2.1900786506626555</v>
      </c>
      <c r="W1506" s="52">
        <f t="shared" si="740"/>
        <v>4407336.2639160799</v>
      </c>
      <c r="X1506" s="36">
        <f t="shared" si="741"/>
        <v>1.2242600733100222</v>
      </c>
      <c r="Y1506" s="53">
        <f t="shared" si="732"/>
        <v>2208.5885299327847</v>
      </c>
      <c r="Z1506" s="53">
        <f t="shared" si="742"/>
        <v>2098.1591034361454</v>
      </c>
      <c r="AA1506" s="54">
        <f t="shared" si="743"/>
        <v>2056.1959213674227</v>
      </c>
      <c r="AB1506" s="54">
        <f t="shared" si="744"/>
        <v>1953.3861252990514</v>
      </c>
      <c r="AC1506" s="54">
        <f t="shared" si="745"/>
        <v>1758.0475127691464</v>
      </c>
      <c r="AD1506" s="54">
        <f t="shared" si="746"/>
        <v>1582.2427614922317</v>
      </c>
      <c r="AE1506" s="54">
        <f t="shared" si="747"/>
        <v>1503.13062341762</v>
      </c>
      <c r="AF1506" s="54">
        <f t="shared" si="748"/>
        <v>1473.0680109492675</v>
      </c>
      <c r="AG1506" s="54">
        <f t="shared" si="749"/>
        <v>1399.4146104018041</v>
      </c>
      <c r="AH1506" s="54">
        <f t="shared" si="750"/>
        <v>1259.4731493616237</v>
      </c>
      <c r="AI1506" s="54">
        <f t="shared" si="751"/>
        <v>3.4985365260045101E-4</v>
      </c>
      <c r="AJ1506" s="54">
        <f t="shared" si="755"/>
        <v>0.65374357481668566</v>
      </c>
    </row>
    <row r="1507" spans="2:36" x14ac:dyDescent="0.2">
      <c r="B1507" s="14" t="s">
        <v>65</v>
      </c>
      <c r="C1507" s="14">
        <v>1497</v>
      </c>
      <c r="D1507" s="14">
        <v>20</v>
      </c>
      <c r="E1507" s="14">
        <f t="shared" si="733"/>
        <v>12.694444444444445</v>
      </c>
      <c r="F1507" s="15">
        <v>45.7</v>
      </c>
      <c r="G1507" s="16">
        <f t="shared" si="752"/>
        <v>0.61111111111111194</v>
      </c>
      <c r="H1507" s="16">
        <f t="shared" si="753"/>
        <v>2.2000000000000028</v>
      </c>
      <c r="I1507" s="16">
        <f t="shared" si="725"/>
        <v>153635.35136959876</v>
      </c>
      <c r="J1507" s="16">
        <f t="shared" si="734"/>
        <v>-15713.032407407445</v>
      </c>
      <c r="K1507" s="29" t="str">
        <f t="shared" si="735"/>
        <v>No</v>
      </c>
      <c r="L1507" s="16">
        <f t="shared" si="726"/>
        <v>57.741672309027798</v>
      </c>
      <c r="M1507" s="16">
        <f t="shared" si="727"/>
        <v>187.05217500000001</v>
      </c>
      <c r="N1507" s="23">
        <f t="shared" si="728"/>
        <v>1165.2361111111127</v>
      </c>
      <c r="O1507" s="16">
        <f t="shared" si="729"/>
        <v>1410.0299584201405</v>
      </c>
      <c r="P1507" s="16">
        <f t="shared" si="730"/>
        <v>17899.546972166783</v>
      </c>
      <c r="Q1507" s="16">
        <f t="shared" si="731"/>
        <v>17899.546972166783</v>
      </c>
      <c r="R1507" s="16">
        <f t="shared" si="736"/>
        <v>0</v>
      </c>
      <c r="S1507" s="75">
        <f t="shared" si="754"/>
        <v>2186.5145647593381</v>
      </c>
      <c r="T1507" s="77">
        <f t="shared" si="737"/>
        <v>0</v>
      </c>
      <c r="U1507" s="50">
        <f t="shared" si="738"/>
        <v>7902182.6893577268</v>
      </c>
      <c r="V1507" s="51">
        <f t="shared" si="739"/>
        <v>2.1950507470438132</v>
      </c>
      <c r="W1507" s="52">
        <f t="shared" si="740"/>
        <v>4409522.778480839</v>
      </c>
      <c r="X1507" s="36">
        <f t="shared" si="741"/>
        <v>1.2248674384668998</v>
      </c>
      <c r="Y1507" s="53">
        <f t="shared" si="732"/>
        <v>1967.8631082834042</v>
      </c>
      <c r="Z1507" s="53">
        <f t="shared" si="742"/>
        <v>1869.469952869234</v>
      </c>
      <c r="AA1507" s="54">
        <f t="shared" si="743"/>
        <v>1832.0805538118493</v>
      </c>
      <c r="AB1507" s="54">
        <f t="shared" si="744"/>
        <v>1740.4765261212567</v>
      </c>
      <c r="AC1507" s="54">
        <f t="shared" si="745"/>
        <v>1566.4288735091311</v>
      </c>
      <c r="AD1507" s="54">
        <f t="shared" si="746"/>
        <v>1409.7859861582181</v>
      </c>
      <c r="AE1507" s="54">
        <f t="shared" si="747"/>
        <v>1339.2966868503072</v>
      </c>
      <c r="AF1507" s="54">
        <f t="shared" si="748"/>
        <v>1312.510753113301</v>
      </c>
      <c r="AG1507" s="54">
        <f t="shared" si="749"/>
        <v>1246.8852154576359</v>
      </c>
      <c r="AH1507" s="54">
        <f t="shared" si="750"/>
        <v>1122.1966939118724</v>
      </c>
      <c r="AI1507" s="54">
        <f t="shared" si="751"/>
        <v>3.11721303864409E-4</v>
      </c>
      <c r="AJ1507" s="54">
        <f t="shared" si="755"/>
        <v>0.65405529612055002</v>
      </c>
    </row>
    <row r="1508" spans="2:36" x14ac:dyDescent="0.2">
      <c r="B1508" s="14" t="s">
        <v>65</v>
      </c>
      <c r="C1508" s="14">
        <v>1498</v>
      </c>
      <c r="D1508" s="14">
        <v>21</v>
      </c>
      <c r="E1508" s="14">
        <f t="shared" si="733"/>
        <v>13.25</v>
      </c>
      <c r="F1508" s="15">
        <v>47.7</v>
      </c>
      <c r="G1508" s="16">
        <f t="shared" si="752"/>
        <v>0.49999999999999922</v>
      </c>
      <c r="H1508" s="16">
        <f t="shared" si="753"/>
        <v>1.7999999999999972</v>
      </c>
      <c r="I1508" s="16">
        <f t="shared" si="725"/>
        <v>167376.8984375</v>
      </c>
      <c r="J1508" s="16">
        <f t="shared" si="734"/>
        <v>-13741.547067901236</v>
      </c>
      <c r="K1508" s="29" t="str">
        <f t="shared" si="735"/>
        <v>No</v>
      </c>
      <c r="L1508" s="16">
        <f t="shared" si="726"/>
        <v>62.906238281250019</v>
      </c>
      <c r="M1508" s="16">
        <f t="shared" si="727"/>
        <v>187.05217500000001</v>
      </c>
      <c r="N1508" s="23">
        <f t="shared" si="728"/>
        <v>953.37499999999852</v>
      </c>
      <c r="O1508" s="16">
        <f t="shared" si="729"/>
        <v>1203.3334132812486</v>
      </c>
      <c r="P1508" s="16">
        <f t="shared" si="730"/>
        <v>15944.167725976544</v>
      </c>
      <c r="Q1508" s="16">
        <f t="shared" si="731"/>
        <v>15944.167725976544</v>
      </c>
      <c r="R1508" s="16">
        <f t="shared" si="736"/>
        <v>0</v>
      </c>
      <c r="S1508" s="75">
        <f t="shared" si="754"/>
        <v>2202.6206580753078</v>
      </c>
      <c r="T1508" s="77">
        <f t="shared" si="737"/>
        <v>0</v>
      </c>
      <c r="U1508" s="50">
        <f t="shared" si="738"/>
        <v>7918126.8570837034</v>
      </c>
      <c r="V1508" s="51">
        <f t="shared" si="739"/>
        <v>2.199479682523251</v>
      </c>
      <c r="W1508" s="52">
        <f t="shared" si="740"/>
        <v>4411725.3991389144</v>
      </c>
      <c r="X1508" s="36">
        <f t="shared" si="741"/>
        <v>1.2254792775385874</v>
      </c>
      <c r="Y1508" s="53">
        <f t="shared" si="732"/>
        <v>1982.3585922677771</v>
      </c>
      <c r="Z1508" s="53">
        <f t="shared" si="742"/>
        <v>1883.2406626543882</v>
      </c>
      <c r="AA1508" s="54">
        <f t="shared" si="743"/>
        <v>1845.5758494013005</v>
      </c>
      <c r="AB1508" s="54">
        <f t="shared" si="744"/>
        <v>1753.2970569312354</v>
      </c>
      <c r="AC1508" s="54">
        <f t="shared" si="745"/>
        <v>1577.9673512381119</v>
      </c>
      <c r="AD1508" s="54">
        <f t="shared" si="746"/>
        <v>1420.1706161143006</v>
      </c>
      <c r="AE1508" s="54">
        <f t="shared" si="747"/>
        <v>1349.1620853085856</v>
      </c>
      <c r="AF1508" s="54">
        <f t="shared" si="748"/>
        <v>1322.1788436024137</v>
      </c>
      <c r="AG1508" s="54">
        <f t="shared" si="749"/>
        <v>1256.069901422293</v>
      </c>
      <c r="AH1508" s="54">
        <f t="shared" si="750"/>
        <v>1130.4629112800637</v>
      </c>
      <c r="AI1508" s="54">
        <f t="shared" si="751"/>
        <v>3.1401747535557325E-4</v>
      </c>
      <c r="AJ1508" s="54">
        <f t="shared" si="755"/>
        <v>0.65436931359590556</v>
      </c>
    </row>
    <row r="1509" spans="2:36" x14ac:dyDescent="0.2">
      <c r="B1509" s="14" t="s">
        <v>65</v>
      </c>
      <c r="C1509" s="14">
        <v>1499</v>
      </c>
      <c r="D1509" s="14">
        <v>22</v>
      </c>
      <c r="E1509" s="14">
        <f t="shared" si="733"/>
        <v>13.694444444444443</v>
      </c>
      <c r="F1509" s="15">
        <v>49.3</v>
      </c>
      <c r="G1509" s="16">
        <f t="shared" si="752"/>
        <v>0.38888888888888851</v>
      </c>
      <c r="H1509" s="16">
        <f t="shared" si="753"/>
        <v>1.3999999999999986</v>
      </c>
      <c r="I1509" s="16">
        <f t="shared" si="725"/>
        <v>178793.85831404317</v>
      </c>
      <c r="J1509" s="16">
        <f t="shared" si="734"/>
        <v>-11416.959876543173</v>
      </c>
      <c r="K1509" s="29" t="str">
        <f t="shared" si="735"/>
        <v>No</v>
      </c>
      <c r="L1509" s="16">
        <f t="shared" si="726"/>
        <v>67.197141059027771</v>
      </c>
      <c r="M1509" s="16">
        <f t="shared" si="727"/>
        <v>187.05217500000001</v>
      </c>
      <c r="N1509" s="23">
        <f t="shared" si="728"/>
        <v>741.51388888888812</v>
      </c>
      <c r="O1509" s="16">
        <f t="shared" si="729"/>
        <v>995.76320494791594</v>
      </c>
      <c r="P1509" s="16">
        <f t="shared" si="730"/>
        <v>13636.423889981181</v>
      </c>
      <c r="Q1509" s="16">
        <f t="shared" si="731"/>
        <v>13636.423889981181</v>
      </c>
      <c r="R1509" s="16">
        <f t="shared" si="736"/>
        <v>0</v>
      </c>
      <c r="S1509" s="75">
        <f t="shared" si="754"/>
        <v>2219.4640134380079</v>
      </c>
      <c r="T1509" s="77">
        <f t="shared" si="737"/>
        <v>0</v>
      </c>
      <c r="U1509" s="50">
        <f t="shared" si="738"/>
        <v>7931763.280973685</v>
      </c>
      <c r="V1509" s="51">
        <f t="shared" si="739"/>
        <v>2.203267578048246</v>
      </c>
      <c r="W1509" s="52">
        <f t="shared" si="740"/>
        <v>4413944.8631523522</v>
      </c>
      <c r="X1509" s="36">
        <f t="shared" si="741"/>
        <v>1.2260957953200977</v>
      </c>
      <c r="Y1509" s="53">
        <f t="shared" si="732"/>
        <v>1997.5176120942072</v>
      </c>
      <c r="Z1509" s="53">
        <f t="shared" si="742"/>
        <v>1897.6417314894968</v>
      </c>
      <c r="AA1509" s="54">
        <f t="shared" si="743"/>
        <v>1859.6888968597068</v>
      </c>
      <c r="AB1509" s="54">
        <f t="shared" si="744"/>
        <v>1766.7044520167215</v>
      </c>
      <c r="AC1509" s="54">
        <f t="shared" si="745"/>
        <v>1590.0340068150495</v>
      </c>
      <c r="AD1509" s="54">
        <f t="shared" si="746"/>
        <v>1431.0306061335446</v>
      </c>
      <c r="AE1509" s="54">
        <f t="shared" si="747"/>
        <v>1359.4790758268673</v>
      </c>
      <c r="AF1509" s="54">
        <f t="shared" si="748"/>
        <v>1332.2894943103299</v>
      </c>
      <c r="AG1509" s="54">
        <f t="shared" si="749"/>
        <v>1265.6750195948134</v>
      </c>
      <c r="AH1509" s="54">
        <f t="shared" si="750"/>
        <v>1139.1075176353322</v>
      </c>
      <c r="AI1509" s="54">
        <f t="shared" si="751"/>
        <v>3.1641875489870339E-4</v>
      </c>
      <c r="AJ1509" s="54">
        <f t="shared" si="755"/>
        <v>0.65468573235080429</v>
      </c>
    </row>
    <row r="1510" spans="2:36" x14ac:dyDescent="0.2">
      <c r="B1510" s="14" t="s">
        <v>65</v>
      </c>
      <c r="C1510" s="14">
        <v>1500</v>
      </c>
      <c r="D1510" s="14">
        <v>23</v>
      </c>
      <c r="E1510" s="14">
        <f t="shared" si="733"/>
        <v>14.027777777777777</v>
      </c>
      <c r="F1510" s="15">
        <v>50.5</v>
      </c>
      <c r="G1510" s="16">
        <f t="shared" si="752"/>
        <v>0.27777777777777779</v>
      </c>
      <c r="H1510" s="16">
        <f t="shared" si="753"/>
        <v>1</v>
      </c>
      <c r="I1510" s="16">
        <f t="shared" si="725"/>
        <v>187603.74951774688</v>
      </c>
      <c r="J1510" s="16">
        <f t="shared" si="734"/>
        <v>-8809.891203703708</v>
      </c>
      <c r="K1510" s="29" t="str">
        <f t="shared" si="735"/>
        <v>No</v>
      </c>
      <c r="L1510" s="16">
        <f t="shared" si="726"/>
        <v>70.508213975694446</v>
      </c>
      <c r="M1510" s="16">
        <f t="shared" si="727"/>
        <v>187.05217500000001</v>
      </c>
      <c r="N1510" s="23">
        <f t="shared" si="728"/>
        <v>529.65277777777783</v>
      </c>
      <c r="O1510" s="16">
        <f t="shared" si="729"/>
        <v>787.21316675347225</v>
      </c>
      <c r="P1510" s="16">
        <f t="shared" si="730"/>
        <v>11042.85136695843</v>
      </c>
      <c r="Q1510" s="16">
        <f t="shared" si="731"/>
        <v>11042.85136695843</v>
      </c>
      <c r="R1510" s="16">
        <f t="shared" si="736"/>
        <v>0</v>
      </c>
      <c r="S1510" s="75">
        <f t="shared" si="754"/>
        <v>2232.9601632547219</v>
      </c>
      <c r="T1510" s="77">
        <f t="shared" si="737"/>
        <v>0</v>
      </c>
      <c r="U1510" s="50">
        <f t="shared" si="738"/>
        <v>7942806.1323406436</v>
      </c>
      <c r="V1510" s="51">
        <f t="shared" si="739"/>
        <v>2.2063350367612897</v>
      </c>
      <c r="W1510" s="52">
        <f t="shared" si="740"/>
        <v>4416177.8233156065</v>
      </c>
      <c r="X1510" s="36">
        <f t="shared" si="741"/>
        <v>1.2267160620321129</v>
      </c>
      <c r="Y1510" s="53">
        <f t="shared" si="732"/>
        <v>2009.6641469292497</v>
      </c>
      <c r="Z1510" s="53">
        <f t="shared" si="742"/>
        <v>1909.180939582787</v>
      </c>
      <c r="AA1510" s="54">
        <f t="shared" si="743"/>
        <v>1870.9973207911312</v>
      </c>
      <c r="AB1510" s="54">
        <f t="shared" si="744"/>
        <v>1777.4474547515745</v>
      </c>
      <c r="AC1510" s="54">
        <f t="shared" si="745"/>
        <v>1599.702709276417</v>
      </c>
      <c r="AD1510" s="54">
        <f t="shared" si="746"/>
        <v>1439.7324383487753</v>
      </c>
      <c r="AE1510" s="54">
        <f t="shared" si="747"/>
        <v>1367.7458164313364</v>
      </c>
      <c r="AF1510" s="54">
        <f t="shared" si="748"/>
        <v>1340.3909001027096</v>
      </c>
      <c r="AG1510" s="54">
        <f t="shared" si="749"/>
        <v>1273.371355097574</v>
      </c>
      <c r="AH1510" s="54">
        <f t="shared" si="750"/>
        <v>1146.0342195878166</v>
      </c>
      <c r="AI1510" s="54">
        <f t="shared" si="751"/>
        <v>3.1834283877439347E-4</v>
      </c>
      <c r="AJ1510" s="54">
        <f t="shared" si="755"/>
        <v>0.65500407518957871</v>
      </c>
    </row>
    <row r="1511" spans="2:36" x14ac:dyDescent="0.2">
      <c r="B1511" s="14" t="s">
        <v>65</v>
      </c>
      <c r="C1511" s="14">
        <v>1501</v>
      </c>
      <c r="D1511" s="14">
        <v>24</v>
      </c>
      <c r="E1511" s="14">
        <f t="shared" si="733"/>
        <v>14.249999999999998</v>
      </c>
      <c r="F1511" s="15">
        <v>51.3</v>
      </c>
      <c r="G1511" s="16">
        <f t="shared" si="752"/>
        <v>0.2222222222222224</v>
      </c>
      <c r="H1511" s="16">
        <f t="shared" si="753"/>
        <v>0.80000000000000071</v>
      </c>
      <c r="I1511" s="16">
        <f t="shared" si="725"/>
        <v>193594.71093749994</v>
      </c>
      <c r="J1511" s="16">
        <f t="shared" si="734"/>
        <v>-5990.9614197530609</v>
      </c>
      <c r="K1511" s="29" t="str">
        <f t="shared" si="735"/>
        <v>No</v>
      </c>
      <c r="L1511" s="16">
        <f t="shared" si="726"/>
        <v>72.759832031249999</v>
      </c>
      <c r="M1511" s="16">
        <f t="shared" si="727"/>
        <v>187.05217500000001</v>
      </c>
      <c r="N1511" s="23">
        <f t="shared" si="728"/>
        <v>423.72222222222257</v>
      </c>
      <c r="O1511" s="16">
        <f t="shared" si="729"/>
        <v>683.53422925347252</v>
      </c>
      <c r="P1511" s="16">
        <f t="shared" si="730"/>
        <v>9740.3627668619829</v>
      </c>
      <c r="Q1511" s="16">
        <f t="shared" si="731"/>
        <v>9740.3627668619829</v>
      </c>
      <c r="R1511" s="16">
        <f t="shared" si="736"/>
        <v>0</v>
      </c>
      <c r="S1511" s="75">
        <f t="shared" si="754"/>
        <v>3749.401347108922</v>
      </c>
      <c r="T1511" s="77">
        <f t="shared" si="737"/>
        <v>0</v>
      </c>
      <c r="U1511" s="50">
        <f t="shared" si="738"/>
        <v>7952546.4951075055</v>
      </c>
      <c r="V1511" s="51">
        <f t="shared" si="739"/>
        <v>2.2090406930854183</v>
      </c>
      <c r="W1511" s="52">
        <f t="shared" si="740"/>
        <v>4419927.2246627156</v>
      </c>
      <c r="X1511" s="36">
        <f t="shared" si="741"/>
        <v>1.22775756240631</v>
      </c>
      <c r="Y1511" s="53">
        <f t="shared" si="732"/>
        <v>3374.4612123980301</v>
      </c>
      <c r="Z1511" s="53">
        <f t="shared" si="742"/>
        <v>3205.7381517781282</v>
      </c>
      <c r="AA1511" s="54">
        <f t="shared" si="743"/>
        <v>3141.6233887425656</v>
      </c>
      <c r="AB1511" s="54">
        <f t="shared" si="744"/>
        <v>2984.5422193054374</v>
      </c>
      <c r="AC1511" s="54">
        <f t="shared" si="745"/>
        <v>2686.0879973748938</v>
      </c>
      <c r="AD1511" s="54">
        <f t="shared" si="746"/>
        <v>2417.4791976374045</v>
      </c>
      <c r="AE1511" s="54">
        <f t="shared" si="747"/>
        <v>2296.6052377555343</v>
      </c>
      <c r="AF1511" s="54">
        <f t="shared" si="748"/>
        <v>2250.6731330004236</v>
      </c>
      <c r="AG1511" s="54">
        <f t="shared" si="749"/>
        <v>2138.1394763504022</v>
      </c>
      <c r="AH1511" s="54">
        <f t="shared" si="750"/>
        <v>1924.325528715362</v>
      </c>
      <c r="AI1511" s="54">
        <f t="shared" si="751"/>
        <v>5.3453486908760053E-4</v>
      </c>
      <c r="AJ1511" s="54">
        <f t="shared" si="755"/>
        <v>0.65553861005866632</v>
      </c>
    </row>
    <row r="1512" spans="2:36" x14ac:dyDescent="0.2">
      <c r="B1512" s="14" t="s">
        <v>65</v>
      </c>
      <c r="C1512" s="14">
        <v>1502</v>
      </c>
      <c r="D1512" s="14">
        <v>25</v>
      </c>
      <c r="E1512" s="14">
        <f t="shared" si="733"/>
        <v>14.472222222222221</v>
      </c>
      <c r="F1512" s="15">
        <v>52.1</v>
      </c>
      <c r="G1512" s="16">
        <f t="shared" si="752"/>
        <v>0.19444444444444522</v>
      </c>
      <c r="H1512" s="16">
        <f t="shared" si="753"/>
        <v>0.70000000000000284</v>
      </c>
      <c r="I1512" s="16">
        <f t="shared" si="725"/>
        <v>199679.83285108022</v>
      </c>
      <c r="J1512" s="16">
        <f t="shared" si="734"/>
        <v>-6085.1219135802821</v>
      </c>
      <c r="K1512" s="29" t="str">
        <f t="shared" si="735"/>
        <v>No</v>
      </c>
      <c r="L1512" s="16">
        <f t="shared" si="726"/>
        <v>75.046838975694456</v>
      </c>
      <c r="M1512" s="16">
        <f t="shared" si="727"/>
        <v>187.05217500000001</v>
      </c>
      <c r="N1512" s="23">
        <f t="shared" si="728"/>
        <v>370.75694444444594</v>
      </c>
      <c r="O1512" s="16">
        <f t="shared" si="729"/>
        <v>632.85595842014038</v>
      </c>
      <c r="P1512" s="16">
        <f t="shared" si="730"/>
        <v>9158.8320649136986</v>
      </c>
      <c r="Q1512" s="16">
        <f t="shared" si="731"/>
        <v>9158.8320649136986</v>
      </c>
      <c r="R1512" s="16">
        <f t="shared" si="736"/>
        <v>0</v>
      </c>
      <c r="S1512" s="75">
        <f t="shared" si="754"/>
        <v>3073.7101513334164</v>
      </c>
      <c r="T1512" s="77">
        <f t="shared" si="737"/>
        <v>0</v>
      </c>
      <c r="U1512" s="50">
        <f t="shared" si="738"/>
        <v>7961705.3271724191</v>
      </c>
      <c r="V1512" s="51">
        <f t="shared" si="739"/>
        <v>2.2115848131034497</v>
      </c>
      <c r="W1512" s="52">
        <f t="shared" si="740"/>
        <v>4423000.9348140489</v>
      </c>
      <c r="X1512" s="36">
        <f t="shared" si="741"/>
        <v>1.2286113707816804</v>
      </c>
      <c r="Y1512" s="53">
        <f t="shared" si="732"/>
        <v>2766.3391362000748</v>
      </c>
      <c r="Z1512" s="53">
        <f t="shared" si="742"/>
        <v>2628.022179390071</v>
      </c>
      <c r="AA1512" s="54">
        <f t="shared" si="743"/>
        <v>2575.4617358022697</v>
      </c>
      <c r="AB1512" s="54">
        <f t="shared" si="744"/>
        <v>2446.688649012156</v>
      </c>
      <c r="AC1512" s="54">
        <f t="shared" si="745"/>
        <v>2202.0197841109407</v>
      </c>
      <c r="AD1512" s="54">
        <f t="shared" si="746"/>
        <v>1981.8178056998468</v>
      </c>
      <c r="AE1512" s="54">
        <f t="shared" si="747"/>
        <v>1882.7269154148544</v>
      </c>
      <c r="AF1512" s="54">
        <f t="shared" si="748"/>
        <v>1845.0723771065573</v>
      </c>
      <c r="AG1512" s="54">
        <f t="shared" si="749"/>
        <v>1752.8187582512294</v>
      </c>
      <c r="AH1512" s="54">
        <f t="shared" si="750"/>
        <v>1577.5368824261066</v>
      </c>
      <c r="AI1512" s="54">
        <f t="shared" si="751"/>
        <v>4.3820468956280739E-4</v>
      </c>
      <c r="AJ1512" s="54">
        <f t="shared" si="755"/>
        <v>0.65597681474822911</v>
      </c>
    </row>
    <row r="1513" spans="2:36" x14ac:dyDescent="0.2">
      <c r="B1513" s="14" t="s">
        <v>65</v>
      </c>
      <c r="C1513" s="14">
        <v>1503</v>
      </c>
      <c r="D1513" s="14">
        <v>26</v>
      </c>
      <c r="E1513" s="14">
        <f t="shared" si="733"/>
        <v>14.638888888888889</v>
      </c>
      <c r="F1513" s="15">
        <v>52.7</v>
      </c>
      <c r="G1513" s="16">
        <f t="shared" si="752"/>
        <v>0.18055555555555516</v>
      </c>
      <c r="H1513" s="16">
        <f t="shared" si="753"/>
        <v>0.64999999999999858</v>
      </c>
      <c r="I1513" s="16">
        <f t="shared" si="725"/>
        <v>204305.46711033952</v>
      </c>
      <c r="J1513" s="16">
        <f t="shared" si="734"/>
        <v>-4625.6342592592991</v>
      </c>
      <c r="K1513" s="29" t="str">
        <f t="shared" si="735"/>
        <v>No</v>
      </c>
      <c r="L1513" s="16">
        <f t="shared" si="726"/>
        <v>76.785318142361135</v>
      </c>
      <c r="M1513" s="16">
        <f t="shared" si="727"/>
        <v>187.05217500000001</v>
      </c>
      <c r="N1513" s="23">
        <f t="shared" si="728"/>
        <v>344.2743055555548</v>
      </c>
      <c r="O1513" s="16">
        <f t="shared" si="729"/>
        <v>608.1117986979159</v>
      </c>
      <c r="P1513" s="16">
        <f t="shared" si="730"/>
        <v>8902.0810531611587</v>
      </c>
      <c r="Q1513" s="16">
        <f t="shared" si="731"/>
        <v>8902.0810531611587</v>
      </c>
      <c r="R1513" s="16">
        <f t="shared" si="736"/>
        <v>0</v>
      </c>
      <c r="S1513" s="75">
        <f t="shared" si="754"/>
        <v>4276.4467939018596</v>
      </c>
      <c r="T1513" s="77">
        <f t="shared" si="737"/>
        <v>0</v>
      </c>
      <c r="U1513" s="50">
        <f t="shared" si="738"/>
        <v>7970607.4082255801</v>
      </c>
      <c r="V1513" s="51">
        <f t="shared" si="739"/>
        <v>2.2140576133959944</v>
      </c>
      <c r="W1513" s="52">
        <f t="shared" si="740"/>
        <v>4427277.3816079507</v>
      </c>
      <c r="X1513" s="36">
        <f t="shared" si="741"/>
        <v>1.2297992726688751</v>
      </c>
      <c r="Y1513" s="53">
        <f t="shared" si="732"/>
        <v>3848.8021145116736</v>
      </c>
      <c r="Z1513" s="53">
        <f t="shared" si="742"/>
        <v>3656.36200878609</v>
      </c>
      <c r="AA1513" s="54">
        <f t="shared" si="743"/>
        <v>3583.2347686103681</v>
      </c>
      <c r="AB1513" s="54">
        <f t="shared" si="744"/>
        <v>3404.0730301798494</v>
      </c>
      <c r="AC1513" s="54">
        <f t="shared" si="745"/>
        <v>3063.6657271618647</v>
      </c>
      <c r="AD1513" s="54">
        <f t="shared" si="746"/>
        <v>2757.2991544456781</v>
      </c>
      <c r="AE1513" s="54">
        <f t="shared" si="747"/>
        <v>2619.4341967233941</v>
      </c>
      <c r="AF1513" s="54">
        <f t="shared" si="748"/>
        <v>2567.0455127889263</v>
      </c>
      <c r="AG1513" s="54">
        <f t="shared" si="749"/>
        <v>2438.69323714948</v>
      </c>
      <c r="AH1513" s="54">
        <f t="shared" si="750"/>
        <v>2194.8239134345322</v>
      </c>
      <c r="AI1513" s="54">
        <f t="shared" si="751"/>
        <v>6.0967330928737005E-4</v>
      </c>
      <c r="AJ1513" s="54">
        <f t="shared" si="755"/>
        <v>0.65658648805751652</v>
      </c>
    </row>
    <row r="1514" spans="2:36" x14ac:dyDescent="0.2">
      <c r="B1514" s="14" t="s">
        <v>65</v>
      </c>
      <c r="C1514" s="14">
        <v>1504</v>
      </c>
      <c r="D1514" s="14">
        <v>27</v>
      </c>
      <c r="E1514" s="14">
        <f t="shared" si="733"/>
        <v>14.833333333333332</v>
      </c>
      <c r="F1514" s="15">
        <v>53.4</v>
      </c>
      <c r="G1514" s="16">
        <f t="shared" si="752"/>
        <v>0.18055555555555516</v>
      </c>
      <c r="H1514" s="16">
        <f t="shared" si="753"/>
        <v>0.64999999999999858</v>
      </c>
      <c r="I1514" s="16">
        <f t="shared" si="725"/>
        <v>209768.98263888885</v>
      </c>
      <c r="J1514" s="16">
        <f t="shared" si="734"/>
        <v>-5463.5155285493238</v>
      </c>
      <c r="K1514" s="29" t="str">
        <f t="shared" si="735"/>
        <v>No</v>
      </c>
      <c r="L1514" s="16">
        <f t="shared" si="726"/>
        <v>78.838703125000009</v>
      </c>
      <c r="M1514" s="16">
        <f t="shared" si="727"/>
        <v>187.05217500000001</v>
      </c>
      <c r="N1514" s="23">
        <f t="shared" si="728"/>
        <v>344.2743055555548</v>
      </c>
      <c r="O1514" s="16">
        <f t="shared" si="729"/>
        <v>610.16518368055483</v>
      </c>
      <c r="P1514" s="16">
        <f t="shared" si="730"/>
        <v>9050.7835579282291</v>
      </c>
      <c r="Q1514" s="16">
        <f t="shared" si="731"/>
        <v>9050.7835579282291</v>
      </c>
      <c r="R1514" s="16">
        <f t="shared" si="736"/>
        <v>0</v>
      </c>
      <c r="S1514" s="75">
        <f t="shared" si="754"/>
        <v>3587.2680293789053</v>
      </c>
      <c r="T1514" s="77">
        <f t="shared" si="737"/>
        <v>0</v>
      </c>
      <c r="U1514" s="50">
        <f t="shared" si="738"/>
        <v>7979658.1917835083</v>
      </c>
      <c r="V1514" s="51">
        <f t="shared" si="739"/>
        <v>2.2165717199398633</v>
      </c>
      <c r="W1514" s="52">
        <f t="shared" si="740"/>
        <v>4430864.6496373294</v>
      </c>
      <c r="X1514" s="36">
        <f t="shared" si="741"/>
        <v>1.2307957360103692</v>
      </c>
      <c r="Y1514" s="53">
        <f t="shared" si="732"/>
        <v>3228.5412264410147</v>
      </c>
      <c r="Z1514" s="53">
        <f t="shared" si="742"/>
        <v>3067.1141651189637</v>
      </c>
      <c r="AA1514" s="54">
        <f t="shared" si="743"/>
        <v>3005.7718818165845</v>
      </c>
      <c r="AB1514" s="54">
        <f t="shared" si="744"/>
        <v>2855.483287725755</v>
      </c>
      <c r="AC1514" s="54">
        <f t="shared" si="745"/>
        <v>2569.9349589531794</v>
      </c>
      <c r="AD1514" s="54">
        <f t="shared" si="746"/>
        <v>2312.9414630578617</v>
      </c>
      <c r="AE1514" s="54">
        <f t="shared" si="747"/>
        <v>2197.2943899049687</v>
      </c>
      <c r="AF1514" s="54">
        <f t="shared" si="748"/>
        <v>2153.3485021068695</v>
      </c>
      <c r="AG1514" s="54">
        <f t="shared" si="749"/>
        <v>2045.6810770015259</v>
      </c>
      <c r="AH1514" s="54">
        <f t="shared" si="750"/>
        <v>1841.1129693013734</v>
      </c>
      <c r="AI1514" s="54">
        <f t="shared" si="751"/>
        <v>5.1142026925038149E-4</v>
      </c>
      <c r="AJ1514" s="54">
        <f t="shared" si="755"/>
        <v>0.65709790832676684</v>
      </c>
    </row>
    <row r="1515" spans="2:36" x14ac:dyDescent="0.2">
      <c r="B1515" s="14" t="s">
        <v>65</v>
      </c>
      <c r="C1515" s="14">
        <v>1505</v>
      </c>
      <c r="D1515" s="14">
        <v>28</v>
      </c>
      <c r="E1515" s="14">
        <f t="shared" si="733"/>
        <v>15</v>
      </c>
      <c r="F1515" s="15">
        <v>54</v>
      </c>
      <c r="G1515" s="16">
        <f t="shared" si="752"/>
        <v>0.15277777777777798</v>
      </c>
      <c r="H1515" s="16">
        <f t="shared" si="753"/>
        <v>0.55000000000000071</v>
      </c>
      <c r="I1515" s="16">
        <f t="shared" si="725"/>
        <v>214509.375</v>
      </c>
      <c r="J1515" s="16">
        <f t="shared" si="734"/>
        <v>-4740.3923611111531</v>
      </c>
      <c r="K1515" s="29" t="str">
        <f t="shared" si="735"/>
        <v>No</v>
      </c>
      <c r="L1515" s="16">
        <f t="shared" si="726"/>
        <v>80.620312500000026</v>
      </c>
      <c r="M1515" s="16">
        <f t="shared" si="727"/>
        <v>187.05217500000001</v>
      </c>
      <c r="N1515" s="23">
        <f t="shared" si="728"/>
        <v>291.30902777777817</v>
      </c>
      <c r="O1515" s="16">
        <f t="shared" si="729"/>
        <v>558.98151527777827</v>
      </c>
      <c r="P1515" s="16">
        <f t="shared" si="730"/>
        <v>8384.722729166675</v>
      </c>
      <c r="Q1515" s="16">
        <f t="shared" si="731"/>
        <v>8384.722729166675</v>
      </c>
      <c r="R1515" s="16">
        <f t="shared" si="736"/>
        <v>0</v>
      </c>
      <c r="S1515" s="75">
        <f t="shared" si="754"/>
        <v>3644.3303680555218</v>
      </c>
      <c r="T1515" s="77">
        <f t="shared" si="737"/>
        <v>0</v>
      </c>
      <c r="U1515" s="50">
        <f t="shared" si="738"/>
        <v>7988042.9145126753</v>
      </c>
      <c r="V1515" s="51">
        <f t="shared" si="739"/>
        <v>2.2189008095868541</v>
      </c>
      <c r="W1515" s="52">
        <f t="shared" si="740"/>
        <v>4434508.9800053854</v>
      </c>
      <c r="X1515" s="36">
        <f t="shared" si="741"/>
        <v>1.2318080500014958</v>
      </c>
      <c r="Y1515" s="53">
        <f t="shared" si="732"/>
        <v>3279.8973312499697</v>
      </c>
      <c r="Z1515" s="53">
        <f t="shared" si="742"/>
        <v>3115.9024646874709</v>
      </c>
      <c r="AA1515" s="54">
        <f t="shared" si="743"/>
        <v>3053.5844153937214</v>
      </c>
      <c r="AB1515" s="54">
        <f t="shared" si="744"/>
        <v>2900.9051946240352</v>
      </c>
      <c r="AC1515" s="54">
        <f t="shared" si="745"/>
        <v>2610.8146751616318</v>
      </c>
      <c r="AD1515" s="54">
        <f t="shared" si="746"/>
        <v>2349.7332076454686</v>
      </c>
      <c r="AE1515" s="54">
        <f t="shared" si="747"/>
        <v>2232.2465472631952</v>
      </c>
      <c r="AF1515" s="54">
        <f t="shared" si="748"/>
        <v>2187.6016163179311</v>
      </c>
      <c r="AG1515" s="54">
        <f t="shared" si="749"/>
        <v>2078.2215355020344</v>
      </c>
      <c r="AH1515" s="54">
        <f t="shared" si="750"/>
        <v>1870.3993819518309</v>
      </c>
      <c r="AI1515" s="54">
        <f t="shared" si="751"/>
        <v>5.1955538387550863E-4</v>
      </c>
      <c r="AJ1515" s="54">
        <f t="shared" si="755"/>
        <v>0.65761746371064234</v>
      </c>
    </row>
    <row r="1516" spans="2:36" x14ac:dyDescent="0.2">
      <c r="B1516" s="14" t="s">
        <v>65</v>
      </c>
      <c r="C1516" s="14">
        <v>1506</v>
      </c>
      <c r="D1516" s="14">
        <v>29</v>
      </c>
      <c r="E1516" s="14">
        <f t="shared" si="733"/>
        <v>15.138888888888889</v>
      </c>
      <c r="F1516" s="15">
        <v>54.5</v>
      </c>
      <c r="G1516" s="16">
        <f t="shared" si="752"/>
        <v>0.1388888888888889</v>
      </c>
      <c r="H1516" s="16">
        <f t="shared" si="753"/>
        <v>0.5</v>
      </c>
      <c r="I1516" s="16">
        <f t="shared" si="725"/>
        <v>218500.16155478396</v>
      </c>
      <c r="J1516" s="16">
        <f t="shared" si="734"/>
        <v>-3990.786554783961</v>
      </c>
      <c r="K1516" s="29" t="str">
        <f t="shared" si="735"/>
        <v>No</v>
      </c>
      <c r="L1516" s="16">
        <f t="shared" si="726"/>
        <v>82.120193142361131</v>
      </c>
      <c r="M1516" s="16">
        <f t="shared" si="727"/>
        <v>187.05217500000001</v>
      </c>
      <c r="N1516" s="23">
        <f t="shared" si="728"/>
        <v>264.82638888888891</v>
      </c>
      <c r="O1516" s="16">
        <f t="shared" si="729"/>
        <v>533.99875703125008</v>
      </c>
      <c r="P1516" s="16">
        <f t="shared" si="730"/>
        <v>8084.1478495008696</v>
      </c>
      <c r="Q1516" s="16">
        <f t="shared" si="731"/>
        <v>8084.1478495008696</v>
      </c>
      <c r="R1516" s="16">
        <f t="shared" si="736"/>
        <v>0</v>
      </c>
      <c r="S1516" s="75">
        <f t="shared" si="754"/>
        <v>4093.3612947169086</v>
      </c>
      <c r="T1516" s="77">
        <f t="shared" si="737"/>
        <v>0</v>
      </c>
      <c r="U1516" s="50">
        <f t="shared" si="738"/>
        <v>7996127.0623621764</v>
      </c>
      <c r="V1516" s="51">
        <f t="shared" si="739"/>
        <v>2.2211464062117154</v>
      </c>
      <c r="W1516" s="52">
        <f t="shared" si="740"/>
        <v>4438602.341300102</v>
      </c>
      <c r="X1516" s="36">
        <f t="shared" si="741"/>
        <v>1.2329450948055838</v>
      </c>
      <c r="Y1516" s="53">
        <f t="shared" si="732"/>
        <v>3684.025165245218</v>
      </c>
      <c r="Z1516" s="53">
        <f t="shared" si="742"/>
        <v>3499.8239069829569</v>
      </c>
      <c r="AA1516" s="54">
        <f t="shared" si="743"/>
        <v>3429.8274288432976</v>
      </c>
      <c r="AB1516" s="54">
        <f t="shared" si="744"/>
        <v>3258.3360574011326</v>
      </c>
      <c r="AC1516" s="54">
        <f t="shared" si="745"/>
        <v>2932.5024516610192</v>
      </c>
      <c r="AD1516" s="54">
        <f t="shared" si="746"/>
        <v>2639.2522064949176</v>
      </c>
      <c r="AE1516" s="54">
        <f t="shared" si="747"/>
        <v>2507.2895961701715</v>
      </c>
      <c r="AF1516" s="54">
        <f t="shared" si="748"/>
        <v>2457.143804246768</v>
      </c>
      <c r="AG1516" s="54">
        <f t="shared" si="749"/>
        <v>2334.2866140344295</v>
      </c>
      <c r="AH1516" s="54">
        <f t="shared" si="750"/>
        <v>2100.8579526309868</v>
      </c>
      <c r="AI1516" s="54">
        <f t="shared" si="751"/>
        <v>5.8357165350860743E-4</v>
      </c>
      <c r="AJ1516" s="54">
        <f t="shared" si="755"/>
        <v>0.65820103536415098</v>
      </c>
    </row>
    <row r="1517" spans="2:36" x14ac:dyDescent="0.2">
      <c r="B1517" s="14" t="s">
        <v>65</v>
      </c>
      <c r="C1517" s="14">
        <v>1507</v>
      </c>
      <c r="D1517" s="14">
        <v>30</v>
      </c>
      <c r="E1517" s="14">
        <f t="shared" si="733"/>
        <v>15.277777777777777</v>
      </c>
      <c r="F1517" s="15">
        <v>55</v>
      </c>
      <c r="G1517" s="16">
        <f t="shared" si="752"/>
        <v>0.15277777777777798</v>
      </c>
      <c r="H1517" s="16">
        <f t="shared" si="753"/>
        <v>0.55000000000000071</v>
      </c>
      <c r="I1517" s="16">
        <f t="shared" si="725"/>
        <v>222527.7295524691</v>
      </c>
      <c r="J1517" s="16">
        <f t="shared" si="734"/>
        <v>-4027.5679976851388</v>
      </c>
      <c r="K1517" s="29" t="str">
        <f t="shared" si="735"/>
        <v>No</v>
      </c>
      <c r="L1517" s="16">
        <f t="shared" si="726"/>
        <v>83.633897569444443</v>
      </c>
      <c r="M1517" s="16">
        <f t="shared" si="727"/>
        <v>187.05217500000001</v>
      </c>
      <c r="N1517" s="23">
        <f t="shared" si="728"/>
        <v>291.30902777777817</v>
      </c>
      <c r="O1517" s="16">
        <f t="shared" si="729"/>
        <v>561.99510034722266</v>
      </c>
      <c r="P1517" s="16">
        <f t="shared" si="730"/>
        <v>8586.0362553047908</v>
      </c>
      <c r="Q1517" s="16">
        <f t="shared" si="731"/>
        <v>8586.0362553047908</v>
      </c>
      <c r="R1517" s="16">
        <f t="shared" si="736"/>
        <v>0</v>
      </c>
      <c r="S1517" s="75">
        <f t="shared" si="754"/>
        <v>4558.4682576196519</v>
      </c>
      <c r="T1517" s="77">
        <f t="shared" si="737"/>
        <v>0</v>
      </c>
      <c r="U1517" s="50">
        <f t="shared" si="738"/>
        <v>8004713.0986174811</v>
      </c>
      <c r="V1517" s="51">
        <f t="shared" si="739"/>
        <v>2.2235314162826336</v>
      </c>
      <c r="W1517" s="52">
        <f t="shared" si="740"/>
        <v>4443160.809557722</v>
      </c>
      <c r="X1517" s="36">
        <f t="shared" si="741"/>
        <v>1.2342113359882561</v>
      </c>
      <c r="Y1517" s="53">
        <f t="shared" si="732"/>
        <v>4102.6214318576867</v>
      </c>
      <c r="Z1517" s="53">
        <f t="shared" si="742"/>
        <v>3897.4903602648023</v>
      </c>
      <c r="AA1517" s="54">
        <f t="shared" si="743"/>
        <v>3819.5405530595062</v>
      </c>
      <c r="AB1517" s="54">
        <f t="shared" si="744"/>
        <v>3628.563525406531</v>
      </c>
      <c r="AC1517" s="54">
        <f t="shared" si="745"/>
        <v>3265.707172865878</v>
      </c>
      <c r="AD1517" s="54">
        <f t="shared" si="746"/>
        <v>2939.1364555792902</v>
      </c>
      <c r="AE1517" s="54">
        <f t="shared" si="747"/>
        <v>2792.1796328003256</v>
      </c>
      <c r="AF1517" s="54">
        <f t="shared" si="748"/>
        <v>2736.3360401443192</v>
      </c>
      <c r="AG1517" s="54">
        <f t="shared" si="749"/>
        <v>2599.519238137103</v>
      </c>
      <c r="AH1517" s="54">
        <f t="shared" si="750"/>
        <v>2339.5673143233926</v>
      </c>
      <c r="AI1517" s="54">
        <f t="shared" si="751"/>
        <v>6.4987980953427568E-4</v>
      </c>
      <c r="AJ1517" s="54">
        <f t="shared" si="755"/>
        <v>0.65885091517368521</v>
      </c>
    </row>
    <row r="1518" spans="2:36" x14ac:dyDescent="0.2">
      <c r="B1518" s="14" t="s">
        <v>65</v>
      </c>
      <c r="C1518" s="14">
        <v>1508</v>
      </c>
      <c r="D1518" s="14">
        <v>31</v>
      </c>
      <c r="E1518" s="14">
        <f t="shared" si="733"/>
        <v>15.444444444444445</v>
      </c>
      <c r="F1518" s="15">
        <v>55.6</v>
      </c>
      <c r="G1518" s="16">
        <f t="shared" si="752"/>
        <v>0.18055555555555516</v>
      </c>
      <c r="H1518" s="16">
        <f t="shared" si="753"/>
        <v>0.64999999999999858</v>
      </c>
      <c r="I1518" s="16">
        <f t="shared" si="725"/>
        <v>227409.36265432098</v>
      </c>
      <c r="J1518" s="16">
        <f t="shared" si="734"/>
        <v>-4881.6331018518831</v>
      </c>
      <c r="K1518" s="29" t="str">
        <f t="shared" si="735"/>
        <v>No</v>
      </c>
      <c r="L1518" s="16">
        <f t="shared" si="726"/>
        <v>85.468590277777793</v>
      </c>
      <c r="M1518" s="16">
        <f t="shared" si="727"/>
        <v>187.05217500000001</v>
      </c>
      <c r="N1518" s="23">
        <f t="shared" si="728"/>
        <v>344.2743055555548</v>
      </c>
      <c r="O1518" s="16">
        <f t="shared" si="729"/>
        <v>616.7950708333326</v>
      </c>
      <c r="P1518" s="16">
        <f t="shared" si="730"/>
        <v>9526.0572050925821</v>
      </c>
      <c r="Q1518" s="16">
        <f t="shared" si="731"/>
        <v>9526.0572050925821</v>
      </c>
      <c r="R1518" s="16">
        <f t="shared" si="736"/>
        <v>0</v>
      </c>
      <c r="S1518" s="75">
        <f t="shared" si="754"/>
        <v>4644.424103240699</v>
      </c>
      <c r="T1518" s="77">
        <f t="shared" si="737"/>
        <v>0</v>
      </c>
      <c r="U1518" s="50">
        <f t="shared" si="738"/>
        <v>8014239.1558225732</v>
      </c>
      <c r="V1518" s="51">
        <f t="shared" si="739"/>
        <v>2.2261775432840483</v>
      </c>
      <c r="W1518" s="52">
        <f t="shared" si="740"/>
        <v>4447805.2336609624</v>
      </c>
      <c r="X1518" s="36">
        <f t="shared" si="741"/>
        <v>1.2355014537947118</v>
      </c>
      <c r="Y1518" s="53">
        <f t="shared" si="732"/>
        <v>4179.9816929166291</v>
      </c>
      <c r="Z1518" s="53">
        <f t="shared" si="742"/>
        <v>3970.9826082707973</v>
      </c>
      <c r="AA1518" s="54">
        <f t="shared" si="743"/>
        <v>3891.5629561053811</v>
      </c>
      <c r="AB1518" s="54">
        <f t="shared" si="744"/>
        <v>3696.984808300112</v>
      </c>
      <c r="AC1518" s="54">
        <f t="shared" si="745"/>
        <v>3327.2863274701008</v>
      </c>
      <c r="AD1518" s="54">
        <f t="shared" si="746"/>
        <v>2994.5576947230907</v>
      </c>
      <c r="AE1518" s="54">
        <f t="shared" si="747"/>
        <v>2844.8298099869362</v>
      </c>
      <c r="AF1518" s="54">
        <f t="shared" si="748"/>
        <v>2787.9332137871975</v>
      </c>
      <c r="AG1518" s="54">
        <f t="shared" si="749"/>
        <v>2648.5365530978374</v>
      </c>
      <c r="AH1518" s="54">
        <f t="shared" si="750"/>
        <v>2383.6828977880537</v>
      </c>
      <c r="AI1518" s="54">
        <f t="shared" si="751"/>
        <v>6.6213413827445936E-4</v>
      </c>
      <c r="AJ1518" s="54">
        <f t="shared" si="755"/>
        <v>0.65951304931195964</v>
      </c>
    </row>
    <row r="1519" spans="2:36" x14ac:dyDescent="0.2">
      <c r="B1519" s="14" t="s">
        <v>65</v>
      </c>
      <c r="C1519" s="14">
        <v>1509</v>
      </c>
      <c r="D1519" s="14">
        <v>32</v>
      </c>
      <c r="E1519" s="14">
        <f t="shared" si="733"/>
        <v>15.638888888888888</v>
      </c>
      <c r="F1519" s="15">
        <v>56.3</v>
      </c>
      <c r="G1519" s="16">
        <f t="shared" si="752"/>
        <v>0.2222222222222224</v>
      </c>
      <c r="H1519" s="16">
        <f t="shared" si="753"/>
        <v>0.80000000000000071</v>
      </c>
      <c r="I1519" s="16">
        <f t="shared" si="725"/>
        <v>233171.54349922834</v>
      </c>
      <c r="J1519" s="16">
        <f t="shared" si="734"/>
        <v>-5762.1808449073578</v>
      </c>
      <c r="K1519" s="29" t="str">
        <f t="shared" si="735"/>
        <v>No</v>
      </c>
      <c r="L1519" s="16">
        <f t="shared" si="726"/>
        <v>87.634224392361119</v>
      </c>
      <c r="M1519" s="16">
        <f t="shared" si="727"/>
        <v>187.05217500000001</v>
      </c>
      <c r="N1519" s="23">
        <f t="shared" si="728"/>
        <v>423.72222222222257</v>
      </c>
      <c r="O1519" s="16">
        <f t="shared" si="729"/>
        <v>698.40862161458369</v>
      </c>
      <c r="P1519" s="16">
        <f t="shared" si="730"/>
        <v>10922.334832472516</v>
      </c>
      <c r="Q1519" s="16">
        <f t="shared" si="731"/>
        <v>10922.334832472516</v>
      </c>
      <c r="R1519" s="16">
        <f t="shared" si="736"/>
        <v>0</v>
      </c>
      <c r="S1519" s="75">
        <f t="shared" si="754"/>
        <v>5160.1539875651579</v>
      </c>
      <c r="T1519" s="77">
        <f t="shared" si="737"/>
        <v>0</v>
      </c>
      <c r="U1519" s="50">
        <f t="shared" si="738"/>
        <v>8025161.490655046</v>
      </c>
      <c r="V1519" s="51">
        <f t="shared" si="739"/>
        <v>2.2292115251819573</v>
      </c>
      <c r="W1519" s="52">
        <f t="shared" si="740"/>
        <v>4452965.3876485275</v>
      </c>
      <c r="X1519" s="36">
        <f t="shared" si="741"/>
        <v>1.2369348299023688</v>
      </c>
      <c r="Y1519" s="53">
        <f t="shared" si="732"/>
        <v>4644.1385888086425</v>
      </c>
      <c r="Z1519" s="53">
        <f t="shared" si="742"/>
        <v>4411.9316593682097</v>
      </c>
      <c r="AA1519" s="54">
        <f t="shared" si="743"/>
        <v>4323.6930261808457</v>
      </c>
      <c r="AB1519" s="54">
        <f t="shared" si="744"/>
        <v>4107.5083748718034</v>
      </c>
      <c r="AC1519" s="54">
        <f t="shared" si="745"/>
        <v>3696.757537384623</v>
      </c>
      <c r="AD1519" s="54">
        <f t="shared" si="746"/>
        <v>3327.0817836461606</v>
      </c>
      <c r="AE1519" s="54">
        <f t="shared" si="747"/>
        <v>3160.7276944638525</v>
      </c>
      <c r="AF1519" s="54">
        <f t="shared" si="748"/>
        <v>3097.5131405745756</v>
      </c>
      <c r="AG1519" s="54">
        <f t="shared" si="749"/>
        <v>2942.6374835458469</v>
      </c>
      <c r="AH1519" s="54">
        <f t="shared" si="750"/>
        <v>2648.3737351912623</v>
      </c>
      <c r="AI1519" s="54">
        <f t="shared" si="751"/>
        <v>7.3565937088646179E-4</v>
      </c>
      <c r="AJ1519" s="54">
        <f t="shared" si="755"/>
        <v>0.66024870868284613</v>
      </c>
    </row>
    <row r="1520" spans="2:36" x14ac:dyDescent="0.2">
      <c r="B1520" s="14" t="s">
        <v>65</v>
      </c>
      <c r="C1520" s="14">
        <v>1510</v>
      </c>
      <c r="D1520" s="14">
        <v>33</v>
      </c>
      <c r="E1520" s="14">
        <f t="shared" si="733"/>
        <v>15.888888888888889</v>
      </c>
      <c r="F1520" s="15">
        <v>57.2</v>
      </c>
      <c r="G1520" s="16">
        <f t="shared" si="752"/>
        <v>0.30555555555555597</v>
      </c>
      <c r="H1520" s="16">
        <f t="shared" si="753"/>
        <v>1.1000000000000014</v>
      </c>
      <c r="I1520" s="16">
        <f t="shared" si="725"/>
        <v>240685.99228395065</v>
      </c>
      <c r="J1520" s="16">
        <f t="shared" si="734"/>
        <v>-7514.4487847223063</v>
      </c>
      <c r="K1520" s="29" t="str">
        <f t="shared" si="735"/>
        <v>No</v>
      </c>
      <c r="L1520" s="16">
        <f t="shared" si="726"/>
        <v>90.458423611111144</v>
      </c>
      <c r="M1520" s="16">
        <f t="shared" si="727"/>
        <v>187.05217500000001</v>
      </c>
      <c r="N1520" s="23">
        <f t="shared" si="728"/>
        <v>582.61805555555634</v>
      </c>
      <c r="O1520" s="16">
        <f t="shared" si="729"/>
        <v>860.1286541666675</v>
      </c>
      <c r="P1520" s="16">
        <f t="shared" si="730"/>
        <v>13666.488616203716</v>
      </c>
      <c r="Q1520" s="16">
        <f t="shared" si="731"/>
        <v>13666.488616203716</v>
      </c>
      <c r="R1520" s="16">
        <f t="shared" si="736"/>
        <v>0</v>
      </c>
      <c r="S1520" s="75">
        <f t="shared" si="754"/>
        <v>6152.0398314814101</v>
      </c>
      <c r="T1520" s="77">
        <f t="shared" si="737"/>
        <v>0</v>
      </c>
      <c r="U1520" s="50">
        <f t="shared" si="738"/>
        <v>8038827.9792712498</v>
      </c>
      <c r="V1520" s="51">
        <f t="shared" si="739"/>
        <v>2.2330077720197918</v>
      </c>
      <c r="W1520" s="52">
        <f t="shared" si="740"/>
        <v>4459117.4274800094</v>
      </c>
      <c r="X1520" s="36">
        <f t="shared" si="741"/>
        <v>1.2386437298555582</v>
      </c>
      <c r="Y1520" s="53">
        <f t="shared" si="732"/>
        <v>5536.8358483332695</v>
      </c>
      <c r="Z1520" s="53">
        <f t="shared" si="742"/>
        <v>5259.9940559166062</v>
      </c>
      <c r="AA1520" s="54">
        <f t="shared" si="743"/>
        <v>5154.7941747982741</v>
      </c>
      <c r="AB1520" s="54">
        <f t="shared" si="744"/>
        <v>4897.05446605836</v>
      </c>
      <c r="AC1520" s="54">
        <f t="shared" si="745"/>
        <v>4407.3490194525239</v>
      </c>
      <c r="AD1520" s="54">
        <f t="shared" si="746"/>
        <v>3966.6141175072717</v>
      </c>
      <c r="AE1520" s="54">
        <f t="shared" si="747"/>
        <v>3768.2834116319077</v>
      </c>
      <c r="AF1520" s="54">
        <f t="shared" si="748"/>
        <v>3692.9177433992695</v>
      </c>
      <c r="AG1520" s="54">
        <f t="shared" si="749"/>
        <v>3508.2718562293057</v>
      </c>
      <c r="AH1520" s="54">
        <f t="shared" si="750"/>
        <v>3157.4446706063754</v>
      </c>
      <c r="AI1520" s="54">
        <f t="shared" si="751"/>
        <v>8.7706796405732652E-4</v>
      </c>
      <c r="AJ1520" s="54">
        <f t="shared" si="755"/>
        <v>0.66112577664690342</v>
      </c>
    </row>
    <row r="1521" spans="2:36" x14ac:dyDescent="0.2">
      <c r="B1521" s="14" t="s">
        <v>65</v>
      </c>
      <c r="C1521" s="14">
        <v>1511</v>
      </c>
      <c r="D1521" s="14">
        <v>34</v>
      </c>
      <c r="E1521" s="14">
        <f t="shared" si="733"/>
        <v>16.25</v>
      </c>
      <c r="F1521" s="15">
        <v>58.5</v>
      </c>
      <c r="G1521" s="16">
        <f t="shared" si="752"/>
        <v>0.41666666666666663</v>
      </c>
      <c r="H1521" s="16">
        <f t="shared" si="753"/>
        <v>1.5</v>
      </c>
      <c r="I1521" s="16">
        <f t="shared" si="725"/>
        <v>251750.5859375</v>
      </c>
      <c r="J1521" s="16">
        <f t="shared" si="734"/>
        <v>-11064.593653549353</v>
      </c>
      <c r="K1521" s="29" t="str">
        <f t="shared" si="735"/>
        <v>No</v>
      </c>
      <c r="L1521" s="16">
        <f t="shared" si="726"/>
        <v>94.616894531250026</v>
      </c>
      <c r="M1521" s="16">
        <f t="shared" si="727"/>
        <v>187.05217500000001</v>
      </c>
      <c r="N1521" s="23">
        <f t="shared" si="728"/>
        <v>794.47916666666663</v>
      </c>
      <c r="O1521" s="16">
        <f t="shared" si="729"/>
        <v>1076.1482361979167</v>
      </c>
      <c r="P1521" s="16">
        <f t="shared" si="730"/>
        <v>17487.408838216146</v>
      </c>
      <c r="Q1521" s="16">
        <f t="shared" si="731"/>
        <v>17487.408838216146</v>
      </c>
      <c r="R1521" s="16">
        <f t="shared" si="736"/>
        <v>0</v>
      </c>
      <c r="S1521" s="75">
        <f t="shared" si="754"/>
        <v>6422.8151846667934</v>
      </c>
      <c r="T1521" s="77">
        <f t="shared" si="737"/>
        <v>0</v>
      </c>
      <c r="U1521" s="50">
        <f t="shared" si="738"/>
        <v>8056315.3881094661</v>
      </c>
      <c r="V1521" s="51">
        <f t="shared" si="739"/>
        <v>2.2378653855859629</v>
      </c>
      <c r="W1521" s="52">
        <f t="shared" si="740"/>
        <v>4465540.2426646762</v>
      </c>
      <c r="X1521" s="36">
        <f t="shared" si="741"/>
        <v>1.2404278451846322</v>
      </c>
      <c r="Y1521" s="53">
        <f t="shared" si="732"/>
        <v>5780.5336662001146</v>
      </c>
      <c r="Z1521" s="53">
        <f t="shared" si="742"/>
        <v>5491.5069828901087</v>
      </c>
      <c r="AA1521" s="54">
        <f t="shared" si="743"/>
        <v>5381.6768432323061</v>
      </c>
      <c r="AB1521" s="54">
        <f t="shared" si="744"/>
        <v>5112.5930010706907</v>
      </c>
      <c r="AC1521" s="54">
        <f t="shared" si="745"/>
        <v>4601.3337009636216</v>
      </c>
      <c r="AD1521" s="54">
        <f t="shared" si="746"/>
        <v>4141.2003308672593</v>
      </c>
      <c r="AE1521" s="54">
        <f t="shared" si="747"/>
        <v>3934.1403143238963</v>
      </c>
      <c r="AF1521" s="54">
        <f t="shared" si="748"/>
        <v>3855.4575080374184</v>
      </c>
      <c r="AG1521" s="54">
        <f t="shared" si="749"/>
        <v>3662.6846326355471</v>
      </c>
      <c r="AH1521" s="54">
        <f t="shared" si="750"/>
        <v>3296.4161693719925</v>
      </c>
      <c r="AI1521" s="54">
        <f t="shared" si="751"/>
        <v>9.1567115815888677E-4</v>
      </c>
      <c r="AJ1521" s="54">
        <f t="shared" si="755"/>
        <v>0.66204144780506236</v>
      </c>
    </row>
    <row r="1522" spans="2:36" x14ac:dyDescent="0.2">
      <c r="B1522" s="14" t="s">
        <v>65</v>
      </c>
      <c r="C1522" s="14">
        <v>1512</v>
      </c>
      <c r="D1522" s="14">
        <v>35</v>
      </c>
      <c r="E1522" s="14">
        <f t="shared" si="733"/>
        <v>16.722222222222221</v>
      </c>
      <c r="F1522" s="15">
        <v>60.2</v>
      </c>
      <c r="G1522" s="16">
        <f t="shared" si="752"/>
        <v>0.52777777777777735</v>
      </c>
      <c r="H1522" s="16">
        <f t="shared" si="753"/>
        <v>1.8999999999999986</v>
      </c>
      <c r="I1522" s="16">
        <f t="shared" si="725"/>
        <v>266594.84066358022</v>
      </c>
      <c r="J1522" s="16">
        <f t="shared" si="734"/>
        <v>-14844.254726080224</v>
      </c>
      <c r="K1522" s="29" t="str">
        <f t="shared" si="735"/>
        <v>No</v>
      </c>
      <c r="L1522" s="16">
        <f t="shared" si="726"/>
        <v>100.19589756944445</v>
      </c>
      <c r="M1522" s="16">
        <f t="shared" si="727"/>
        <v>187.05217500000001</v>
      </c>
      <c r="N1522" s="23">
        <f t="shared" si="728"/>
        <v>1006.3402777777769</v>
      </c>
      <c r="O1522" s="16">
        <f t="shared" si="729"/>
        <v>1293.5883503472214</v>
      </c>
      <c r="P1522" s="16">
        <f t="shared" si="730"/>
        <v>21631.67185858409</v>
      </c>
      <c r="Q1522" s="16">
        <f t="shared" si="731"/>
        <v>21631.67185858409</v>
      </c>
      <c r="R1522" s="16">
        <f t="shared" si="736"/>
        <v>0</v>
      </c>
      <c r="S1522" s="75">
        <f t="shared" si="754"/>
        <v>6787.417132503866</v>
      </c>
      <c r="T1522" s="77">
        <f t="shared" si="737"/>
        <v>0</v>
      </c>
      <c r="U1522" s="50">
        <f t="shared" si="738"/>
        <v>8077947.0599680506</v>
      </c>
      <c r="V1522" s="51">
        <f t="shared" si="739"/>
        <v>2.2438741833244586</v>
      </c>
      <c r="W1522" s="52">
        <f t="shared" si="740"/>
        <v>4472327.6597971804</v>
      </c>
      <c r="X1522" s="36">
        <f t="shared" si="741"/>
        <v>1.2423132388325502</v>
      </c>
      <c r="Y1522" s="53">
        <f t="shared" si="732"/>
        <v>6108.67541925348</v>
      </c>
      <c r="Z1522" s="53">
        <f t="shared" si="742"/>
        <v>5803.2416482908056</v>
      </c>
      <c r="AA1522" s="54">
        <f t="shared" si="743"/>
        <v>5687.1768153249895</v>
      </c>
      <c r="AB1522" s="54">
        <f t="shared" si="744"/>
        <v>5402.8179745587395</v>
      </c>
      <c r="AC1522" s="54">
        <f t="shared" si="745"/>
        <v>4862.5361771028656</v>
      </c>
      <c r="AD1522" s="54">
        <f t="shared" si="746"/>
        <v>4376.2825593925791</v>
      </c>
      <c r="AE1522" s="54">
        <f t="shared" si="747"/>
        <v>4157.4684314229498</v>
      </c>
      <c r="AF1522" s="54">
        <f t="shared" si="748"/>
        <v>4074.3190627944909</v>
      </c>
      <c r="AG1522" s="54">
        <f t="shared" si="749"/>
        <v>3870.6031096547663</v>
      </c>
      <c r="AH1522" s="54">
        <f t="shared" si="750"/>
        <v>3483.5427986892896</v>
      </c>
      <c r="AI1522" s="54">
        <f t="shared" si="751"/>
        <v>9.676507774136916E-4</v>
      </c>
      <c r="AJ1522" s="54">
        <f t="shared" si="755"/>
        <v>0.66300909858247603</v>
      </c>
    </row>
    <row r="1523" spans="2:36" x14ac:dyDescent="0.2">
      <c r="B1523" s="14" t="s">
        <v>65</v>
      </c>
      <c r="C1523" s="14">
        <v>1513</v>
      </c>
      <c r="D1523" s="14">
        <v>36</v>
      </c>
      <c r="E1523" s="14">
        <f t="shared" si="733"/>
        <v>17.305555555555554</v>
      </c>
      <c r="F1523" s="15">
        <v>62.3</v>
      </c>
      <c r="G1523" s="16">
        <f t="shared" si="752"/>
        <v>0.625</v>
      </c>
      <c r="H1523" s="16">
        <f t="shared" si="753"/>
        <v>2.25</v>
      </c>
      <c r="I1523" s="16">
        <f t="shared" si="725"/>
        <v>285518.89303626539</v>
      </c>
      <c r="J1523" s="16">
        <f t="shared" si="734"/>
        <v>-18924.052372685168</v>
      </c>
      <c r="K1523" s="29" t="str">
        <f t="shared" si="735"/>
        <v>No</v>
      </c>
      <c r="L1523" s="16">
        <f t="shared" si="726"/>
        <v>107.30823480902778</v>
      </c>
      <c r="M1523" s="16">
        <f t="shared" si="727"/>
        <v>187.05217500000001</v>
      </c>
      <c r="N1523" s="23">
        <f t="shared" si="728"/>
        <v>1191.71875</v>
      </c>
      <c r="O1523" s="16">
        <f t="shared" si="729"/>
        <v>1486.0791598090277</v>
      </c>
      <c r="P1523" s="16">
        <f t="shared" si="730"/>
        <v>25717.425460028448</v>
      </c>
      <c r="Q1523" s="16">
        <f t="shared" si="731"/>
        <v>25717.425460028448</v>
      </c>
      <c r="R1523" s="16">
        <f t="shared" si="736"/>
        <v>0</v>
      </c>
      <c r="S1523" s="75">
        <f t="shared" si="754"/>
        <v>6793.3730873432796</v>
      </c>
      <c r="T1523" s="77">
        <f t="shared" si="737"/>
        <v>0</v>
      </c>
      <c r="U1523" s="50">
        <f t="shared" si="738"/>
        <v>8103664.485428079</v>
      </c>
      <c r="V1523" s="51">
        <f t="shared" si="739"/>
        <v>2.2510179126189107</v>
      </c>
      <c r="W1523" s="52">
        <f t="shared" si="740"/>
        <v>4479121.0328845233</v>
      </c>
      <c r="X1523" s="36">
        <f t="shared" si="741"/>
        <v>1.2442002869123676</v>
      </c>
      <c r="Y1523" s="53">
        <f t="shared" si="732"/>
        <v>6114.0357786089517</v>
      </c>
      <c r="Z1523" s="53">
        <f t="shared" si="742"/>
        <v>5808.3339896785037</v>
      </c>
      <c r="AA1523" s="54">
        <f t="shared" si="743"/>
        <v>5692.1673098849333</v>
      </c>
      <c r="AB1523" s="54">
        <f t="shared" si="744"/>
        <v>5407.5589443906865</v>
      </c>
      <c r="AC1523" s="54">
        <f t="shared" si="745"/>
        <v>4866.803049951618</v>
      </c>
      <c r="AD1523" s="54">
        <f t="shared" si="746"/>
        <v>4380.1227449564567</v>
      </c>
      <c r="AE1523" s="54">
        <f t="shared" si="747"/>
        <v>4161.1166077086336</v>
      </c>
      <c r="AF1523" s="54">
        <f t="shared" si="748"/>
        <v>4077.8942755544608</v>
      </c>
      <c r="AG1523" s="54">
        <f t="shared" si="749"/>
        <v>3873.9995617767377</v>
      </c>
      <c r="AH1523" s="54">
        <f t="shared" si="750"/>
        <v>3486.599605599064</v>
      </c>
      <c r="AI1523" s="54">
        <f t="shared" si="751"/>
        <v>9.6849989044418448E-4</v>
      </c>
      <c r="AJ1523" s="54">
        <f t="shared" si="755"/>
        <v>0.66397759847292026</v>
      </c>
    </row>
    <row r="1524" spans="2:36" x14ac:dyDescent="0.2">
      <c r="B1524" s="14" t="s">
        <v>65</v>
      </c>
      <c r="C1524" s="14">
        <v>1514</v>
      </c>
      <c r="D1524" s="14">
        <v>37</v>
      </c>
      <c r="E1524" s="14">
        <f t="shared" si="733"/>
        <v>17.972222222222221</v>
      </c>
      <c r="F1524" s="15">
        <v>64.7</v>
      </c>
      <c r="G1524" s="16">
        <f t="shared" si="752"/>
        <v>0.6666666666666663</v>
      </c>
      <c r="H1524" s="16">
        <f t="shared" si="753"/>
        <v>2.3999999999999986</v>
      </c>
      <c r="I1524" s="16">
        <f t="shared" si="725"/>
        <v>307940.86062885798</v>
      </c>
      <c r="J1524" s="16">
        <f t="shared" si="734"/>
        <v>-22421.967592592584</v>
      </c>
      <c r="K1524" s="29" t="str">
        <f t="shared" si="735"/>
        <v>No</v>
      </c>
      <c r="L1524" s="16">
        <f t="shared" si="726"/>
        <v>115.73521397569445</v>
      </c>
      <c r="M1524" s="16">
        <f t="shared" si="727"/>
        <v>187.05217500000001</v>
      </c>
      <c r="N1524" s="23">
        <f t="shared" si="728"/>
        <v>1271.1666666666661</v>
      </c>
      <c r="O1524" s="16">
        <f t="shared" si="729"/>
        <v>1573.9540556423606</v>
      </c>
      <c r="P1524" s="16">
        <f t="shared" si="730"/>
        <v>28287.452055572423</v>
      </c>
      <c r="Q1524" s="16">
        <f t="shared" si="731"/>
        <v>28287.452055572423</v>
      </c>
      <c r="R1524" s="16">
        <f t="shared" si="736"/>
        <v>0</v>
      </c>
      <c r="S1524" s="75">
        <f t="shared" si="754"/>
        <v>5865.484462979839</v>
      </c>
      <c r="T1524" s="77">
        <f t="shared" si="737"/>
        <v>0</v>
      </c>
      <c r="U1524" s="50">
        <f t="shared" si="738"/>
        <v>8131951.9374836516</v>
      </c>
      <c r="V1524" s="51">
        <f t="shared" si="739"/>
        <v>2.2588755381899031</v>
      </c>
      <c r="W1524" s="52">
        <f t="shared" si="740"/>
        <v>4484986.5173475035</v>
      </c>
      <c r="X1524" s="36">
        <f t="shared" si="741"/>
        <v>1.2458295881520842</v>
      </c>
      <c r="Y1524" s="53">
        <f t="shared" si="732"/>
        <v>5278.9360166818551</v>
      </c>
      <c r="Z1524" s="53">
        <f t="shared" si="742"/>
        <v>5014.9892158477624</v>
      </c>
      <c r="AA1524" s="54">
        <f t="shared" si="743"/>
        <v>4914.6894315308073</v>
      </c>
      <c r="AB1524" s="54">
        <f t="shared" si="744"/>
        <v>4668.954959954267</v>
      </c>
      <c r="AC1524" s="54">
        <f t="shared" si="745"/>
        <v>4202.0594639588408</v>
      </c>
      <c r="AD1524" s="54">
        <f t="shared" si="746"/>
        <v>3781.8535175629568</v>
      </c>
      <c r="AE1524" s="54">
        <f t="shared" si="747"/>
        <v>3592.7608416848088</v>
      </c>
      <c r="AF1524" s="54">
        <f t="shared" si="748"/>
        <v>3520.9056248511124</v>
      </c>
      <c r="AG1524" s="54">
        <f t="shared" si="749"/>
        <v>3344.8603436085568</v>
      </c>
      <c r="AH1524" s="54">
        <f t="shared" si="750"/>
        <v>3010.3743092477011</v>
      </c>
      <c r="AI1524" s="54">
        <f t="shared" si="751"/>
        <v>8.362150859021392E-4</v>
      </c>
      <c r="AJ1524" s="54">
        <f t="shared" si="755"/>
        <v>0.66481381355882241</v>
      </c>
    </row>
    <row r="1525" spans="2:36" x14ac:dyDescent="0.2">
      <c r="B1525" s="14" t="s">
        <v>65</v>
      </c>
      <c r="C1525" s="14">
        <v>1515</v>
      </c>
      <c r="D1525" s="14">
        <v>38</v>
      </c>
      <c r="E1525" s="14">
        <f t="shared" si="733"/>
        <v>18.638888888888886</v>
      </c>
      <c r="F1525" s="15">
        <v>67.099999999999994</v>
      </c>
      <c r="G1525" s="16">
        <f t="shared" si="752"/>
        <v>0.625</v>
      </c>
      <c r="H1525" s="16">
        <f t="shared" si="753"/>
        <v>2.25</v>
      </c>
      <c r="I1525" s="16">
        <f t="shared" si="725"/>
        <v>331210.27266589494</v>
      </c>
      <c r="J1525" s="16">
        <f t="shared" si="734"/>
        <v>-23269.412037036964</v>
      </c>
      <c r="K1525" s="29" t="str">
        <f t="shared" si="735"/>
        <v>No</v>
      </c>
      <c r="L1525" s="16">
        <f t="shared" si="726"/>
        <v>124.4806931423611</v>
      </c>
      <c r="M1525" s="16">
        <f t="shared" si="727"/>
        <v>187.05217500000001</v>
      </c>
      <c r="N1525" s="23">
        <f t="shared" si="728"/>
        <v>1191.71875</v>
      </c>
      <c r="O1525" s="16">
        <f t="shared" si="729"/>
        <v>1503.2516181423612</v>
      </c>
      <c r="P1525" s="16">
        <f t="shared" si="730"/>
        <v>28018.939882597893</v>
      </c>
      <c r="Q1525" s="16">
        <f t="shared" si="731"/>
        <v>28018.939882597893</v>
      </c>
      <c r="R1525" s="16">
        <f t="shared" si="736"/>
        <v>0</v>
      </c>
      <c r="S1525" s="75">
        <f t="shared" si="754"/>
        <v>4749.5278455609296</v>
      </c>
      <c r="T1525" s="77">
        <f t="shared" si="737"/>
        <v>0</v>
      </c>
      <c r="U1525" s="50">
        <f t="shared" si="738"/>
        <v>8159970.8773662494</v>
      </c>
      <c r="V1525" s="51">
        <f t="shared" si="739"/>
        <v>2.2666585770461802</v>
      </c>
      <c r="W1525" s="52">
        <f t="shared" si="740"/>
        <v>4489736.045193064</v>
      </c>
      <c r="X1525" s="36">
        <f t="shared" si="741"/>
        <v>1.2471489014425179</v>
      </c>
      <c r="Y1525" s="53">
        <f t="shared" si="732"/>
        <v>4274.5750610048372</v>
      </c>
      <c r="Z1525" s="53">
        <f t="shared" si="742"/>
        <v>4060.846307954595</v>
      </c>
      <c r="AA1525" s="54">
        <f t="shared" si="743"/>
        <v>3979.6293817955029</v>
      </c>
      <c r="AB1525" s="54">
        <f t="shared" si="744"/>
        <v>3780.6479127057278</v>
      </c>
      <c r="AC1525" s="54">
        <f t="shared" si="745"/>
        <v>3402.5831214351551</v>
      </c>
      <c r="AD1525" s="54">
        <f t="shared" si="746"/>
        <v>3062.3248092916397</v>
      </c>
      <c r="AE1525" s="54">
        <f t="shared" si="747"/>
        <v>2909.2085688270577</v>
      </c>
      <c r="AF1525" s="54">
        <f t="shared" si="748"/>
        <v>2851.0243974505165</v>
      </c>
      <c r="AG1525" s="54">
        <f t="shared" si="749"/>
        <v>2708.4731775779906</v>
      </c>
      <c r="AH1525" s="54">
        <f t="shared" si="750"/>
        <v>2437.6258598201916</v>
      </c>
      <c r="AI1525" s="54">
        <f t="shared" si="751"/>
        <v>6.771182943944977E-4</v>
      </c>
      <c r="AJ1525" s="54">
        <f t="shared" si="755"/>
        <v>0.66549093185321695</v>
      </c>
    </row>
    <row r="1526" spans="2:36" x14ac:dyDescent="0.2">
      <c r="B1526" s="14" t="s">
        <v>65</v>
      </c>
      <c r="C1526" s="14">
        <v>1516</v>
      </c>
      <c r="D1526" s="14">
        <v>39</v>
      </c>
      <c r="E1526" s="14">
        <f t="shared" si="733"/>
        <v>19.222222222222221</v>
      </c>
      <c r="F1526" s="15">
        <v>69.2</v>
      </c>
      <c r="G1526" s="16">
        <f t="shared" si="752"/>
        <v>0.50000000000000122</v>
      </c>
      <c r="H1526" s="16">
        <f t="shared" si="753"/>
        <v>1.8000000000000043</v>
      </c>
      <c r="I1526" s="16">
        <f t="shared" si="725"/>
        <v>352266.17746913579</v>
      </c>
      <c r="J1526" s="16">
        <f t="shared" si="734"/>
        <v>-21055.904803240846</v>
      </c>
      <c r="K1526" s="29" t="str">
        <f t="shared" si="735"/>
        <v>No</v>
      </c>
      <c r="L1526" s="16">
        <f t="shared" si="726"/>
        <v>132.39425694444446</v>
      </c>
      <c r="M1526" s="16">
        <f t="shared" si="727"/>
        <v>187.05217500000001</v>
      </c>
      <c r="N1526" s="23">
        <f t="shared" si="728"/>
        <v>953.37500000000227</v>
      </c>
      <c r="O1526" s="16">
        <f t="shared" si="729"/>
        <v>1272.8214319444469</v>
      </c>
      <c r="P1526" s="16">
        <f t="shared" si="730"/>
        <v>24466.456414043256</v>
      </c>
      <c r="Q1526" s="16">
        <f t="shared" si="731"/>
        <v>24466.456414043256</v>
      </c>
      <c r="R1526" s="16">
        <f t="shared" si="736"/>
        <v>0</v>
      </c>
      <c r="S1526" s="75">
        <f t="shared" si="754"/>
        <v>3410.5516108024094</v>
      </c>
      <c r="T1526" s="77">
        <f t="shared" si="737"/>
        <v>0</v>
      </c>
      <c r="U1526" s="50">
        <f t="shared" si="738"/>
        <v>8184437.3337802924</v>
      </c>
      <c r="V1526" s="51">
        <f t="shared" si="739"/>
        <v>2.2734548149389702</v>
      </c>
      <c r="W1526" s="52">
        <f t="shared" si="740"/>
        <v>4493146.5968038663</v>
      </c>
      <c r="X1526" s="36">
        <f t="shared" si="741"/>
        <v>1.2480962768899628</v>
      </c>
      <c r="Y1526" s="53">
        <f t="shared" si="732"/>
        <v>3069.4964497221686</v>
      </c>
      <c r="Z1526" s="53">
        <f t="shared" si="742"/>
        <v>2916.0216272360599</v>
      </c>
      <c r="AA1526" s="54">
        <f t="shared" si="743"/>
        <v>2857.7011946913385</v>
      </c>
      <c r="AB1526" s="54">
        <f t="shared" si="744"/>
        <v>2714.8161349567713</v>
      </c>
      <c r="AC1526" s="54">
        <f t="shared" si="745"/>
        <v>2443.334521461094</v>
      </c>
      <c r="AD1526" s="54">
        <f t="shared" si="746"/>
        <v>2199.0010693149848</v>
      </c>
      <c r="AE1526" s="54">
        <f t="shared" si="747"/>
        <v>2089.0510158492352</v>
      </c>
      <c r="AF1526" s="54">
        <f t="shared" si="748"/>
        <v>2047.2699955322505</v>
      </c>
      <c r="AG1526" s="54">
        <f t="shared" si="749"/>
        <v>1944.9064957556379</v>
      </c>
      <c r="AH1526" s="54">
        <f t="shared" si="750"/>
        <v>1750.4158461800741</v>
      </c>
      <c r="AI1526" s="54">
        <f t="shared" si="751"/>
        <v>4.8622662393890947E-4</v>
      </c>
      <c r="AJ1526" s="54">
        <f t="shared" si="755"/>
        <v>0.66597715847715588</v>
      </c>
    </row>
    <row r="1527" spans="2:36" x14ac:dyDescent="0.2">
      <c r="B1527" s="14" t="s">
        <v>65</v>
      </c>
      <c r="C1527" s="14">
        <v>1517</v>
      </c>
      <c r="D1527" s="14">
        <v>40</v>
      </c>
      <c r="E1527" s="14">
        <f t="shared" si="733"/>
        <v>19.638888888888889</v>
      </c>
      <c r="F1527" s="15">
        <v>70.7</v>
      </c>
      <c r="G1527" s="16">
        <f t="shared" si="752"/>
        <v>0.37500000000000039</v>
      </c>
      <c r="H1527" s="16">
        <f t="shared" si="753"/>
        <v>1.3500000000000014</v>
      </c>
      <c r="I1527" s="16">
        <f t="shared" si="725"/>
        <v>367703.34905478399</v>
      </c>
      <c r="J1527" s="16">
        <f t="shared" si="734"/>
        <v>-15437.171585648204</v>
      </c>
      <c r="K1527" s="29" t="str">
        <f t="shared" si="735"/>
        <v>No</v>
      </c>
      <c r="L1527" s="16">
        <f t="shared" si="726"/>
        <v>138.19609939236116</v>
      </c>
      <c r="M1527" s="16">
        <f t="shared" si="727"/>
        <v>187.05217500000001</v>
      </c>
      <c r="N1527" s="23">
        <f t="shared" si="728"/>
        <v>715.0312500000008</v>
      </c>
      <c r="O1527" s="16">
        <f t="shared" si="729"/>
        <v>1040.279524392362</v>
      </c>
      <c r="P1527" s="16">
        <f t="shared" si="730"/>
        <v>20429.933992927774</v>
      </c>
      <c r="Q1527" s="16">
        <f t="shared" si="731"/>
        <v>20429.933992927774</v>
      </c>
      <c r="R1527" s="16">
        <f t="shared" si="736"/>
        <v>0</v>
      </c>
      <c r="S1527" s="75">
        <f t="shared" si="754"/>
        <v>4992.7624072795697</v>
      </c>
      <c r="T1527" s="77">
        <f t="shared" si="737"/>
        <v>0</v>
      </c>
      <c r="U1527" s="50">
        <f t="shared" si="738"/>
        <v>8204867.2677732203</v>
      </c>
      <c r="V1527" s="51">
        <f t="shared" si="739"/>
        <v>2.2791297966036721</v>
      </c>
      <c r="W1527" s="52">
        <f t="shared" si="740"/>
        <v>4498139.3592111459</v>
      </c>
      <c r="X1527" s="36">
        <f t="shared" si="741"/>
        <v>1.2494831553364294</v>
      </c>
      <c r="Y1527" s="53">
        <f t="shared" si="732"/>
        <v>4493.4861665516128</v>
      </c>
      <c r="Z1527" s="53">
        <f t="shared" si="742"/>
        <v>4268.8118582240322</v>
      </c>
      <c r="AA1527" s="54">
        <f t="shared" si="743"/>
        <v>4183.4356210595515</v>
      </c>
      <c r="AB1527" s="54">
        <f t="shared" si="744"/>
        <v>3974.2638400065739</v>
      </c>
      <c r="AC1527" s="54">
        <f t="shared" si="745"/>
        <v>3576.8374560059165</v>
      </c>
      <c r="AD1527" s="54">
        <f t="shared" si="746"/>
        <v>3219.153710405325</v>
      </c>
      <c r="AE1527" s="54">
        <f t="shared" si="747"/>
        <v>3058.1960248850587</v>
      </c>
      <c r="AF1527" s="54">
        <f t="shared" si="748"/>
        <v>2997.0321043873573</v>
      </c>
      <c r="AG1527" s="54">
        <f t="shared" si="749"/>
        <v>2847.1804991679892</v>
      </c>
      <c r="AH1527" s="54">
        <f t="shared" si="750"/>
        <v>2562.4624492511903</v>
      </c>
      <c r="AI1527" s="54">
        <f t="shared" si="751"/>
        <v>7.1179512479199725E-4</v>
      </c>
      <c r="AJ1527" s="54">
        <f t="shared" si="755"/>
        <v>0.66668895360194791</v>
      </c>
    </row>
    <row r="1528" spans="2:36" x14ac:dyDescent="0.2">
      <c r="B1528" s="14" t="s">
        <v>65</v>
      </c>
      <c r="C1528" s="14">
        <v>1518</v>
      </c>
      <c r="D1528" s="14">
        <v>41</v>
      </c>
      <c r="E1528" s="14">
        <f t="shared" si="733"/>
        <v>19.972222222222225</v>
      </c>
      <c r="F1528" s="15">
        <v>71.900000000000006</v>
      </c>
      <c r="G1528" s="16">
        <f t="shared" si="752"/>
        <v>0.27777777777777779</v>
      </c>
      <c r="H1528" s="16">
        <f t="shared" si="753"/>
        <v>1</v>
      </c>
      <c r="I1528" s="16">
        <f t="shared" si="725"/>
        <v>380291.43007330253</v>
      </c>
      <c r="J1528" s="16">
        <f t="shared" si="734"/>
        <v>-12588.08101851854</v>
      </c>
      <c r="K1528" s="29" t="str">
        <f t="shared" si="735"/>
        <v>No</v>
      </c>
      <c r="L1528" s="16">
        <f t="shared" si="726"/>
        <v>142.9271514756945</v>
      </c>
      <c r="M1528" s="16">
        <f t="shared" si="727"/>
        <v>187.05217500000001</v>
      </c>
      <c r="N1528" s="23">
        <f t="shared" si="728"/>
        <v>529.65277777777783</v>
      </c>
      <c r="O1528" s="16">
        <f t="shared" si="729"/>
        <v>859.63210425347233</v>
      </c>
      <c r="P1528" s="16">
        <f t="shared" si="730"/>
        <v>17168.763415506852</v>
      </c>
      <c r="Q1528" s="16">
        <f t="shared" si="731"/>
        <v>17168.763415506852</v>
      </c>
      <c r="R1528" s="16">
        <f t="shared" si="736"/>
        <v>0</v>
      </c>
      <c r="S1528" s="75">
        <f t="shared" si="754"/>
        <v>4580.6823969883117</v>
      </c>
      <c r="T1528" s="77">
        <f t="shared" si="737"/>
        <v>0</v>
      </c>
      <c r="U1528" s="50">
        <f t="shared" si="738"/>
        <v>8222036.0311887274</v>
      </c>
      <c r="V1528" s="51">
        <f t="shared" si="739"/>
        <v>2.2838988975524241</v>
      </c>
      <c r="W1528" s="52">
        <f t="shared" si="740"/>
        <v>4502720.0416081343</v>
      </c>
      <c r="X1528" s="36">
        <f t="shared" si="741"/>
        <v>1.2507555671133705</v>
      </c>
      <c r="Y1528" s="53">
        <f t="shared" si="732"/>
        <v>4122.6141572894803</v>
      </c>
      <c r="Z1528" s="53">
        <f t="shared" si="742"/>
        <v>3916.4834494250063</v>
      </c>
      <c r="AA1528" s="54">
        <f t="shared" si="743"/>
        <v>3838.1537804365062</v>
      </c>
      <c r="AB1528" s="54">
        <f t="shared" si="744"/>
        <v>3646.2460914146809</v>
      </c>
      <c r="AC1528" s="54">
        <f t="shared" si="745"/>
        <v>3281.6214822732127</v>
      </c>
      <c r="AD1528" s="54">
        <f t="shared" si="746"/>
        <v>2953.4593340458914</v>
      </c>
      <c r="AE1528" s="54">
        <f t="shared" si="747"/>
        <v>2805.7863673435968</v>
      </c>
      <c r="AF1528" s="54">
        <f t="shared" si="748"/>
        <v>2749.6706399967247</v>
      </c>
      <c r="AG1528" s="54">
        <f t="shared" si="749"/>
        <v>2612.1871079968882</v>
      </c>
      <c r="AH1528" s="54">
        <f t="shared" si="750"/>
        <v>2350.9683971971995</v>
      </c>
      <c r="AI1528" s="54">
        <f t="shared" si="751"/>
        <v>6.5304677699922202E-4</v>
      </c>
      <c r="AJ1528" s="54">
        <f t="shared" si="755"/>
        <v>0.66734200037894709</v>
      </c>
    </row>
    <row r="1529" spans="2:36" x14ac:dyDescent="0.2">
      <c r="B1529" s="14" t="s">
        <v>65</v>
      </c>
      <c r="C1529" s="14">
        <v>1519</v>
      </c>
      <c r="D1529" s="14">
        <v>42</v>
      </c>
      <c r="E1529" s="14">
        <f t="shared" si="733"/>
        <v>20.194444444444446</v>
      </c>
      <c r="F1529" s="15">
        <v>72.7</v>
      </c>
      <c r="G1529" s="16">
        <f t="shared" si="752"/>
        <v>0.20833333333333331</v>
      </c>
      <c r="H1529" s="16">
        <f t="shared" si="753"/>
        <v>0.75</v>
      </c>
      <c r="I1529" s="16">
        <f t="shared" si="725"/>
        <v>388801.18470293219</v>
      </c>
      <c r="J1529" s="16">
        <f t="shared" si="734"/>
        <v>-8509.7546296296641</v>
      </c>
      <c r="K1529" s="29" t="str">
        <f t="shared" si="735"/>
        <v>No</v>
      </c>
      <c r="L1529" s="16">
        <f t="shared" si="726"/>
        <v>146.12542230902784</v>
      </c>
      <c r="M1529" s="16">
        <f t="shared" si="727"/>
        <v>187.05217500000001</v>
      </c>
      <c r="N1529" s="23">
        <f t="shared" si="728"/>
        <v>397.23958333333331</v>
      </c>
      <c r="O1529" s="16">
        <f t="shared" si="729"/>
        <v>730.41718064236113</v>
      </c>
      <c r="P1529" s="16">
        <f t="shared" si="730"/>
        <v>14750.369175749905</v>
      </c>
      <c r="Q1529" s="16">
        <f t="shared" si="731"/>
        <v>14750.369175749905</v>
      </c>
      <c r="R1529" s="16">
        <f t="shared" si="736"/>
        <v>0</v>
      </c>
      <c r="S1529" s="75">
        <f t="shared" si="754"/>
        <v>6240.6145461202414</v>
      </c>
      <c r="T1529" s="77">
        <f t="shared" si="737"/>
        <v>0</v>
      </c>
      <c r="U1529" s="50">
        <f t="shared" si="738"/>
        <v>8236786.4003644772</v>
      </c>
      <c r="V1529" s="51">
        <f t="shared" si="739"/>
        <v>2.287996222323466</v>
      </c>
      <c r="W1529" s="52">
        <f t="shared" si="740"/>
        <v>4508960.6561542545</v>
      </c>
      <c r="X1529" s="36">
        <f t="shared" si="741"/>
        <v>1.2524890711539596</v>
      </c>
      <c r="Y1529" s="53">
        <f t="shared" si="732"/>
        <v>5616.5530915082172</v>
      </c>
      <c r="Z1529" s="53">
        <f t="shared" si="742"/>
        <v>5335.7254369328057</v>
      </c>
      <c r="AA1529" s="54">
        <f t="shared" si="743"/>
        <v>5229.0109281941495</v>
      </c>
      <c r="AB1529" s="54">
        <f t="shared" si="744"/>
        <v>4967.5603817844421</v>
      </c>
      <c r="AC1529" s="54">
        <f t="shared" si="745"/>
        <v>4470.8043436059979</v>
      </c>
      <c r="AD1529" s="54">
        <f t="shared" si="746"/>
        <v>4023.7239092453983</v>
      </c>
      <c r="AE1529" s="54">
        <f t="shared" si="747"/>
        <v>3822.5377137831283</v>
      </c>
      <c r="AF1529" s="54">
        <f t="shared" si="748"/>
        <v>3746.0869595074655</v>
      </c>
      <c r="AG1529" s="54">
        <f t="shared" si="749"/>
        <v>3558.7826115320922</v>
      </c>
      <c r="AH1529" s="54">
        <f t="shared" si="750"/>
        <v>3202.904350378883</v>
      </c>
      <c r="AI1529" s="54">
        <f t="shared" si="751"/>
        <v>8.8969565288302306E-4</v>
      </c>
      <c r="AJ1529" s="54">
        <f t="shared" si="755"/>
        <v>0.66823169603183008</v>
      </c>
    </row>
    <row r="1530" spans="2:36" x14ac:dyDescent="0.2">
      <c r="B1530" s="14" t="s">
        <v>65</v>
      </c>
      <c r="C1530" s="14">
        <v>1520</v>
      </c>
      <c r="D1530" s="14">
        <v>43</v>
      </c>
      <c r="E1530" s="14">
        <f t="shared" si="733"/>
        <v>20.388888888888889</v>
      </c>
      <c r="F1530" s="15">
        <v>73.400000000000006</v>
      </c>
      <c r="G1530" s="16">
        <f t="shared" si="752"/>
        <v>0.15277777777777699</v>
      </c>
      <c r="H1530" s="16">
        <f t="shared" si="753"/>
        <v>0.54999999999999716</v>
      </c>
      <c r="I1530" s="16">
        <f t="shared" si="725"/>
        <v>396324.46103395062</v>
      </c>
      <c r="J1530" s="16">
        <f t="shared" si="734"/>
        <v>-7523.2763310184237</v>
      </c>
      <c r="K1530" s="29" t="str">
        <f t="shared" si="735"/>
        <v>No</v>
      </c>
      <c r="L1530" s="16">
        <f t="shared" si="726"/>
        <v>148.95293923611115</v>
      </c>
      <c r="M1530" s="16">
        <f t="shared" si="727"/>
        <v>187.05217500000001</v>
      </c>
      <c r="N1530" s="23">
        <f t="shared" si="728"/>
        <v>291.30902777777629</v>
      </c>
      <c r="O1530" s="16">
        <f t="shared" si="729"/>
        <v>627.31414201388748</v>
      </c>
      <c r="P1530" s="16">
        <f t="shared" si="730"/>
        <v>12790.238339949818</v>
      </c>
      <c r="Q1530" s="16">
        <f t="shared" si="731"/>
        <v>12790.238339949818</v>
      </c>
      <c r="R1530" s="16">
        <f t="shared" si="736"/>
        <v>0</v>
      </c>
      <c r="S1530" s="75">
        <f t="shared" si="754"/>
        <v>5266.9620089313939</v>
      </c>
      <c r="T1530" s="77">
        <f t="shared" si="737"/>
        <v>0</v>
      </c>
      <c r="U1530" s="50">
        <f t="shared" si="738"/>
        <v>8249576.6387044266</v>
      </c>
      <c r="V1530" s="51">
        <f t="shared" si="739"/>
        <v>2.2915490663067852</v>
      </c>
      <c r="W1530" s="52">
        <f t="shared" si="740"/>
        <v>4514227.6181631861</v>
      </c>
      <c r="X1530" s="36">
        <f t="shared" si="741"/>
        <v>1.2539521161564406</v>
      </c>
      <c r="Y1530" s="53">
        <f t="shared" si="732"/>
        <v>4740.2658080382544</v>
      </c>
      <c r="Z1530" s="53">
        <f t="shared" si="742"/>
        <v>4503.2525176363415</v>
      </c>
      <c r="AA1530" s="54">
        <f t="shared" si="743"/>
        <v>4413.1874672836148</v>
      </c>
      <c r="AB1530" s="54">
        <f t="shared" si="744"/>
        <v>4192.5280939194336</v>
      </c>
      <c r="AC1530" s="54">
        <f t="shared" si="745"/>
        <v>3773.2752845274904</v>
      </c>
      <c r="AD1530" s="54">
        <f t="shared" si="746"/>
        <v>3395.9477560747414</v>
      </c>
      <c r="AE1530" s="54">
        <f t="shared" si="747"/>
        <v>3226.150368271004</v>
      </c>
      <c r="AF1530" s="54">
        <f t="shared" si="748"/>
        <v>3161.6273609055838</v>
      </c>
      <c r="AG1530" s="54">
        <f t="shared" si="749"/>
        <v>3003.5459928603045</v>
      </c>
      <c r="AH1530" s="54">
        <f t="shared" si="750"/>
        <v>2703.1913935742741</v>
      </c>
      <c r="AI1530" s="54">
        <f t="shared" si="751"/>
        <v>7.5088649821507616E-4</v>
      </c>
      <c r="AJ1530" s="54">
        <f t="shared" si="755"/>
        <v>0.66898258253004517</v>
      </c>
    </row>
    <row r="1531" spans="2:36" x14ac:dyDescent="0.2">
      <c r="B1531" s="14" t="s">
        <v>65</v>
      </c>
      <c r="C1531" s="14">
        <v>1521</v>
      </c>
      <c r="D1531" s="14">
        <v>44</v>
      </c>
      <c r="E1531" s="14">
        <f t="shared" si="733"/>
        <v>20.5</v>
      </c>
      <c r="F1531" s="15">
        <v>73.8</v>
      </c>
      <c r="G1531" s="16">
        <f t="shared" si="752"/>
        <v>9.7222222222220642E-2</v>
      </c>
      <c r="H1531" s="16">
        <f t="shared" si="753"/>
        <v>0.34999999999999432</v>
      </c>
      <c r="I1531" s="16">
        <f t="shared" si="725"/>
        <v>400655.84375</v>
      </c>
      <c r="J1531" s="16">
        <f t="shared" si="734"/>
        <v>-4331.382716049382</v>
      </c>
      <c r="K1531" s="29" t="str">
        <f t="shared" si="735"/>
        <v>No</v>
      </c>
      <c r="L1531" s="16">
        <f t="shared" si="726"/>
        <v>150.58082812500004</v>
      </c>
      <c r="M1531" s="16">
        <f t="shared" si="727"/>
        <v>187.05217500000001</v>
      </c>
      <c r="N1531" s="23">
        <f t="shared" si="728"/>
        <v>185.37847222221922</v>
      </c>
      <c r="O1531" s="16">
        <f t="shared" si="729"/>
        <v>523.01147534721929</v>
      </c>
      <c r="P1531" s="16">
        <f t="shared" si="730"/>
        <v>10721.735244617996</v>
      </c>
      <c r="Q1531" s="16">
        <f t="shared" si="731"/>
        <v>10721.735244617996</v>
      </c>
      <c r="R1531" s="16">
        <f t="shared" si="736"/>
        <v>0</v>
      </c>
      <c r="S1531" s="75">
        <f t="shared" si="754"/>
        <v>6390.3525285686137</v>
      </c>
      <c r="T1531" s="77">
        <f t="shared" si="737"/>
        <v>0</v>
      </c>
      <c r="U1531" s="50">
        <f t="shared" si="738"/>
        <v>8260298.3739490444</v>
      </c>
      <c r="V1531" s="51">
        <f t="shared" si="739"/>
        <v>2.294527326096957</v>
      </c>
      <c r="W1531" s="52">
        <f t="shared" si="740"/>
        <v>4520617.9706917545</v>
      </c>
      <c r="X1531" s="36">
        <f t="shared" si="741"/>
        <v>1.2557272140810429</v>
      </c>
      <c r="Y1531" s="53">
        <f t="shared" si="732"/>
        <v>5751.3172757117527</v>
      </c>
      <c r="Z1531" s="53">
        <f t="shared" si="742"/>
        <v>5463.751411926165</v>
      </c>
      <c r="AA1531" s="54">
        <f t="shared" si="743"/>
        <v>5354.4763836876418</v>
      </c>
      <c r="AB1531" s="54">
        <f t="shared" si="744"/>
        <v>5086.7525645032592</v>
      </c>
      <c r="AC1531" s="54">
        <f t="shared" si="745"/>
        <v>4578.0773080529334</v>
      </c>
      <c r="AD1531" s="54">
        <f t="shared" si="746"/>
        <v>4120.26957724764</v>
      </c>
      <c r="AE1531" s="54">
        <f t="shared" si="747"/>
        <v>3914.2560983852577</v>
      </c>
      <c r="AF1531" s="54">
        <f t="shared" si="748"/>
        <v>3835.9709764175523</v>
      </c>
      <c r="AG1531" s="54">
        <f t="shared" si="749"/>
        <v>3644.1724275966744</v>
      </c>
      <c r="AH1531" s="54">
        <f t="shared" si="750"/>
        <v>3279.7551848370072</v>
      </c>
      <c r="AI1531" s="54">
        <f t="shared" si="751"/>
        <v>9.1104310689916861E-4</v>
      </c>
      <c r="AJ1531" s="54">
        <f t="shared" si="755"/>
        <v>0.66989362563694432</v>
      </c>
    </row>
    <row r="1532" spans="2:36" x14ac:dyDescent="0.2">
      <c r="B1532" s="14" t="s">
        <v>65</v>
      </c>
      <c r="C1532" s="14">
        <v>1522</v>
      </c>
      <c r="D1532" s="14">
        <v>45</v>
      </c>
      <c r="E1532" s="14">
        <f t="shared" si="733"/>
        <v>20.583333333333332</v>
      </c>
      <c r="F1532" s="15">
        <v>74.099999999999994</v>
      </c>
      <c r="G1532" s="16">
        <f t="shared" si="752"/>
        <v>2.7777777777778172E-2</v>
      </c>
      <c r="H1532" s="16">
        <f t="shared" si="753"/>
        <v>0.10000000000000142</v>
      </c>
      <c r="I1532" s="16">
        <f t="shared" si="725"/>
        <v>403919.8289930555</v>
      </c>
      <c r="J1532" s="16">
        <f t="shared" si="734"/>
        <v>-3263.9852430555038</v>
      </c>
      <c r="K1532" s="29" t="str">
        <f t="shared" si="735"/>
        <v>No</v>
      </c>
      <c r="L1532" s="16">
        <f t="shared" si="726"/>
        <v>151.80755078125003</v>
      </c>
      <c r="M1532" s="16">
        <f t="shared" si="727"/>
        <v>187.05217500000001</v>
      </c>
      <c r="N1532" s="23">
        <f t="shared" si="728"/>
        <v>52.965277777778532</v>
      </c>
      <c r="O1532" s="16">
        <f t="shared" si="729"/>
        <v>391.82500355902857</v>
      </c>
      <c r="P1532" s="16">
        <f t="shared" si="730"/>
        <v>8065.0646565900042</v>
      </c>
      <c r="Q1532" s="16">
        <f t="shared" si="731"/>
        <v>8065.0646565900042</v>
      </c>
      <c r="R1532" s="16">
        <f t="shared" si="736"/>
        <v>0</v>
      </c>
      <c r="S1532" s="75">
        <f t="shared" si="754"/>
        <v>4801.0794135345004</v>
      </c>
      <c r="T1532" s="77">
        <f t="shared" si="737"/>
        <v>0</v>
      </c>
      <c r="U1532" s="50">
        <f t="shared" si="738"/>
        <v>8268363.4386056345</v>
      </c>
      <c r="V1532" s="51">
        <f t="shared" si="739"/>
        <v>2.2967676218348987</v>
      </c>
      <c r="W1532" s="52">
        <f t="shared" si="740"/>
        <v>4525419.0501052886</v>
      </c>
      <c r="X1532" s="36">
        <f t="shared" si="741"/>
        <v>1.257060847251469</v>
      </c>
      <c r="Y1532" s="53">
        <f t="shared" si="732"/>
        <v>4320.9714721810506</v>
      </c>
      <c r="Z1532" s="53">
        <f t="shared" si="742"/>
        <v>4104.9228985719974</v>
      </c>
      <c r="AA1532" s="54">
        <f t="shared" si="743"/>
        <v>4022.8244406005574</v>
      </c>
      <c r="AB1532" s="54">
        <f t="shared" si="744"/>
        <v>3821.6832185705293</v>
      </c>
      <c r="AC1532" s="54">
        <f t="shared" si="745"/>
        <v>3439.5148967134764</v>
      </c>
      <c r="AD1532" s="54">
        <f t="shared" si="746"/>
        <v>3095.5634070421288</v>
      </c>
      <c r="AE1532" s="54">
        <f t="shared" si="747"/>
        <v>2940.7852366900224</v>
      </c>
      <c r="AF1532" s="54">
        <f t="shared" si="748"/>
        <v>2881.969531956222</v>
      </c>
      <c r="AG1532" s="54">
        <f t="shared" si="749"/>
        <v>2737.8710553584106</v>
      </c>
      <c r="AH1532" s="54">
        <f t="shared" si="750"/>
        <v>2464.0839498225696</v>
      </c>
      <c r="AI1532" s="54">
        <f t="shared" si="751"/>
        <v>6.844677638396027E-4</v>
      </c>
      <c r="AJ1532" s="54">
        <f t="shared" si="755"/>
        <v>0.67057809340078389</v>
      </c>
    </row>
    <row r="1533" spans="2:36" x14ac:dyDescent="0.2">
      <c r="B1533" s="14" t="s">
        <v>65</v>
      </c>
      <c r="C1533" s="14">
        <v>1523</v>
      </c>
      <c r="D1533" s="14">
        <v>46</v>
      </c>
      <c r="E1533" s="14">
        <f t="shared" si="733"/>
        <v>20.555555555555554</v>
      </c>
      <c r="F1533" s="15">
        <v>74</v>
      </c>
      <c r="G1533" s="16">
        <f t="shared" si="752"/>
        <v>-6.9444444444444448E-2</v>
      </c>
      <c r="H1533" s="16">
        <f t="shared" si="753"/>
        <v>-0.25</v>
      </c>
      <c r="I1533" s="16">
        <f t="shared" si="725"/>
        <v>402830.3626543209</v>
      </c>
      <c r="J1533" s="16">
        <f t="shared" si="734"/>
        <v>1089.4663387346081</v>
      </c>
      <c r="K1533" s="29" t="str">
        <f t="shared" si="735"/>
        <v>Yes</v>
      </c>
      <c r="L1533" s="16">
        <f t="shared" si="726"/>
        <v>151.39809027777778</v>
      </c>
      <c r="M1533" s="16">
        <f t="shared" si="727"/>
        <v>187.05217500000001</v>
      </c>
      <c r="N1533" s="23">
        <f t="shared" si="728"/>
        <v>-132.41319444444446</v>
      </c>
      <c r="O1533" s="16">
        <f t="shared" si="729"/>
        <v>206.03707083333333</v>
      </c>
      <c r="P1533" s="16">
        <f t="shared" si="730"/>
        <v>4235.2064560185181</v>
      </c>
      <c r="Q1533" s="16">
        <f t="shared" si="731"/>
        <v>4235.2064560185181</v>
      </c>
      <c r="R1533" s="16">
        <f t="shared" si="736"/>
        <v>132.41319444444446</v>
      </c>
      <c r="S1533" s="75">
        <f t="shared" si="754"/>
        <v>5324.6727947531263</v>
      </c>
      <c r="T1533" s="77">
        <f t="shared" si="737"/>
        <v>2721.826774691358</v>
      </c>
      <c r="U1533" s="50">
        <f t="shared" si="738"/>
        <v>8272598.6450616531</v>
      </c>
      <c r="V1533" s="51">
        <f t="shared" si="739"/>
        <v>2.2979440680726815</v>
      </c>
      <c r="W1533" s="52">
        <f t="shared" si="740"/>
        <v>4530743.7229000414</v>
      </c>
      <c r="X1533" s="36">
        <f t="shared" si="741"/>
        <v>1.2585399230277892</v>
      </c>
      <c r="Y1533" s="53">
        <f t="shared" si="732"/>
        <v>4792.2055152778139</v>
      </c>
      <c r="Z1533" s="53">
        <f t="shared" si="742"/>
        <v>4552.5952395139229</v>
      </c>
      <c r="AA1533" s="54">
        <f t="shared" si="743"/>
        <v>4461.543334723644</v>
      </c>
      <c r="AB1533" s="54">
        <f t="shared" si="744"/>
        <v>4238.4661679874616</v>
      </c>
      <c r="AC1533" s="54">
        <f t="shared" si="745"/>
        <v>3814.6195511887154</v>
      </c>
      <c r="AD1533" s="54">
        <f t="shared" si="746"/>
        <v>3433.1575960698437</v>
      </c>
      <c r="AE1533" s="54">
        <f t="shared" si="747"/>
        <v>3261.4997162663512</v>
      </c>
      <c r="AF1533" s="54">
        <f t="shared" si="748"/>
        <v>3196.2697219410243</v>
      </c>
      <c r="AG1533" s="54">
        <f t="shared" si="749"/>
        <v>3036.456235843973</v>
      </c>
      <c r="AH1533" s="54">
        <f t="shared" si="750"/>
        <v>2732.8106122595759</v>
      </c>
      <c r="AI1533" s="54">
        <f t="shared" si="751"/>
        <v>7.5911405896099328E-4</v>
      </c>
      <c r="AJ1533" s="54">
        <f t="shared" si="755"/>
        <v>0.6713372074597449</v>
      </c>
    </row>
    <row r="1534" spans="2:36" x14ac:dyDescent="0.2">
      <c r="B1534" s="14" t="s">
        <v>65</v>
      </c>
      <c r="C1534" s="14">
        <v>1524</v>
      </c>
      <c r="D1534" s="14">
        <v>47</v>
      </c>
      <c r="E1534" s="14">
        <f t="shared" si="733"/>
        <v>20.444444444444443</v>
      </c>
      <c r="F1534" s="15">
        <v>73.599999999999994</v>
      </c>
      <c r="G1534" s="16">
        <f t="shared" si="752"/>
        <v>-0.20833333333333331</v>
      </c>
      <c r="H1534" s="16">
        <f t="shared" si="753"/>
        <v>-0.75</v>
      </c>
      <c r="I1534" s="16">
        <f t="shared" si="725"/>
        <v>398487.20987654314</v>
      </c>
      <c r="J1534" s="16">
        <f t="shared" si="734"/>
        <v>4343.1527777777519</v>
      </c>
      <c r="K1534" s="29" t="str">
        <f t="shared" si="735"/>
        <v>Yes</v>
      </c>
      <c r="L1534" s="16">
        <f t="shared" si="726"/>
        <v>149.7657777777778</v>
      </c>
      <c r="M1534" s="16">
        <f t="shared" si="727"/>
        <v>187.05217500000001</v>
      </c>
      <c r="N1534" s="23">
        <f t="shared" si="728"/>
        <v>-397.23958333333331</v>
      </c>
      <c r="O1534" s="16">
        <f t="shared" si="729"/>
        <v>-60.42163055555551</v>
      </c>
      <c r="P1534" s="16">
        <f t="shared" si="730"/>
        <v>-1235.2866691358015</v>
      </c>
      <c r="Q1534" s="16">
        <f t="shared" si="731"/>
        <v>-1235.2866691358015</v>
      </c>
      <c r="R1534" s="16">
        <f t="shared" si="736"/>
        <v>397.23958333333331</v>
      </c>
      <c r="S1534" s="75">
        <f t="shared" si="754"/>
        <v>3107.8661086419506</v>
      </c>
      <c r="T1534" s="77">
        <f t="shared" si="737"/>
        <v>8121.3425925925912</v>
      </c>
      <c r="U1534" s="50">
        <f t="shared" si="738"/>
        <v>8272598.6450616531</v>
      </c>
      <c r="V1534" s="51">
        <f t="shared" si="739"/>
        <v>2.2979440680726815</v>
      </c>
      <c r="W1534" s="52">
        <f t="shared" si="740"/>
        <v>4533851.5890086833</v>
      </c>
      <c r="X1534" s="36">
        <f t="shared" si="741"/>
        <v>1.2594032191690787</v>
      </c>
      <c r="Y1534" s="53">
        <f t="shared" si="732"/>
        <v>2797.0794977777555</v>
      </c>
      <c r="Z1534" s="53">
        <f t="shared" si="742"/>
        <v>2657.2255228888675</v>
      </c>
      <c r="AA1534" s="54">
        <f t="shared" si="743"/>
        <v>2604.0810124310901</v>
      </c>
      <c r="AB1534" s="54">
        <f t="shared" si="744"/>
        <v>2473.8769618095357</v>
      </c>
      <c r="AC1534" s="54">
        <f t="shared" si="745"/>
        <v>2226.4892656285824</v>
      </c>
      <c r="AD1534" s="54">
        <f t="shared" si="746"/>
        <v>2003.8403390657243</v>
      </c>
      <c r="AE1534" s="54">
        <f t="shared" si="747"/>
        <v>1903.6483221124379</v>
      </c>
      <c r="AF1534" s="54">
        <f t="shared" si="748"/>
        <v>1865.5753556701891</v>
      </c>
      <c r="AG1534" s="54">
        <f t="shared" si="749"/>
        <v>1772.2965878866796</v>
      </c>
      <c r="AH1534" s="54">
        <f t="shared" si="750"/>
        <v>1595.0669290980118</v>
      </c>
      <c r="AI1534" s="54">
        <f t="shared" si="751"/>
        <v>4.4307414697166992E-4</v>
      </c>
      <c r="AJ1534" s="54">
        <f t="shared" si="755"/>
        <v>0.67178028160671655</v>
      </c>
    </row>
    <row r="1535" spans="2:36" x14ac:dyDescent="0.2">
      <c r="B1535" s="14" t="s">
        <v>65</v>
      </c>
      <c r="C1535" s="14">
        <v>1525</v>
      </c>
      <c r="D1535" s="14">
        <v>48</v>
      </c>
      <c r="E1535" s="14">
        <f t="shared" si="733"/>
        <v>20.138888888888889</v>
      </c>
      <c r="F1535" s="15">
        <v>72.5</v>
      </c>
      <c r="G1535" s="16">
        <f t="shared" si="752"/>
        <v>-0.38888888888888851</v>
      </c>
      <c r="H1535" s="16">
        <f t="shared" si="753"/>
        <v>-1.3999999999999986</v>
      </c>
      <c r="I1535" s="16">
        <f t="shared" si="725"/>
        <v>386664.91849922843</v>
      </c>
      <c r="J1535" s="16">
        <f t="shared" si="734"/>
        <v>11822.291377314716</v>
      </c>
      <c r="K1535" s="29" t="str">
        <f t="shared" si="735"/>
        <v>Yes</v>
      </c>
      <c r="L1535" s="16">
        <f t="shared" si="726"/>
        <v>145.32253689236114</v>
      </c>
      <c r="M1535" s="16">
        <f t="shared" si="727"/>
        <v>187.05217500000001</v>
      </c>
      <c r="N1535" s="23">
        <f t="shared" si="728"/>
        <v>-741.51388888888812</v>
      </c>
      <c r="O1535" s="16">
        <f t="shared" si="729"/>
        <v>-409.13917699652694</v>
      </c>
      <c r="P1535" s="16">
        <f t="shared" si="730"/>
        <v>-8239.6084256245013</v>
      </c>
      <c r="Q1535" s="16">
        <f t="shared" si="731"/>
        <v>-8239.6084256245013</v>
      </c>
      <c r="R1535" s="16">
        <f t="shared" si="736"/>
        <v>741.51388888888812</v>
      </c>
      <c r="S1535" s="75">
        <f t="shared" si="754"/>
        <v>3582.6829516902144</v>
      </c>
      <c r="T1535" s="77">
        <f t="shared" si="737"/>
        <v>14933.26581790122</v>
      </c>
      <c r="U1535" s="50">
        <f t="shared" si="738"/>
        <v>8272598.6450616531</v>
      </c>
      <c r="V1535" s="51">
        <f t="shared" si="739"/>
        <v>2.2979440680726815</v>
      </c>
      <c r="W1535" s="52">
        <f t="shared" si="740"/>
        <v>4537434.271960374</v>
      </c>
      <c r="X1535" s="36">
        <f t="shared" si="741"/>
        <v>1.2603984088778817</v>
      </c>
      <c r="Y1535" s="53">
        <f t="shared" si="732"/>
        <v>3224.4146565211931</v>
      </c>
      <c r="Z1535" s="53">
        <f t="shared" si="742"/>
        <v>3063.1939236951334</v>
      </c>
      <c r="AA1535" s="54">
        <f t="shared" si="743"/>
        <v>3001.9300452212306</v>
      </c>
      <c r="AB1535" s="54">
        <f t="shared" si="744"/>
        <v>2851.8335429601689</v>
      </c>
      <c r="AC1535" s="54">
        <f t="shared" si="745"/>
        <v>2566.6501886641522</v>
      </c>
      <c r="AD1535" s="54">
        <f t="shared" si="746"/>
        <v>2309.9851697977369</v>
      </c>
      <c r="AE1535" s="54">
        <f t="shared" si="747"/>
        <v>2194.4859113078501</v>
      </c>
      <c r="AF1535" s="54">
        <f t="shared" si="748"/>
        <v>2150.5961930816929</v>
      </c>
      <c r="AG1535" s="54">
        <f t="shared" si="749"/>
        <v>2043.0663834276081</v>
      </c>
      <c r="AH1535" s="54">
        <f t="shared" si="750"/>
        <v>1838.7597450848473</v>
      </c>
      <c r="AI1535" s="54">
        <f t="shared" si="751"/>
        <v>5.1076659585690208E-4</v>
      </c>
      <c r="AJ1535" s="54">
        <f t="shared" si="755"/>
        <v>0.67229104820257346</v>
      </c>
    </row>
    <row r="1536" spans="2:36" x14ac:dyDescent="0.2">
      <c r="B1536" s="14" t="s">
        <v>65</v>
      </c>
      <c r="C1536" s="14">
        <v>1526</v>
      </c>
      <c r="D1536" s="14">
        <v>49</v>
      </c>
      <c r="E1536" s="14">
        <f t="shared" si="733"/>
        <v>19.666666666666664</v>
      </c>
      <c r="F1536" s="15">
        <v>70.8</v>
      </c>
      <c r="G1536" s="16">
        <f t="shared" si="752"/>
        <v>-0.54166666666666741</v>
      </c>
      <c r="H1536" s="16">
        <f t="shared" si="753"/>
        <v>-1.9500000000000028</v>
      </c>
      <c r="I1536" s="16">
        <f t="shared" si="725"/>
        <v>368744.26388888876</v>
      </c>
      <c r="J1536" s="16">
        <f t="shared" si="734"/>
        <v>17920.654610339669</v>
      </c>
      <c r="K1536" s="29" t="str">
        <f t="shared" si="735"/>
        <v>Yes</v>
      </c>
      <c r="L1536" s="16">
        <f t="shared" si="726"/>
        <v>138.5873125</v>
      </c>
      <c r="M1536" s="16">
        <f t="shared" si="727"/>
        <v>187.05217500000001</v>
      </c>
      <c r="N1536" s="23">
        <f t="shared" si="728"/>
        <v>-1032.8229166666681</v>
      </c>
      <c r="O1536" s="16">
        <f t="shared" si="729"/>
        <v>-707.18342916666802</v>
      </c>
      <c r="P1536" s="16">
        <f t="shared" si="730"/>
        <v>-13907.940773611135</v>
      </c>
      <c r="Q1536" s="16">
        <f t="shared" si="731"/>
        <v>-13907.940773611135</v>
      </c>
      <c r="R1536" s="16">
        <f t="shared" si="736"/>
        <v>1032.8229166666681</v>
      </c>
      <c r="S1536" s="75">
        <f t="shared" si="754"/>
        <v>4012.7138367285334</v>
      </c>
      <c r="T1536" s="77">
        <f t="shared" si="737"/>
        <v>20312.184027777803</v>
      </c>
      <c r="U1536" s="50">
        <f t="shared" si="738"/>
        <v>8272598.6450616531</v>
      </c>
      <c r="V1536" s="51">
        <f t="shared" si="739"/>
        <v>2.2979440680726815</v>
      </c>
      <c r="W1536" s="52">
        <f t="shared" si="740"/>
        <v>4541446.9857971026</v>
      </c>
      <c r="X1536" s="36">
        <f t="shared" si="741"/>
        <v>1.2615130516103064</v>
      </c>
      <c r="Y1536" s="53">
        <f t="shared" si="732"/>
        <v>3611.4424530556803</v>
      </c>
      <c r="Z1536" s="53">
        <f t="shared" si="742"/>
        <v>3430.8703304028959</v>
      </c>
      <c r="AA1536" s="54">
        <f t="shared" si="743"/>
        <v>3362.2529237948379</v>
      </c>
      <c r="AB1536" s="54">
        <f t="shared" si="744"/>
        <v>3194.1402776050959</v>
      </c>
      <c r="AC1536" s="54">
        <f t="shared" si="745"/>
        <v>2874.7262498445862</v>
      </c>
      <c r="AD1536" s="54">
        <f t="shared" si="746"/>
        <v>2587.2536248601277</v>
      </c>
      <c r="AE1536" s="54">
        <f t="shared" si="747"/>
        <v>2457.8909436171211</v>
      </c>
      <c r="AF1536" s="54">
        <f t="shared" si="748"/>
        <v>2408.7331247447787</v>
      </c>
      <c r="AG1536" s="54">
        <f t="shared" si="749"/>
        <v>2288.2964685075399</v>
      </c>
      <c r="AH1536" s="54">
        <f t="shared" si="750"/>
        <v>2059.4668216567861</v>
      </c>
      <c r="AI1536" s="54">
        <f t="shared" si="751"/>
        <v>5.7207411712688501E-4</v>
      </c>
      <c r="AJ1536" s="54">
        <f t="shared" si="755"/>
        <v>0.67286312231970036</v>
      </c>
    </row>
    <row r="1537" spans="2:36" x14ac:dyDescent="0.2">
      <c r="B1537" s="14" t="s">
        <v>65</v>
      </c>
      <c r="C1537" s="14">
        <v>1527</v>
      </c>
      <c r="D1537" s="14">
        <v>50</v>
      </c>
      <c r="E1537" s="14">
        <f t="shared" si="733"/>
        <v>19.055555555555554</v>
      </c>
      <c r="F1537" s="15">
        <v>68.599999999999994</v>
      </c>
      <c r="G1537" s="16">
        <f t="shared" si="752"/>
        <v>-0.63888888888888806</v>
      </c>
      <c r="H1537" s="16">
        <f t="shared" si="753"/>
        <v>-2.2999999999999972</v>
      </c>
      <c r="I1537" s="16">
        <f t="shared" si="725"/>
        <v>346183.99807098758</v>
      </c>
      <c r="J1537" s="16">
        <f t="shared" si="734"/>
        <v>22560.265817901178</v>
      </c>
      <c r="K1537" s="29" t="str">
        <f t="shared" si="735"/>
        <v>Yes</v>
      </c>
      <c r="L1537" s="16">
        <f t="shared" si="726"/>
        <v>130.10835590277779</v>
      </c>
      <c r="M1537" s="16">
        <f t="shared" si="727"/>
        <v>187.05217500000001</v>
      </c>
      <c r="N1537" s="23">
        <f t="shared" si="728"/>
        <v>-1218.2013888888873</v>
      </c>
      <c r="O1537" s="16">
        <f t="shared" si="729"/>
        <v>-901.04085798610947</v>
      </c>
      <c r="P1537" s="16">
        <f t="shared" si="730"/>
        <v>-17169.834127179751</v>
      </c>
      <c r="Q1537" s="16">
        <f t="shared" si="731"/>
        <v>-17169.834127179751</v>
      </c>
      <c r="R1537" s="16">
        <f t="shared" si="736"/>
        <v>1218.2013888888873</v>
      </c>
      <c r="S1537" s="75">
        <f t="shared" si="754"/>
        <v>5390.431690721427</v>
      </c>
      <c r="T1537" s="77">
        <f t="shared" si="737"/>
        <v>23213.504243827127</v>
      </c>
      <c r="U1537" s="50">
        <f t="shared" si="738"/>
        <v>8272598.6450616531</v>
      </c>
      <c r="V1537" s="51">
        <f t="shared" si="739"/>
        <v>2.2979440680726815</v>
      </c>
      <c r="W1537" s="52">
        <f t="shared" si="740"/>
        <v>4546837.4174878243</v>
      </c>
      <c r="X1537" s="36">
        <f t="shared" si="741"/>
        <v>1.2630103937466179</v>
      </c>
      <c r="Y1537" s="53">
        <f t="shared" si="732"/>
        <v>4851.3885216492845</v>
      </c>
      <c r="Z1537" s="53">
        <f t="shared" si="742"/>
        <v>4608.8190955668197</v>
      </c>
      <c r="AA1537" s="54">
        <f t="shared" si="743"/>
        <v>4516.642713655483</v>
      </c>
      <c r="AB1537" s="54">
        <f t="shared" si="744"/>
        <v>4290.8105779727084</v>
      </c>
      <c r="AC1537" s="54">
        <f t="shared" si="745"/>
        <v>3861.7295201754378</v>
      </c>
      <c r="AD1537" s="54">
        <f t="shared" si="746"/>
        <v>3475.5565681578942</v>
      </c>
      <c r="AE1537" s="54">
        <f t="shared" si="747"/>
        <v>3301.7787397499992</v>
      </c>
      <c r="AF1537" s="54">
        <f t="shared" si="748"/>
        <v>3235.743164954999</v>
      </c>
      <c r="AG1537" s="54">
        <f t="shared" si="749"/>
        <v>3073.9560067072489</v>
      </c>
      <c r="AH1537" s="54">
        <f t="shared" si="750"/>
        <v>2766.560406036524</v>
      </c>
      <c r="AI1537" s="54">
        <f t="shared" si="751"/>
        <v>7.6848900167681225E-4</v>
      </c>
      <c r="AJ1537" s="54">
        <f t="shared" si="755"/>
        <v>0.67363161132137717</v>
      </c>
    </row>
    <row r="1538" spans="2:36" x14ac:dyDescent="0.2">
      <c r="B1538" s="14" t="s">
        <v>65</v>
      </c>
      <c r="C1538" s="14">
        <v>1528</v>
      </c>
      <c r="D1538" s="14">
        <v>51</v>
      </c>
      <c r="E1538" s="14">
        <f t="shared" si="733"/>
        <v>18.388888888888889</v>
      </c>
      <c r="F1538" s="15">
        <v>66.2</v>
      </c>
      <c r="G1538" s="16">
        <f t="shared" si="752"/>
        <v>-0.63888888888888806</v>
      </c>
      <c r="H1538" s="16">
        <f t="shared" si="753"/>
        <v>-2.2999999999999972</v>
      </c>
      <c r="I1538" s="16">
        <f t="shared" si="725"/>
        <v>322384.93325617287</v>
      </c>
      <c r="J1538" s="16">
        <f t="shared" si="734"/>
        <v>23799.064814814716</v>
      </c>
      <c r="K1538" s="29" t="str">
        <f t="shared" si="735"/>
        <v>Yes</v>
      </c>
      <c r="L1538" s="16">
        <f t="shared" si="726"/>
        <v>121.16381423611115</v>
      </c>
      <c r="M1538" s="16">
        <f t="shared" si="727"/>
        <v>187.05217500000001</v>
      </c>
      <c r="N1538" s="23">
        <f t="shared" si="728"/>
        <v>-1218.2013888888873</v>
      </c>
      <c r="O1538" s="16">
        <f t="shared" si="729"/>
        <v>-909.9853996527761</v>
      </c>
      <c r="P1538" s="16">
        <f t="shared" si="730"/>
        <v>-16733.620404726051</v>
      </c>
      <c r="Q1538" s="16">
        <f t="shared" si="731"/>
        <v>-16733.620404726051</v>
      </c>
      <c r="R1538" s="16">
        <f t="shared" si="736"/>
        <v>1218.2013888888873</v>
      </c>
      <c r="S1538" s="75">
        <f t="shared" si="754"/>
        <v>7065.4444100886649</v>
      </c>
      <c r="T1538" s="77">
        <f t="shared" si="737"/>
        <v>22401.369984567871</v>
      </c>
      <c r="U1538" s="50">
        <f t="shared" si="738"/>
        <v>8272598.6450616531</v>
      </c>
      <c r="V1538" s="51">
        <f t="shared" si="739"/>
        <v>2.2979440680726815</v>
      </c>
      <c r="W1538" s="52">
        <f t="shared" si="740"/>
        <v>4553902.8618979128</v>
      </c>
      <c r="X1538" s="36">
        <f t="shared" si="741"/>
        <v>1.2649730171938647</v>
      </c>
      <c r="Y1538" s="53">
        <f t="shared" si="732"/>
        <v>6358.8999690797982</v>
      </c>
      <c r="Z1538" s="53">
        <f t="shared" si="742"/>
        <v>6040.9549706258076</v>
      </c>
      <c r="AA1538" s="54">
        <f t="shared" si="743"/>
        <v>5920.1358712132915</v>
      </c>
      <c r="AB1538" s="54">
        <f t="shared" si="744"/>
        <v>5624.1290776526266</v>
      </c>
      <c r="AC1538" s="54">
        <f t="shared" si="745"/>
        <v>5061.7161698873642</v>
      </c>
      <c r="AD1538" s="54">
        <f t="shared" si="746"/>
        <v>4555.5445528986284</v>
      </c>
      <c r="AE1538" s="54">
        <f t="shared" si="747"/>
        <v>4327.767325253697</v>
      </c>
      <c r="AF1538" s="54">
        <f t="shared" si="748"/>
        <v>4241.2119787486226</v>
      </c>
      <c r="AG1538" s="54">
        <f t="shared" si="749"/>
        <v>4029.1513798111914</v>
      </c>
      <c r="AH1538" s="54">
        <f t="shared" si="750"/>
        <v>3626.2362418300722</v>
      </c>
      <c r="AI1538" s="54">
        <f t="shared" si="751"/>
        <v>1.0072878449527978E-3</v>
      </c>
      <c r="AJ1538" s="54">
        <f t="shared" si="755"/>
        <v>0.67463889916632991</v>
      </c>
    </row>
    <row r="1539" spans="2:36" x14ac:dyDescent="0.2">
      <c r="B1539" s="14" t="s">
        <v>65</v>
      </c>
      <c r="C1539" s="14">
        <v>1529</v>
      </c>
      <c r="D1539" s="14">
        <v>52</v>
      </c>
      <c r="E1539" s="14">
        <f t="shared" si="733"/>
        <v>17.777777777777779</v>
      </c>
      <c r="F1539" s="15">
        <v>64</v>
      </c>
      <c r="G1539" s="16">
        <f t="shared" si="752"/>
        <v>-0.55555555555555558</v>
      </c>
      <c r="H1539" s="16">
        <f t="shared" si="753"/>
        <v>-2</v>
      </c>
      <c r="I1539" s="16">
        <f t="shared" si="725"/>
        <v>301313.5802469136</v>
      </c>
      <c r="J1539" s="16">
        <f t="shared" si="734"/>
        <v>21071.35300925927</v>
      </c>
      <c r="K1539" s="29" t="str">
        <f t="shared" si="735"/>
        <v>Yes</v>
      </c>
      <c r="L1539" s="16">
        <f t="shared" si="726"/>
        <v>113.24444444444448</v>
      </c>
      <c r="M1539" s="16">
        <f t="shared" si="727"/>
        <v>187.05217500000001</v>
      </c>
      <c r="N1539" s="23">
        <f t="shared" si="728"/>
        <v>-1059.3055555555557</v>
      </c>
      <c r="O1539" s="16">
        <f t="shared" si="729"/>
        <v>-759.0089361111111</v>
      </c>
      <c r="P1539" s="16">
        <f t="shared" si="730"/>
        <v>-13493.492197530864</v>
      </c>
      <c r="Q1539" s="16">
        <f t="shared" si="731"/>
        <v>-13493.492197530864</v>
      </c>
      <c r="R1539" s="16">
        <f t="shared" si="736"/>
        <v>1059.3055555555557</v>
      </c>
      <c r="S1539" s="75">
        <f t="shared" si="754"/>
        <v>7577.8608117284057</v>
      </c>
      <c r="T1539" s="77">
        <f t="shared" si="737"/>
        <v>18832.0987654321</v>
      </c>
      <c r="U1539" s="50">
        <f t="shared" si="738"/>
        <v>8272598.6450616531</v>
      </c>
      <c r="V1539" s="51">
        <f t="shared" si="739"/>
        <v>2.2979440680726815</v>
      </c>
      <c r="W1539" s="52">
        <f t="shared" si="740"/>
        <v>4561480.7227096409</v>
      </c>
      <c r="X1539" s="36">
        <f t="shared" si="741"/>
        <v>1.2670779785304558</v>
      </c>
      <c r="Y1539" s="53">
        <f t="shared" si="732"/>
        <v>6820.0747305555651</v>
      </c>
      <c r="Z1539" s="53">
        <f t="shared" si="742"/>
        <v>6479.0709940277866</v>
      </c>
      <c r="AA1539" s="54">
        <f t="shared" si="743"/>
        <v>6349.489574147231</v>
      </c>
      <c r="AB1539" s="54">
        <f t="shared" si="744"/>
        <v>6032.0150954398696</v>
      </c>
      <c r="AC1539" s="54">
        <f t="shared" si="745"/>
        <v>5428.8135858958831</v>
      </c>
      <c r="AD1539" s="54">
        <f t="shared" si="746"/>
        <v>4885.9322273062953</v>
      </c>
      <c r="AE1539" s="54">
        <f t="shared" si="747"/>
        <v>4641.6356159409806</v>
      </c>
      <c r="AF1539" s="54">
        <f t="shared" si="748"/>
        <v>4548.8029036221606</v>
      </c>
      <c r="AG1539" s="54">
        <f t="shared" si="749"/>
        <v>4321.3627584410524</v>
      </c>
      <c r="AH1539" s="54">
        <f t="shared" si="750"/>
        <v>3889.2264825969473</v>
      </c>
      <c r="AI1539" s="54">
        <f t="shared" si="751"/>
        <v>1.0803406896102632E-3</v>
      </c>
      <c r="AJ1539" s="54">
        <f t="shared" si="755"/>
        <v>0.67571923985594018</v>
      </c>
    </row>
    <row r="1540" spans="2:36" x14ac:dyDescent="0.2">
      <c r="B1540" s="14" t="s">
        <v>65</v>
      </c>
      <c r="C1540" s="14">
        <v>1530</v>
      </c>
      <c r="D1540" s="14">
        <v>53</v>
      </c>
      <c r="E1540" s="14">
        <f t="shared" si="733"/>
        <v>17.277777777777779</v>
      </c>
      <c r="F1540" s="15">
        <v>62.2</v>
      </c>
      <c r="G1540" s="16">
        <f t="shared" si="752"/>
        <v>-0.43055555555555575</v>
      </c>
      <c r="H1540" s="16">
        <f t="shared" si="753"/>
        <v>-1.5500000000000007</v>
      </c>
      <c r="I1540" s="16">
        <f t="shared" si="725"/>
        <v>284603.03510802472</v>
      </c>
      <c r="J1540" s="16">
        <f t="shared" si="734"/>
        <v>16710.545138888876</v>
      </c>
      <c r="K1540" s="29" t="str">
        <f t="shared" si="735"/>
        <v>Yes</v>
      </c>
      <c r="L1540" s="16">
        <f t="shared" si="726"/>
        <v>106.96402256944448</v>
      </c>
      <c r="M1540" s="16">
        <f t="shared" si="727"/>
        <v>187.05217500000001</v>
      </c>
      <c r="N1540" s="23">
        <f t="shared" si="728"/>
        <v>-820.96180555555588</v>
      </c>
      <c r="O1540" s="16">
        <f t="shared" si="729"/>
        <v>-526.94560798611133</v>
      </c>
      <c r="P1540" s="16">
        <f t="shared" si="730"/>
        <v>-9104.4491157600351</v>
      </c>
      <c r="Q1540" s="16">
        <f t="shared" si="731"/>
        <v>-9104.4491157600351</v>
      </c>
      <c r="R1540" s="16">
        <f t="shared" si="736"/>
        <v>820.96180555555588</v>
      </c>
      <c r="S1540" s="75">
        <f t="shared" si="754"/>
        <v>7606.0960231288409</v>
      </c>
      <c r="T1540" s="77">
        <f t="shared" si="737"/>
        <v>14184.395640432105</v>
      </c>
      <c r="U1540" s="50">
        <f t="shared" si="738"/>
        <v>8272598.6450616531</v>
      </c>
      <c r="V1540" s="51">
        <f t="shared" si="739"/>
        <v>2.2979440680726815</v>
      </c>
      <c r="W1540" s="52">
        <f t="shared" si="740"/>
        <v>4569086.8187327702</v>
      </c>
      <c r="X1540" s="36">
        <f t="shared" si="741"/>
        <v>1.2691907829813251</v>
      </c>
      <c r="Y1540" s="53">
        <f t="shared" si="732"/>
        <v>6845.486420815957</v>
      </c>
      <c r="Z1540" s="53">
        <f t="shared" si="742"/>
        <v>6503.212099775159</v>
      </c>
      <c r="AA1540" s="54">
        <f t="shared" si="743"/>
        <v>6373.1478577796561</v>
      </c>
      <c r="AB1540" s="54">
        <f t="shared" si="744"/>
        <v>6054.4904648906731</v>
      </c>
      <c r="AC1540" s="54">
        <f t="shared" si="745"/>
        <v>5449.0414184016063</v>
      </c>
      <c r="AD1540" s="54">
        <f t="shared" si="746"/>
        <v>4904.137276561446</v>
      </c>
      <c r="AE1540" s="54">
        <f t="shared" si="747"/>
        <v>4658.9304127333735</v>
      </c>
      <c r="AF1540" s="54">
        <f t="shared" si="748"/>
        <v>4565.7518044787057</v>
      </c>
      <c r="AG1540" s="54">
        <f t="shared" si="749"/>
        <v>4337.46421425477</v>
      </c>
      <c r="AH1540" s="54">
        <f t="shared" si="750"/>
        <v>3903.7177928292931</v>
      </c>
      <c r="AI1540" s="54">
        <f t="shared" si="751"/>
        <v>1.0843660535636926E-3</v>
      </c>
      <c r="AJ1540" s="54">
        <f t="shared" si="755"/>
        <v>0.67680360590950384</v>
      </c>
    </row>
    <row r="1541" spans="2:36" x14ac:dyDescent="0.2">
      <c r="B1541" s="14" t="s">
        <v>65</v>
      </c>
      <c r="C1541" s="14">
        <v>1531</v>
      </c>
      <c r="D1541" s="14">
        <v>54</v>
      </c>
      <c r="E1541" s="14">
        <f t="shared" si="733"/>
        <v>16.916666666666664</v>
      </c>
      <c r="F1541" s="15">
        <v>60.9</v>
      </c>
      <c r="G1541" s="16">
        <f t="shared" si="752"/>
        <v>-0.27777777777777779</v>
      </c>
      <c r="H1541" s="16">
        <f t="shared" si="753"/>
        <v>-1</v>
      </c>
      <c r="I1541" s="16">
        <f t="shared" si="725"/>
        <v>272830.7664930555</v>
      </c>
      <c r="J1541" s="16">
        <f t="shared" si="734"/>
        <v>11772.268614969216</v>
      </c>
      <c r="K1541" s="29" t="str">
        <f t="shared" si="735"/>
        <v>Yes</v>
      </c>
      <c r="L1541" s="16">
        <f t="shared" si="726"/>
        <v>102.53958203124999</v>
      </c>
      <c r="M1541" s="16">
        <f t="shared" si="727"/>
        <v>187.05217500000001</v>
      </c>
      <c r="N1541" s="23">
        <f t="shared" si="728"/>
        <v>-529.65277777777783</v>
      </c>
      <c r="O1541" s="16">
        <f t="shared" si="729"/>
        <v>-240.06102074652779</v>
      </c>
      <c r="P1541" s="16">
        <f t="shared" si="730"/>
        <v>-4061.032267628761</v>
      </c>
      <c r="Q1541" s="16">
        <f t="shared" si="731"/>
        <v>-4061.032267628761</v>
      </c>
      <c r="R1541" s="16">
        <f t="shared" si="736"/>
        <v>529.65277777777783</v>
      </c>
      <c r="S1541" s="75">
        <f t="shared" si="754"/>
        <v>7711.2363473404548</v>
      </c>
      <c r="T1541" s="77">
        <f t="shared" si="737"/>
        <v>8959.9594907407409</v>
      </c>
      <c r="U1541" s="50">
        <f t="shared" si="738"/>
        <v>8272598.6450616531</v>
      </c>
      <c r="V1541" s="51">
        <f t="shared" si="739"/>
        <v>2.2979440680726815</v>
      </c>
      <c r="W1541" s="52">
        <f t="shared" si="740"/>
        <v>4576798.0550801102</v>
      </c>
      <c r="X1541" s="36">
        <f t="shared" si="741"/>
        <v>1.2713327930778084</v>
      </c>
      <c r="Y1541" s="53">
        <f t="shared" si="732"/>
        <v>6940.1127126064093</v>
      </c>
      <c r="Z1541" s="53">
        <f t="shared" si="742"/>
        <v>6593.1070769760881</v>
      </c>
      <c r="AA1541" s="54">
        <f t="shared" si="743"/>
        <v>6461.2449354365663</v>
      </c>
      <c r="AB1541" s="54">
        <f t="shared" si="744"/>
        <v>6138.1826886647377</v>
      </c>
      <c r="AC1541" s="54">
        <f t="shared" si="745"/>
        <v>5524.364419798264</v>
      </c>
      <c r="AD1541" s="54">
        <f t="shared" si="746"/>
        <v>4971.9279778184373</v>
      </c>
      <c r="AE1541" s="54">
        <f t="shared" si="747"/>
        <v>4723.3315789275148</v>
      </c>
      <c r="AF1541" s="54">
        <f t="shared" si="748"/>
        <v>4628.8649473489641</v>
      </c>
      <c r="AG1541" s="54">
        <f t="shared" si="749"/>
        <v>4397.4216999815153</v>
      </c>
      <c r="AH1541" s="54">
        <f t="shared" si="750"/>
        <v>3957.6795299833639</v>
      </c>
      <c r="AI1541" s="54">
        <f t="shared" si="751"/>
        <v>1.0993554249953789E-3</v>
      </c>
      <c r="AJ1541" s="54">
        <f t="shared" si="755"/>
        <v>0.67790296133449923</v>
      </c>
    </row>
    <row r="1542" spans="2:36" x14ac:dyDescent="0.2">
      <c r="B1542" s="14" t="s">
        <v>65</v>
      </c>
      <c r="C1542" s="14">
        <v>1532</v>
      </c>
      <c r="D1542" s="14">
        <v>55</v>
      </c>
      <c r="E1542" s="14">
        <f t="shared" si="733"/>
        <v>16.722222222222221</v>
      </c>
      <c r="F1542" s="15">
        <v>60.2</v>
      </c>
      <c r="G1542" s="16">
        <f t="shared" si="752"/>
        <v>-0.12499999999999981</v>
      </c>
      <c r="H1542" s="16">
        <f t="shared" si="753"/>
        <v>-0.44999999999999929</v>
      </c>
      <c r="I1542" s="16">
        <f t="shared" si="725"/>
        <v>266594.84066358022</v>
      </c>
      <c r="J1542" s="16">
        <f t="shared" si="734"/>
        <v>6235.9258294752799</v>
      </c>
      <c r="K1542" s="29" t="str">
        <f t="shared" si="735"/>
        <v>Yes</v>
      </c>
      <c r="L1542" s="16">
        <f t="shared" si="726"/>
        <v>100.19589756944445</v>
      </c>
      <c r="M1542" s="16">
        <f t="shared" si="727"/>
        <v>187.05217500000001</v>
      </c>
      <c r="N1542" s="23">
        <f t="shared" si="728"/>
        <v>-238.34374999999963</v>
      </c>
      <c r="O1542" s="16">
        <f t="shared" si="729"/>
        <v>48.90432256944483</v>
      </c>
      <c r="P1542" s="16">
        <f t="shared" si="730"/>
        <v>817.7889496334941</v>
      </c>
      <c r="Q1542" s="16">
        <f t="shared" si="731"/>
        <v>817.7889496334941</v>
      </c>
      <c r="R1542" s="16">
        <f t="shared" si="736"/>
        <v>238.34374999999963</v>
      </c>
      <c r="S1542" s="75">
        <f t="shared" si="754"/>
        <v>7053.7147791087737</v>
      </c>
      <c r="T1542" s="77">
        <f t="shared" si="737"/>
        <v>3985.6371527777715</v>
      </c>
      <c r="U1542" s="50">
        <f t="shared" si="738"/>
        <v>8273416.4340112871</v>
      </c>
      <c r="V1542" s="51">
        <f t="shared" si="739"/>
        <v>2.298171231669802</v>
      </c>
      <c r="W1542" s="52">
        <f t="shared" si="740"/>
        <v>4583851.769859219</v>
      </c>
      <c r="X1542" s="36">
        <f t="shared" si="741"/>
        <v>1.2732921582942276</v>
      </c>
      <c r="Y1542" s="53">
        <f t="shared" si="732"/>
        <v>6348.3433011978968</v>
      </c>
      <c r="Z1542" s="53">
        <f t="shared" si="742"/>
        <v>6030.9261361380013</v>
      </c>
      <c r="AA1542" s="54">
        <f t="shared" si="743"/>
        <v>5910.3076134152416</v>
      </c>
      <c r="AB1542" s="54">
        <f t="shared" si="744"/>
        <v>5614.7922327444794</v>
      </c>
      <c r="AC1542" s="54">
        <f t="shared" si="745"/>
        <v>5053.3130094700318</v>
      </c>
      <c r="AD1542" s="54">
        <f t="shared" si="746"/>
        <v>4547.9817085230288</v>
      </c>
      <c r="AE1542" s="54">
        <f t="shared" si="747"/>
        <v>4320.5826230968769</v>
      </c>
      <c r="AF1542" s="54">
        <f t="shared" si="748"/>
        <v>4234.1709706349393</v>
      </c>
      <c r="AG1542" s="54">
        <f t="shared" si="749"/>
        <v>4022.4624221031922</v>
      </c>
      <c r="AH1542" s="54">
        <f t="shared" si="750"/>
        <v>3620.2161798928732</v>
      </c>
      <c r="AI1542" s="54">
        <f t="shared" si="751"/>
        <v>1.0056156055257982E-3</v>
      </c>
      <c r="AJ1542" s="54">
        <f t="shared" si="755"/>
        <v>0.67890857694002504</v>
      </c>
    </row>
    <row r="1543" spans="2:36" x14ac:dyDescent="0.2">
      <c r="B1543" s="14" t="s">
        <v>65</v>
      </c>
      <c r="C1543" s="14">
        <v>1533</v>
      </c>
      <c r="D1543" s="14">
        <v>56</v>
      </c>
      <c r="E1543" s="14">
        <f t="shared" si="733"/>
        <v>16.666666666666668</v>
      </c>
      <c r="F1543" s="15">
        <v>60</v>
      </c>
      <c r="G1543" s="16">
        <f t="shared" si="752"/>
        <v>2.7777777777777186E-2</v>
      </c>
      <c r="H1543" s="16">
        <f t="shared" si="753"/>
        <v>9.9999999999997868E-2</v>
      </c>
      <c r="I1543" s="16">
        <f t="shared" si="725"/>
        <v>264826.38888888893</v>
      </c>
      <c r="J1543" s="16">
        <f t="shared" si="734"/>
        <v>1768.4517746912898</v>
      </c>
      <c r="K1543" s="29" t="str">
        <f t="shared" si="735"/>
        <v>No</v>
      </c>
      <c r="L1543" s="16">
        <f t="shared" si="726"/>
        <v>99.531250000000043</v>
      </c>
      <c r="M1543" s="16">
        <f t="shared" si="727"/>
        <v>187.05217500000001</v>
      </c>
      <c r="N1543" s="23">
        <f t="shared" si="728"/>
        <v>52.965277777776649</v>
      </c>
      <c r="O1543" s="16">
        <f t="shared" si="729"/>
        <v>339.54870277777673</v>
      </c>
      <c r="P1543" s="16">
        <f t="shared" si="730"/>
        <v>5659.1450462962794</v>
      </c>
      <c r="Q1543" s="16">
        <f t="shared" si="731"/>
        <v>5659.1450462962794</v>
      </c>
      <c r="R1543" s="16">
        <f t="shared" si="736"/>
        <v>0</v>
      </c>
      <c r="S1543" s="75">
        <f t="shared" si="754"/>
        <v>7427.5968209875691</v>
      </c>
      <c r="T1543" s="77">
        <f t="shared" si="737"/>
        <v>0</v>
      </c>
      <c r="U1543" s="50">
        <f t="shared" si="738"/>
        <v>8279075.5790575836</v>
      </c>
      <c r="V1543" s="51">
        <f t="shared" si="739"/>
        <v>2.2997432164048845</v>
      </c>
      <c r="W1543" s="52">
        <f t="shared" si="740"/>
        <v>4591279.3666802067</v>
      </c>
      <c r="X1543" s="36">
        <f t="shared" si="741"/>
        <v>1.2753553796333907</v>
      </c>
      <c r="Y1543" s="53">
        <f t="shared" si="732"/>
        <v>6684.8371388888127</v>
      </c>
      <c r="Z1543" s="53">
        <f t="shared" si="742"/>
        <v>6350.5952819443719</v>
      </c>
      <c r="AA1543" s="54">
        <f t="shared" si="743"/>
        <v>6223.5833763054843</v>
      </c>
      <c r="AB1543" s="54">
        <f t="shared" si="744"/>
        <v>5912.40420749021</v>
      </c>
      <c r="AC1543" s="54">
        <f t="shared" si="745"/>
        <v>5321.1637867411891</v>
      </c>
      <c r="AD1543" s="54">
        <f t="shared" si="746"/>
        <v>4789.0474080670701</v>
      </c>
      <c r="AE1543" s="54">
        <f t="shared" si="747"/>
        <v>4549.5950376637165</v>
      </c>
      <c r="AF1543" s="54">
        <f t="shared" si="748"/>
        <v>4458.6031369104421</v>
      </c>
      <c r="AG1543" s="54">
        <f t="shared" si="749"/>
        <v>4235.67298006492</v>
      </c>
      <c r="AH1543" s="54">
        <f t="shared" si="750"/>
        <v>3812.1056820584281</v>
      </c>
      <c r="AI1543" s="54">
        <f t="shared" si="751"/>
        <v>1.05891824501623E-3</v>
      </c>
      <c r="AJ1543" s="54">
        <f t="shared" si="755"/>
        <v>0.67996749518504129</v>
      </c>
    </row>
    <row r="1544" spans="2:36" x14ac:dyDescent="0.2">
      <c r="B1544" s="14" t="s">
        <v>65</v>
      </c>
      <c r="C1544" s="14">
        <v>1534</v>
      </c>
      <c r="D1544" s="14">
        <v>57</v>
      </c>
      <c r="E1544" s="14">
        <f t="shared" si="733"/>
        <v>16.777777777777779</v>
      </c>
      <c r="F1544" s="15">
        <v>60.4</v>
      </c>
      <c r="G1544" s="16">
        <f t="shared" si="752"/>
        <v>0.19444444444444425</v>
      </c>
      <c r="H1544" s="16">
        <f t="shared" si="753"/>
        <v>0.69999999999999929</v>
      </c>
      <c r="I1544" s="16">
        <f t="shared" si="725"/>
        <v>268369.17746913584</v>
      </c>
      <c r="J1544" s="16">
        <f t="shared" si="734"/>
        <v>-3542.78858024691</v>
      </c>
      <c r="K1544" s="29" t="str">
        <f t="shared" si="735"/>
        <v>No</v>
      </c>
      <c r="L1544" s="16">
        <f t="shared" si="726"/>
        <v>100.86275694444448</v>
      </c>
      <c r="M1544" s="16">
        <f t="shared" si="727"/>
        <v>187.05217500000001</v>
      </c>
      <c r="N1544" s="23">
        <f t="shared" si="728"/>
        <v>370.75694444444406</v>
      </c>
      <c r="O1544" s="16">
        <f t="shared" si="729"/>
        <v>658.67187638888856</v>
      </c>
      <c r="P1544" s="16">
        <f t="shared" si="730"/>
        <v>11051.050370524687</v>
      </c>
      <c r="Q1544" s="16">
        <f t="shared" si="731"/>
        <v>11051.050370524687</v>
      </c>
      <c r="R1544" s="16">
        <f t="shared" si="736"/>
        <v>0</v>
      </c>
      <c r="S1544" s="75">
        <f t="shared" si="754"/>
        <v>7508.2617902777765</v>
      </c>
      <c r="T1544" s="77">
        <f t="shared" si="737"/>
        <v>0</v>
      </c>
      <c r="U1544" s="50">
        <f t="shared" si="738"/>
        <v>8290126.6294281082</v>
      </c>
      <c r="V1544" s="51">
        <f t="shared" si="739"/>
        <v>2.3028129526189192</v>
      </c>
      <c r="W1544" s="52">
        <f t="shared" si="740"/>
        <v>4598787.6284704842</v>
      </c>
      <c r="X1544" s="36">
        <f t="shared" si="741"/>
        <v>1.2774410079084679</v>
      </c>
      <c r="Y1544" s="53">
        <f t="shared" si="732"/>
        <v>6757.4356112499991</v>
      </c>
      <c r="Z1544" s="53">
        <f t="shared" si="742"/>
        <v>6419.5638306874989</v>
      </c>
      <c r="AA1544" s="54">
        <f t="shared" si="743"/>
        <v>6291.1725540737489</v>
      </c>
      <c r="AB1544" s="54">
        <f t="shared" si="744"/>
        <v>5976.6139263700616</v>
      </c>
      <c r="AC1544" s="54">
        <f t="shared" si="745"/>
        <v>5378.9525337330551</v>
      </c>
      <c r="AD1544" s="54">
        <f t="shared" si="746"/>
        <v>4841.0572803597497</v>
      </c>
      <c r="AE1544" s="54">
        <f t="shared" si="747"/>
        <v>4599.0044163417624</v>
      </c>
      <c r="AF1544" s="54">
        <f t="shared" si="748"/>
        <v>4507.0243280149271</v>
      </c>
      <c r="AG1544" s="54">
        <f t="shared" si="749"/>
        <v>4281.6731116141809</v>
      </c>
      <c r="AH1544" s="54">
        <f t="shared" si="750"/>
        <v>3853.5058004527627</v>
      </c>
      <c r="AI1544" s="54">
        <f t="shared" si="751"/>
        <v>1.0704182779035453E-3</v>
      </c>
      <c r="AJ1544" s="54">
        <f t="shared" si="755"/>
        <v>0.68103791346294484</v>
      </c>
    </row>
    <row r="1545" spans="2:36" x14ac:dyDescent="0.2">
      <c r="B1545" s="14" t="s">
        <v>65</v>
      </c>
      <c r="C1545" s="14">
        <v>1535</v>
      </c>
      <c r="D1545" s="14">
        <v>58</v>
      </c>
      <c r="E1545" s="14">
        <f t="shared" si="733"/>
        <v>17.055555555555554</v>
      </c>
      <c r="F1545" s="15">
        <v>61.4</v>
      </c>
      <c r="G1545" s="16">
        <f t="shared" si="752"/>
        <v>0.38888888888888945</v>
      </c>
      <c r="H1545" s="16">
        <f t="shared" si="753"/>
        <v>1.4000000000000021</v>
      </c>
      <c r="I1545" s="16">
        <f t="shared" si="725"/>
        <v>277329.13695987652</v>
      </c>
      <c r="J1545" s="16">
        <f t="shared" si="734"/>
        <v>-8959.9594907406718</v>
      </c>
      <c r="K1545" s="29" t="str">
        <f t="shared" si="735"/>
        <v>No</v>
      </c>
      <c r="L1545" s="16">
        <f t="shared" si="726"/>
        <v>104.23023090277778</v>
      </c>
      <c r="M1545" s="16">
        <f t="shared" si="727"/>
        <v>187.05217500000001</v>
      </c>
      <c r="N1545" s="23">
        <f t="shared" si="728"/>
        <v>741.51388888888994</v>
      </c>
      <c r="O1545" s="16">
        <f t="shared" si="729"/>
        <v>1032.7962947916678</v>
      </c>
      <c r="P1545" s="16">
        <f t="shared" si="730"/>
        <v>17614.914583391223</v>
      </c>
      <c r="Q1545" s="16">
        <f t="shared" si="731"/>
        <v>17614.914583391223</v>
      </c>
      <c r="R1545" s="16">
        <f t="shared" si="736"/>
        <v>0</v>
      </c>
      <c r="S1545" s="75">
        <f t="shared" si="754"/>
        <v>8654.9550926505508</v>
      </c>
      <c r="T1545" s="77">
        <f t="shared" si="737"/>
        <v>0</v>
      </c>
      <c r="U1545" s="50">
        <f t="shared" si="738"/>
        <v>8307741.5440114997</v>
      </c>
      <c r="V1545" s="51">
        <f t="shared" si="739"/>
        <v>2.3077059844476389</v>
      </c>
      <c r="W1545" s="52">
        <f t="shared" si="740"/>
        <v>4607442.583563135</v>
      </c>
      <c r="X1545" s="36">
        <f t="shared" si="741"/>
        <v>1.2798451621008708</v>
      </c>
      <c r="Y1545" s="53">
        <f t="shared" si="732"/>
        <v>7789.4595833854955</v>
      </c>
      <c r="Z1545" s="53">
        <f t="shared" si="742"/>
        <v>7399.9866042162203</v>
      </c>
      <c r="AA1545" s="54">
        <f t="shared" si="743"/>
        <v>7251.9868721318953</v>
      </c>
      <c r="AB1545" s="54">
        <f t="shared" si="744"/>
        <v>6889.3875285252998</v>
      </c>
      <c r="AC1545" s="54">
        <f t="shared" si="745"/>
        <v>6200.4487756727704</v>
      </c>
      <c r="AD1545" s="54">
        <f t="shared" si="746"/>
        <v>5580.4038981054937</v>
      </c>
      <c r="AE1545" s="54">
        <f t="shared" si="747"/>
        <v>5301.3837032002184</v>
      </c>
      <c r="AF1545" s="54">
        <f t="shared" si="748"/>
        <v>5195.3560291362137</v>
      </c>
      <c r="AG1545" s="54">
        <f t="shared" si="749"/>
        <v>4935.5882276794027</v>
      </c>
      <c r="AH1545" s="54">
        <f t="shared" si="750"/>
        <v>4442.0294049114627</v>
      </c>
      <c r="AI1545" s="54">
        <f t="shared" si="751"/>
        <v>1.2338970569198509E-3</v>
      </c>
      <c r="AJ1545" s="54">
        <f t="shared" si="755"/>
        <v>0.68227181051986474</v>
      </c>
    </row>
    <row r="1546" spans="2:36" x14ac:dyDescent="0.2">
      <c r="B1546" s="14" t="s">
        <v>65</v>
      </c>
      <c r="C1546" s="14">
        <v>1536</v>
      </c>
      <c r="D1546" s="14">
        <v>59</v>
      </c>
      <c r="E1546" s="14">
        <f t="shared" si="733"/>
        <v>17.555555555555557</v>
      </c>
      <c r="F1546" s="15">
        <v>63.2</v>
      </c>
      <c r="G1546" s="16">
        <f t="shared" si="752"/>
        <v>0.5833333333333327</v>
      </c>
      <c r="H1546" s="16">
        <f t="shared" si="753"/>
        <v>2.0999999999999979</v>
      </c>
      <c r="I1546" s="16">
        <f t="shared" ref="I1546:I1609" si="756">0.5*$F$4*(E1546)^2</f>
        <v>293827.82098765438</v>
      </c>
      <c r="J1546" s="16">
        <f t="shared" si="734"/>
        <v>-16498.684027777868</v>
      </c>
      <c r="K1546" s="29" t="str">
        <f t="shared" si="735"/>
        <v>No</v>
      </c>
      <c r="L1546" s="16">
        <f t="shared" ref="L1546:L1609" si="757">0.5 * $F$1*$F$2*$F$3*E1546^2</f>
        <v>110.43102777777781</v>
      </c>
      <c r="M1546" s="16">
        <f t="shared" ref="M1546:M1609" si="758">$F$5*$F$4*$F$6</f>
        <v>187.05217500000001</v>
      </c>
      <c r="N1546" s="23">
        <f t="shared" ref="N1546:N1609" si="759">$F$4*G1546</f>
        <v>1112.2708333333321</v>
      </c>
      <c r="O1546" s="16">
        <f t="shared" ref="O1546:O1609" si="760">N1546+M1546+L1546</f>
        <v>1409.7540361111101</v>
      </c>
      <c r="P1546" s="16">
        <f t="shared" ref="P1546:P1609" si="761">O1546*E1546</f>
        <v>24749.015300617266</v>
      </c>
      <c r="Q1546" s="16">
        <f t="shared" ref="Q1546:Q1609" si="762">P1546*1</f>
        <v>24749.015300617266</v>
      </c>
      <c r="R1546" s="16">
        <f t="shared" si="736"/>
        <v>0</v>
      </c>
      <c r="S1546" s="75">
        <f t="shared" si="754"/>
        <v>8250.3312728393976</v>
      </c>
      <c r="T1546" s="77">
        <f t="shared" si="737"/>
        <v>0</v>
      </c>
      <c r="U1546" s="50">
        <f t="shared" si="738"/>
        <v>8332490.5593121173</v>
      </c>
      <c r="V1546" s="51">
        <f t="shared" si="739"/>
        <v>2.3145807109200325</v>
      </c>
      <c r="W1546" s="52">
        <f t="shared" si="740"/>
        <v>4615692.9148359746</v>
      </c>
      <c r="X1546" s="36">
        <f t="shared" si="741"/>
        <v>1.2821369207877706</v>
      </c>
      <c r="Y1546" s="53">
        <f t="shared" ref="Y1546:Y1609" si="763">S1546*0.9</f>
        <v>7425.2981455554582</v>
      </c>
      <c r="Z1546" s="53">
        <f t="shared" si="742"/>
        <v>7054.0332382776851</v>
      </c>
      <c r="AA1546" s="54">
        <f t="shared" si="743"/>
        <v>6912.9525735121315</v>
      </c>
      <c r="AB1546" s="54">
        <f t="shared" si="744"/>
        <v>6567.3049448365246</v>
      </c>
      <c r="AC1546" s="54">
        <f t="shared" si="745"/>
        <v>5910.5744503528722</v>
      </c>
      <c r="AD1546" s="54">
        <f t="shared" si="746"/>
        <v>5319.5170053175852</v>
      </c>
      <c r="AE1546" s="54">
        <f t="shared" ref="AE1546" si="764">AD1546*0.95</f>
        <v>5053.5411550517056</v>
      </c>
      <c r="AF1546" s="54">
        <f t="shared" si="748"/>
        <v>4952.4703319506716</v>
      </c>
      <c r="AG1546" s="54">
        <f t="shared" si="749"/>
        <v>4704.8468153531376</v>
      </c>
      <c r="AH1546" s="54">
        <f t="shared" si="750"/>
        <v>4234.3621338178236</v>
      </c>
      <c r="AI1546" s="54">
        <f t="shared" si="751"/>
        <v>1.1762117038382842E-3</v>
      </c>
      <c r="AJ1546" s="54">
        <f t="shared" si="755"/>
        <v>0.68344802222370304</v>
      </c>
    </row>
    <row r="1547" spans="2:36" x14ac:dyDescent="0.2">
      <c r="B1547" s="14" t="s">
        <v>65</v>
      </c>
      <c r="C1547" s="14">
        <v>1537</v>
      </c>
      <c r="D1547" s="14">
        <v>60</v>
      </c>
      <c r="E1547" s="14">
        <f t="shared" ref="E1547:E1610" si="765">F1547/3.6</f>
        <v>18.222222222222221</v>
      </c>
      <c r="F1547" s="15">
        <v>65.599999999999994</v>
      </c>
      <c r="G1547" s="16">
        <f t="shared" si="752"/>
        <v>0.72222222222222265</v>
      </c>
      <c r="H1547" s="16">
        <f t="shared" si="753"/>
        <v>2.6000000000000014</v>
      </c>
      <c r="I1547" s="16">
        <f t="shared" si="756"/>
        <v>316567.58024691354</v>
      </c>
      <c r="J1547" s="16">
        <f t="shared" ref="J1547:J1610" si="766">I1546-I1547</f>
        <v>-22739.759259259154</v>
      </c>
      <c r="K1547" s="29" t="str">
        <f t="shared" ref="K1547:K1610" si="767">IF((G1547)&lt;0,"Yes","No")</f>
        <v>No</v>
      </c>
      <c r="L1547" s="16">
        <f t="shared" si="757"/>
        <v>118.97744444444447</v>
      </c>
      <c r="M1547" s="16">
        <f t="shared" si="758"/>
        <v>187.05217500000001</v>
      </c>
      <c r="N1547" s="23">
        <f t="shared" si="759"/>
        <v>1377.0972222222231</v>
      </c>
      <c r="O1547" s="16">
        <f t="shared" si="760"/>
        <v>1683.1268416666676</v>
      </c>
      <c r="P1547" s="16">
        <f t="shared" si="761"/>
        <v>30670.311337037052</v>
      </c>
      <c r="Q1547" s="16">
        <f t="shared" si="762"/>
        <v>30670.311337037052</v>
      </c>
      <c r="R1547" s="16">
        <f t="shared" ref="R1547:R1610" si="768">IF((G1547&gt;0), 0, $F$4*G1547)*-1</f>
        <v>0</v>
      </c>
      <c r="S1547" s="75">
        <f t="shared" si="754"/>
        <v>7930.5520777778984</v>
      </c>
      <c r="T1547" s="77">
        <f t="shared" ref="T1547:T1610" si="769">R1547*E1547</f>
        <v>0</v>
      </c>
      <c r="U1547" s="50">
        <f t="shared" ref="U1547:U1610" si="770">IF(Q1547&gt;0, (Q1547+U1546),(U1546))</f>
        <v>8363160.8706491543</v>
      </c>
      <c r="V1547" s="51">
        <f t="shared" ref="V1547:V1610" si="771">U1547/3600000</f>
        <v>2.3231002418469875</v>
      </c>
      <c r="W1547" s="52">
        <f t="shared" ref="W1547:W1610" si="772">W1546+S1547</f>
        <v>4623623.4669137523</v>
      </c>
      <c r="X1547" s="36">
        <f t="shared" ref="X1547:X1610" si="773">W1547/3600000</f>
        <v>1.2843398519204867</v>
      </c>
      <c r="Y1547" s="53">
        <f t="shared" si="763"/>
        <v>7137.4968700001091</v>
      </c>
      <c r="Z1547" s="53">
        <f t="shared" ref="Z1547:Z1610" si="774">Y1547*0.95</f>
        <v>6780.6220265001029</v>
      </c>
      <c r="AA1547" s="54">
        <f t="shared" ref="AA1547:AA1610" si="775">Z1547*0.98</f>
        <v>6645.0095859701005</v>
      </c>
      <c r="AB1547" s="54">
        <f t="shared" ref="AB1547:AB1610" si="776">AA1547*0.95</f>
        <v>6312.759106671595</v>
      </c>
      <c r="AC1547" s="54">
        <f t="shared" ref="AC1547:AC1610" si="777">AB1547*0.9</f>
        <v>5681.4831960044357</v>
      </c>
      <c r="AD1547" s="54">
        <f t="shared" ref="AD1547:AD1610" si="778">AC1547*0.9</f>
        <v>5113.334876403992</v>
      </c>
      <c r="AE1547" s="54">
        <f t="shared" ref="AE1547:AE1610" si="779">AD1547*0.95</f>
        <v>4857.6681325837926</v>
      </c>
      <c r="AF1547" s="54">
        <f t="shared" ref="AF1547:AF1610" si="780">AE1547*0.98</f>
        <v>4760.5147699321169</v>
      </c>
      <c r="AG1547" s="54">
        <f t="shared" ref="AG1547:AG1610" si="781">AF1547*0.95</f>
        <v>4522.4890314355107</v>
      </c>
      <c r="AH1547" s="54">
        <f t="shared" ref="AH1547:AH1610" si="782">AG1547*0.9</f>
        <v>4070.2401282919595</v>
      </c>
      <c r="AI1547" s="54">
        <f t="shared" ref="AI1547:AI1610" si="783">AH1547/3600000</f>
        <v>1.1306222578588777E-3</v>
      </c>
      <c r="AJ1547" s="54">
        <f t="shared" si="755"/>
        <v>0.68457864448156192</v>
      </c>
    </row>
    <row r="1548" spans="2:36" x14ac:dyDescent="0.2">
      <c r="B1548" s="14" t="s">
        <v>65</v>
      </c>
      <c r="C1548" s="14">
        <v>1538</v>
      </c>
      <c r="D1548" s="14">
        <v>61</v>
      </c>
      <c r="E1548" s="14">
        <f t="shared" si="765"/>
        <v>19</v>
      </c>
      <c r="F1548" s="15">
        <v>68.400000000000006</v>
      </c>
      <c r="G1548" s="16">
        <f t="shared" ref="G1548:G1611" si="784">($F1549-$F1547)/2/3.6</f>
        <v>0.83333333333333326</v>
      </c>
      <c r="H1548" s="16">
        <f t="shared" ref="H1548:H1611" si="785">($F1549-$F1547)/2</f>
        <v>3</v>
      </c>
      <c r="I1548" s="16">
        <f t="shared" si="756"/>
        <v>344168.375</v>
      </c>
      <c r="J1548" s="16">
        <f t="shared" si="766"/>
        <v>-27600.794753086462</v>
      </c>
      <c r="K1548" s="29" t="str">
        <f t="shared" si="767"/>
        <v>No</v>
      </c>
      <c r="L1548" s="16">
        <f t="shared" si="757"/>
        <v>129.35081250000005</v>
      </c>
      <c r="M1548" s="16">
        <f t="shared" si="758"/>
        <v>187.05217500000001</v>
      </c>
      <c r="N1548" s="23">
        <f t="shared" si="759"/>
        <v>1588.9583333333333</v>
      </c>
      <c r="O1548" s="16">
        <f t="shared" si="760"/>
        <v>1905.3613208333334</v>
      </c>
      <c r="P1548" s="16">
        <f t="shared" si="761"/>
        <v>36201.865095833331</v>
      </c>
      <c r="Q1548" s="16">
        <f t="shared" si="762"/>
        <v>36201.865095833331</v>
      </c>
      <c r="R1548" s="16">
        <f t="shared" si="768"/>
        <v>0</v>
      </c>
      <c r="S1548" s="75">
        <f t="shared" ref="S1548:S1611" si="786">J1548-Q1548*-1</f>
        <v>8601.0703427468688</v>
      </c>
      <c r="T1548" s="77">
        <f t="shared" si="769"/>
        <v>0</v>
      </c>
      <c r="U1548" s="50">
        <f t="shared" si="770"/>
        <v>8399362.7357449885</v>
      </c>
      <c r="V1548" s="51">
        <f t="shared" si="771"/>
        <v>2.333156315484719</v>
      </c>
      <c r="W1548" s="52">
        <f t="shared" si="772"/>
        <v>4632224.5372564988</v>
      </c>
      <c r="X1548" s="36">
        <f t="shared" si="773"/>
        <v>1.2867290381268053</v>
      </c>
      <c r="Y1548" s="53">
        <f t="shared" si="763"/>
        <v>7740.9633084721818</v>
      </c>
      <c r="Z1548" s="53">
        <f t="shared" si="774"/>
        <v>7353.9151430485726</v>
      </c>
      <c r="AA1548" s="54">
        <f t="shared" si="775"/>
        <v>7206.8368401876014</v>
      </c>
      <c r="AB1548" s="54">
        <f t="shared" si="776"/>
        <v>6846.4949981782211</v>
      </c>
      <c r="AC1548" s="54">
        <f t="shared" si="777"/>
        <v>6161.8454983603988</v>
      </c>
      <c r="AD1548" s="54">
        <f t="shared" si="778"/>
        <v>5545.6609485243589</v>
      </c>
      <c r="AE1548" s="54">
        <f t="shared" si="779"/>
        <v>5268.3779010981407</v>
      </c>
      <c r="AF1548" s="54">
        <f t="shared" si="780"/>
        <v>5163.0103430761774</v>
      </c>
      <c r="AG1548" s="54">
        <f t="shared" si="781"/>
        <v>4904.8598259223681</v>
      </c>
      <c r="AH1548" s="54">
        <f t="shared" si="782"/>
        <v>4414.3738433301314</v>
      </c>
      <c r="AI1548" s="54">
        <f t="shared" si="783"/>
        <v>1.226214956480592E-3</v>
      </c>
      <c r="AJ1548" s="54">
        <f t="shared" ref="AJ1548:AJ1611" si="787">IF((AI1548)&lt;0, AJ1547, AI1548+AJ1547)</f>
        <v>0.68580485943804248</v>
      </c>
    </row>
    <row r="1549" spans="2:36" x14ac:dyDescent="0.2">
      <c r="B1549" s="14" t="s">
        <v>65</v>
      </c>
      <c r="C1549" s="14">
        <v>1539</v>
      </c>
      <c r="D1549" s="14">
        <v>62</v>
      </c>
      <c r="E1549" s="14">
        <f t="shared" si="765"/>
        <v>19.888888888888886</v>
      </c>
      <c r="F1549" s="15">
        <v>71.599999999999994</v>
      </c>
      <c r="G1549" s="16">
        <f t="shared" si="784"/>
        <v>0.90277777777777779</v>
      </c>
      <c r="H1549" s="16">
        <f t="shared" si="785"/>
        <v>3.25</v>
      </c>
      <c r="I1549" s="16">
        <f t="shared" si="756"/>
        <v>377124.54783950606</v>
      </c>
      <c r="J1549" s="16">
        <f t="shared" si="766"/>
        <v>-32956.172839506064</v>
      </c>
      <c r="K1549" s="29" t="str">
        <f t="shared" si="767"/>
        <v>No</v>
      </c>
      <c r="L1549" s="16">
        <f t="shared" si="757"/>
        <v>141.73692361111111</v>
      </c>
      <c r="M1549" s="16">
        <f t="shared" si="758"/>
        <v>187.05217500000001</v>
      </c>
      <c r="N1549" s="23">
        <f t="shared" si="759"/>
        <v>1721.3715277777778</v>
      </c>
      <c r="O1549" s="16">
        <f t="shared" si="760"/>
        <v>2050.1606263888889</v>
      </c>
      <c r="P1549" s="16">
        <f t="shared" si="761"/>
        <v>40775.416902623452</v>
      </c>
      <c r="Q1549" s="16">
        <f t="shared" si="762"/>
        <v>40775.416902623452</v>
      </c>
      <c r="R1549" s="16">
        <f t="shared" si="768"/>
        <v>0</v>
      </c>
      <c r="S1549" s="75">
        <f t="shared" si="786"/>
        <v>7819.2440631173886</v>
      </c>
      <c r="T1549" s="77">
        <f t="shared" si="769"/>
        <v>0</v>
      </c>
      <c r="U1549" s="50">
        <f t="shared" si="770"/>
        <v>8440138.1526476126</v>
      </c>
      <c r="V1549" s="51">
        <f t="shared" si="771"/>
        <v>2.3444828201798922</v>
      </c>
      <c r="W1549" s="52">
        <f t="shared" si="772"/>
        <v>4640043.7813196164</v>
      </c>
      <c r="X1549" s="36">
        <f t="shared" si="773"/>
        <v>1.2889010503665601</v>
      </c>
      <c r="Y1549" s="53">
        <f t="shared" si="763"/>
        <v>7037.3196568056501</v>
      </c>
      <c r="Z1549" s="53">
        <f t="shared" si="774"/>
        <v>6685.4536739653677</v>
      </c>
      <c r="AA1549" s="54">
        <f t="shared" si="775"/>
        <v>6551.7446004860603</v>
      </c>
      <c r="AB1549" s="54">
        <f t="shared" si="776"/>
        <v>6224.1573704617567</v>
      </c>
      <c r="AC1549" s="54">
        <f t="shared" si="777"/>
        <v>5601.7416334155814</v>
      </c>
      <c r="AD1549" s="54">
        <f t="shared" si="778"/>
        <v>5041.5674700740237</v>
      </c>
      <c r="AE1549" s="54">
        <f t="shared" si="779"/>
        <v>4789.4890965703225</v>
      </c>
      <c r="AF1549" s="54">
        <f t="shared" si="780"/>
        <v>4693.6993146389159</v>
      </c>
      <c r="AG1549" s="54">
        <f t="shared" si="781"/>
        <v>4459.0143489069696</v>
      </c>
      <c r="AH1549" s="54">
        <f t="shared" si="782"/>
        <v>4013.112914016273</v>
      </c>
      <c r="AI1549" s="54">
        <f t="shared" si="783"/>
        <v>1.1147535872267425E-3</v>
      </c>
      <c r="AJ1549" s="54">
        <f t="shared" si="787"/>
        <v>0.68691961302526927</v>
      </c>
    </row>
    <row r="1550" spans="2:36" x14ac:dyDescent="0.2">
      <c r="B1550" s="14" t="s">
        <v>65</v>
      </c>
      <c r="C1550" s="14">
        <v>1540</v>
      </c>
      <c r="D1550" s="14">
        <v>63</v>
      </c>
      <c r="E1550" s="14">
        <f t="shared" si="765"/>
        <v>20.805555555555557</v>
      </c>
      <c r="F1550" s="15">
        <v>74.900000000000006</v>
      </c>
      <c r="G1550" s="16">
        <f t="shared" si="784"/>
        <v>0.94444444444444597</v>
      </c>
      <c r="H1550" s="16">
        <f t="shared" si="785"/>
        <v>3.4000000000000057</v>
      </c>
      <c r="I1550" s="16">
        <f t="shared" si="756"/>
        <v>412688.52498070995</v>
      </c>
      <c r="J1550" s="16">
        <f t="shared" si="766"/>
        <v>-35563.977141203883</v>
      </c>
      <c r="K1550" s="29" t="str">
        <f t="shared" si="767"/>
        <v>No</v>
      </c>
      <c r="L1550" s="16">
        <f t="shared" si="757"/>
        <v>155.10314105902785</v>
      </c>
      <c r="M1550" s="16">
        <f t="shared" si="758"/>
        <v>187.05217500000001</v>
      </c>
      <c r="N1550" s="23">
        <f t="shared" si="759"/>
        <v>1800.8194444444473</v>
      </c>
      <c r="O1550" s="16">
        <f t="shared" si="760"/>
        <v>2142.9747605034754</v>
      </c>
      <c r="P1550" s="16">
        <f t="shared" si="761"/>
        <v>44585.780433808424</v>
      </c>
      <c r="Q1550" s="16">
        <f t="shared" si="762"/>
        <v>44585.780433808424</v>
      </c>
      <c r="R1550" s="16">
        <f t="shared" si="768"/>
        <v>0</v>
      </c>
      <c r="S1550" s="75">
        <f t="shared" si="786"/>
        <v>9021.8032926045416</v>
      </c>
      <c r="T1550" s="77">
        <f t="shared" si="769"/>
        <v>0</v>
      </c>
      <c r="U1550" s="50">
        <f t="shared" si="770"/>
        <v>8484723.9330814201</v>
      </c>
      <c r="V1550" s="51">
        <f t="shared" si="771"/>
        <v>2.3568677591892833</v>
      </c>
      <c r="W1550" s="52">
        <f t="shared" si="772"/>
        <v>4649065.5846122205</v>
      </c>
      <c r="X1550" s="36">
        <f t="shared" si="773"/>
        <v>1.2914071068367279</v>
      </c>
      <c r="Y1550" s="53">
        <f t="shared" si="763"/>
        <v>8119.622963344088</v>
      </c>
      <c r="Z1550" s="53">
        <f t="shared" si="774"/>
        <v>7713.641815176883</v>
      </c>
      <c r="AA1550" s="54">
        <f t="shared" si="775"/>
        <v>7559.3689788733454</v>
      </c>
      <c r="AB1550" s="54">
        <f t="shared" si="776"/>
        <v>7181.4005299296778</v>
      </c>
      <c r="AC1550" s="54">
        <f t="shared" si="777"/>
        <v>6463.2604769367099</v>
      </c>
      <c r="AD1550" s="54">
        <f t="shared" si="778"/>
        <v>5816.9344292430387</v>
      </c>
      <c r="AE1550" s="54">
        <f t="shared" si="779"/>
        <v>5526.0877077808864</v>
      </c>
      <c r="AF1550" s="54">
        <f t="shared" si="780"/>
        <v>5415.5659536252688</v>
      </c>
      <c r="AG1550" s="54">
        <f t="shared" si="781"/>
        <v>5144.7876559440047</v>
      </c>
      <c r="AH1550" s="54">
        <f t="shared" si="782"/>
        <v>4630.3088903496046</v>
      </c>
      <c r="AI1550" s="54">
        <f t="shared" si="783"/>
        <v>1.2861969139860013E-3</v>
      </c>
      <c r="AJ1550" s="54">
        <f t="shared" si="787"/>
        <v>0.68820580993925529</v>
      </c>
    </row>
    <row r="1551" spans="2:36" x14ac:dyDescent="0.2">
      <c r="B1551" s="14" t="s">
        <v>65</v>
      </c>
      <c r="C1551" s="14">
        <v>1541</v>
      </c>
      <c r="D1551" s="14">
        <v>64</v>
      </c>
      <c r="E1551" s="14">
        <f t="shared" si="765"/>
        <v>21.777777777777779</v>
      </c>
      <c r="F1551" s="15">
        <v>78.400000000000006</v>
      </c>
      <c r="G1551" s="16">
        <f t="shared" si="784"/>
        <v>0.95833333333333215</v>
      </c>
      <c r="H1551" s="16">
        <f t="shared" si="785"/>
        <v>3.4499999999999957</v>
      </c>
      <c r="I1551" s="16">
        <f t="shared" si="756"/>
        <v>452158.69135802472</v>
      </c>
      <c r="J1551" s="16">
        <f t="shared" si="766"/>
        <v>-39470.166377314774</v>
      </c>
      <c r="K1551" s="29" t="str">
        <f t="shared" si="767"/>
        <v>No</v>
      </c>
      <c r="L1551" s="16">
        <f t="shared" si="757"/>
        <v>169.93744444444451</v>
      </c>
      <c r="M1551" s="16">
        <f t="shared" si="758"/>
        <v>187.05217500000001</v>
      </c>
      <c r="N1551" s="23">
        <f t="shared" si="759"/>
        <v>1827.302083333331</v>
      </c>
      <c r="O1551" s="16">
        <f t="shared" si="760"/>
        <v>2184.2917027777758</v>
      </c>
      <c r="P1551" s="16">
        <f t="shared" si="761"/>
        <v>47569.019304938229</v>
      </c>
      <c r="Q1551" s="16">
        <f t="shared" si="762"/>
        <v>47569.019304938229</v>
      </c>
      <c r="R1551" s="16">
        <f t="shared" si="768"/>
        <v>0</v>
      </c>
      <c r="S1551" s="75">
        <f t="shared" si="786"/>
        <v>8098.8529276234549</v>
      </c>
      <c r="T1551" s="77">
        <f t="shared" si="769"/>
        <v>0</v>
      </c>
      <c r="U1551" s="50">
        <f t="shared" si="770"/>
        <v>8532292.9523863588</v>
      </c>
      <c r="V1551" s="51">
        <f t="shared" si="771"/>
        <v>2.3700813756628776</v>
      </c>
      <c r="W1551" s="52">
        <f t="shared" si="772"/>
        <v>4657164.4375398438</v>
      </c>
      <c r="X1551" s="36">
        <f t="shared" si="773"/>
        <v>1.2936567882055121</v>
      </c>
      <c r="Y1551" s="53">
        <f t="shared" si="763"/>
        <v>7288.9676348611092</v>
      </c>
      <c r="Z1551" s="53">
        <f t="shared" si="774"/>
        <v>6924.5192531180537</v>
      </c>
      <c r="AA1551" s="54">
        <f t="shared" si="775"/>
        <v>6786.0288680556923</v>
      </c>
      <c r="AB1551" s="54">
        <f t="shared" si="776"/>
        <v>6446.7274246529078</v>
      </c>
      <c r="AC1551" s="54">
        <f t="shared" si="777"/>
        <v>5802.0546821876169</v>
      </c>
      <c r="AD1551" s="54">
        <f t="shared" si="778"/>
        <v>5221.8492139688551</v>
      </c>
      <c r="AE1551" s="54">
        <f t="shared" si="779"/>
        <v>4960.7567532704124</v>
      </c>
      <c r="AF1551" s="54">
        <f t="shared" si="780"/>
        <v>4861.5416182050039</v>
      </c>
      <c r="AG1551" s="54">
        <f t="shared" si="781"/>
        <v>4618.4645372947534</v>
      </c>
      <c r="AH1551" s="54">
        <f t="shared" si="782"/>
        <v>4156.6180835652785</v>
      </c>
      <c r="AI1551" s="54">
        <f t="shared" si="783"/>
        <v>1.1546161343236885E-3</v>
      </c>
      <c r="AJ1551" s="54">
        <f t="shared" si="787"/>
        <v>0.68936042607357895</v>
      </c>
    </row>
    <row r="1552" spans="2:36" x14ac:dyDescent="0.2">
      <c r="B1552" s="14" t="s">
        <v>65</v>
      </c>
      <c r="C1552" s="14">
        <v>1542</v>
      </c>
      <c r="D1552" s="14">
        <v>65</v>
      </c>
      <c r="E1552" s="14">
        <f t="shared" si="765"/>
        <v>22.722222222222221</v>
      </c>
      <c r="F1552" s="15">
        <v>81.8</v>
      </c>
      <c r="G1552" s="16">
        <f t="shared" si="784"/>
        <v>0.90277777777777779</v>
      </c>
      <c r="H1552" s="16">
        <f t="shared" si="785"/>
        <v>3.25</v>
      </c>
      <c r="I1552" s="16">
        <f t="shared" si="756"/>
        <v>492226.92399691354</v>
      </c>
      <c r="J1552" s="16">
        <f t="shared" si="766"/>
        <v>-40068.232638888818</v>
      </c>
      <c r="K1552" s="29" t="str">
        <f t="shared" si="767"/>
        <v>No</v>
      </c>
      <c r="L1552" s="16">
        <f t="shared" si="757"/>
        <v>184.99652256944447</v>
      </c>
      <c r="M1552" s="16">
        <f t="shared" si="758"/>
        <v>187.05217500000001</v>
      </c>
      <c r="N1552" s="23">
        <f t="shared" si="759"/>
        <v>1721.3715277777778</v>
      </c>
      <c r="O1552" s="16">
        <f t="shared" si="760"/>
        <v>2093.4202253472222</v>
      </c>
      <c r="P1552" s="16">
        <f t="shared" si="761"/>
        <v>47567.159564834103</v>
      </c>
      <c r="Q1552" s="16">
        <f t="shared" si="762"/>
        <v>47567.159564834103</v>
      </c>
      <c r="R1552" s="16">
        <f t="shared" si="768"/>
        <v>0</v>
      </c>
      <c r="S1552" s="75">
        <f t="shared" si="786"/>
        <v>7498.9269259452849</v>
      </c>
      <c r="T1552" s="77">
        <f t="shared" si="769"/>
        <v>0</v>
      </c>
      <c r="U1552" s="50">
        <f t="shared" si="770"/>
        <v>8579860.1119511928</v>
      </c>
      <c r="V1552" s="51">
        <f t="shared" si="771"/>
        <v>2.383294475541998</v>
      </c>
      <c r="W1552" s="52">
        <f t="shared" si="772"/>
        <v>4664663.3644657889</v>
      </c>
      <c r="X1552" s="36">
        <f t="shared" si="773"/>
        <v>1.2957398234627191</v>
      </c>
      <c r="Y1552" s="53">
        <f t="shared" si="763"/>
        <v>6749.0342333507569</v>
      </c>
      <c r="Z1552" s="53">
        <f t="shared" si="774"/>
        <v>6411.5825216832191</v>
      </c>
      <c r="AA1552" s="54">
        <f t="shared" si="775"/>
        <v>6283.350871249555</v>
      </c>
      <c r="AB1552" s="54">
        <f t="shared" si="776"/>
        <v>5969.1833276870766</v>
      </c>
      <c r="AC1552" s="54">
        <f t="shared" si="777"/>
        <v>5372.2649949183688</v>
      </c>
      <c r="AD1552" s="54">
        <f t="shared" si="778"/>
        <v>4835.0384954265319</v>
      </c>
      <c r="AE1552" s="54">
        <f t="shared" si="779"/>
        <v>4593.2865706552047</v>
      </c>
      <c r="AF1552" s="54">
        <f t="shared" si="780"/>
        <v>4501.4208392421006</v>
      </c>
      <c r="AG1552" s="54">
        <f t="shared" si="781"/>
        <v>4276.3497972799951</v>
      </c>
      <c r="AH1552" s="54">
        <f t="shared" si="782"/>
        <v>3848.7148175519956</v>
      </c>
      <c r="AI1552" s="54">
        <f t="shared" si="783"/>
        <v>1.0690874493199988E-3</v>
      </c>
      <c r="AJ1552" s="54">
        <f t="shared" si="787"/>
        <v>0.69042951352289894</v>
      </c>
    </row>
    <row r="1553" spans="2:36" x14ac:dyDescent="0.2">
      <c r="B1553" s="14" t="s">
        <v>65</v>
      </c>
      <c r="C1553" s="14">
        <v>1543</v>
      </c>
      <c r="D1553" s="14">
        <v>66</v>
      </c>
      <c r="E1553" s="14">
        <f t="shared" si="765"/>
        <v>23.583333333333336</v>
      </c>
      <c r="F1553" s="15">
        <v>84.9</v>
      </c>
      <c r="G1553" s="16">
        <f t="shared" si="784"/>
        <v>0.7777777777777789</v>
      </c>
      <c r="H1553" s="16">
        <f t="shared" si="785"/>
        <v>2.8000000000000043</v>
      </c>
      <c r="I1553" s="16">
        <f t="shared" si="756"/>
        <v>530242.01649305562</v>
      </c>
      <c r="J1553" s="16">
        <f t="shared" si="766"/>
        <v>-38015.092496142082</v>
      </c>
      <c r="K1553" s="29" t="str">
        <f t="shared" si="767"/>
        <v>No</v>
      </c>
      <c r="L1553" s="16">
        <f t="shared" si="757"/>
        <v>199.28395703125008</v>
      </c>
      <c r="M1553" s="16">
        <f t="shared" si="758"/>
        <v>187.05217500000001</v>
      </c>
      <c r="N1553" s="23">
        <f t="shared" si="759"/>
        <v>1483.0277777777799</v>
      </c>
      <c r="O1553" s="16">
        <f t="shared" si="760"/>
        <v>1869.36390980903</v>
      </c>
      <c r="P1553" s="16">
        <f t="shared" si="761"/>
        <v>44085.832206329629</v>
      </c>
      <c r="Q1553" s="16">
        <f t="shared" si="762"/>
        <v>44085.832206329629</v>
      </c>
      <c r="R1553" s="16">
        <f t="shared" si="768"/>
        <v>0</v>
      </c>
      <c r="S1553" s="75">
        <f t="shared" si="786"/>
        <v>6070.7397101875467</v>
      </c>
      <c r="T1553" s="77">
        <f t="shared" si="769"/>
        <v>0</v>
      </c>
      <c r="U1553" s="50">
        <f t="shared" si="770"/>
        <v>8623945.9441575222</v>
      </c>
      <c r="V1553" s="51">
        <f t="shared" si="771"/>
        <v>2.3955405400437559</v>
      </c>
      <c r="W1553" s="52">
        <f t="shared" si="772"/>
        <v>4670734.1041759765</v>
      </c>
      <c r="X1553" s="36">
        <f t="shared" si="773"/>
        <v>1.2974261400488825</v>
      </c>
      <c r="Y1553" s="53">
        <f t="shared" si="763"/>
        <v>5463.6657391687922</v>
      </c>
      <c r="Z1553" s="53">
        <f t="shared" si="774"/>
        <v>5190.4824522103527</v>
      </c>
      <c r="AA1553" s="54">
        <f t="shared" si="775"/>
        <v>5086.672803166146</v>
      </c>
      <c r="AB1553" s="54">
        <f t="shared" si="776"/>
        <v>4832.3391630078386</v>
      </c>
      <c r="AC1553" s="54">
        <f t="shared" si="777"/>
        <v>4349.1052467070549</v>
      </c>
      <c r="AD1553" s="54">
        <f t="shared" si="778"/>
        <v>3914.1947220363495</v>
      </c>
      <c r="AE1553" s="54">
        <f t="shared" si="779"/>
        <v>3718.4849859345318</v>
      </c>
      <c r="AF1553" s="54">
        <f t="shared" si="780"/>
        <v>3644.115286215841</v>
      </c>
      <c r="AG1553" s="54">
        <f t="shared" si="781"/>
        <v>3461.9095219050487</v>
      </c>
      <c r="AH1553" s="54">
        <f t="shared" si="782"/>
        <v>3115.7185697145437</v>
      </c>
      <c r="AI1553" s="54">
        <f t="shared" si="783"/>
        <v>8.6547738047626217E-4</v>
      </c>
      <c r="AJ1553" s="54">
        <f t="shared" si="787"/>
        <v>0.69129499090337521</v>
      </c>
    </row>
    <row r="1554" spans="2:36" x14ac:dyDescent="0.2">
      <c r="B1554" s="14" t="s">
        <v>65</v>
      </c>
      <c r="C1554" s="14">
        <v>1544</v>
      </c>
      <c r="D1554" s="14">
        <v>67</v>
      </c>
      <c r="E1554" s="14">
        <f t="shared" si="765"/>
        <v>24.277777777777779</v>
      </c>
      <c r="F1554" s="15">
        <v>87.4</v>
      </c>
      <c r="G1554" s="16">
        <f t="shared" si="784"/>
        <v>0.56944444444444364</v>
      </c>
      <c r="H1554" s="16">
        <f t="shared" si="785"/>
        <v>2.0499999999999972</v>
      </c>
      <c r="I1554" s="16">
        <f t="shared" si="756"/>
        <v>561929.2295524691</v>
      </c>
      <c r="J1554" s="16">
        <f t="shared" si="766"/>
        <v>-31687.21305941348</v>
      </c>
      <c r="K1554" s="29" t="str">
        <f t="shared" si="767"/>
        <v>No</v>
      </c>
      <c r="L1554" s="16">
        <f t="shared" si="757"/>
        <v>211.19314756944451</v>
      </c>
      <c r="M1554" s="16">
        <f t="shared" si="758"/>
        <v>187.05217500000001</v>
      </c>
      <c r="N1554" s="23">
        <f t="shared" si="759"/>
        <v>1085.788194444443</v>
      </c>
      <c r="O1554" s="16">
        <f t="shared" si="760"/>
        <v>1484.0335170138876</v>
      </c>
      <c r="P1554" s="16">
        <f t="shared" si="761"/>
        <v>36029.035940837159</v>
      </c>
      <c r="Q1554" s="16">
        <f t="shared" si="762"/>
        <v>36029.035940837159</v>
      </c>
      <c r="R1554" s="16">
        <f t="shared" si="768"/>
        <v>0</v>
      </c>
      <c r="S1554" s="75">
        <f t="shared" si="786"/>
        <v>4341.8228814236791</v>
      </c>
      <c r="T1554" s="77">
        <f t="shared" si="769"/>
        <v>0</v>
      </c>
      <c r="U1554" s="50">
        <f t="shared" si="770"/>
        <v>8659974.9800983593</v>
      </c>
      <c r="V1554" s="51">
        <f t="shared" si="771"/>
        <v>2.4055486055828776</v>
      </c>
      <c r="W1554" s="52">
        <f t="shared" si="772"/>
        <v>4675075.9270574003</v>
      </c>
      <c r="X1554" s="36">
        <f t="shared" si="773"/>
        <v>1.2986322019603891</v>
      </c>
      <c r="Y1554" s="53">
        <f t="shared" si="763"/>
        <v>3907.6405932813113</v>
      </c>
      <c r="Z1554" s="53">
        <f t="shared" si="774"/>
        <v>3712.2585636172457</v>
      </c>
      <c r="AA1554" s="54">
        <f t="shared" si="775"/>
        <v>3638.0133923449007</v>
      </c>
      <c r="AB1554" s="54">
        <f t="shared" si="776"/>
        <v>3456.1127227276556</v>
      </c>
      <c r="AC1554" s="54">
        <f t="shared" si="777"/>
        <v>3110.5014504548903</v>
      </c>
      <c r="AD1554" s="54">
        <f t="shared" si="778"/>
        <v>2799.4513054094014</v>
      </c>
      <c r="AE1554" s="54">
        <f t="shared" si="779"/>
        <v>2659.4787401389312</v>
      </c>
      <c r="AF1554" s="54">
        <f t="shared" si="780"/>
        <v>2606.2891653361526</v>
      </c>
      <c r="AG1554" s="54">
        <f t="shared" si="781"/>
        <v>2475.9747070693447</v>
      </c>
      <c r="AH1554" s="54">
        <f t="shared" si="782"/>
        <v>2228.3772363624103</v>
      </c>
      <c r="AI1554" s="54">
        <f t="shared" si="783"/>
        <v>6.1899367676733616E-4</v>
      </c>
      <c r="AJ1554" s="54">
        <f t="shared" si="787"/>
        <v>0.69191398458014253</v>
      </c>
    </row>
    <row r="1555" spans="2:36" x14ac:dyDescent="0.2">
      <c r="B1555" s="14" t="s">
        <v>65</v>
      </c>
      <c r="C1555" s="14">
        <v>1545</v>
      </c>
      <c r="D1555" s="14">
        <v>68</v>
      </c>
      <c r="E1555" s="14">
        <f t="shared" si="765"/>
        <v>24.722222222222221</v>
      </c>
      <c r="F1555" s="15">
        <v>89</v>
      </c>
      <c r="G1555" s="16">
        <f t="shared" si="784"/>
        <v>0.36111111111111033</v>
      </c>
      <c r="H1555" s="16">
        <f t="shared" si="785"/>
        <v>1.2999999999999972</v>
      </c>
      <c r="I1555" s="16">
        <f t="shared" si="756"/>
        <v>582691.61844135798</v>
      </c>
      <c r="J1555" s="16">
        <f t="shared" si="766"/>
        <v>-20762.388888888876</v>
      </c>
      <c r="K1555" s="29" t="str">
        <f t="shared" si="767"/>
        <v>No</v>
      </c>
      <c r="L1555" s="16">
        <f t="shared" si="757"/>
        <v>218.99639756944447</v>
      </c>
      <c r="M1555" s="16">
        <f t="shared" si="758"/>
        <v>187.05217500000001</v>
      </c>
      <c r="N1555" s="23">
        <f t="shared" si="759"/>
        <v>688.54861111110961</v>
      </c>
      <c r="O1555" s="16">
        <f t="shared" si="760"/>
        <v>1094.5971836805541</v>
      </c>
      <c r="P1555" s="16">
        <f t="shared" si="761"/>
        <v>27060.874818769251</v>
      </c>
      <c r="Q1555" s="16">
        <f t="shared" si="762"/>
        <v>27060.874818769251</v>
      </c>
      <c r="R1555" s="16">
        <f t="shared" si="768"/>
        <v>0</v>
      </c>
      <c r="S1555" s="75">
        <f t="shared" si="786"/>
        <v>6298.4859298803749</v>
      </c>
      <c r="T1555" s="77">
        <f t="shared" si="769"/>
        <v>0</v>
      </c>
      <c r="U1555" s="50">
        <f t="shared" si="770"/>
        <v>8687035.8549171276</v>
      </c>
      <c r="V1555" s="51">
        <f t="shared" si="771"/>
        <v>2.4130655152547575</v>
      </c>
      <c r="W1555" s="52">
        <f t="shared" si="772"/>
        <v>4681374.4129872806</v>
      </c>
      <c r="X1555" s="36">
        <f t="shared" si="773"/>
        <v>1.3003817813853558</v>
      </c>
      <c r="Y1555" s="53">
        <f t="shared" si="763"/>
        <v>5668.6373368923378</v>
      </c>
      <c r="Z1555" s="53">
        <f t="shared" si="774"/>
        <v>5385.2054700477211</v>
      </c>
      <c r="AA1555" s="54">
        <f t="shared" si="775"/>
        <v>5277.5013606467664</v>
      </c>
      <c r="AB1555" s="54">
        <f t="shared" si="776"/>
        <v>5013.6262926144282</v>
      </c>
      <c r="AC1555" s="54">
        <f t="shared" si="777"/>
        <v>4512.2636633529855</v>
      </c>
      <c r="AD1555" s="54">
        <f t="shared" si="778"/>
        <v>4061.0372970176873</v>
      </c>
      <c r="AE1555" s="54">
        <f t="shared" si="779"/>
        <v>3857.9854321668026</v>
      </c>
      <c r="AF1555" s="54">
        <f t="shared" si="780"/>
        <v>3780.8257235234664</v>
      </c>
      <c r="AG1555" s="54">
        <f t="shared" si="781"/>
        <v>3591.7844373472931</v>
      </c>
      <c r="AH1555" s="54">
        <f t="shared" si="782"/>
        <v>3232.6059936125639</v>
      </c>
      <c r="AI1555" s="54">
        <f t="shared" si="783"/>
        <v>8.9794610933682328E-4</v>
      </c>
      <c r="AJ1555" s="54">
        <f t="shared" si="787"/>
        <v>0.69281193068947933</v>
      </c>
    </row>
    <row r="1556" spans="2:36" x14ac:dyDescent="0.2">
      <c r="B1556" s="14" t="s">
        <v>65</v>
      </c>
      <c r="C1556" s="14">
        <v>1546</v>
      </c>
      <c r="D1556" s="14">
        <v>69</v>
      </c>
      <c r="E1556" s="14">
        <f t="shared" si="765"/>
        <v>25</v>
      </c>
      <c r="F1556" s="15">
        <v>90</v>
      </c>
      <c r="G1556" s="16">
        <f t="shared" si="784"/>
        <v>0.22222222222222143</v>
      </c>
      <c r="H1556" s="16">
        <f t="shared" si="785"/>
        <v>0.79999999999999716</v>
      </c>
      <c r="I1556" s="16">
        <f t="shared" si="756"/>
        <v>595859.375</v>
      </c>
      <c r="J1556" s="16">
        <f t="shared" si="766"/>
        <v>-13167.756558642024</v>
      </c>
      <c r="K1556" s="29" t="str">
        <f t="shared" si="767"/>
        <v>No</v>
      </c>
      <c r="L1556" s="16">
        <f t="shared" si="757"/>
        <v>223.94531250000006</v>
      </c>
      <c r="M1556" s="16">
        <f t="shared" si="758"/>
        <v>187.05217500000001</v>
      </c>
      <c r="N1556" s="23">
        <f t="shared" si="759"/>
        <v>423.72222222222069</v>
      </c>
      <c r="O1556" s="16">
        <f t="shared" si="760"/>
        <v>834.71970972222084</v>
      </c>
      <c r="P1556" s="16">
        <f t="shared" si="761"/>
        <v>20867.992743055522</v>
      </c>
      <c r="Q1556" s="16">
        <f t="shared" si="762"/>
        <v>20867.992743055522</v>
      </c>
      <c r="R1556" s="16">
        <f t="shared" si="768"/>
        <v>0</v>
      </c>
      <c r="S1556" s="75">
        <f t="shared" si="786"/>
        <v>7700.2361844134975</v>
      </c>
      <c r="T1556" s="77">
        <f t="shared" si="769"/>
        <v>0</v>
      </c>
      <c r="U1556" s="50">
        <f t="shared" si="770"/>
        <v>8707903.8476601839</v>
      </c>
      <c r="V1556" s="51">
        <f t="shared" si="771"/>
        <v>2.4188621799056067</v>
      </c>
      <c r="W1556" s="52">
        <f t="shared" si="772"/>
        <v>4689074.6491716942</v>
      </c>
      <c r="X1556" s="36">
        <f t="shared" si="773"/>
        <v>1.3025207358810262</v>
      </c>
      <c r="Y1556" s="53">
        <f t="shared" si="763"/>
        <v>6930.2125659721478</v>
      </c>
      <c r="Z1556" s="53">
        <f t="shared" si="774"/>
        <v>6583.7019376735398</v>
      </c>
      <c r="AA1556" s="54">
        <f t="shared" si="775"/>
        <v>6452.0278989200688</v>
      </c>
      <c r="AB1556" s="54">
        <f t="shared" si="776"/>
        <v>6129.4265039740649</v>
      </c>
      <c r="AC1556" s="54">
        <f t="shared" si="777"/>
        <v>5516.4838535766585</v>
      </c>
      <c r="AD1556" s="54">
        <f t="shared" si="778"/>
        <v>4964.8354682189929</v>
      </c>
      <c r="AE1556" s="54">
        <f t="shared" si="779"/>
        <v>4716.5936948080434</v>
      </c>
      <c r="AF1556" s="54">
        <f t="shared" si="780"/>
        <v>4622.2618209118828</v>
      </c>
      <c r="AG1556" s="54">
        <f t="shared" si="781"/>
        <v>4391.1487298662887</v>
      </c>
      <c r="AH1556" s="54">
        <f t="shared" si="782"/>
        <v>3952.0338568796601</v>
      </c>
      <c r="AI1556" s="54">
        <f t="shared" si="783"/>
        <v>1.0977871824665723E-3</v>
      </c>
      <c r="AJ1556" s="54">
        <f t="shared" si="787"/>
        <v>0.69390971787194589</v>
      </c>
    </row>
    <row r="1557" spans="2:36" x14ac:dyDescent="0.2">
      <c r="B1557" s="14" t="s">
        <v>65</v>
      </c>
      <c r="C1557" s="14">
        <v>1547</v>
      </c>
      <c r="D1557" s="14">
        <v>70</v>
      </c>
      <c r="E1557" s="14">
        <f t="shared" si="765"/>
        <v>25.166666666666664</v>
      </c>
      <c r="F1557" s="15">
        <v>90.6</v>
      </c>
      <c r="G1557" s="16">
        <f t="shared" si="784"/>
        <v>0.1388888888888889</v>
      </c>
      <c r="H1557" s="16">
        <f t="shared" si="785"/>
        <v>0.5</v>
      </c>
      <c r="I1557" s="16">
        <f t="shared" si="756"/>
        <v>603830.64930555539</v>
      </c>
      <c r="J1557" s="16">
        <f t="shared" si="766"/>
        <v>-7971.2743055553874</v>
      </c>
      <c r="K1557" s="29" t="str">
        <f t="shared" si="767"/>
        <v>No</v>
      </c>
      <c r="L1557" s="16">
        <f t="shared" si="757"/>
        <v>226.94120312500002</v>
      </c>
      <c r="M1557" s="16">
        <f t="shared" si="758"/>
        <v>187.05217500000001</v>
      </c>
      <c r="N1557" s="23">
        <f t="shared" si="759"/>
        <v>264.82638888888891</v>
      </c>
      <c r="O1557" s="16">
        <f t="shared" si="760"/>
        <v>678.81976701388896</v>
      </c>
      <c r="P1557" s="16">
        <f t="shared" si="761"/>
        <v>17083.63080318287</v>
      </c>
      <c r="Q1557" s="16">
        <f t="shared" si="762"/>
        <v>17083.63080318287</v>
      </c>
      <c r="R1557" s="16">
        <f t="shared" si="768"/>
        <v>0</v>
      </c>
      <c r="S1557" s="75">
        <f t="shared" si="786"/>
        <v>9112.3564976274829</v>
      </c>
      <c r="T1557" s="77">
        <f t="shared" si="769"/>
        <v>0</v>
      </c>
      <c r="U1557" s="50">
        <f t="shared" si="770"/>
        <v>8724987.4784633666</v>
      </c>
      <c r="V1557" s="51">
        <f t="shared" si="771"/>
        <v>2.4236076329064908</v>
      </c>
      <c r="W1557" s="52">
        <f t="shared" si="772"/>
        <v>4698187.0056693219</v>
      </c>
      <c r="X1557" s="36">
        <f t="shared" si="773"/>
        <v>1.305051946019256</v>
      </c>
      <c r="Y1557" s="53">
        <f t="shared" si="763"/>
        <v>8201.120847864735</v>
      </c>
      <c r="Z1557" s="53">
        <f t="shared" si="774"/>
        <v>7791.0648054714975</v>
      </c>
      <c r="AA1557" s="54">
        <f t="shared" si="775"/>
        <v>7635.243509362067</v>
      </c>
      <c r="AB1557" s="54">
        <f t="shared" si="776"/>
        <v>7253.481333893963</v>
      </c>
      <c r="AC1557" s="54">
        <f t="shared" si="777"/>
        <v>6528.133200504567</v>
      </c>
      <c r="AD1557" s="54">
        <f t="shared" si="778"/>
        <v>5875.3198804541107</v>
      </c>
      <c r="AE1557" s="54">
        <f t="shared" si="779"/>
        <v>5581.5538864314049</v>
      </c>
      <c r="AF1557" s="54">
        <f t="shared" si="780"/>
        <v>5469.9228087027768</v>
      </c>
      <c r="AG1557" s="54">
        <f t="shared" si="781"/>
        <v>5196.426668267638</v>
      </c>
      <c r="AH1557" s="54">
        <f t="shared" si="782"/>
        <v>4676.7840014408739</v>
      </c>
      <c r="AI1557" s="54">
        <f t="shared" si="783"/>
        <v>1.2991066670669095E-3</v>
      </c>
      <c r="AJ1557" s="54">
        <f t="shared" si="787"/>
        <v>0.69520882453901278</v>
      </c>
    </row>
    <row r="1558" spans="2:36" x14ac:dyDescent="0.2">
      <c r="B1558" s="14" t="s">
        <v>65</v>
      </c>
      <c r="C1558" s="14">
        <v>1548</v>
      </c>
      <c r="D1558" s="14">
        <v>71</v>
      </c>
      <c r="E1558" s="14">
        <f t="shared" si="765"/>
        <v>25.277777777777779</v>
      </c>
      <c r="F1558" s="15">
        <v>91</v>
      </c>
      <c r="G1558" s="16">
        <f t="shared" si="784"/>
        <v>0.12500000000000078</v>
      </c>
      <c r="H1558" s="16">
        <f t="shared" si="785"/>
        <v>0.45000000000000284</v>
      </c>
      <c r="I1558" s="16">
        <f t="shared" si="756"/>
        <v>609174.25733024697</v>
      </c>
      <c r="J1558" s="16">
        <f t="shared" si="766"/>
        <v>-5343.6080246915808</v>
      </c>
      <c r="K1558" s="29" t="str">
        <f t="shared" si="767"/>
        <v>No</v>
      </c>
      <c r="L1558" s="16">
        <f t="shared" si="757"/>
        <v>228.9495225694445</v>
      </c>
      <c r="M1558" s="16">
        <f t="shared" si="758"/>
        <v>187.05217500000001</v>
      </c>
      <c r="N1558" s="23">
        <f t="shared" si="759"/>
        <v>238.34375000000148</v>
      </c>
      <c r="O1558" s="16">
        <f t="shared" si="760"/>
        <v>654.34544756944604</v>
      </c>
      <c r="P1558" s="16">
        <f t="shared" si="761"/>
        <v>16540.398813560998</v>
      </c>
      <c r="Q1558" s="16">
        <f t="shared" si="762"/>
        <v>16540.398813560998</v>
      </c>
      <c r="R1558" s="16">
        <f t="shared" si="768"/>
        <v>0</v>
      </c>
      <c r="S1558" s="75">
        <f t="shared" si="786"/>
        <v>11196.790788869417</v>
      </c>
      <c r="T1558" s="77">
        <f t="shared" si="769"/>
        <v>0</v>
      </c>
      <c r="U1558" s="50">
        <f t="shared" si="770"/>
        <v>8741527.8772769272</v>
      </c>
      <c r="V1558" s="51">
        <f t="shared" si="771"/>
        <v>2.4282021881324796</v>
      </c>
      <c r="W1558" s="52">
        <f t="shared" si="772"/>
        <v>4709383.7964581912</v>
      </c>
      <c r="X1558" s="36">
        <f t="shared" si="773"/>
        <v>1.3081621656828308</v>
      </c>
      <c r="Y1558" s="53">
        <f t="shared" si="763"/>
        <v>10077.111709982475</v>
      </c>
      <c r="Z1558" s="53">
        <f t="shared" si="774"/>
        <v>9573.2561244833505</v>
      </c>
      <c r="AA1558" s="54">
        <f t="shared" si="775"/>
        <v>9381.7910019936826</v>
      </c>
      <c r="AB1558" s="54">
        <f t="shared" si="776"/>
        <v>8912.7014518939977</v>
      </c>
      <c r="AC1558" s="54">
        <f t="shared" si="777"/>
        <v>8021.4313067045978</v>
      </c>
      <c r="AD1558" s="54">
        <f t="shared" si="778"/>
        <v>7219.2881760341379</v>
      </c>
      <c r="AE1558" s="54">
        <f t="shared" si="779"/>
        <v>6858.3237672324303</v>
      </c>
      <c r="AF1558" s="54">
        <f t="shared" si="780"/>
        <v>6721.1572918877819</v>
      </c>
      <c r="AG1558" s="54">
        <f t="shared" si="781"/>
        <v>6385.0994272933922</v>
      </c>
      <c r="AH1558" s="54">
        <f t="shared" si="782"/>
        <v>5746.5894845640532</v>
      </c>
      <c r="AI1558" s="54">
        <f t="shared" si="783"/>
        <v>1.5962748568233481E-3</v>
      </c>
      <c r="AJ1558" s="54">
        <f t="shared" si="787"/>
        <v>0.69680509939583612</v>
      </c>
    </row>
    <row r="1559" spans="2:36" x14ac:dyDescent="0.2">
      <c r="B1559" s="14" t="s">
        <v>65</v>
      </c>
      <c r="C1559" s="14">
        <v>1549</v>
      </c>
      <c r="D1559" s="14">
        <v>72</v>
      </c>
      <c r="E1559" s="14">
        <f t="shared" si="765"/>
        <v>25.416666666666664</v>
      </c>
      <c r="F1559" s="15">
        <v>91.5</v>
      </c>
      <c r="G1559" s="16">
        <f t="shared" si="784"/>
        <v>0.1388888888888889</v>
      </c>
      <c r="H1559" s="16">
        <f t="shared" si="785"/>
        <v>0.5</v>
      </c>
      <c r="I1559" s="16">
        <f t="shared" si="756"/>
        <v>615886.87065972213</v>
      </c>
      <c r="J1559" s="16">
        <f t="shared" si="766"/>
        <v>-6712.6133294751635</v>
      </c>
      <c r="K1559" s="29" t="str">
        <f t="shared" si="767"/>
        <v>No</v>
      </c>
      <c r="L1559" s="16">
        <f t="shared" si="757"/>
        <v>231.47236328125001</v>
      </c>
      <c r="M1559" s="16">
        <f t="shared" si="758"/>
        <v>187.05217500000001</v>
      </c>
      <c r="N1559" s="23">
        <f t="shared" si="759"/>
        <v>264.82638888888891</v>
      </c>
      <c r="O1559" s="16">
        <f t="shared" si="760"/>
        <v>683.3509271701389</v>
      </c>
      <c r="P1559" s="16">
        <f t="shared" si="761"/>
        <v>17368.502732241028</v>
      </c>
      <c r="Q1559" s="16">
        <f t="shared" si="762"/>
        <v>17368.502732241028</v>
      </c>
      <c r="R1559" s="16">
        <f t="shared" si="768"/>
        <v>0</v>
      </c>
      <c r="S1559" s="75">
        <f t="shared" si="786"/>
        <v>10655.889402765864</v>
      </c>
      <c r="T1559" s="77">
        <f t="shared" si="769"/>
        <v>0</v>
      </c>
      <c r="U1559" s="50">
        <f t="shared" si="770"/>
        <v>8758896.3800091688</v>
      </c>
      <c r="V1559" s="51">
        <f t="shared" si="771"/>
        <v>2.4330267722247689</v>
      </c>
      <c r="W1559" s="52">
        <f t="shared" si="772"/>
        <v>4720039.685860957</v>
      </c>
      <c r="X1559" s="36">
        <f t="shared" si="773"/>
        <v>1.3111221349613769</v>
      </c>
      <c r="Y1559" s="53">
        <f t="shared" si="763"/>
        <v>9590.3004624892783</v>
      </c>
      <c r="Z1559" s="53">
        <f t="shared" si="774"/>
        <v>9110.785439364814</v>
      </c>
      <c r="AA1559" s="54">
        <f t="shared" si="775"/>
        <v>8928.5697305775175</v>
      </c>
      <c r="AB1559" s="54">
        <f t="shared" si="776"/>
        <v>8482.141244048642</v>
      </c>
      <c r="AC1559" s="54">
        <f t="shared" si="777"/>
        <v>7633.9271196437776</v>
      </c>
      <c r="AD1559" s="54">
        <f t="shared" si="778"/>
        <v>6870.5344076793999</v>
      </c>
      <c r="AE1559" s="54">
        <f t="shared" si="779"/>
        <v>6527.0076872954296</v>
      </c>
      <c r="AF1559" s="54">
        <f t="shared" si="780"/>
        <v>6396.4675335495212</v>
      </c>
      <c r="AG1559" s="54">
        <f t="shared" si="781"/>
        <v>6076.6441568720447</v>
      </c>
      <c r="AH1559" s="54">
        <f t="shared" si="782"/>
        <v>5468.9797411848403</v>
      </c>
      <c r="AI1559" s="54">
        <f t="shared" si="783"/>
        <v>1.5191610392180112E-3</v>
      </c>
      <c r="AJ1559" s="54">
        <f t="shared" si="787"/>
        <v>0.69832426043505413</v>
      </c>
    </row>
    <row r="1560" spans="2:36" x14ac:dyDescent="0.2">
      <c r="B1560" s="14" t="s">
        <v>65</v>
      </c>
      <c r="C1560" s="14">
        <v>1550</v>
      </c>
      <c r="D1560" s="14">
        <v>73</v>
      </c>
      <c r="E1560" s="14">
        <f t="shared" si="765"/>
        <v>25.555555555555554</v>
      </c>
      <c r="F1560" s="15">
        <v>92</v>
      </c>
      <c r="G1560" s="16">
        <f t="shared" si="784"/>
        <v>0.16666666666666705</v>
      </c>
      <c r="H1560" s="16">
        <f t="shared" si="785"/>
        <v>0.60000000000000142</v>
      </c>
      <c r="I1560" s="16">
        <f t="shared" si="756"/>
        <v>622636.26543209876</v>
      </c>
      <c r="J1560" s="16">
        <f t="shared" si="766"/>
        <v>-6749.3947723766323</v>
      </c>
      <c r="K1560" s="29" t="str">
        <f t="shared" si="767"/>
        <v>No</v>
      </c>
      <c r="L1560" s="16">
        <f t="shared" si="757"/>
        <v>234.00902777777782</v>
      </c>
      <c r="M1560" s="16">
        <f t="shared" si="758"/>
        <v>187.05217500000001</v>
      </c>
      <c r="N1560" s="23">
        <f t="shared" si="759"/>
        <v>317.79166666666737</v>
      </c>
      <c r="O1560" s="16">
        <f t="shared" si="760"/>
        <v>738.8528694444451</v>
      </c>
      <c r="P1560" s="16">
        <f t="shared" si="761"/>
        <v>18881.79555246915</v>
      </c>
      <c r="Q1560" s="16">
        <f t="shared" si="762"/>
        <v>18881.79555246915</v>
      </c>
      <c r="R1560" s="16">
        <f t="shared" si="768"/>
        <v>0</v>
      </c>
      <c r="S1560" s="75">
        <f t="shared" si="786"/>
        <v>12132.400780092517</v>
      </c>
      <c r="T1560" s="77">
        <f t="shared" si="769"/>
        <v>0</v>
      </c>
      <c r="U1560" s="50">
        <f t="shared" si="770"/>
        <v>8777778.1755616385</v>
      </c>
      <c r="V1560" s="51">
        <f t="shared" si="771"/>
        <v>2.4382717154337885</v>
      </c>
      <c r="W1560" s="52">
        <f t="shared" si="772"/>
        <v>4732172.0866410499</v>
      </c>
      <c r="X1560" s="36">
        <f t="shared" si="773"/>
        <v>1.3144922462891806</v>
      </c>
      <c r="Y1560" s="53">
        <f t="shared" si="763"/>
        <v>10919.160702083265</v>
      </c>
      <c r="Z1560" s="53">
        <f t="shared" si="774"/>
        <v>10373.202666979101</v>
      </c>
      <c r="AA1560" s="54">
        <f t="shared" si="775"/>
        <v>10165.73861363952</v>
      </c>
      <c r="AB1560" s="54">
        <f t="shared" si="776"/>
        <v>9657.4516829575441</v>
      </c>
      <c r="AC1560" s="54">
        <f t="shared" si="777"/>
        <v>8691.7065146617897</v>
      </c>
      <c r="AD1560" s="54">
        <f t="shared" si="778"/>
        <v>7822.5358631956105</v>
      </c>
      <c r="AE1560" s="54">
        <f t="shared" si="779"/>
        <v>7431.4090700358292</v>
      </c>
      <c r="AF1560" s="54">
        <f t="shared" si="780"/>
        <v>7282.7808886351122</v>
      </c>
      <c r="AG1560" s="54">
        <f t="shared" si="781"/>
        <v>6918.6418442033564</v>
      </c>
      <c r="AH1560" s="54">
        <f t="shared" si="782"/>
        <v>6226.7776597830207</v>
      </c>
      <c r="AI1560" s="54">
        <f t="shared" si="783"/>
        <v>1.7296604610508391E-3</v>
      </c>
      <c r="AJ1560" s="54">
        <f t="shared" si="787"/>
        <v>0.70005392089610496</v>
      </c>
    </row>
    <row r="1561" spans="2:36" x14ac:dyDescent="0.2">
      <c r="B1561" s="14" t="s">
        <v>65</v>
      </c>
      <c r="C1561" s="14">
        <v>1551</v>
      </c>
      <c r="D1561" s="14">
        <v>74</v>
      </c>
      <c r="E1561" s="14">
        <f t="shared" si="765"/>
        <v>25.75</v>
      </c>
      <c r="F1561" s="15">
        <v>92.7</v>
      </c>
      <c r="G1561" s="16">
        <f t="shared" si="784"/>
        <v>0.19444444444444522</v>
      </c>
      <c r="H1561" s="16">
        <f t="shared" si="785"/>
        <v>0.70000000000000284</v>
      </c>
      <c r="I1561" s="16">
        <f t="shared" si="756"/>
        <v>632147.2109375</v>
      </c>
      <c r="J1561" s="16">
        <f t="shared" si="766"/>
        <v>-9510.945505401236</v>
      </c>
      <c r="K1561" s="29" t="str">
        <f t="shared" si="767"/>
        <v>No</v>
      </c>
      <c r="L1561" s="16">
        <f t="shared" si="757"/>
        <v>237.58358203125005</v>
      </c>
      <c r="M1561" s="16">
        <f t="shared" si="758"/>
        <v>187.05217500000001</v>
      </c>
      <c r="N1561" s="23">
        <f t="shared" si="759"/>
        <v>370.75694444444594</v>
      </c>
      <c r="O1561" s="16">
        <f t="shared" si="760"/>
        <v>795.39270147569596</v>
      </c>
      <c r="P1561" s="16">
        <f t="shared" si="761"/>
        <v>20481.362062999171</v>
      </c>
      <c r="Q1561" s="16">
        <f t="shared" si="762"/>
        <v>20481.362062999171</v>
      </c>
      <c r="R1561" s="16">
        <f t="shared" si="768"/>
        <v>0</v>
      </c>
      <c r="S1561" s="75">
        <f t="shared" si="786"/>
        <v>10970.416557597935</v>
      </c>
      <c r="T1561" s="77">
        <f t="shared" si="769"/>
        <v>0</v>
      </c>
      <c r="U1561" s="50">
        <f t="shared" si="770"/>
        <v>8798259.5376246385</v>
      </c>
      <c r="V1561" s="51">
        <f t="shared" si="771"/>
        <v>2.4439609826735107</v>
      </c>
      <c r="W1561" s="52">
        <f t="shared" si="772"/>
        <v>4743142.5031986479</v>
      </c>
      <c r="X1561" s="36">
        <f t="shared" si="773"/>
        <v>1.3175395842218467</v>
      </c>
      <c r="Y1561" s="53">
        <f t="shared" si="763"/>
        <v>9873.3749018381423</v>
      </c>
      <c r="Z1561" s="53">
        <f t="shared" si="774"/>
        <v>9379.7061567462351</v>
      </c>
      <c r="AA1561" s="54">
        <f t="shared" si="775"/>
        <v>9192.1120336113108</v>
      </c>
      <c r="AB1561" s="54">
        <f t="shared" si="776"/>
        <v>8732.5064319307457</v>
      </c>
      <c r="AC1561" s="54">
        <f t="shared" si="777"/>
        <v>7859.2557887376715</v>
      </c>
      <c r="AD1561" s="54">
        <f t="shared" si="778"/>
        <v>7073.3302098639042</v>
      </c>
      <c r="AE1561" s="54">
        <f t="shared" si="779"/>
        <v>6719.6636993707089</v>
      </c>
      <c r="AF1561" s="54">
        <f t="shared" si="780"/>
        <v>6585.2704253832944</v>
      </c>
      <c r="AG1561" s="54">
        <f t="shared" si="781"/>
        <v>6256.0069041141296</v>
      </c>
      <c r="AH1561" s="54">
        <f t="shared" si="782"/>
        <v>5630.4062137027167</v>
      </c>
      <c r="AI1561" s="54">
        <f t="shared" si="783"/>
        <v>1.5640017260285324E-3</v>
      </c>
      <c r="AJ1561" s="54">
        <f t="shared" si="787"/>
        <v>0.70161792262213352</v>
      </c>
    </row>
    <row r="1562" spans="2:36" x14ac:dyDescent="0.2">
      <c r="B1562" s="14" t="s">
        <v>65</v>
      </c>
      <c r="C1562" s="14">
        <v>1552</v>
      </c>
      <c r="D1562" s="14">
        <v>75</v>
      </c>
      <c r="E1562" s="14">
        <f t="shared" si="765"/>
        <v>25.944444444444446</v>
      </c>
      <c r="F1562" s="15">
        <v>93.4</v>
      </c>
      <c r="G1562" s="16">
        <f t="shared" si="784"/>
        <v>0.20833333333333331</v>
      </c>
      <c r="H1562" s="16">
        <f t="shared" si="785"/>
        <v>0.75</v>
      </c>
      <c r="I1562" s="16">
        <f t="shared" si="756"/>
        <v>641730.24807098776</v>
      </c>
      <c r="J1562" s="16">
        <f t="shared" si="766"/>
        <v>-9583.0371334877564</v>
      </c>
      <c r="K1562" s="29" t="str">
        <f t="shared" si="767"/>
        <v>No</v>
      </c>
      <c r="L1562" s="16">
        <f t="shared" si="757"/>
        <v>241.18523090277787</v>
      </c>
      <c r="M1562" s="16">
        <f t="shared" si="758"/>
        <v>187.05217500000001</v>
      </c>
      <c r="N1562" s="23">
        <f t="shared" si="759"/>
        <v>397.23958333333331</v>
      </c>
      <c r="O1562" s="16">
        <f t="shared" si="760"/>
        <v>825.47698923611119</v>
      </c>
      <c r="P1562" s="16">
        <f t="shared" si="761"/>
        <v>21416.541887403553</v>
      </c>
      <c r="Q1562" s="16">
        <f t="shared" si="762"/>
        <v>21416.541887403553</v>
      </c>
      <c r="R1562" s="16">
        <f t="shared" si="768"/>
        <v>0</v>
      </c>
      <c r="S1562" s="75">
        <f t="shared" si="786"/>
        <v>11833.504753915797</v>
      </c>
      <c r="T1562" s="77">
        <f t="shared" si="769"/>
        <v>0</v>
      </c>
      <c r="U1562" s="50">
        <f t="shared" si="770"/>
        <v>8819676.0795120429</v>
      </c>
      <c r="V1562" s="51">
        <f t="shared" si="771"/>
        <v>2.4499100220866787</v>
      </c>
      <c r="W1562" s="52">
        <f t="shared" si="772"/>
        <v>4754976.0079525635</v>
      </c>
      <c r="X1562" s="36">
        <f t="shared" si="773"/>
        <v>1.320826668875712</v>
      </c>
      <c r="Y1562" s="53">
        <f t="shared" si="763"/>
        <v>10650.154278524218</v>
      </c>
      <c r="Z1562" s="53">
        <f t="shared" si="774"/>
        <v>10117.646564598006</v>
      </c>
      <c r="AA1562" s="54">
        <f t="shared" si="775"/>
        <v>9915.2936333060461</v>
      </c>
      <c r="AB1562" s="54">
        <f t="shared" si="776"/>
        <v>9419.5289516407429</v>
      </c>
      <c r="AC1562" s="54">
        <f t="shared" si="777"/>
        <v>8477.5760564766697</v>
      </c>
      <c r="AD1562" s="54">
        <f t="shared" si="778"/>
        <v>7629.8184508290033</v>
      </c>
      <c r="AE1562" s="54">
        <f t="shared" si="779"/>
        <v>7248.3275282875529</v>
      </c>
      <c r="AF1562" s="54">
        <f t="shared" si="780"/>
        <v>7103.3609777218016</v>
      </c>
      <c r="AG1562" s="54">
        <f t="shared" si="781"/>
        <v>6748.1929288357114</v>
      </c>
      <c r="AH1562" s="54">
        <f t="shared" si="782"/>
        <v>6073.3736359521408</v>
      </c>
      <c r="AI1562" s="54">
        <f t="shared" si="783"/>
        <v>1.6870482322089281E-3</v>
      </c>
      <c r="AJ1562" s="54">
        <f t="shared" si="787"/>
        <v>0.7033049708543424</v>
      </c>
    </row>
    <row r="1563" spans="2:36" x14ac:dyDescent="0.2">
      <c r="B1563" s="14" t="s">
        <v>65</v>
      </c>
      <c r="C1563" s="14">
        <v>1553</v>
      </c>
      <c r="D1563" s="14">
        <v>76</v>
      </c>
      <c r="E1563" s="14">
        <f t="shared" si="765"/>
        <v>26.166666666666668</v>
      </c>
      <c r="F1563" s="15">
        <v>94.2</v>
      </c>
      <c r="G1563" s="16">
        <f t="shared" si="784"/>
        <v>0.20833333333333331</v>
      </c>
      <c r="H1563" s="16">
        <f t="shared" si="785"/>
        <v>0.75</v>
      </c>
      <c r="I1563" s="16">
        <f t="shared" si="756"/>
        <v>652770.56597222225</v>
      </c>
      <c r="J1563" s="16">
        <f t="shared" si="766"/>
        <v>-11040.317901234492</v>
      </c>
      <c r="K1563" s="29" t="str">
        <f t="shared" si="767"/>
        <v>No</v>
      </c>
      <c r="L1563" s="16">
        <f t="shared" si="757"/>
        <v>245.33457812500006</v>
      </c>
      <c r="M1563" s="16">
        <f t="shared" si="758"/>
        <v>187.05217500000001</v>
      </c>
      <c r="N1563" s="23">
        <f t="shared" si="759"/>
        <v>397.23958333333331</v>
      </c>
      <c r="O1563" s="16">
        <f t="shared" si="760"/>
        <v>829.6263364583333</v>
      </c>
      <c r="P1563" s="16">
        <f t="shared" si="761"/>
        <v>21708.555803993055</v>
      </c>
      <c r="Q1563" s="16">
        <f t="shared" si="762"/>
        <v>21708.555803993055</v>
      </c>
      <c r="R1563" s="16">
        <f t="shared" si="768"/>
        <v>0</v>
      </c>
      <c r="S1563" s="75">
        <f t="shared" si="786"/>
        <v>10668.237902758563</v>
      </c>
      <c r="T1563" s="77">
        <f t="shared" si="769"/>
        <v>0</v>
      </c>
      <c r="U1563" s="50">
        <f t="shared" si="770"/>
        <v>8841384.6353160366</v>
      </c>
      <c r="V1563" s="51">
        <f t="shared" si="771"/>
        <v>2.4559401764766768</v>
      </c>
      <c r="W1563" s="52">
        <f t="shared" si="772"/>
        <v>4765644.2458553221</v>
      </c>
      <c r="X1563" s="36">
        <f t="shared" si="773"/>
        <v>1.3237900682931449</v>
      </c>
      <c r="Y1563" s="53">
        <f t="shared" si="763"/>
        <v>9601.4141124827074</v>
      </c>
      <c r="Z1563" s="53">
        <f t="shared" si="774"/>
        <v>9121.3434068585721</v>
      </c>
      <c r="AA1563" s="54">
        <f t="shared" si="775"/>
        <v>8938.9165387213998</v>
      </c>
      <c r="AB1563" s="54">
        <f t="shared" si="776"/>
        <v>8491.9707117853286</v>
      </c>
      <c r="AC1563" s="54">
        <f t="shared" si="777"/>
        <v>7642.7736406067961</v>
      </c>
      <c r="AD1563" s="54">
        <f t="shared" si="778"/>
        <v>6878.4962765461169</v>
      </c>
      <c r="AE1563" s="54">
        <f t="shared" si="779"/>
        <v>6534.5714627188108</v>
      </c>
      <c r="AF1563" s="54">
        <f t="shared" si="780"/>
        <v>6403.8800334644347</v>
      </c>
      <c r="AG1563" s="54">
        <f t="shared" si="781"/>
        <v>6083.6860317912124</v>
      </c>
      <c r="AH1563" s="54">
        <f t="shared" si="782"/>
        <v>5475.3174286120911</v>
      </c>
      <c r="AI1563" s="54">
        <f t="shared" si="783"/>
        <v>1.5209215079478031E-3</v>
      </c>
      <c r="AJ1563" s="54">
        <f t="shared" si="787"/>
        <v>0.70482589236229021</v>
      </c>
    </row>
    <row r="1564" spans="2:36" x14ac:dyDescent="0.2">
      <c r="B1564" s="14" t="s">
        <v>65</v>
      </c>
      <c r="C1564" s="14">
        <v>1554</v>
      </c>
      <c r="D1564" s="14">
        <v>77</v>
      </c>
      <c r="E1564" s="14">
        <f t="shared" si="765"/>
        <v>26.361111111111111</v>
      </c>
      <c r="F1564" s="15">
        <v>94.9</v>
      </c>
      <c r="G1564" s="16">
        <f t="shared" si="784"/>
        <v>0.20833333333333331</v>
      </c>
      <c r="H1564" s="16">
        <f t="shared" si="785"/>
        <v>0.75</v>
      </c>
      <c r="I1564" s="16">
        <f t="shared" si="756"/>
        <v>662508.08516589506</v>
      </c>
      <c r="J1564" s="16">
        <f t="shared" si="766"/>
        <v>-9737.5191936728079</v>
      </c>
      <c r="K1564" s="29" t="str">
        <f t="shared" si="767"/>
        <v>No</v>
      </c>
      <c r="L1564" s="16">
        <f t="shared" si="757"/>
        <v>248.99428689236115</v>
      </c>
      <c r="M1564" s="16">
        <f t="shared" si="758"/>
        <v>187.05217500000001</v>
      </c>
      <c r="N1564" s="23">
        <f t="shared" si="759"/>
        <v>397.23958333333331</v>
      </c>
      <c r="O1564" s="16">
        <f t="shared" si="760"/>
        <v>833.28604522569447</v>
      </c>
      <c r="P1564" s="16">
        <f t="shared" si="761"/>
        <v>21966.34602553289</v>
      </c>
      <c r="Q1564" s="16">
        <f t="shared" si="762"/>
        <v>21966.34602553289</v>
      </c>
      <c r="R1564" s="16">
        <f t="shared" si="768"/>
        <v>0</v>
      </c>
      <c r="S1564" s="75">
        <f t="shared" si="786"/>
        <v>12228.826831860082</v>
      </c>
      <c r="T1564" s="77">
        <f t="shared" si="769"/>
        <v>0</v>
      </c>
      <c r="U1564" s="50">
        <f t="shared" si="770"/>
        <v>8863350.9813415688</v>
      </c>
      <c r="V1564" s="51">
        <f t="shared" si="771"/>
        <v>2.4620419392615469</v>
      </c>
      <c r="W1564" s="52">
        <f t="shared" si="772"/>
        <v>4777873.0726871826</v>
      </c>
      <c r="X1564" s="36">
        <f t="shared" si="773"/>
        <v>1.3271869646353285</v>
      </c>
      <c r="Y1564" s="53">
        <f t="shared" si="763"/>
        <v>11005.944148674074</v>
      </c>
      <c r="Z1564" s="53">
        <f t="shared" si="774"/>
        <v>10455.646941240369</v>
      </c>
      <c r="AA1564" s="54">
        <f t="shared" si="775"/>
        <v>10246.534002415561</v>
      </c>
      <c r="AB1564" s="54">
        <f t="shared" si="776"/>
        <v>9734.2073022947825</v>
      </c>
      <c r="AC1564" s="54">
        <f t="shared" si="777"/>
        <v>8760.7865720653044</v>
      </c>
      <c r="AD1564" s="54">
        <f t="shared" si="778"/>
        <v>7884.7079148587745</v>
      </c>
      <c r="AE1564" s="54">
        <f t="shared" si="779"/>
        <v>7490.4725191158359</v>
      </c>
      <c r="AF1564" s="54">
        <f t="shared" si="780"/>
        <v>7340.6630687335191</v>
      </c>
      <c r="AG1564" s="54">
        <f t="shared" si="781"/>
        <v>6973.6299152968431</v>
      </c>
      <c r="AH1564" s="54">
        <f t="shared" si="782"/>
        <v>6276.2669237671589</v>
      </c>
      <c r="AI1564" s="54">
        <f t="shared" si="783"/>
        <v>1.7434074788242107E-3</v>
      </c>
      <c r="AJ1564" s="54">
        <f t="shared" si="787"/>
        <v>0.70656929984111438</v>
      </c>
    </row>
    <row r="1565" spans="2:36" x14ac:dyDescent="0.2">
      <c r="B1565" s="14" t="s">
        <v>65</v>
      </c>
      <c r="C1565" s="14">
        <v>1555</v>
      </c>
      <c r="D1565" s="14">
        <v>78</v>
      </c>
      <c r="E1565" s="14">
        <f t="shared" si="765"/>
        <v>26.583333333333332</v>
      </c>
      <c r="F1565" s="15">
        <v>95.7</v>
      </c>
      <c r="G1565" s="16">
        <f t="shared" si="784"/>
        <v>0.23611111111110952</v>
      </c>
      <c r="H1565" s="16">
        <f t="shared" si="785"/>
        <v>0.84999999999999432</v>
      </c>
      <c r="I1565" s="16">
        <f t="shared" si="756"/>
        <v>673724.9539930555</v>
      </c>
      <c r="J1565" s="16">
        <f t="shared" si="766"/>
        <v>-11216.868827160448</v>
      </c>
      <c r="K1565" s="29" t="str">
        <f t="shared" si="767"/>
        <v>No</v>
      </c>
      <c r="L1565" s="16">
        <f t="shared" si="757"/>
        <v>253.20998828125005</v>
      </c>
      <c r="M1565" s="16">
        <f t="shared" si="758"/>
        <v>187.05217500000001</v>
      </c>
      <c r="N1565" s="23">
        <f t="shared" si="759"/>
        <v>450.20486111110807</v>
      </c>
      <c r="O1565" s="16">
        <f t="shared" si="760"/>
        <v>890.4670243923581</v>
      </c>
      <c r="P1565" s="16">
        <f t="shared" si="761"/>
        <v>23671.581731763519</v>
      </c>
      <c r="Q1565" s="16">
        <f t="shared" si="762"/>
        <v>23671.581731763519</v>
      </c>
      <c r="R1565" s="16">
        <f t="shared" si="768"/>
        <v>0</v>
      </c>
      <c r="S1565" s="75">
        <f t="shared" si="786"/>
        <v>12454.712904603071</v>
      </c>
      <c r="T1565" s="77">
        <f t="shared" si="769"/>
        <v>0</v>
      </c>
      <c r="U1565" s="50">
        <f t="shared" si="770"/>
        <v>8887022.5630733315</v>
      </c>
      <c r="V1565" s="51">
        <f t="shared" si="771"/>
        <v>2.4686173786314809</v>
      </c>
      <c r="W1565" s="52">
        <f t="shared" si="772"/>
        <v>4790327.7855917858</v>
      </c>
      <c r="X1565" s="36">
        <f t="shared" si="773"/>
        <v>1.3306466071088294</v>
      </c>
      <c r="Y1565" s="53">
        <f t="shared" si="763"/>
        <v>11209.241614142764</v>
      </c>
      <c r="Z1565" s="53">
        <f t="shared" si="774"/>
        <v>10648.779533435625</v>
      </c>
      <c r="AA1565" s="54">
        <f t="shared" si="775"/>
        <v>10435.803942766912</v>
      </c>
      <c r="AB1565" s="54">
        <f t="shared" si="776"/>
        <v>9914.0137456285665</v>
      </c>
      <c r="AC1565" s="54">
        <f t="shared" si="777"/>
        <v>8922.6123710657102</v>
      </c>
      <c r="AD1565" s="54">
        <f t="shared" si="778"/>
        <v>8030.3511339591396</v>
      </c>
      <c r="AE1565" s="54">
        <f t="shared" si="779"/>
        <v>7628.8335772611827</v>
      </c>
      <c r="AF1565" s="54">
        <f t="shared" si="780"/>
        <v>7476.256905715959</v>
      </c>
      <c r="AG1565" s="54">
        <f t="shared" si="781"/>
        <v>7102.4440604301608</v>
      </c>
      <c r="AH1565" s="54">
        <f t="shared" si="782"/>
        <v>6392.1996543871446</v>
      </c>
      <c r="AI1565" s="54">
        <f t="shared" si="783"/>
        <v>1.7756110151075401E-3</v>
      </c>
      <c r="AJ1565" s="54">
        <f t="shared" si="787"/>
        <v>0.70834491085622198</v>
      </c>
    </row>
    <row r="1566" spans="2:36" x14ac:dyDescent="0.2">
      <c r="B1566" s="14" t="s">
        <v>65</v>
      </c>
      <c r="C1566" s="14">
        <v>1556</v>
      </c>
      <c r="D1566" s="14">
        <v>79</v>
      </c>
      <c r="E1566" s="14">
        <f t="shared" si="765"/>
        <v>26.833333333333332</v>
      </c>
      <c r="F1566" s="15">
        <v>96.6</v>
      </c>
      <c r="G1566" s="16">
        <f t="shared" si="784"/>
        <v>0.27777777777777779</v>
      </c>
      <c r="H1566" s="16">
        <f t="shared" si="785"/>
        <v>1</v>
      </c>
      <c r="I1566" s="16">
        <f t="shared" si="756"/>
        <v>686456.48263888888</v>
      </c>
      <c r="J1566" s="16">
        <f t="shared" si="766"/>
        <v>-12731.528645833372</v>
      </c>
      <c r="K1566" s="29" t="str">
        <f t="shared" si="767"/>
        <v>No</v>
      </c>
      <c r="L1566" s="16">
        <f t="shared" si="757"/>
        <v>257.99495312500005</v>
      </c>
      <c r="M1566" s="16">
        <f t="shared" si="758"/>
        <v>187.05217500000001</v>
      </c>
      <c r="N1566" s="23">
        <f t="shared" si="759"/>
        <v>529.65277777777783</v>
      </c>
      <c r="O1566" s="16">
        <f t="shared" si="760"/>
        <v>974.69990590277791</v>
      </c>
      <c r="P1566" s="16">
        <f t="shared" si="761"/>
        <v>26154.447475057874</v>
      </c>
      <c r="Q1566" s="16">
        <f t="shared" si="762"/>
        <v>26154.447475057874</v>
      </c>
      <c r="R1566" s="16">
        <f t="shared" si="768"/>
        <v>0</v>
      </c>
      <c r="S1566" s="75">
        <f t="shared" si="786"/>
        <v>13422.918829224502</v>
      </c>
      <c r="T1566" s="77">
        <f t="shared" si="769"/>
        <v>0</v>
      </c>
      <c r="U1566" s="50">
        <f t="shared" si="770"/>
        <v>8913177.0105483886</v>
      </c>
      <c r="V1566" s="51">
        <f t="shared" si="771"/>
        <v>2.4758825029301081</v>
      </c>
      <c r="W1566" s="52">
        <f t="shared" si="772"/>
        <v>4803750.7044210099</v>
      </c>
      <c r="X1566" s="36">
        <f t="shared" si="773"/>
        <v>1.3343751956725027</v>
      </c>
      <c r="Y1566" s="53">
        <f t="shared" si="763"/>
        <v>12080.626946302053</v>
      </c>
      <c r="Z1566" s="53">
        <f t="shared" si="774"/>
        <v>11476.595598986949</v>
      </c>
      <c r="AA1566" s="54">
        <f t="shared" si="775"/>
        <v>11247.06368700721</v>
      </c>
      <c r="AB1566" s="54">
        <f t="shared" si="776"/>
        <v>10684.71050265685</v>
      </c>
      <c r="AC1566" s="54">
        <f t="shared" si="777"/>
        <v>9616.2394523911644</v>
      </c>
      <c r="AD1566" s="54">
        <f t="shared" si="778"/>
        <v>8654.6155071520479</v>
      </c>
      <c r="AE1566" s="54">
        <f t="shared" si="779"/>
        <v>8221.8847317944455</v>
      </c>
      <c r="AF1566" s="54">
        <f t="shared" si="780"/>
        <v>8057.4470371585567</v>
      </c>
      <c r="AG1566" s="54">
        <f t="shared" si="781"/>
        <v>7654.5746853006285</v>
      </c>
      <c r="AH1566" s="54">
        <f t="shared" si="782"/>
        <v>6889.1172167705654</v>
      </c>
      <c r="AI1566" s="54">
        <f t="shared" si="783"/>
        <v>1.913643671325157E-3</v>
      </c>
      <c r="AJ1566" s="54">
        <f t="shared" si="787"/>
        <v>0.71025855452754716</v>
      </c>
    </row>
    <row r="1567" spans="2:36" x14ac:dyDescent="0.2">
      <c r="B1567" s="14" t="s">
        <v>65</v>
      </c>
      <c r="C1567" s="14">
        <v>1557</v>
      </c>
      <c r="D1567" s="14">
        <v>80</v>
      </c>
      <c r="E1567" s="14">
        <f t="shared" si="765"/>
        <v>27.138888888888889</v>
      </c>
      <c r="F1567" s="15">
        <v>97.7</v>
      </c>
      <c r="G1567" s="16">
        <f t="shared" si="784"/>
        <v>0.31944444444444603</v>
      </c>
      <c r="H1567" s="16">
        <f t="shared" si="785"/>
        <v>1.1500000000000057</v>
      </c>
      <c r="I1567" s="16">
        <f t="shared" si="756"/>
        <v>702179.07822145068</v>
      </c>
      <c r="J1567" s="16">
        <f t="shared" si="766"/>
        <v>-15722.5955825618</v>
      </c>
      <c r="K1567" s="29" t="str">
        <f t="shared" si="767"/>
        <v>No</v>
      </c>
      <c r="L1567" s="16">
        <f t="shared" si="757"/>
        <v>263.90406814236121</v>
      </c>
      <c r="M1567" s="16">
        <f t="shared" si="758"/>
        <v>187.05217500000001</v>
      </c>
      <c r="N1567" s="23">
        <f t="shared" si="759"/>
        <v>609.10069444444741</v>
      </c>
      <c r="O1567" s="16">
        <f t="shared" si="760"/>
        <v>1060.0569375868085</v>
      </c>
      <c r="P1567" s="16">
        <f t="shared" si="761"/>
        <v>28768.767445064223</v>
      </c>
      <c r="Q1567" s="16">
        <f t="shared" si="762"/>
        <v>28768.767445064223</v>
      </c>
      <c r="R1567" s="16">
        <f t="shared" si="768"/>
        <v>0</v>
      </c>
      <c r="S1567" s="75">
        <f t="shared" si="786"/>
        <v>13046.171862502422</v>
      </c>
      <c r="T1567" s="77">
        <f t="shared" si="769"/>
        <v>0</v>
      </c>
      <c r="U1567" s="50">
        <f t="shared" si="770"/>
        <v>8941945.7779934537</v>
      </c>
      <c r="V1567" s="51">
        <f t="shared" si="771"/>
        <v>2.4838738272204037</v>
      </c>
      <c r="W1567" s="52">
        <f t="shared" si="772"/>
        <v>4816796.8762835125</v>
      </c>
      <c r="X1567" s="36">
        <f t="shared" si="773"/>
        <v>1.3379991323009757</v>
      </c>
      <c r="Y1567" s="53">
        <f t="shared" si="763"/>
        <v>11741.554676252181</v>
      </c>
      <c r="Z1567" s="53">
        <f t="shared" si="774"/>
        <v>11154.476942439571</v>
      </c>
      <c r="AA1567" s="54">
        <f t="shared" si="775"/>
        <v>10931.387403590779</v>
      </c>
      <c r="AB1567" s="54">
        <f t="shared" si="776"/>
        <v>10384.81803341124</v>
      </c>
      <c r="AC1567" s="54">
        <f t="shared" si="777"/>
        <v>9346.3362300701174</v>
      </c>
      <c r="AD1567" s="54">
        <f t="shared" si="778"/>
        <v>8411.7026070631055</v>
      </c>
      <c r="AE1567" s="54">
        <f t="shared" si="779"/>
        <v>7991.1174767099501</v>
      </c>
      <c r="AF1567" s="54">
        <f t="shared" si="780"/>
        <v>7831.2951271757511</v>
      </c>
      <c r="AG1567" s="54">
        <f t="shared" si="781"/>
        <v>7439.7303708169629</v>
      </c>
      <c r="AH1567" s="54">
        <f t="shared" si="782"/>
        <v>6695.7573337352669</v>
      </c>
      <c r="AI1567" s="54">
        <f t="shared" si="783"/>
        <v>1.8599325927042408E-3</v>
      </c>
      <c r="AJ1567" s="54">
        <f t="shared" si="787"/>
        <v>0.71211848712025139</v>
      </c>
    </row>
    <row r="1568" spans="2:36" x14ac:dyDescent="0.2">
      <c r="B1568" s="14" t="s">
        <v>65</v>
      </c>
      <c r="C1568" s="14">
        <v>1558</v>
      </c>
      <c r="D1568" s="14">
        <v>81</v>
      </c>
      <c r="E1568" s="14">
        <f t="shared" si="765"/>
        <v>27.472222222222221</v>
      </c>
      <c r="F1568" s="15">
        <v>98.9</v>
      </c>
      <c r="G1568" s="16">
        <f t="shared" si="784"/>
        <v>0.37500000000000039</v>
      </c>
      <c r="H1568" s="16">
        <f t="shared" si="785"/>
        <v>1.3500000000000014</v>
      </c>
      <c r="I1568" s="16">
        <f t="shared" si="756"/>
        <v>719534.03423996898</v>
      </c>
      <c r="J1568" s="16">
        <f t="shared" si="766"/>
        <v>-17354.956018518307</v>
      </c>
      <c r="K1568" s="29" t="str">
        <f t="shared" si="767"/>
        <v>No</v>
      </c>
      <c r="L1568" s="16">
        <f t="shared" si="757"/>
        <v>270.42668272569449</v>
      </c>
      <c r="M1568" s="16">
        <f t="shared" si="758"/>
        <v>187.05217500000001</v>
      </c>
      <c r="N1568" s="23">
        <f t="shared" si="759"/>
        <v>715.0312500000008</v>
      </c>
      <c r="O1568" s="16">
        <f t="shared" si="760"/>
        <v>1172.5101077256954</v>
      </c>
      <c r="P1568" s="16">
        <f t="shared" si="761"/>
        <v>32211.458237242019</v>
      </c>
      <c r="Q1568" s="16">
        <f t="shared" si="762"/>
        <v>32211.458237242019</v>
      </c>
      <c r="R1568" s="16">
        <f t="shared" si="768"/>
        <v>0</v>
      </c>
      <c r="S1568" s="75">
        <f t="shared" si="786"/>
        <v>14856.502218723712</v>
      </c>
      <c r="T1568" s="77">
        <f t="shared" si="769"/>
        <v>0</v>
      </c>
      <c r="U1568" s="50">
        <f t="shared" si="770"/>
        <v>8974157.2362306956</v>
      </c>
      <c r="V1568" s="51">
        <f t="shared" si="771"/>
        <v>2.4928214545085265</v>
      </c>
      <c r="W1568" s="52">
        <f t="shared" si="772"/>
        <v>4831653.3785022357</v>
      </c>
      <c r="X1568" s="36">
        <f t="shared" si="773"/>
        <v>1.3421259384728432</v>
      </c>
      <c r="Y1568" s="53">
        <f t="shared" si="763"/>
        <v>13370.851996851341</v>
      </c>
      <c r="Z1568" s="53">
        <f t="shared" si="774"/>
        <v>12702.309397008774</v>
      </c>
      <c r="AA1568" s="54">
        <f t="shared" si="775"/>
        <v>12448.263209068598</v>
      </c>
      <c r="AB1568" s="54">
        <f t="shared" si="776"/>
        <v>11825.850048615168</v>
      </c>
      <c r="AC1568" s="54">
        <f t="shared" si="777"/>
        <v>10643.265043753652</v>
      </c>
      <c r="AD1568" s="54">
        <f t="shared" si="778"/>
        <v>9578.9385393782868</v>
      </c>
      <c r="AE1568" s="54">
        <f t="shared" si="779"/>
        <v>9099.9916124093725</v>
      </c>
      <c r="AF1568" s="54">
        <f t="shared" si="780"/>
        <v>8917.9917801611846</v>
      </c>
      <c r="AG1568" s="54">
        <f t="shared" si="781"/>
        <v>8472.0921911531241</v>
      </c>
      <c r="AH1568" s="54">
        <f t="shared" si="782"/>
        <v>7624.8829720378117</v>
      </c>
      <c r="AI1568" s="54">
        <f t="shared" si="783"/>
        <v>2.1180230477882808E-3</v>
      </c>
      <c r="AJ1568" s="54">
        <f t="shared" si="787"/>
        <v>0.71423651016803968</v>
      </c>
    </row>
    <row r="1569" spans="2:36" x14ac:dyDescent="0.2">
      <c r="B1569" s="14" t="s">
        <v>65</v>
      </c>
      <c r="C1569" s="14">
        <v>1559</v>
      </c>
      <c r="D1569" s="14">
        <v>82</v>
      </c>
      <c r="E1569" s="14">
        <f t="shared" si="765"/>
        <v>27.888888888888889</v>
      </c>
      <c r="F1569" s="15">
        <v>100.4</v>
      </c>
      <c r="G1569" s="16">
        <f t="shared" si="784"/>
        <v>0.43055555555555475</v>
      </c>
      <c r="H1569" s="16">
        <f t="shared" si="785"/>
        <v>1.5499999999999972</v>
      </c>
      <c r="I1569" s="16">
        <f t="shared" si="756"/>
        <v>741525.6589506173</v>
      </c>
      <c r="J1569" s="16">
        <f t="shared" si="766"/>
        <v>-21991.624710648321</v>
      </c>
      <c r="K1569" s="29" t="str">
        <f t="shared" si="767"/>
        <v>No</v>
      </c>
      <c r="L1569" s="16">
        <f t="shared" si="757"/>
        <v>278.69192361111118</v>
      </c>
      <c r="M1569" s="16">
        <f t="shared" si="758"/>
        <v>187.05217500000001</v>
      </c>
      <c r="N1569" s="23">
        <f t="shared" si="759"/>
        <v>820.96180555555406</v>
      </c>
      <c r="O1569" s="16">
        <f t="shared" si="760"/>
        <v>1286.7059041666653</v>
      </c>
      <c r="P1569" s="16">
        <f t="shared" si="761"/>
        <v>35884.797993981447</v>
      </c>
      <c r="Q1569" s="16">
        <f t="shared" si="762"/>
        <v>35884.797993981447</v>
      </c>
      <c r="R1569" s="16">
        <f t="shared" si="768"/>
        <v>0</v>
      </c>
      <c r="S1569" s="75">
        <f t="shared" si="786"/>
        <v>13893.173283333126</v>
      </c>
      <c r="T1569" s="77">
        <f t="shared" si="769"/>
        <v>0</v>
      </c>
      <c r="U1569" s="50">
        <f t="shared" si="770"/>
        <v>9010042.0342246778</v>
      </c>
      <c r="V1569" s="51">
        <f t="shared" si="771"/>
        <v>2.5027894539512996</v>
      </c>
      <c r="W1569" s="52">
        <f t="shared" si="772"/>
        <v>4845546.5517855687</v>
      </c>
      <c r="X1569" s="36">
        <f t="shared" si="773"/>
        <v>1.345985153273769</v>
      </c>
      <c r="Y1569" s="53">
        <f t="shared" si="763"/>
        <v>12503.855954999814</v>
      </c>
      <c r="Z1569" s="53">
        <f t="shared" si="774"/>
        <v>11878.663157249823</v>
      </c>
      <c r="AA1569" s="54">
        <f t="shared" si="775"/>
        <v>11641.089894104825</v>
      </c>
      <c r="AB1569" s="54">
        <f t="shared" si="776"/>
        <v>11059.035399399583</v>
      </c>
      <c r="AC1569" s="54">
        <f t="shared" si="777"/>
        <v>9953.131859459625</v>
      </c>
      <c r="AD1569" s="54">
        <f t="shared" si="778"/>
        <v>8957.8186735136624</v>
      </c>
      <c r="AE1569" s="54">
        <f t="shared" si="779"/>
        <v>8509.9277398379782</v>
      </c>
      <c r="AF1569" s="54">
        <f t="shared" si="780"/>
        <v>8339.7291850412184</v>
      </c>
      <c r="AG1569" s="54">
        <f t="shared" si="781"/>
        <v>7922.7427257891568</v>
      </c>
      <c r="AH1569" s="54">
        <f t="shared" si="782"/>
        <v>7130.468453210241</v>
      </c>
      <c r="AI1569" s="54">
        <f t="shared" si="783"/>
        <v>1.980685681447289E-3</v>
      </c>
      <c r="AJ1569" s="54">
        <f t="shared" si="787"/>
        <v>0.71621719584948695</v>
      </c>
    </row>
    <row r="1570" spans="2:36" x14ac:dyDescent="0.2">
      <c r="B1570" s="14" t="s">
        <v>65</v>
      </c>
      <c r="C1570" s="14">
        <v>1560</v>
      </c>
      <c r="D1570" s="14">
        <v>83</v>
      </c>
      <c r="E1570" s="14">
        <f t="shared" si="765"/>
        <v>28.333333333333332</v>
      </c>
      <c r="F1570" s="15">
        <v>102</v>
      </c>
      <c r="G1570" s="16">
        <f t="shared" si="784"/>
        <v>0.44444444444444287</v>
      </c>
      <c r="H1570" s="16">
        <f t="shared" si="785"/>
        <v>1.5999999999999943</v>
      </c>
      <c r="I1570" s="16">
        <f t="shared" si="756"/>
        <v>765348.26388888888</v>
      </c>
      <c r="J1570" s="16">
        <f t="shared" si="766"/>
        <v>-23822.604938271572</v>
      </c>
      <c r="K1570" s="29" t="str">
        <f t="shared" si="767"/>
        <v>No</v>
      </c>
      <c r="L1570" s="16">
        <f t="shared" si="757"/>
        <v>287.64531250000005</v>
      </c>
      <c r="M1570" s="16">
        <f t="shared" si="758"/>
        <v>187.05217500000001</v>
      </c>
      <c r="N1570" s="23">
        <f t="shared" si="759"/>
        <v>847.44444444444139</v>
      </c>
      <c r="O1570" s="16">
        <f t="shared" si="760"/>
        <v>1322.1419319444415</v>
      </c>
      <c r="P1570" s="16">
        <f t="shared" si="761"/>
        <v>37460.68807175917</v>
      </c>
      <c r="Q1570" s="16">
        <f t="shared" si="762"/>
        <v>37460.68807175917</v>
      </c>
      <c r="R1570" s="16">
        <f t="shared" si="768"/>
        <v>0</v>
      </c>
      <c r="S1570" s="75">
        <f t="shared" si="786"/>
        <v>13638.083133487598</v>
      </c>
      <c r="T1570" s="77">
        <f t="shared" si="769"/>
        <v>0</v>
      </c>
      <c r="U1570" s="50">
        <f t="shared" si="770"/>
        <v>9047502.7222964372</v>
      </c>
      <c r="V1570" s="51">
        <f t="shared" si="771"/>
        <v>2.5131952006378993</v>
      </c>
      <c r="W1570" s="52">
        <f t="shared" si="772"/>
        <v>4859184.6349190567</v>
      </c>
      <c r="X1570" s="36">
        <f t="shared" si="773"/>
        <v>1.3497735096997379</v>
      </c>
      <c r="Y1570" s="53">
        <f t="shared" si="763"/>
        <v>12274.274820138839</v>
      </c>
      <c r="Z1570" s="53">
        <f t="shared" si="774"/>
        <v>11660.561079131896</v>
      </c>
      <c r="AA1570" s="54">
        <f t="shared" si="775"/>
        <v>11427.349857549258</v>
      </c>
      <c r="AB1570" s="54">
        <f t="shared" si="776"/>
        <v>10855.982364671794</v>
      </c>
      <c r="AC1570" s="54">
        <f t="shared" si="777"/>
        <v>9770.3841282046142</v>
      </c>
      <c r="AD1570" s="54">
        <f t="shared" si="778"/>
        <v>8793.3457153841537</v>
      </c>
      <c r="AE1570" s="54">
        <f t="shared" si="779"/>
        <v>8353.6784296149453</v>
      </c>
      <c r="AF1570" s="54">
        <f t="shared" si="780"/>
        <v>8186.6048610226462</v>
      </c>
      <c r="AG1570" s="54">
        <f t="shared" si="781"/>
        <v>7777.2746179715132</v>
      </c>
      <c r="AH1570" s="54">
        <f t="shared" si="782"/>
        <v>6999.5471561743616</v>
      </c>
      <c r="AI1570" s="54">
        <f t="shared" si="783"/>
        <v>1.9443186544928783E-3</v>
      </c>
      <c r="AJ1570" s="54">
        <f t="shared" si="787"/>
        <v>0.7181615145039798</v>
      </c>
    </row>
    <row r="1571" spans="2:36" x14ac:dyDescent="0.2">
      <c r="B1571" s="14" t="s">
        <v>65</v>
      </c>
      <c r="C1571" s="14">
        <v>1561</v>
      </c>
      <c r="D1571" s="14">
        <v>84</v>
      </c>
      <c r="E1571" s="14">
        <f t="shared" si="765"/>
        <v>28.777777777777775</v>
      </c>
      <c r="F1571" s="15">
        <v>103.6</v>
      </c>
      <c r="G1571" s="16">
        <f t="shared" si="784"/>
        <v>0.44444444444444481</v>
      </c>
      <c r="H1571" s="16">
        <f t="shared" si="785"/>
        <v>1.6000000000000014</v>
      </c>
      <c r="I1571" s="16">
        <f t="shared" si="756"/>
        <v>789547.51080246898</v>
      </c>
      <c r="J1571" s="16">
        <f t="shared" si="766"/>
        <v>-24199.246913580108</v>
      </c>
      <c r="K1571" s="29" t="str">
        <f t="shared" si="767"/>
        <v>No</v>
      </c>
      <c r="L1571" s="16">
        <f t="shared" si="757"/>
        <v>296.74025694444447</v>
      </c>
      <c r="M1571" s="16">
        <f t="shared" si="758"/>
        <v>187.05217500000001</v>
      </c>
      <c r="N1571" s="23">
        <f t="shared" si="759"/>
        <v>847.44444444444514</v>
      </c>
      <c r="O1571" s="16">
        <f t="shared" si="760"/>
        <v>1331.2368763888894</v>
      </c>
      <c r="P1571" s="16">
        <f t="shared" si="761"/>
        <v>38310.03899830248</v>
      </c>
      <c r="Q1571" s="16">
        <f t="shared" si="762"/>
        <v>38310.03899830248</v>
      </c>
      <c r="R1571" s="16">
        <f t="shared" si="768"/>
        <v>0</v>
      </c>
      <c r="S1571" s="75">
        <f t="shared" si="786"/>
        <v>14110.792084722372</v>
      </c>
      <c r="T1571" s="77">
        <f t="shared" si="769"/>
        <v>0</v>
      </c>
      <c r="U1571" s="50">
        <f t="shared" si="770"/>
        <v>9085812.7612947393</v>
      </c>
      <c r="V1571" s="51">
        <f t="shared" si="771"/>
        <v>2.5238368781374274</v>
      </c>
      <c r="W1571" s="52">
        <f t="shared" si="772"/>
        <v>4873295.4270037794</v>
      </c>
      <c r="X1571" s="36">
        <f t="shared" si="773"/>
        <v>1.3536931741677165</v>
      </c>
      <c r="Y1571" s="53">
        <f t="shared" si="763"/>
        <v>12699.712876250136</v>
      </c>
      <c r="Z1571" s="53">
        <f t="shared" si="774"/>
        <v>12064.727232437628</v>
      </c>
      <c r="AA1571" s="54">
        <f t="shared" si="775"/>
        <v>11823.432687788876</v>
      </c>
      <c r="AB1571" s="54">
        <f t="shared" si="776"/>
        <v>11232.261053399432</v>
      </c>
      <c r="AC1571" s="54">
        <f t="shared" si="777"/>
        <v>10109.034948059489</v>
      </c>
      <c r="AD1571" s="54">
        <f t="shared" si="778"/>
        <v>9098.1314532535398</v>
      </c>
      <c r="AE1571" s="54">
        <f t="shared" si="779"/>
        <v>8643.2248805908621</v>
      </c>
      <c r="AF1571" s="54">
        <f t="shared" si="780"/>
        <v>8470.3603829790445</v>
      </c>
      <c r="AG1571" s="54">
        <f t="shared" si="781"/>
        <v>8046.8423638300919</v>
      </c>
      <c r="AH1571" s="54">
        <f t="shared" si="782"/>
        <v>7242.1581274470827</v>
      </c>
      <c r="AI1571" s="54">
        <f t="shared" si="783"/>
        <v>2.0117105909575228E-3</v>
      </c>
      <c r="AJ1571" s="54">
        <f t="shared" si="787"/>
        <v>0.72017322509493731</v>
      </c>
    </row>
    <row r="1572" spans="2:36" x14ac:dyDescent="0.2">
      <c r="B1572" s="14" t="s">
        <v>65</v>
      </c>
      <c r="C1572" s="14">
        <v>1562</v>
      </c>
      <c r="D1572" s="14">
        <v>85</v>
      </c>
      <c r="E1572" s="14">
        <f t="shared" si="765"/>
        <v>29.222222222222221</v>
      </c>
      <c r="F1572" s="15">
        <v>105.2</v>
      </c>
      <c r="G1572" s="16">
        <f t="shared" si="784"/>
        <v>0.44444444444444481</v>
      </c>
      <c r="H1572" s="16">
        <f t="shared" si="785"/>
        <v>1.6000000000000014</v>
      </c>
      <c r="I1572" s="16">
        <f t="shared" si="756"/>
        <v>814123.39969135798</v>
      </c>
      <c r="J1572" s="16">
        <f t="shared" si="766"/>
        <v>-24575.888888888992</v>
      </c>
      <c r="K1572" s="29" t="str">
        <f t="shared" si="767"/>
        <v>No</v>
      </c>
      <c r="L1572" s="16">
        <f t="shared" si="757"/>
        <v>305.9767569444445</v>
      </c>
      <c r="M1572" s="16">
        <f t="shared" si="758"/>
        <v>187.05217500000001</v>
      </c>
      <c r="N1572" s="23">
        <f t="shared" si="759"/>
        <v>847.44444444444514</v>
      </c>
      <c r="O1572" s="16">
        <f t="shared" si="760"/>
        <v>1340.4733763888896</v>
      </c>
      <c r="P1572" s="16">
        <f t="shared" si="761"/>
        <v>39171.61088780866</v>
      </c>
      <c r="Q1572" s="16">
        <f t="shared" si="762"/>
        <v>39171.61088780866</v>
      </c>
      <c r="R1572" s="16">
        <f t="shared" si="768"/>
        <v>0</v>
      </c>
      <c r="S1572" s="75">
        <f t="shared" si="786"/>
        <v>14595.721998919667</v>
      </c>
      <c r="T1572" s="77">
        <f t="shared" si="769"/>
        <v>0</v>
      </c>
      <c r="U1572" s="50">
        <f t="shared" si="770"/>
        <v>9124984.372182548</v>
      </c>
      <c r="V1572" s="51">
        <f t="shared" si="771"/>
        <v>2.5347178811618187</v>
      </c>
      <c r="W1572" s="52">
        <f t="shared" si="772"/>
        <v>4887891.1490026992</v>
      </c>
      <c r="X1572" s="36">
        <f t="shared" si="773"/>
        <v>1.3577475413896387</v>
      </c>
      <c r="Y1572" s="53">
        <f t="shared" si="763"/>
        <v>13136.1497990277</v>
      </c>
      <c r="Z1572" s="53">
        <f t="shared" si="774"/>
        <v>12479.342309076315</v>
      </c>
      <c r="AA1572" s="54">
        <f t="shared" si="775"/>
        <v>12229.755462894789</v>
      </c>
      <c r="AB1572" s="54">
        <f t="shared" si="776"/>
        <v>11618.26768975005</v>
      </c>
      <c r="AC1572" s="54">
        <f t="shared" si="777"/>
        <v>10456.440920775045</v>
      </c>
      <c r="AD1572" s="54">
        <f t="shared" si="778"/>
        <v>9410.7968286975411</v>
      </c>
      <c r="AE1572" s="54">
        <f t="shared" si="779"/>
        <v>8940.2569872626627</v>
      </c>
      <c r="AF1572" s="54">
        <f t="shared" si="780"/>
        <v>8761.45184751741</v>
      </c>
      <c r="AG1572" s="54">
        <f t="shared" si="781"/>
        <v>8323.379255141539</v>
      </c>
      <c r="AH1572" s="54">
        <f t="shared" si="782"/>
        <v>7491.0413296273855</v>
      </c>
      <c r="AI1572" s="54">
        <f t="shared" si="783"/>
        <v>2.0808448137853847E-3</v>
      </c>
      <c r="AJ1572" s="54">
        <f t="shared" si="787"/>
        <v>0.72225406990872265</v>
      </c>
    </row>
    <row r="1573" spans="2:36" x14ac:dyDescent="0.2">
      <c r="B1573" s="14" t="s">
        <v>65</v>
      </c>
      <c r="C1573" s="14">
        <v>1563</v>
      </c>
      <c r="D1573" s="14">
        <v>86</v>
      </c>
      <c r="E1573" s="14">
        <f t="shared" si="765"/>
        <v>29.666666666666664</v>
      </c>
      <c r="F1573" s="15">
        <v>106.8</v>
      </c>
      <c r="G1573" s="16">
        <f t="shared" si="784"/>
        <v>0.45833333333333293</v>
      </c>
      <c r="H1573" s="16">
        <f t="shared" si="785"/>
        <v>1.6499999999999986</v>
      </c>
      <c r="I1573" s="16">
        <f t="shared" si="756"/>
        <v>839075.93055555539</v>
      </c>
      <c r="J1573" s="16">
        <f t="shared" si="766"/>
        <v>-24952.530864197412</v>
      </c>
      <c r="K1573" s="29" t="str">
        <f t="shared" si="767"/>
        <v>No</v>
      </c>
      <c r="L1573" s="16">
        <f t="shared" si="757"/>
        <v>315.35481250000004</v>
      </c>
      <c r="M1573" s="16">
        <f t="shared" si="758"/>
        <v>187.05217500000001</v>
      </c>
      <c r="N1573" s="23">
        <f t="shared" si="759"/>
        <v>873.92708333333258</v>
      </c>
      <c r="O1573" s="16">
        <f t="shared" si="760"/>
        <v>1376.3340708333326</v>
      </c>
      <c r="P1573" s="16">
        <f t="shared" si="761"/>
        <v>40831.24410138886</v>
      </c>
      <c r="Q1573" s="16">
        <f t="shared" si="762"/>
        <v>40831.24410138886</v>
      </c>
      <c r="R1573" s="16">
        <f t="shared" si="768"/>
        <v>0</v>
      </c>
      <c r="S1573" s="75">
        <f t="shared" si="786"/>
        <v>15878.713237191449</v>
      </c>
      <c r="T1573" s="77">
        <f t="shared" si="769"/>
        <v>0</v>
      </c>
      <c r="U1573" s="50">
        <f t="shared" si="770"/>
        <v>9165815.6162839364</v>
      </c>
      <c r="V1573" s="51">
        <f t="shared" si="771"/>
        <v>2.5460598934122047</v>
      </c>
      <c r="W1573" s="52">
        <f t="shared" si="772"/>
        <v>4903769.8622398907</v>
      </c>
      <c r="X1573" s="36">
        <f t="shared" si="773"/>
        <v>1.3621582950666362</v>
      </c>
      <c r="Y1573" s="53">
        <f t="shared" si="763"/>
        <v>14290.841913472304</v>
      </c>
      <c r="Z1573" s="53">
        <f t="shared" si="774"/>
        <v>13576.299817798688</v>
      </c>
      <c r="AA1573" s="54">
        <f t="shared" si="775"/>
        <v>13304.773821442714</v>
      </c>
      <c r="AB1573" s="54">
        <f t="shared" si="776"/>
        <v>12639.535130370577</v>
      </c>
      <c r="AC1573" s="54">
        <f t="shared" si="777"/>
        <v>11375.581617333521</v>
      </c>
      <c r="AD1573" s="54">
        <f t="shared" si="778"/>
        <v>10238.023455600169</v>
      </c>
      <c r="AE1573" s="54">
        <f t="shared" si="779"/>
        <v>9726.1222828201608</v>
      </c>
      <c r="AF1573" s="54">
        <f t="shared" si="780"/>
        <v>9531.5998371637579</v>
      </c>
      <c r="AG1573" s="54">
        <f t="shared" si="781"/>
        <v>9055.0198453055691</v>
      </c>
      <c r="AH1573" s="54">
        <f t="shared" si="782"/>
        <v>8149.5178607750122</v>
      </c>
      <c r="AI1573" s="54">
        <f t="shared" si="783"/>
        <v>2.2637549613263924E-3</v>
      </c>
      <c r="AJ1573" s="54">
        <f t="shared" si="787"/>
        <v>0.72451782487004901</v>
      </c>
    </row>
    <row r="1574" spans="2:36" x14ac:dyDescent="0.2">
      <c r="B1574" s="14" t="s">
        <v>65</v>
      </c>
      <c r="C1574" s="14">
        <v>1564</v>
      </c>
      <c r="D1574" s="14">
        <v>87</v>
      </c>
      <c r="E1574" s="14">
        <f t="shared" si="765"/>
        <v>30.138888888888889</v>
      </c>
      <c r="F1574" s="15">
        <v>108.5</v>
      </c>
      <c r="G1574" s="16">
        <f t="shared" si="784"/>
        <v>0.47222222222222299</v>
      </c>
      <c r="H1574" s="16">
        <f t="shared" si="785"/>
        <v>1.7000000000000028</v>
      </c>
      <c r="I1574" s="16">
        <f t="shared" si="756"/>
        <v>866000.6823881173</v>
      </c>
      <c r="J1574" s="16">
        <f t="shared" si="766"/>
        <v>-26924.751832561917</v>
      </c>
      <c r="K1574" s="29" t="str">
        <f t="shared" si="767"/>
        <v>No</v>
      </c>
      <c r="L1574" s="16">
        <f t="shared" si="757"/>
        <v>325.47409939236121</v>
      </c>
      <c r="M1574" s="16">
        <f t="shared" si="758"/>
        <v>187.05217500000001</v>
      </c>
      <c r="N1574" s="23">
        <f t="shared" si="759"/>
        <v>900.40972222222365</v>
      </c>
      <c r="O1574" s="16">
        <f t="shared" si="760"/>
        <v>1412.9359966145848</v>
      </c>
      <c r="P1574" s="16">
        <f t="shared" si="761"/>
        <v>42584.321009078463</v>
      </c>
      <c r="Q1574" s="16">
        <f t="shared" si="762"/>
        <v>42584.321009078463</v>
      </c>
      <c r="R1574" s="16">
        <f t="shared" si="768"/>
        <v>0</v>
      </c>
      <c r="S1574" s="75">
        <f t="shared" si="786"/>
        <v>15659.569176516547</v>
      </c>
      <c r="T1574" s="77">
        <f t="shared" si="769"/>
        <v>0</v>
      </c>
      <c r="U1574" s="50">
        <f t="shared" si="770"/>
        <v>9208399.9372930154</v>
      </c>
      <c r="V1574" s="51">
        <f t="shared" si="771"/>
        <v>2.5578888714702819</v>
      </c>
      <c r="W1574" s="52">
        <f t="shared" si="772"/>
        <v>4919429.4314164072</v>
      </c>
      <c r="X1574" s="36">
        <f t="shared" si="773"/>
        <v>1.3665081753934465</v>
      </c>
      <c r="Y1574" s="53">
        <f t="shared" si="763"/>
        <v>14093.612258864892</v>
      </c>
      <c r="Z1574" s="53">
        <f t="shared" si="774"/>
        <v>13388.931645921648</v>
      </c>
      <c r="AA1574" s="54">
        <f t="shared" si="775"/>
        <v>13121.153013003215</v>
      </c>
      <c r="AB1574" s="54">
        <f t="shared" si="776"/>
        <v>12465.095362353053</v>
      </c>
      <c r="AC1574" s="54">
        <f t="shared" si="777"/>
        <v>11218.585826117747</v>
      </c>
      <c r="AD1574" s="54">
        <f t="shared" si="778"/>
        <v>10096.727243505973</v>
      </c>
      <c r="AE1574" s="54">
        <f t="shared" si="779"/>
        <v>9591.8908813306734</v>
      </c>
      <c r="AF1574" s="54">
        <f t="shared" si="780"/>
        <v>9400.0530637040592</v>
      </c>
      <c r="AG1574" s="54">
        <f t="shared" si="781"/>
        <v>8930.0504105188556</v>
      </c>
      <c r="AH1574" s="54">
        <f t="shared" si="782"/>
        <v>8037.0453694669704</v>
      </c>
      <c r="AI1574" s="54">
        <f t="shared" si="783"/>
        <v>2.2325126026297142E-3</v>
      </c>
      <c r="AJ1574" s="54">
        <f t="shared" si="787"/>
        <v>0.7267503374726787</v>
      </c>
    </row>
    <row r="1575" spans="2:36" x14ac:dyDescent="0.2">
      <c r="B1575" s="14" t="s">
        <v>65</v>
      </c>
      <c r="C1575" s="14">
        <v>1565</v>
      </c>
      <c r="D1575" s="14">
        <v>88</v>
      </c>
      <c r="E1575" s="14">
        <f t="shared" si="765"/>
        <v>30.611111111111111</v>
      </c>
      <c r="F1575" s="15">
        <v>110.2</v>
      </c>
      <c r="G1575" s="16">
        <f t="shared" si="784"/>
        <v>0.47222222222222299</v>
      </c>
      <c r="H1575" s="16">
        <f t="shared" si="785"/>
        <v>1.7000000000000028</v>
      </c>
      <c r="I1575" s="16">
        <f t="shared" si="756"/>
        <v>893350.62770061719</v>
      </c>
      <c r="J1575" s="16">
        <f t="shared" si="766"/>
        <v>-27349.945312499884</v>
      </c>
      <c r="K1575" s="29" t="str">
        <f t="shared" si="767"/>
        <v>No</v>
      </c>
      <c r="L1575" s="16">
        <f t="shared" si="757"/>
        <v>335.75318923611115</v>
      </c>
      <c r="M1575" s="16">
        <f t="shared" si="758"/>
        <v>187.05217500000001</v>
      </c>
      <c r="N1575" s="23">
        <f t="shared" si="759"/>
        <v>900.40972222222365</v>
      </c>
      <c r="O1575" s="16">
        <f t="shared" si="760"/>
        <v>1423.2150864583348</v>
      </c>
      <c r="P1575" s="16">
        <f t="shared" si="761"/>
        <v>43566.195146585691</v>
      </c>
      <c r="Q1575" s="16">
        <f t="shared" si="762"/>
        <v>43566.195146585691</v>
      </c>
      <c r="R1575" s="16">
        <f t="shared" si="768"/>
        <v>0</v>
      </c>
      <c r="S1575" s="75">
        <f t="shared" si="786"/>
        <v>16216.249834085807</v>
      </c>
      <c r="T1575" s="77">
        <f t="shared" si="769"/>
        <v>0</v>
      </c>
      <c r="U1575" s="50">
        <f t="shared" si="770"/>
        <v>9251966.1324396003</v>
      </c>
      <c r="V1575" s="51">
        <f t="shared" si="771"/>
        <v>2.5699905923443334</v>
      </c>
      <c r="W1575" s="52">
        <f t="shared" si="772"/>
        <v>4935645.681250493</v>
      </c>
      <c r="X1575" s="36">
        <f t="shared" si="773"/>
        <v>1.371012689236248</v>
      </c>
      <c r="Y1575" s="53">
        <f t="shared" si="763"/>
        <v>14594.624850677226</v>
      </c>
      <c r="Z1575" s="53">
        <f t="shared" si="774"/>
        <v>13864.893608143364</v>
      </c>
      <c r="AA1575" s="54">
        <f t="shared" si="775"/>
        <v>13587.595735980496</v>
      </c>
      <c r="AB1575" s="54">
        <f t="shared" si="776"/>
        <v>12908.215949181471</v>
      </c>
      <c r="AC1575" s="54">
        <f t="shared" si="777"/>
        <v>11617.394354263324</v>
      </c>
      <c r="AD1575" s="54">
        <f t="shared" si="778"/>
        <v>10455.654918836992</v>
      </c>
      <c r="AE1575" s="54">
        <f t="shared" si="779"/>
        <v>9932.8721728951423</v>
      </c>
      <c r="AF1575" s="54">
        <f t="shared" si="780"/>
        <v>9734.2147294372389</v>
      </c>
      <c r="AG1575" s="54">
        <f t="shared" si="781"/>
        <v>9247.5039929653758</v>
      </c>
      <c r="AH1575" s="54">
        <f t="shared" si="782"/>
        <v>8322.7535936688382</v>
      </c>
      <c r="AI1575" s="54">
        <f t="shared" si="783"/>
        <v>2.3118759982413439E-3</v>
      </c>
      <c r="AJ1575" s="54">
        <f t="shared" si="787"/>
        <v>0.72906221347092004</v>
      </c>
    </row>
    <row r="1576" spans="2:36" x14ac:dyDescent="0.2">
      <c r="B1576" s="14" t="s">
        <v>65</v>
      </c>
      <c r="C1576" s="14">
        <v>1566</v>
      </c>
      <c r="D1576" s="14">
        <v>89</v>
      </c>
      <c r="E1576" s="14">
        <f t="shared" si="765"/>
        <v>31.083333333333336</v>
      </c>
      <c r="F1576" s="15">
        <v>111.9</v>
      </c>
      <c r="G1576" s="16">
        <f t="shared" si="784"/>
        <v>0.4861111111111111</v>
      </c>
      <c r="H1576" s="16">
        <f t="shared" si="785"/>
        <v>1.75</v>
      </c>
      <c r="I1576" s="16">
        <f t="shared" si="756"/>
        <v>921125.76649305574</v>
      </c>
      <c r="J1576" s="16">
        <f t="shared" si="766"/>
        <v>-27775.138792438549</v>
      </c>
      <c r="K1576" s="29" t="str">
        <f t="shared" si="767"/>
        <v>No</v>
      </c>
      <c r="L1576" s="16">
        <f t="shared" si="757"/>
        <v>346.19208203125015</v>
      </c>
      <c r="M1576" s="16">
        <f t="shared" si="758"/>
        <v>187.05217500000001</v>
      </c>
      <c r="N1576" s="23">
        <f t="shared" si="759"/>
        <v>926.89236111111109</v>
      </c>
      <c r="O1576" s="16">
        <f t="shared" si="760"/>
        <v>1460.1366181423614</v>
      </c>
      <c r="P1576" s="16">
        <f t="shared" si="761"/>
        <v>45385.913213925072</v>
      </c>
      <c r="Q1576" s="16">
        <f t="shared" si="762"/>
        <v>45385.913213925072</v>
      </c>
      <c r="R1576" s="16">
        <f t="shared" si="768"/>
        <v>0</v>
      </c>
      <c r="S1576" s="75">
        <f t="shared" si="786"/>
        <v>17610.774421486523</v>
      </c>
      <c r="T1576" s="77">
        <f t="shared" si="769"/>
        <v>0</v>
      </c>
      <c r="U1576" s="50">
        <f t="shared" si="770"/>
        <v>9297352.0456535257</v>
      </c>
      <c r="V1576" s="51">
        <f t="shared" si="771"/>
        <v>2.5825977904593129</v>
      </c>
      <c r="W1576" s="52">
        <f t="shared" si="772"/>
        <v>4953256.4556719791</v>
      </c>
      <c r="X1576" s="36">
        <f t="shared" si="773"/>
        <v>1.3759045710199942</v>
      </c>
      <c r="Y1576" s="53">
        <f t="shared" si="763"/>
        <v>15849.696979337872</v>
      </c>
      <c r="Z1576" s="53">
        <f t="shared" si="774"/>
        <v>15057.212130370977</v>
      </c>
      <c r="AA1576" s="54">
        <f t="shared" si="775"/>
        <v>14756.067887763558</v>
      </c>
      <c r="AB1576" s="54">
        <f t="shared" si="776"/>
        <v>14018.26449337538</v>
      </c>
      <c r="AC1576" s="54">
        <f t="shared" si="777"/>
        <v>12616.438044037843</v>
      </c>
      <c r="AD1576" s="54">
        <f t="shared" si="778"/>
        <v>11354.794239634059</v>
      </c>
      <c r="AE1576" s="54">
        <f t="shared" si="779"/>
        <v>10787.054527652355</v>
      </c>
      <c r="AF1576" s="54">
        <f t="shared" si="780"/>
        <v>10571.313437099308</v>
      </c>
      <c r="AG1576" s="54">
        <f t="shared" si="781"/>
        <v>10042.747765244343</v>
      </c>
      <c r="AH1576" s="54">
        <f t="shared" si="782"/>
        <v>9038.4729887199082</v>
      </c>
      <c r="AI1576" s="54">
        <f t="shared" si="783"/>
        <v>2.5106869413110858E-3</v>
      </c>
      <c r="AJ1576" s="54">
        <f t="shared" si="787"/>
        <v>0.73157290041223111</v>
      </c>
    </row>
    <row r="1577" spans="2:36" x14ac:dyDescent="0.2">
      <c r="B1577" s="14" t="s">
        <v>65</v>
      </c>
      <c r="C1577" s="14">
        <v>1567</v>
      </c>
      <c r="D1577" s="14">
        <v>90</v>
      </c>
      <c r="E1577" s="14">
        <f t="shared" si="765"/>
        <v>31.583333333333332</v>
      </c>
      <c r="F1577" s="15">
        <v>113.7</v>
      </c>
      <c r="G1577" s="16">
        <f t="shared" si="784"/>
        <v>0.47222222222222104</v>
      </c>
      <c r="H1577" s="16">
        <f t="shared" si="785"/>
        <v>1.6999999999999957</v>
      </c>
      <c r="I1577" s="16">
        <f t="shared" si="756"/>
        <v>950998.18315972213</v>
      </c>
      <c r="J1577" s="16">
        <f t="shared" si="766"/>
        <v>-29872.416666666395</v>
      </c>
      <c r="K1577" s="29" t="str">
        <f t="shared" si="767"/>
        <v>No</v>
      </c>
      <c r="L1577" s="16">
        <f t="shared" si="757"/>
        <v>357.41920703125004</v>
      </c>
      <c r="M1577" s="16">
        <f t="shared" si="758"/>
        <v>187.05217500000001</v>
      </c>
      <c r="N1577" s="23">
        <f t="shared" si="759"/>
        <v>900.40972222222001</v>
      </c>
      <c r="O1577" s="16">
        <f t="shared" si="760"/>
        <v>1444.8811042534699</v>
      </c>
      <c r="P1577" s="16">
        <f t="shared" si="761"/>
        <v>45634.161542672089</v>
      </c>
      <c r="Q1577" s="16">
        <f t="shared" si="762"/>
        <v>45634.161542672089</v>
      </c>
      <c r="R1577" s="16">
        <f t="shared" si="768"/>
        <v>0</v>
      </c>
      <c r="S1577" s="75">
        <f t="shared" si="786"/>
        <v>15761.744876005694</v>
      </c>
      <c r="T1577" s="77">
        <f t="shared" si="769"/>
        <v>0</v>
      </c>
      <c r="U1577" s="50">
        <f t="shared" si="770"/>
        <v>9342986.2071961984</v>
      </c>
      <c r="V1577" s="51">
        <f t="shared" si="771"/>
        <v>2.5952739464433883</v>
      </c>
      <c r="W1577" s="52">
        <f t="shared" si="772"/>
        <v>4969018.2005479848</v>
      </c>
      <c r="X1577" s="36">
        <f t="shared" si="773"/>
        <v>1.3802828334855513</v>
      </c>
      <c r="Y1577" s="53">
        <f t="shared" si="763"/>
        <v>14185.570388405125</v>
      </c>
      <c r="Z1577" s="53">
        <f t="shared" si="774"/>
        <v>13476.291868984868</v>
      </c>
      <c r="AA1577" s="54">
        <f t="shared" si="775"/>
        <v>13206.766031605172</v>
      </c>
      <c r="AB1577" s="54">
        <f t="shared" si="776"/>
        <v>12546.427730024912</v>
      </c>
      <c r="AC1577" s="54">
        <f t="shared" si="777"/>
        <v>11291.784957022421</v>
      </c>
      <c r="AD1577" s="54">
        <f t="shared" si="778"/>
        <v>10162.60646132018</v>
      </c>
      <c r="AE1577" s="54">
        <f t="shared" si="779"/>
        <v>9654.476138254171</v>
      </c>
      <c r="AF1577" s="54">
        <f t="shared" si="780"/>
        <v>9461.3866154890875</v>
      </c>
      <c r="AG1577" s="54">
        <f t="shared" si="781"/>
        <v>8988.3172847146325</v>
      </c>
      <c r="AH1577" s="54">
        <f t="shared" si="782"/>
        <v>8089.4855562431694</v>
      </c>
      <c r="AI1577" s="54">
        <f t="shared" si="783"/>
        <v>2.2470793211786582E-3</v>
      </c>
      <c r="AJ1577" s="54">
        <f t="shared" si="787"/>
        <v>0.73381997973340973</v>
      </c>
    </row>
    <row r="1578" spans="2:36" x14ac:dyDescent="0.2">
      <c r="B1578" s="14" t="s">
        <v>65</v>
      </c>
      <c r="C1578" s="14">
        <v>1568</v>
      </c>
      <c r="D1578" s="14">
        <v>91</v>
      </c>
      <c r="E1578" s="14">
        <f t="shared" si="765"/>
        <v>32.027777777777779</v>
      </c>
      <c r="F1578" s="15">
        <v>115.3</v>
      </c>
      <c r="G1578" s="16">
        <f t="shared" si="784"/>
        <v>0.43055555555555475</v>
      </c>
      <c r="H1578" s="16">
        <f t="shared" si="785"/>
        <v>1.5499999999999972</v>
      </c>
      <c r="I1578" s="16">
        <f t="shared" si="756"/>
        <v>977951.62451774697</v>
      </c>
      <c r="J1578" s="16">
        <f t="shared" si="766"/>
        <v>-26953.441358024837</v>
      </c>
      <c r="K1578" s="29" t="str">
        <f t="shared" si="767"/>
        <v>No</v>
      </c>
      <c r="L1578" s="16">
        <f t="shared" si="757"/>
        <v>367.54927647569457</v>
      </c>
      <c r="M1578" s="16">
        <f t="shared" si="758"/>
        <v>187.05217500000001</v>
      </c>
      <c r="N1578" s="23">
        <f t="shared" si="759"/>
        <v>820.96180555555406</v>
      </c>
      <c r="O1578" s="16">
        <f t="shared" si="760"/>
        <v>1375.5632570312487</v>
      </c>
      <c r="P1578" s="16">
        <f t="shared" si="761"/>
        <v>44056.234315473048</v>
      </c>
      <c r="Q1578" s="16">
        <f t="shared" si="762"/>
        <v>44056.234315473048</v>
      </c>
      <c r="R1578" s="16">
        <f t="shared" si="768"/>
        <v>0</v>
      </c>
      <c r="S1578" s="75">
        <f t="shared" si="786"/>
        <v>17102.792957448211</v>
      </c>
      <c r="T1578" s="77">
        <f t="shared" si="769"/>
        <v>0</v>
      </c>
      <c r="U1578" s="50">
        <f t="shared" si="770"/>
        <v>9387042.441511672</v>
      </c>
      <c r="V1578" s="51">
        <f t="shared" si="771"/>
        <v>2.6075117893087976</v>
      </c>
      <c r="W1578" s="52">
        <f t="shared" si="772"/>
        <v>4986120.9935054332</v>
      </c>
      <c r="X1578" s="36">
        <f t="shared" si="773"/>
        <v>1.3850336093070648</v>
      </c>
      <c r="Y1578" s="53">
        <f t="shared" si="763"/>
        <v>15392.513661703391</v>
      </c>
      <c r="Z1578" s="53">
        <f t="shared" si="774"/>
        <v>14622.887978618221</v>
      </c>
      <c r="AA1578" s="54">
        <f t="shared" si="775"/>
        <v>14330.430219045857</v>
      </c>
      <c r="AB1578" s="54">
        <f t="shared" si="776"/>
        <v>13613.908708093562</v>
      </c>
      <c r="AC1578" s="54">
        <f t="shared" si="777"/>
        <v>12252.517837284206</v>
      </c>
      <c r="AD1578" s="54">
        <f t="shared" si="778"/>
        <v>11027.266053555786</v>
      </c>
      <c r="AE1578" s="54">
        <f t="shared" si="779"/>
        <v>10475.902750877996</v>
      </c>
      <c r="AF1578" s="54">
        <f t="shared" si="780"/>
        <v>10266.384695860435</v>
      </c>
      <c r="AG1578" s="54">
        <f t="shared" si="781"/>
        <v>9753.0654610674137</v>
      </c>
      <c r="AH1578" s="54">
        <f t="shared" si="782"/>
        <v>8777.758914960672</v>
      </c>
      <c r="AI1578" s="54">
        <f t="shared" si="783"/>
        <v>2.4382663652668534E-3</v>
      </c>
      <c r="AJ1578" s="54">
        <f t="shared" si="787"/>
        <v>0.73625824609867663</v>
      </c>
    </row>
    <row r="1579" spans="2:36" x14ac:dyDescent="0.2">
      <c r="B1579" s="14" t="s">
        <v>65</v>
      </c>
      <c r="C1579" s="14">
        <v>1569</v>
      </c>
      <c r="D1579" s="14">
        <v>92</v>
      </c>
      <c r="E1579" s="14">
        <f t="shared" si="765"/>
        <v>32.444444444444443</v>
      </c>
      <c r="F1579" s="15">
        <v>116.8</v>
      </c>
      <c r="G1579" s="16">
        <f t="shared" si="784"/>
        <v>0.40277777777777857</v>
      </c>
      <c r="H1579" s="16">
        <f t="shared" si="785"/>
        <v>1.4500000000000028</v>
      </c>
      <c r="I1579" s="16">
        <f t="shared" si="756"/>
        <v>1003562.5432098764</v>
      </c>
      <c r="J1579" s="16">
        <f t="shared" si="766"/>
        <v>-25610.918692129431</v>
      </c>
      <c r="K1579" s="29" t="str">
        <f t="shared" si="767"/>
        <v>No</v>
      </c>
      <c r="L1579" s="16">
        <f t="shared" si="757"/>
        <v>377.17477777777782</v>
      </c>
      <c r="M1579" s="16">
        <f t="shared" si="758"/>
        <v>187.05217500000001</v>
      </c>
      <c r="N1579" s="23">
        <f t="shared" si="759"/>
        <v>767.99652777777931</v>
      </c>
      <c r="O1579" s="16">
        <f t="shared" si="760"/>
        <v>1332.2234805555572</v>
      </c>
      <c r="P1579" s="16">
        <f t="shared" si="761"/>
        <v>43223.250702469188</v>
      </c>
      <c r="Q1579" s="16">
        <f t="shared" si="762"/>
        <v>43223.250702469188</v>
      </c>
      <c r="R1579" s="16">
        <f t="shared" si="768"/>
        <v>0</v>
      </c>
      <c r="S1579" s="75">
        <f t="shared" si="786"/>
        <v>17612.332010339756</v>
      </c>
      <c r="T1579" s="77">
        <f t="shared" si="769"/>
        <v>0</v>
      </c>
      <c r="U1579" s="50">
        <f t="shared" si="770"/>
        <v>9430265.6922141407</v>
      </c>
      <c r="V1579" s="51">
        <f t="shared" si="771"/>
        <v>2.6195182478372612</v>
      </c>
      <c r="W1579" s="52">
        <f t="shared" si="772"/>
        <v>5003733.3255157731</v>
      </c>
      <c r="X1579" s="36">
        <f t="shared" si="773"/>
        <v>1.3899259237543815</v>
      </c>
      <c r="Y1579" s="53">
        <f t="shared" si="763"/>
        <v>15851.09880930578</v>
      </c>
      <c r="Z1579" s="53">
        <f t="shared" si="774"/>
        <v>15058.54386884049</v>
      </c>
      <c r="AA1579" s="54">
        <f t="shared" si="775"/>
        <v>14757.372991463681</v>
      </c>
      <c r="AB1579" s="54">
        <f t="shared" si="776"/>
        <v>14019.504341890495</v>
      </c>
      <c r="AC1579" s="54">
        <f t="shared" si="777"/>
        <v>12617.553907701445</v>
      </c>
      <c r="AD1579" s="54">
        <f t="shared" si="778"/>
        <v>11355.798516931301</v>
      </c>
      <c r="AE1579" s="54">
        <f t="shared" si="779"/>
        <v>10788.008591084736</v>
      </c>
      <c r="AF1579" s="54">
        <f t="shared" si="780"/>
        <v>10572.24841926304</v>
      </c>
      <c r="AG1579" s="54">
        <f t="shared" si="781"/>
        <v>10043.635998299887</v>
      </c>
      <c r="AH1579" s="54">
        <f t="shared" si="782"/>
        <v>9039.2723984698987</v>
      </c>
      <c r="AI1579" s="54">
        <f t="shared" si="783"/>
        <v>2.5109089995749719E-3</v>
      </c>
      <c r="AJ1579" s="54">
        <f t="shared" si="787"/>
        <v>0.73876915509825158</v>
      </c>
    </row>
    <row r="1580" spans="2:36" x14ac:dyDescent="0.2">
      <c r="B1580" s="14" t="s">
        <v>65</v>
      </c>
      <c r="C1580" s="14">
        <v>1570</v>
      </c>
      <c r="D1580" s="14">
        <v>93</v>
      </c>
      <c r="E1580" s="14">
        <f t="shared" si="765"/>
        <v>32.833333333333336</v>
      </c>
      <c r="F1580" s="15">
        <v>118.2</v>
      </c>
      <c r="G1580" s="16">
        <f t="shared" si="784"/>
        <v>0.37500000000000039</v>
      </c>
      <c r="H1580" s="16">
        <f t="shared" si="785"/>
        <v>1.3500000000000014</v>
      </c>
      <c r="I1580" s="16">
        <f t="shared" si="756"/>
        <v>1027764.732638889</v>
      </c>
      <c r="J1580" s="16">
        <f t="shared" si="766"/>
        <v>-24202.189429012593</v>
      </c>
      <c r="K1580" s="29" t="str">
        <f t="shared" si="767"/>
        <v>No</v>
      </c>
      <c r="L1580" s="16">
        <f t="shared" si="757"/>
        <v>386.27082812500009</v>
      </c>
      <c r="M1580" s="16">
        <f t="shared" si="758"/>
        <v>187.05217500000001</v>
      </c>
      <c r="N1580" s="23">
        <f t="shared" si="759"/>
        <v>715.0312500000008</v>
      </c>
      <c r="O1580" s="16">
        <f t="shared" si="760"/>
        <v>1288.3542531250009</v>
      </c>
      <c r="P1580" s="16">
        <f t="shared" si="761"/>
        <v>42300.964644270869</v>
      </c>
      <c r="Q1580" s="16">
        <f t="shared" si="762"/>
        <v>42300.964644270869</v>
      </c>
      <c r="R1580" s="16">
        <f t="shared" si="768"/>
        <v>0</v>
      </c>
      <c r="S1580" s="75">
        <f t="shared" si="786"/>
        <v>18098.775215258276</v>
      </c>
      <c r="T1580" s="77">
        <f t="shared" si="769"/>
        <v>0</v>
      </c>
      <c r="U1580" s="50">
        <f t="shared" si="770"/>
        <v>9472566.6568584107</v>
      </c>
      <c r="V1580" s="51">
        <f t="shared" si="771"/>
        <v>2.631268515794003</v>
      </c>
      <c r="W1580" s="52">
        <f t="shared" si="772"/>
        <v>5021832.100731031</v>
      </c>
      <c r="X1580" s="36">
        <f t="shared" si="773"/>
        <v>1.3949533613141754</v>
      </c>
      <c r="Y1580" s="53">
        <f t="shared" si="763"/>
        <v>16288.89769373245</v>
      </c>
      <c r="Z1580" s="53">
        <f t="shared" si="774"/>
        <v>15474.452809045826</v>
      </c>
      <c r="AA1580" s="54">
        <f t="shared" si="775"/>
        <v>15164.963752864909</v>
      </c>
      <c r="AB1580" s="54">
        <f t="shared" si="776"/>
        <v>14406.715565221662</v>
      </c>
      <c r="AC1580" s="54">
        <f t="shared" si="777"/>
        <v>12966.044008699497</v>
      </c>
      <c r="AD1580" s="54">
        <f t="shared" si="778"/>
        <v>11669.439607829547</v>
      </c>
      <c r="AE1580" s="54">
        <f t="shared" si="779"/>
        <v>11085.967627438069</v>
      </c>
      <c r="AF1580" s="54">
        <f t="shared" si="780"/>
        <v>10864.248274889307</v>
      </c>
      <c r="AG1580" s="54">
        <f t="shared" si="781"/>
        <v>10321.035861144841</v>
      </c>
      <c r="AH1580" s="54">
        <f t="shared" si="782"/>
        <v>9288.9322750303563</v>
      </c>
      <c r="AI1580" s="54">
        <f t="shared" si="783"/>
        <v>2.5802589652862101E-3</v>
      </c>
      <c r="AJ1580" s="54">
        <f t="shared" si="787"/>
        <v>0.74134941406353783</v>
      </c>
    </row>
    <row r="1581" spans="2:36" x14ac:dyDescent="0.2">
      <c r="B1581" s="14" t="s">
        <v>65</v>
      </c>
      <c r="C1581" s="14">
        <v>1571</v>
      </c>
      <c r="D1581" s="14">
        <v>94</v>
      </c>
      <c r="E1581" s="14">
        <f t="shared" si="765"/>
        <v>33.194444444444443</v>
      </c>
      <c r="F1581" s="15">
        <v>119.5</v>
      </c>
      <c r="G1581" s="16">
        <f t="shared" si="784"/>
        <v>0.34722222222222221</v>
      </c>
      <c r="H1581" s="16">
        <f t="shared" si="785"/>
        <v>1.25</v>
      </c>
      <c r="I1581" s="16">
        <f t="shared" si="756"/>
        <v>1050496.3999807099</v>
      </c>
      <c r="J1581" s="16">
        <f t="shared" si="766"/>
        <v>-22731.667341820896</v>
      </c>
      <c r="K1581" s="29" t="str">
        <f t="shared" si="767"/>
        <v>No</v>
      </c>
      <c r="L1581" s="16">
        <f t="shared" si="757"/>
        <v>394.81420355902782</v>
      </c>
      <c r="M1581" s="16">
        <f t="shared" si="758"/>
        <v>187.05217500000001</v>
      </c>
      <c r="N1581" s="23">
        <f t="shared" si="759"/>
        <v>662.06597222222217</v>
      </c>
      <c r="O1581" s="16">
        <f t="shared" si="760"/>
        <v>1243.9323507812501</v>
      </c>
      <c r="P1581" s="16">
        <f t="shared" si="761"/>
        <v>41291.643310655381</v>
      </c>
      <c r="Q1581" s="16">
        <f t="shared" si="762"/>
        <v>41291.643310655381</v>
      </c>
      <c r="R1581" s="16">
        <f t="shared" si="768"/>
        <v>0</v>
      </c>
      <c r="S1581" s="75">
        <f t="shared" si="786"/>
        <v>18559.975968834486</v>
      </c>
      <c r="T1581" s="77">
        <f t="shared" si="769"/>
        <v>0</v>
      </c>
      <c r="U1581" s="50">
        <f t="shared" si="770"/>
        <v>9513858.3001690656</v>
      </c>
      <c r="V1581" s="51">
        <f t="shared" si="771"/>
        <v>2.6427384167136294</v>
      </c>
      <c r="W1581" s="52">
        <f t="shared" si="772"/>
        <v>5040392.076699866</v>
      </c>
      <c r="X1581" s="36">
        <f t="shared" si="773"/>
        <v>1.4001089101944073</v>
      </c>
      <c r="Y1581" s="53">
        <f t="shared" si="763"/>
        <v>16703.978371951038</v>
      </c>
      <c r="Z1581" s="53">
        <f t="shared" si="774"/>
        <v>15868.779453353485</v>
      </c>
      <c r="AA1581" s="54">
        <f t="shared" si="775"/>
        <v>15551.403864286416</v>
      </c>
      <c r="AB1581" s="54">
        <f t="shared" si="776"/>
        <v>14773.833671072094</v>
      </c>
      <c r="AC1581" s="54">
        <f t="shared" si="777"/>
        <v>13296.450303964884</v>
      </c>
      <c r="AD1581" s="54">
        <f t="shared" si="778"/>
        <v>11966.805273568396</v>
      </c>
      <c r="AE1581" s="54">
        <f t="shared" si="779"/>
        <v>11368.465009889976</v>
      </c>
      <c r="AF1581" s="54">
        <f t="shared" si="780"/>
        <v>11141.095709692177</v>
      </c>
      <c r="AG1581" s="54">
        <f t="shared" si="781"/>
        <v>10584.040924207568</v>
      </c>
      <c r="AH1581" s="54">
        <f t="shared" si="782"/>
        <v>9525.6368317868109</v>
      </c>
      <c r="AI1581" s="54">
        <f t="shared" si="783"/>
        <v>2.6460102310518919E-3</v>
      </c>
      <c r="AJ1581" s="54">
        <f t="shared" si="787"/>
        <v>0.74399542429458976</v>
      </c>
    </row>
    <row r="1582" spans="2:36" x14ac:dyDescent="0.2">
      <c r="B1582" s="14" t="s">
        <v>65</v>
      </c>
      <c r="C1582" s="14">
        <v>1572</v>
      </c>
      <c r="D1582" s="14">
        <v>95</v>
      </c>
      <c r="E1582" s="14">
        <f t="shared" si="765"/>
        <v>33.527777777777779</v>
      </c>
      <c r="F1582" s="15">
        <v>120.7</v>
      </c>
      <c r="G1582" s="16">
        <f t="shared" si="784"/>
        <v>0.31944444444444403</v>
      </c>
      <c r="H1582" s="16">
        <f t="shared" si="785"/>
        <v>1.1499999999999986</v>
      </c>
      <c r="I1582" s="16">
        <f t="shared" si="756"/>
        <v>1071700.1661844137</v>
      </c>
      <c r="J1582" s="16">
        <f t="shared" si="766"/>
        <v>-21203.766203703824</v>
      </c>
      <c r="K1582" s="29" t="str">
        <f t="shared" si="767"/>
        <v>No</v>
      </c>
      <c r="L1582" s="16">
        <f t="shared" si="757"/>
        <v>402.78333897569456</v>
      </c>
      <c r="M1582" s="16">
        <f t="shared" si="758"/>
        <v>187.05217500000001</v>
      </c>
      <c r="N1582" s="23">
        <f t="shared" si="759"/>
        <v>609.10069444444366</v>
      </c>
      <c r="O1582" s="16">
        <f t="shared" si="760"/>
        <v>1198.9362084201382</v>
      </c>
      <c r="P1582" s="16">
        <f t="shared" si="761"/>
        <v>40197.666765641858</v>
      </c>
      <c r="Q1582" s="16">
        <f t="shared" si="762"/>
        <v>40197.666765641858</v>
      </c>
      <c r="R1582" s="16">
        <f t="shared" si="768"/>
        <v>0</v>
      </c>
      <c r="S1582" s="75">
        <f t="shared" si="786"/>
        <v>18993.900561938033</v>
      </c>
      <c r="T1582" s="77">
        <f t="shared" si="769"/>
        <v>0</v>
      </c>
      <c r="U1582" s="50">
        <f t="shared" si="770"/>
        <v>9554055.966934707</v>
      </c>
      <c r="V1582" s="51">
        <f t="shared" si="771"/>
        <v>2.653904435259641</v>
      </c>
      <c r="W1582" s="52">
        <f t="shared" si="772"/>
        <v>5059385.977261804</v>
      </c>
      <c r="X1582" s="36">
        <f t="shared" si="773"/>
        <v>1.4053849936838345</v>
      </c>
      <c r="Y1582" s="53">
        <f t="shared" si="763"/>
        <v>17094.510505744231</v>
      </c>
      <c r="Z1582" s="53">
        <f t="shared" si="774"/>
        <v>16239.784980457018</v>
      </c>
      <c r="AA1582" s="54">
        <f t="shared" si="775"/>
        <v>15914.989280847878</v>
      </c>
      <c r="AB1582" s="54">
        <f t="shared" si="776"/>
        <v>15119.239816805484</v>
      </c>
      <c r="AC1582" s="54">
        <f t="shared" si="777"/>
        <v>13607.315835124937</v>
      </c>
      <c r="AD1582" s="54">
        <f t="shared" si="778"/>
        <v>12246.584251612443</v>
      </c>
      <c r="AE1582" s="54">
        <f t="shared" si="779"/>
        <v>11634.255039031821</v>
      </c>
      <c r="AF1582" s="54">
        <f t="shared" si="780"/>
        <v>11401.569938251185</v>
      </c>
      <c r="AG1582" s="54">
        <f t="shared" si="781"/>
        <v>10831.491441338625</v>
      </c>
      <c r="AH1582" s="54">
        <f t="shared" si="782"/>
        <v>9748.3422972047629</v>
      </c>
      <c r="AI1582" s="54">
        <f t="shared" si="783"/>
        <v>2.7078728603346564E-3</v>
      </c>
      <c r="AJ1582" s="54">
        <f t="shared" si="787"/>
        <v>0.74670329715492445</v>
      </c>
    </row>
    <row r="1583" spans="2:36" x14ac:dyDescent="0.2">
      <c r="B1583" s="14" t="s">
        <v>65</v>
      </c>
      <c r="C1583" s="14">
        <v>1573</v>
      </c>
      <c r="D1583" s="14">
        <v>96</v>
      </c>
      <c r="E1583" s="14">
        <f t="shared" si="765"/>
        <v>33.833333333333329</v>
      </c>
      <c r="F1583" s="15">
        <v>121.8</v>
      </c>
      <c r="G1583" s="16">
        <f t="shared" si="784"/>
        <v>0.26388888888888767</v>
      </c>
      <c r="H1583" s="16">
        <f t="shared" si="785"/>
        <v>0.94999999999999574</v>
      </c>
      <c r="I1583" s="16">
        <f t="shared" si="756"/>
        <v>1091323.065972222</v>
      </c>
      <c r="J1583" s="16">
        <f t="shared" si="766"/>
        <v>-19622.899787808303</v>
      </c>
      <c r="K1583" s="29" t="str">
        <f t="shared" si="767"/>
        <v>No</v>
      </c>
      <c r="L1583" s="16">
        <f t="shared" si="757"/>
        <v>410.15832812499997</v>
      </c>
      <c r="M1583" s="16">
        <f t="shared" si="758"/>
        <v>187.05217500000001</v>
      </c>
      <c r="N1583" s="23">
        <f t="shared" si="759"/>
        <v>503.17013888888658</v>
      </c>
      <c r="O1583" s="16">
        <f t="shared" si="760"/>
        <v>1100.3806420138865</v>
      </c>
      <c r="P1583" s="16">
        <f t="shared" si="761"/>
        <v>37229.545054803151</v>
      </c>
      <c r="Q1583" s="16">
        <f t="shared" si="762"/>
        <v>37229.545054803151</v>
      </c>
      <c r="R1583" s="16">
        <f t="shared" si="768"/>
        <v>0</v>
      </c>
      <c r="S1583" s="75">
        <f t="shared" si="786"/>
        <v>17606.645266994848</v>
      </c>
      <c r="T1583" s="77">
        <f t="shared" si="769"/>
        <v>0</v>
      </c>
      <c r="U1583" s="50">
        <f t="shared" si="770"/>
        <v>9591285.5119895097</v>
      </c>
      <c r="V1583" s="51">
        <f t="shared" si="771"/>
        <v>2.6642459755526415</v>
      </c>
      <c r="W1583" s="52">
        <f t="shared" si="772"/>
        <v>5076992.6225287989</v>
      </c>
      <c r="X1583" s="36">
        <f t="shared" si="773"/>
        <v>1.4102757284802219</v>
      </c>
      <c r="Y1583" s="53">
        <f t="shared" si="763"/>
        <v>15845.980740295365</v>
      </c>
      <c r="Z1583" s="53">
        <f t="shared" si="774"/>
        <v>15053.681703280596</v>
      </c>
      <c r="AA1583" s="54">
        <f t="shared" si="775"/>
        <v>14752.608069214983</v>
      </c>
      <c r="AB1583" s="54">
        <f t="shared" si="776"/>
        <v>14014.977665754233</v>
      </c>
      <c r="AC1583" s="54">
        <f t="shared" si="777"/>
        <v>12613.47989917881</v>
      </c>
      <c r="AD1583" s="54">
        <f t="shared" si="778"/>
        <v>11352.13190926093</v>
      </c>
      <c r="AE1583" s="54">
        <f t="shared" si="779"/>
        <v>10784.525313797883</v>
      </c>
      <c r="AF1583" s="54">
        <f t="shared" si="780"/>
        <v>10568.834807521926</v>
      </c>
      <c r="AG1583" s="54">
        <f t="shared" si="781"/>
        <v>10040.393067145829</v>
      </c>
      <c r="AH1583" s="54">
        <f t="shared" si="782"/>
        <v>9036.353760431246</v>
      </c>
      <c r="AI1583" s="54">
        <f t="shared" si="783"/>
        <v>2.5100982667864572E-3</v>
      </c>
      <c r="AJ1583" s="54">
        <f t="shared" si="787"/>
        <v>0.74921339542171095</v>
      </c>
    </row>
    <row r="1584" spans="2:36" x14ac:dyDescent="0.2">
      <c r="B1584" s="14" t="s">
        <v>65</v>
      </c>
      <c r="C1584" s="14">
        <v>1574</v>
      </c>
      <c r="D1584" s="14">
        <v>97</v>
      </c>
      <c r="E1584" s="14">
        <f t="shared" si="765"/>
        <v>34.05555555555555</v>
      </c>
      <c r="F1584" s="15">
        <v>122.6</v>
      </c>
      <c r="G1584" s="16">
        <f t="shared" si="784"/>
        <v>0.19444444444444522</v>
      </c>
      <c r="H1584" s="16">
        <f t="shared" si="785"/>
        <v>0.70000000000000284</v>
      </c>
      <c r="I1584" s="16">
        <f t="shared" si="756"/>
        <v>1105706.0814043207</v>
      </c>
      <c r="J1584" s="16">
        <f t="shared" si="766"/>
        <v>-14383.015432098648</v>
      </c>
      <c r="K1584" s="29" t="str">
        <f t="shared" si="767"/>
        <v>No</v>
      </c>
      <c r="L1584" s="16">
        <f t="shared" si="757"/>
        <v>415.56398090277776</v>
      </c>
      <c r="M1584" s="16">
        <f t="shared" si="758"/>
        <v>187.05217500000001</v>
      </c>
      <c r="N1584" s="23">
        <f t="shared" si="759"/>
        <v>370.75694444444594</v>
      </c>
      <c r="O1584" s="16">
        <f t="shared" si="760"/>
        <v>973.37310034722373</v>
      </c>
      <c r="P1584" s="16">
        <f t="shared" si="761"/>
        <v>33148.761695158224</v>
      </c>
      <c r="Q1584" s="16">
        <f t="shared" si="762"/>
        <v>33148.761695158224</v>
      </c>
      <c r="R1584" s="16">
        <f t="shared" si="768"/>
        <v>0</v>
      </c>
      <c r="S1584" s="75">
        <f t="shared" si="786"/>
        <v>18765.746263059576</v>
      </c>
      <c r="T1584" s="77">
        <f t="shared" si="769"/>
        <v>0</v>
      </c>
      <c r="U1584" s="50">
        <f t="shared" si="770"/>
        <v>9624434.2736846674</v>
      </c>
      <c r="V1584" s="51">
        <f t="shared" si="771"/>
        <v>2.6734539649124076</v>
      </c>
      <c r="W1584" s="52">
        <f t="shared" si="772"/>
        <v>5095758.3687918587</v>
      </c>
      <c r="X1584" s="36">
        <f t="shared" si="773"/>
        <v>1.4154884357755162</v>
      </c>
      <c r="Y1584" s="53">
        <f t="shared" si="763"/>
        <v>16889.171636753621</v>
      </c>
      <c r="Z1584" s="53">
        <f t="shared" si="774"/>
        <v>16044.713054915939</v>
      </c>
      <c r="AA1584" s="54">
        <f t="shared" si="775"/>
        <v>15723.81879381762</v>
      </c>
      <c r="AB1584" s="54">
        <f t="shared" si="776"/>
        <v>14937.627854126738</v>
      </c>
      <c r="AC1584" s="54">
        <f t="shared" si="777"/>
        <v>13443.865068714065</v>
      </c>
      <c r="AD1584" s="54">
        <f t="shared" si="778"/>
        <v>12099.478561842659</v>
      </c>
      <c r="AE1584" s="54">
        <f t="shared" si="779"/>
        <v>11494.504633750526</v>
      </c>
      <c r="AF1584" s="54">
        <f t="shared" si="780"/>
        <v>11264.614541075516</v>
      </c>
      <c r="AG1584" s="54">
        <f t="shared" si="781"/>
        <v>10701.383814021739</v>
      </c>
      <c r="AH1584" s="54">
        <f t="shared" si="782"/>
        <v>9631.2454326195657</v>
      </c>
      <c r="AI1584" s="54">
        <f t="shared" si="783"/>
        <v>2.6753459535054347E-3</v>
      </c>
      <c r="AJ1584" s="54">
        <f t="shared" si="787"/>
        <v>0.75188874137521633</v>
      </c>
    </row>
    <row r="1585" spans="2:36" x14ac:dyDescent="0.2">
      <c r="B1585" s="14" t="s">
        <v>65</v>
      </c>
      <c r="C1585" s="14">
        <v>1575</v>
      </c>
      <c r="D1585" s="14">
        <v>98</v>
      </c>
      <c r="E1585" s="14">
        <f t="shared" si="765"/>
        <v>34.222222222222221</v>
      </c>
      <c r="F1585" s="15">
        <v>123.2</v>
      </c>
      <c r="G1585" s="16">
        <f t="shared" si="784"/>
        <v>0.1388888888888889</v>
      </c>
      <c r="H1585" s="16">
        <f t="shared" si="785"/>
        <v>0.5</v>
      </c>
      <c r="I1585" s="16">
        <f t="shared" si="756"/>
        <v>1116555.1358024692</v>
      </c>
      <c r="J1585" s="16">
        <f t="shared" si="766"/>
        <v>-10849.054398148553</v>
      </c>
      <c r="K1585" s="29" t="str">
        <f t="shared" si="767"/>
        <v>No</v>
      </c>
      <c r="L1585" s="16">
        <f t="shared" si="757"/>
        <v>419.64144444444457</v>
      </c>
      <c r="M1585" s="16">
        <f t="shared" si="758"/>
        <v>187.05217500000001</v>
      </c>
      <c r="N1585" s="23">
        <f t="shared" si="759"/>
        <v>264.82638888888891</v>
      </c>
      <c r="O1585" s="16">
        <f t="shared" si="760"/>
        <v>871.52000833333352</v>
      </c>
      <c r="P1585" s="16">
        <f t="shared" si="761"/>
        <v>29825.351396296301</v>
      </c>
      <c r="Q1585" s="16">
        <f t="shared" si="762"/>
        <v>29825.351396296301</v>
      </c>
      <c r="R1585" s="16">
        <f t="shared" si="768"/>
        <v>0</v>
      </c>
      <c r="S1585" s="75">
        <f t="shared" si="786"/>
        <v>18976.296998147747</v>
      </c>
      <c r="T1585" s="77">
        <f t="shared" si="769"/>
        <v>0</v>
      </c>
      <c r="U1585" s="50">
        <f t="shared" si="770"/>
        <v>9654259.6250809636</v>
      </c>
      <c r="V1585" s="51">
        <f t="shared" si="771"/>
        <v>2.6817387847447121</v>
      </c>
      <c r="W1585" s="52">
        <f t="shared" si="772"/>
        <v>5114734.6657900065</v>
      </c>
      <c r="X1585" s="36">
        <f t="shared" si="773"/>
        <v>1.4207596293861129</v>
      </c>
      <c r="Y1585" s="53">
        <f t="shared" si="763"/>
        <v>17078.667298332974</v>
      </c>
      <c r="Z1585" s="53">
        <f t="shared" si="774"/>
        <v>16224.733933416324</v>
      </c>
      <c r="AA1585" s="54">
        <f t="shared" si="775"/>
        <v>15900.239254747998</v>
      </c>
      <c r="AB1585" s="54">
        <f t="shared" si="776"/>
        <v>15105.227292010597</v>
      </c>
      <c r="AC1585" s="54">
        <f t="shared" si="777"/>
        <v>13594.704562809538</v>
      </c>
      <c r="AD1585" s="54">
        <f t="shared" si="778"/>
        <v>12235.234106528585</v>
      </c>
      <c r="AE1585" s="54">
        <f t="shared" si="779"/>
        <v>11623.472401202156</v>
      </c>
      <c r="AF1585" s="54">
        <f t="shared" si="780"/>
        <v>11391.002953178113</v>
      </c>
      <c r="AG1585" s="54">
        <f t="shared" si="781"/>
        <v>10821.452805519206</v>
      </c>
      <c r="AH1585" s="54">
        <f t="shared" si="782"/>
        <v>9739.3075249672856</v>
      </c>
      <c r="AI1585" s="54">
        <f t="shared" si="783"/>
        <v>2.7053632013798014E-3</v>
      </c>
      <c r="AJ1585" s="54">
        <f t="shared" si="787"/>
        <v>0.75459410457659615</v>
      </c>
    </row>
    <row r="1586" spans="2:36" x14ac:dyDescent="0.2">
      <c r="B1586" s="14" t="s">
        <v>65</v>
      </c>
      <c r="C1586" s="14">
        <v>1576</v>
      </c>
      <c r="D1586" s="14">
        <v>99</v>
      </c>
      <c r="E1586" s="14">
        <f t="shared" si="765"/>
        <v>34.333333333333329</v>
      </c>
      <c r="F1586" s="15">
        <v>123.6</v>
      </c>
      <c r="G1586" s="16">
        <f t="shared" si="784"/>
        <v>6.9444444444444448E-2</v>
      </c>
      <c r="H1586" s="16">
        <f t="shared" si="785"/>
        <v>0.25</v>
      </c>
      <c r="I1586" s="16">
        <f t="shared" si="756"/>
        <v>1123817.2638888885</v>
      </c>
      <c r="J1586" s="16">
        <f t="shared" si="766"/>
        <v>-7262.1280864193104</v>
      </c>
      <c r="K1586" s="29" t="str">
        <f t="shared" si="767"/>
        <v>No</v>
      </c>
      <c r="L1586" s="16">
        <f t="shared" si="757"/>
        <v>422.37081249999994</v>
      </c>
      <c r="M1586" s="16">
        <f t="shared" si="758"/>
        <v>187.05217500000001</v>
      </c>
      <c r="N1586" s="23">
        <f t="shared" si="759"/>
        <v>132.41319444444446</v>
      </c>
      <c r="O1586" s="16">
        <f t="shared" si="760"/>
        <v>741.83618194444443</v>
      </c>
      <c r="P1586" s="16">
        <f t="shared" si="761"/>
        <v>25469.708913425922</v>
      </c>
      <c r="Q1586" s="16">
        <f t="shared" si="762"/>
        <v>25469.708913425922</v>
      </c>
      <c r="R1586" s="16">
        <f t="shared" si="768"/>
        <v>0</v>
      </c>
      <c r="S1586" s="75">
        <f t="shared" si="786"/>
        <v>18207.580827006612</v>
      </c>
      <c r="T1586" s="77">
        <f t="shared" si="769"/>
        <v>0</v>
      </c>
      <c r="U1586" s="50">
        <f t="shared" si="770"/>
        <v>9679729.3339943904</v>
      </c>
      <c r="V1586" s="51">
        <f t="shared" si="771"/>
        <v>2.6888137038873308</v>
      </c>
      <c r="W1586" s="52">
        <f t="shared" si="772"/>
        <v>5132942.2466170136</v>
      </c>
      <c r="X1586" s="36">
        <f t="shared" si="773"/>
        <v>1.4258172907269482</v>
      </c>
      <c r="Y1586" s="53">
        <f t="shared" si="763"/>
        <v>16386.822744305951</v>
      </c>
      <c r="Z1586" s="53">
        <f t="shared" si="774"/>
        <v>15567.481607090653</v>
      </c>
      <c r="AA1586" s="54">
        <f t="shared" si="775"/>
        <v>15256.131974948839</v>
      </c>
      <c r="AB1586" s="54">
        <f t="shared" si="776"/>
        <v>14493.325376201397</v>
      </c>
      <c r="AC1586" s="54">
        <f t="shared" si="777"/>
        <v>13043.992838581258</v>
      </c>
      <c r="AD1586" s="54">
        <f t="shared" si="778"/>
        <v>11739.593554723133</v>
      </c>
      <c r="AE1586" s="54">
        <f t="shared" si="779"/>
        <v>11152.613876986976</v>
      </c>
      <c r="AF1586" s="54">
        <f t="shared" si="780"/>
        <v>10929.561599447235</v>
      </c>
      <c r="AG1586" s="54">
        <f t="shared" si="781"/>
        <v>10383.083519474872</v>
      </c>
      <c r="AH1586" s="54">
        <f t="shared" si="782"/>
        <v>9344.7751675273848</v>
      </c>
      <c r="AI1586" s="54">
        <f t="shared" si="783"/>
        <v>2.5957708798687181E-3</v>
      </c>
      <c r="AJ1586" s="54">
        <f t="shared" si="787"/>
        <v>0.75718987545646488</v>
      </c>
    </row>
    <row r="1587" spans="2:36" x14ac:dyDescent="0.2">
      <c r="B1587" s="14" t="s">
        <v>65</v>
      </c>
      <c r="C1587" s="14">
        <v>1577</v>
      </c>
      <c r="D1587" s="14">
        <v>100</v>
      </c>
      <c r="E1587" s="14">
        <f t="shared" si="765"/>
        <v>34.361111111111114</v>
      </c>
      <c r="F1587" s="15">
        <v>123.7</v>
      </c>
      <c r="G1587" s="16">
        <f t="shared" si="784"/>
        <v>0</v>
      </c>
      <c r="H1587" s="16">
        <f t="shared" si="785"/>
        <v>0</v>
      </c>
      <c r="I1587" s="16">
        <f t="shared" si="756"/>
        <v>1125636.4740547843</v>
      </c>
      <c r="J1587" s="16">
        <f t="shared" si="766"/>
        <v>-1819.2101658957545</v>
      </c>
      <c r="K1587" s="29" t="str">
        <f t="shared" si="767"/>
        <v>No</v>
      </c>
      <c r="L1587" s="16">
        <f t="shared" si="757"/>
        <v>423.05453689236134</v>
      </c>
      <c r="M1587" s="16">
        <f t="shared" si="758"/>
        <v>187.05217500000001</v>
      </c>
      <c r="N1587" s="23">
        <f t="shared" si="759"/>
        <v>0</v>
      </c>
      <c r="O1587" s="16">
        <f t="shared" si="760"/>
        <v>610.10671189236132</v>
      </c>
      <c r="P1587" s="16">
        <f t="shared" si="761"/>
        <v>20963.944516968084</v>
      </c>
      <c r="Q1587" s="16">
        <f t="shared" si="762"/>
        <v>20963.944516968084</v>
      </c>
      <c r="R1587" s="16">
        <f t="shared" si="768"/>
        <v>0</v>
      </c>
      <c r="S1587" s="75">
        <f t="shared" si="786"/>
        <v>19144.734351072329</v>
      </c>
      <c r="T1587" s="77">
        <f t="shared" si="769"/>
        <v>0</v>
      </c>
      <c r="U1587" s="50">
        <f t="shared" si="770"/>
        <v>9700693.2785113584</v>
      </c>
      <c r="V1587" s="51">
        <f t="shared" si="771"/>
        <v>2.6946370218087106</v>
      </c>
      <c r="W1587" s="52">
        <f t="shared" si="772"/>
        <v>5152086.980968086</v>
      </c>
      <c r="X1587" s="36">
        <f t="shared" si="773"/>
        <v>1.431135272491135</v>
      </c>
      <c r="Y1587" s="53">
        <f t="shared" si="763"/>
        <v>17230.260915965097</v>
      </c>
      <c r="Z1587" s="53">
        <f t="shared" si="774"/>
        <v>16368.747870166841</v>
      </c>
      <c r="AA1587" s="54">
        <f t="shared" si="775"/>
        <v>16041.372912763503</v>
      </c>
      <c r="AB1587" s="54">
        <f t="shared" si="776"/>
        <v>15239.304267125328</v>
      </c>
      <c r="AC1587" s="54">
        <f t="shared" si="777"/>
        <v>13715.373840412796</v>
      </c>
      <c r="AD1587" s="54">
        <f t="shared" si="778"/>
        <v>12343.836456371517</v>
      </c>
      <c r="AE1587" s="54">
        <f t="shared" si="779"/>
        <v>11726.64463355294</v>
      </c>
      <c r="AF1587" s="54">
        <f t="shared" si="780"/>
        <v>11492.111740881881</v>
      </c>
      <c r="AG1587" s="54">
        <f t="shared" si="781"/>
        <v>10917.506153837787</v>
      </c>
      <c r="AH1587" s="54">
        <f t="shared" si="782"/>
        <v>9825.7555384540083</v>
      </c>
      <c r="AI1587" s="54">
        <f t="shared" si="783"/>
        <v>2.7293765384594467E-3</v>
      </c>
      <c r="AJ1587" s="54">
        <f t="shared" si="787"/>
        <v>0.75991925199492427</v>
      </c>
    </row>
    <row r="1588" spans="2:36" x14ac:dyDescent="0.2">
      <c r="B1588" s="14" t="s">
        <v>65</v>
      </c>
      <c r="C1588" s="14">
        <v>1578</v>
      </c>
      <c r="D1588" s="14">
        <v>101</v>
      </c>
      <c r="E1588" s="14">
        <f t="shared" si="765"/>
        <v>34.333333333333329</v>
      </c>
      <c r="F1588" s="15">
        <v>123.6</v>
      </c>
      <c r="G1588" s="16">
        <f t="shared" si="784"/>
        <v>-5.5555555555556344E-2</v>
      </c>
      <c r="H1588" s="16">
        <f t="shared" si="785"/>
        <v>-0.20000000000000284</v>
      </c>
      <c r="I1588" s="16">
        <f t="shared" si="756"/>
        <v>1123817.2638888885</v>
      </c>
      <c r="J1588" s="16">
        <f t="shared" si="766"/>
        <v>1819.2101658957545</v>
      </c>
      <c r="K1588" s="29" t="str">
        <f t="shared" si="767"/>
        <v>Yes</v>
      </c>
      <c r="L1588" s="16">
        <f t="shared" si="757"/>
        <v>422.37081249999994</v>
      </c>
      <c r="M1588" s="16">
        <f t="shared" si="758"/>
        <v>187.05217500000001</v>
      </c>
      <c r="N1588" s="23">
        <f t="shared" si="759"/>
        <v>-105.93055555555706</v>
      </c>
      <c r="O1588" s="16">
        <f t="shared" si="760"/>
        <v>503.4924319444429</v>
      </c>
      <c r="P1588" s="16">
        <f t="shared" si="761"/>
        <v>17286.573496759203</v>
      </c>
      <c r="Q1588" s="16">
        <f t="shared" si="762"/>
        <v>17286.573496759203</v>
      </c>
      <c r="R1588" s="16">
        <f t="shared" si="768"/>
        <v>105.93055555555706</v>
      </c>
      <c r="S1588" s="75">
        <f t="shared" si="786"/>
        <v>19105.783662654958</v>
      </c>
      <c r="T1588" s="77">
        <f t="shared" si="769"/>
        <v>3636.9490740741253</v>
      </c>
      <c r="U1588" s="50">
        <f t="shared" si="770"/>
        <v>9717979.8520081174</v>
      </c>
      <c r="V1588" s="51">
        <f t="shared" si="771"/>
        <v>2.6994388477800326</v>
      </c>
      <c r="W1588" s="52">
        <f t="shared" si="772"/>
        <v>5171192.7646307414</v>
      </c>
      <c r="X1588" s="36">
        <f t="shared" si="773"/>
        <v>1.4364424346196505</v>
      </c>
      <c r="Y1588" s="53">
        <f t="shared" si="763"/>
        <v>17195.205296389464</v>
      </c>
      <c r="Z1588" s="53">
        <f t="shared" si="774"/>
        <v>16335.445031569991</v>
      </c>
      <c r="AA1588" s="54">
        <f t="shared" si="775"/>
        <v>16008.736130938591</v>
      </c>
      <c r="AB1588" s="54">
        <f t="shared" si="776"/>
        <v>15208.299324391661</v>
      </c>
      <c r="AC1588" s="54">
        <f t="shared" si="777"/>
        <v>13687.469391952494</v>
      </c>
      <c r="AD1588" s="54">
        <f t="shared" si="778"/>
        <v>12318.722452757245</v>
      </c>
      <c r="AE1588" s="54">
        <f t="shared" si="779"/>
        <v>11702.786330119383</v>
      </c>
      <c r="AF1588" s="54">
        <f t="shared" si="780"/>
        <v>11468.730603516995</v>
      </c>
      <c r="AG1588" s="54">
        <f t="shared" si="781"/>
        <v>10895.294073341145</v>
      </c>
      <c r="AH1588" s="54">
        <f t="shared" si="782"/>
        <v>9805.7646660070313</v>
      </c>
      <c r="AI1588" s="54">
        <f t="shared" si="783"/>
        <v>2.7238235183352864E-3</v>
      </c>
      <c r="AJ1588" s="54">
        <f t="shared" si="787"/>
        <v>0.76264307551325961</v>
      </c>
    </row>
    <row r="1589" spans="2:36" x14ac:dyDescent="0.2">
      <c r="B1589" s="14" t="s">
        <v>65</v>
      </c>
      <c r="C1589" s="14">
        <v>1579</v>
      </c>
      <c r="D1589" s="14">
        <v>102</v>
      </c>
      <c r="E1589" s="14">
        <f t="shared" si="765"/>
        <v>34.25</v>
      </c>
      <c r="F1589" s="15">
        <v>123.3</v>
      </c>
      <c r="G1589" s="16">
        <f t="shared" si="784"/>
        <v>-8.3333333333332538E-2</v>
      </c>
      <c r="H1589" s="16">
        <f t="shared" si="785"/>
        <v>-0.29999999999999716</v>
      </c>
      <c r="I1589" s="16">
        <f t="shared" si="756"/>
        <v>1118368.4609375</v>
      </c>
      <c r="J1589" s="16">
        <f t="shared" si="766"/>
        <v>5448.8029513885267</v>
      </c>
      <c r="K1589" s="29" t="str">
        <f t="shared" si="767"/>
        <v>Yes</v>
      </c>
      <c r="L1589" s="16">
        <f t="shared" si="757"/>
        <v>420.3229570312501</v>
      </c>
      <c r="M1589" s="16">
        <f t="shared" si="758"/>
        <v>187.05217500000001</v>
      </c>
      <c r="N1589" s="23">
        <f t="shared" si="759"/>
        <v>-158.89583333333181</v>
      </c>
      <c r="O1589" s="16">
        <f t="shared" si="760"/>
        <v>448.4792986979183</v>
      </c>
      <c r="P1589" s="16">
        <f t="shared" si="761"/>
        <v>15360.415980403701</v>
      </c>
      <c r="Q1589" s="16">
        <f t="shared" si="762"/>
        <v>15360.415980403701</v>
      </c>
      <c r="R1589" s="16">
        <f t="shared" si="768"/>
        <v>158.89583333333181</v>
      </c>
      <c r="S1589" s="75">
        <f t="shared" si="786"/>
        <v>20809.218931792228</v>
      </c>
      <c r="T1589" s="77">
        <f t="shared" si="769"/>
        <v>5442.1822916666142</v>
      </c>
      <c r="U1589" s="50">
        <f t="shared" si="770"/>
        <v>9733340.2679885216</v>
      </c>
      <c r="V1589" s="51">
        <f t="shared" si="771"/>
        <v>2.7037056299968114</v>
      </c>
      <c r="W1589" s="52">
        <f t="shared" si="772"/>
        <v>5192001.9835625337</v>
      </c>
      <c r="X1589" s="36">
        <f t="shared" si="773"/>
        <v>1.4422227732118149</v>
      </c>
      <c r="Y1589" s="53">
        <f t="shared" si="763"/>
        <v>18728.297038613004</v>
      </c>
      <c r="Z1589" s="53">
        <f t="shared" si="774"/>
        <v>17791.882186682353</v>
      </c>
      <c r="AA1589" s="54">
        <f t="shared" si="775"/>
        <v>17436.044542948704</v>
      </c>
      <c r="AB1589" s="54">
        <f t="shared" si="776"/>
        <v>16564.242315801268</v>
      </c>
      <c r="AC1589" s="54">
        <f t="shared" si="777"/>
        <v>14907.818084221142</v>
      </c>
      <c r="AD1589" s="54">
        <f t="shared" si="778"/>
        <v>13417.036275799028</v>
      </c>
      <c r="AE1589" s="54">
        <f t="shared" si="779"/>
        <v>12746.184462009076</v>
      </c>
      <c r="AF1589" s="54">
        <f t="shared" si="780"/>
        <v>12491.260772768894</v>
      </c>
      <c r="AG1589" s="54">
        <f t="shared" si="781"/>
        <v>11866.697734130448</v>
      </c>
      <c r="AH1589" s="54">
        <f t="shared" si="782"/>
        <v>10680.027960717403</v>
      </c>
      <c r="AI1589" s="54">
        <f t="shared" si="783"/>
        <v>2.966674433532612E-3</v>
      </c>
      <c r="AJ1589" s="54">
        <f t="shared" si="787"/>
        <v>0.76560974994679221</v>
      </c>
    </row>
    <row r="1590" spans="2:36" x14ac:dyDescent="0.2">
      <c r="B1590" s="14" t="s">
        <v>65</v>
      </c>
      <c r="C1590" s="14">
        <v>1580</v>
      </c>
      <c r="D1590" s="14">
        <v>103</v>
      </c>
      <c r="E1590" s="14">
        <f t="shared" si="765"/>
        <v>34.166666666666664</v>
      </c>
      <c r="F1590" s="15">
        <v>123</v>
      </c>
      <c r="G1590" s="16">
        <f t="shared" si="784"/>
        <v>-0.11111111111111072</v>
      </c>
      <c r="H1590" s="16">
        <f t="shared" si="785"/>
        <v>-0.39999999999999858</v>
      </c>
      <c r="I1590" s="16">
        <f t="shared" si="756"/>
        <v>1112932.8993055553</v>
      </c>
      <c r="J1590" s="16">
        <f t="shared" si="766"/>
        <v>5435.561631944729</v>
      </c>
      <c r="K1590" s="29" t="str">
        <f t="shared" si="767"/>
        <v>Yes</v>
      </c>
      <c r="L1590" s="16">
        <f t="shared" si="757"/>
        <v>418.28007812499999</v>
      </c>
      <c r="M1590" s="16">
        <f t="shared" si="758"/>
        <v>187.05217500000001</v>
      </c>
      <c r="N1590" s="23">
        <f t="shared" si="759"/>
        <v>-211.86111111111035</v>
      </c>
      <c r="O1590" s="16">
        <f t="shared" si="760"/>
        <v>393.47114201388968</v>
      </c>
      <c r="P1590" s="16">
        <f t="shared" si="761"/>
        <v>13443.597352141229</v>
      </c>
      <c r="Q1590" s="16">
        <f t="shared" si="762"/>
        <v>13443.597352141229</v>
      </c>
      <c r="R1590" s="16">
        <f t="shared" si="768"/>
        <v>211.86111111111035</v>
      </c>
      <c r="S1590" s="75">
        <f t="shared" si="786"/>
        <v>18879.15898408596</v>
      </c>
      <c r="T1590" s="77">
        <f t="shared" si="769"/>
        <v>7238.5879629629362</v>
      </c>
      <c r="U1590" s="50">
        <f t="shared" si="770"/>
        <v>9746783.8653406631</v>
      </c>
      <c r="V1590" s="51">
        <f t="shared" si="771"/>
        <v>2.7074399625946288</v>
      </c>
      <c r="W1590" s="52">
        <f t="shared" si="772"/>
        <v>5210881.1425466193</v>
      </c>
      <c r="X1590" s="36">
        <f t="shared" si="773"/>
        <v>1.4474669840407275</v>
      </c>
      <c r="Y1590" s="53">
        <f t="shared" si="763"/>
        <v>16991.243085677364</v>
      </c>
      <c r="Z1590" s="53">
        <f t="shared" si="774"/>
        <v>16141.680931393495</v>
      </c>
      <c r="AA1590" s="54">
        <f t="shared" si="775"/>
        <v>15818.847312765625</v>
      </c>
      <c r="AB1590" s="54">
        <f t="shared" si="776"/>
        <v>15027.904947127343</v>
      </c>
      <c r="AC1590" s="54">
        <f t="shared" si="777"/>
        <v>13525.114452414609</v>
      </c>
      <c r="AD1590" s="54">
        <f t="shared" si="778"/>
        <v>12172.603007173149</v>
      </c>
      <c r="AE1590" s="54">
        <f t="shared" si="779"/>
        <v>11563.972856814491</v>
      </c>
      <c r="AF1590" s="54">
        <f t="shared" si="780"/>
        <v>11332.693399678201</v>
      </c>
      <c r="AG1590" s="54">
        <f t="shared" si="781"/>
        <v>10766.05872969429</v>
      </c>
      <c r="AH1590" s="54">
        <f t="shared" si="782"/>
        <v>9689.4528567248617</v>
      </c>
      <c r="AI1590" s="54">
        <f t="shared" si="783"/>
        <v>2.6915146824235728E-3</v>
      </c>
      <c r="AJ1590" s="54">
        <f t="shared" si="787"/>
        <v>0.76830126462921577</v>
      </c>
    </row>
    <row r="1591" spans="2:36" x14ac:dyDescent="0.2">
      <c r="B1591" s="14" t="s">
        <v>65</v>
      </c>
      <c r="C1591" s="14">
        <v>1581</v>
      </c>
      <c r="D1591" s="14">
        <v>104</v>
      </c>
      <c r="E1591" s="14">
        <f t="shared" si="765"/>
        <v>34.027777777777779</v>
      </c>
      <c r="F1591" s="15">
        <v>122.5</v>
      </c>
      <c r="G1591" s="16">
        <f t="shared" si="784"/>
        <v>-0.12500000000000078</v>
      </c>
      <c r="H1591" s="16">
        <f t="shared" si="785"/>
        <v>-0.45000000000000284</v>
      </c>
      <c r="I1591" s="16">
        <f t="shared" si="756"/>
        <v>1103903.0550733025</v>
      </c>
      <c r="J1591" s="16">
        <f t="shared" si="766"/>
        <v>9029.844232252799</v>
      </c>
      <c r="K1591" s="29" t="str">
        <f t="shared" si="767"/>
        <v>Yes</v>
      </c>
      <c r="L1591" s="16">
        <f t="shared" si="757"/>
        <v>414.88633897569457</v>
      </c>
      <c r="M1591" s="16">
        <f t="shared" si="758"/>
        <v>187.05217500000001</v>
      </c>
      <c r="N1591" s="23">
        <f t="shared" si="759"/>
        <v>-238.34375000000148</v>
      </c>
      <c r="O1591" s="16">
        <f t="shared" si="760"/>
        <v>363.59476397569313</v>
      </c>
      <c r="P1591" s="16">
        <f t="shared" si="761"/>
        <v>12372.321829728447</v>
      </c>
      <c r="Q1591" s="16">
        <f t="shared" si="762"/>
        <v>12372.321829728447</v>
      </c>
      <c r="R1591" s="16">
        <f t="shared" si="768"/>
        <v>238.34375000000148</v>
      </c>
      <c r="S1591" s="75">
        <f t="shared" si="786"/>
        <v>21402.166061981246</v>
      </c>
      <c r="T1591" s="77">
        <f t="shared" si="769"/>
        <v>8110.3081597222726</v>
      </c>
      <c r="U1591" s="50">
        <f t="shared" si="770"/>
        <v>9759156.1871703919</v>
      </c>
      <c r="V1591" s="51">
        <f t="shared" si="771"/>
        <v>2.7108767186584424</v>
      </c>
      <c r="W1591" s="52">
        <f t="shared" si="772"/>
        <v>5232283.3086086009</v>
      </c>
      <c r="X1591" s="36">
        <f t="shared" si="773"/>
        <v>1.4534120301690558</v>
      </c>
      <c r="Y1591" s="53">
        <f t="shared" si="763"/>
        <v>19261.949455783124</v>
      </c>
      <c r="Z1591" s="53">
        <f t="shared" si="774"/>
        <v>18298.851982993969</v>
      </c>
      <c r="AA1591" s="54">
        <f t="shared" si="775"/>
        <v>17932.874943334089</v>
      </c>
      <c r="AB1591" s="54">
        <f t="shared" si="776"/>
        <v>17036.231196167384</v>
      </c>
      <c r="AC1591" s="54">
        <f t="shared" si="777"/>
        <v>15332.608076550647</v>
      </c>
      <c r="AD1591" s="54">
        <f t="shared" si="778"/>
        <v>13799.347268895583</v>
      </c>
      <c r="AE1591" s="54">
        <f t="shared" si="779"/>
        <v>13109.379905450804</v>
      </c>
      <c r="AF1591" s="54">
        <f t="shared" si="780"/>
        <v>12847.192307341787</v>
      </c>
      <c r="AG1591" s="54">
        <f t="shared" si="781"/>
        <v>12204.832691974698</v>
      </c>
      <c r="AH1591" s="54">
        <f t="shared" si="782"/>
        <v>10984.349422777228</v>
      </c>
      <c r="AI1591" s="54">
        <f t="shared" si="783"/>
        <v>3.0512081729936746E-3</v>
      </c>
      <c r="AJ1591" s="54">
        <f t="shared" si="787"/>
        <v>0.77135247280220942</v>
      </c>
    </row>
    <row r="1592" spans="2:36" x14ac:dyDescent="0.2">
      <c r="B1592" s="14" t="s">
        <v>65</v>
      </c>
      <c r="C1592" s="14">
        <v>1582</v>
      </c>
      <c r="D1592" s="14">
        <v>105</v>
      </c>
      <c r="E1592" s="14">
        <f t="shared" si="765"/>
        <v>33.916666666666664</v>
      </c>
      <c r="F1592" s="15">
        <v>122.1</v>
      </c>
      <c r="G1592" s="16">
        <f t="shared" si="784"/>
        <v>-0.1388888888888889</v>
      </c>
      <c r="H1592" s="16">
        <f t="shared" si="785"/>
        <v>-0.5</v>
      </c>
      <c r="I1592" s="16">
        <f t="shared" si="756"/>
        <v>1096705.6623263888</v>
      </c>
      <c r="J1592" s="16">
        <f t="shared" si="766"/>
        <v>7197.3927469137125</v>
      </c>
      <c r="K1592" s="29" t="str">
        <f t="shared" si="767"/>
        <v>Yes</v>
      </c>
      <c r="L1592" s="16">
        <f t="shared" si="757"/>
        <v>412.18130078125006</v>
      </c>
      <c r="M1592" s="16">
        <f t="shared" si="758"/>
        <v>187.05217500000001</v>
      </c>
      <c r="N1592" s="23">
        <f t="shared" si="759"/>
        <v>-264.82638888888891</v>
      </c>
      <c r="O1592" s="16">
        <f t="shared" si="760"/>
        <v>334.40708689236112</v>
      </c>
      <c r="P1592" s="16">
        <f t="shared" si="761"/>
        <v>11341.973697099247</v>
      </c>
      <c r="Q1592" s="16">
        <f t="shared" si="762"/>
        <v>11341.973697099247</v>
      </c>
      <c r="R1592" s="16">
        <f t="shared" si="768"/>
        <v>264.82638888888891</v>
      </c>
      <c r="S1592" s="75">
        <f t="shared" si="786"/>
        <v>18539.366444012958</v>
      </c>
      <c r="T1592" s="77">
        <f t="shared" si="769"/>
        <v>8982.0283564814818</v>
      </c>
      <c r="U1592" s="50">
        <f t="shared" si="770"/>
        <v>9770498.1608674917</v>
      </c>
      <c r="V1592" s="51">
        <f t="shared" si="771"/>
        <v>2.7140272669076366</v>
      </c>
      <c r="W1592" s="52">
        <f t="shared" si="772"/>
        <v>5250822.675052614</v>
      </c>
      <c r="X1592" s="36">
        <f t="shared" si="773"/>
        <v>1.4585618541812817</v>
      </c>
      <c r="Y1592" s="53">
        <f t="shared" si="763"/>
        <v>16685.429799611662</v>
      </c>
      <c r="Z1592" s="53">
        <f t="shared" si="774"/>
        <v>15851.158309631079</v>
      </c>
      <c r="AA1592" s="54">
        <f t="shared" si="775"/>
        <v>15534.135143438456</v>
      </c>
      <c r="AB1592" s="54">
        <f t="shared" si="776"/>
        <v>14757.428386266532</v>
      </c>
      <c r="AC1592" s="54">
        <f t="shared" si="777"/>
        <v>13281.68554763988</v>
      </c>
      <c r="AD1592" s="54">
        <f t="shared" si="778"/>
        <v>11953.516992875891</v>
      </c>
      <c r="AE1592" s="54">
        <f t="shared" si="779"/>
        <v>11355.841143232097</v>
      </c>
      <c r="AF1592" s="54">
        <f t="shared" si="780"/>
        <v>11128.724320367455</v>
      </c>
      <c r="AG1592" s="54">
        <f t="shared" si="781"/>
        <v>10572.288104349082</v>
      </c>
      <c r="AH1592" s="54">
        <f t="shared" si="782"/>
        <v>9515.0592939141734</v>
      </c>
      <c r="AI1592" s="54">
        <f t="shared" si="783"/>
        <v>2.6430720260872706E-3</v>
      </c>
      <c r="AJ1592" s="54">
        <f t="shared" si="787"/>
        <v>0.77399554482829669</v>
      </c>
    </row>
    <row r="1593" spans="2:36" x14ac:dyDescent="0.2">
      <c r="B1593" s="14" t="s">
        <v>65</v>
      </c>
      <c r="C1593" s="14">
        <v>1583</v>
      </c>
      <c r="D1593" s="14">
        <v>106</v>
      </c>
      <c r="E1593" s="14">
        <f t="shared" si="765"/>
        <v>33.75</v>
      </c>
      <c r="F1593" s="15">
        <v>121.5</v>
      </c>
      <c r="G1593" s="16">
        <f t="shared" si="784"/>
        <v>-0.18055555555555516</v>
      </c>
      <c r="H1593" s="16">
        <f t="shared" si="785"/>
        <v>-0.64999999999999858</v>
      </c>
      <c r="I1593" s="16">
        <f t="shared" si="756"/>
        <v>1085953.7109375</v>
      </c>
      <c r="J1593" s="16">
        <f t="shared" si="766"/>
        <v>10751.95138888876</v>
      </c>
      <c r="K1593" s="29" t="str">
        <f t="shared" si="767"/>
        <v>Yes</v>
      </c>
      <c r="L1593" s="16">
        <f t="shared" si="757"/>
        <v>408.14033203125013</v>
      </c>
      <c r="M1593" s="16">
        <f t="shared" si="758"/>
        <v>187.05217500000001</v>
      </c>
      <c r="N1593" s="23">
        <f t="shared" si="759"/>
        <v>-344.2743055555548</v>
      </c>
      <c r="O1593" s="16">
        <f t="shared" si="760"/>
        <v>250.91820147569533</v>
      </c>
      <c r="P1593" s="16">
        <f t="shared" si="761"/>
        <v>8468.489299804718</v>
      </c>
      <c r="Q1593" s="16">
        <f t="shared" si="762"/>
        <v>8468.489299804718</v>
      </c>
      <c r="R1593" s="16">
        <f t="shared" si="768"/>
        <v>344.2743055555548</v>
      </c>
      <c r="S1593" s="75">
        <f t="shared" si="786"/>
        <v>19220.440688693478</v>
      </c>
      <c r="T1593" s="77">
        <f t="shared" si="769"/>
        <v>11619.257812499975</v>
      </c>
      <c r="U1593" s="50">
        <f t="shared" si="770"/>
        <v>9778966.6501672957</v>
      </c>
      <c r="V1593" s="51">
        <f t="shared" si="771"/>
        <v>2.7163796250464709</v>
      </c>
      <c r="W1593" s="52">
        <f t="shared" si="772"/>
        <v>5270043.1157413078</v>
      </c>
      <c r="X1593" s="36">
        <f t="shared" si="773"/>
        <v>1.4639008654836967</v>
      </c>
      <c r="Y1593" s="53">
        <f t="shared" si="763"/>
        <v>17298.396619824129</v>
      </c>
      <c r="Z1593" s="53">
        <f t="shared" si="774"/>
        <v>16433.476788832922</v>
      </c>
      <c r="AA1593" s="54">
        <f t="shared" si="775"/>
        <v>16104.807253056264</v>
      </c>
      <c r="AB1593" s="54">
        <f t="shared" si="776"/>
        <v>15299.56689040345</v>
      </c>
      <c r="AC1593" s="54">
        <f t="shared" si="777"/>
        <v>13769.610201363106</v>
      </c>
      <c r="AD1593" s="54">
        <f t="shared" si="778"/>
        <v>12392.649181226796</v>
      </c>
      <c r="AE1593" s="54">
        <f t="shared" si="779"/>
        <v>11773.016722165456</v>
      </c>
      <c r="AF1593" s="54">
        <f t="shared" si="780"/>
        <v>11537.556387722147</v>
      </c>
      <c r="AG1593" s="54">
        <f t="shared" si="781"/>
        <v>10960.678568336039</v>
      </c>
      <c r="AH1593" s="54">
        <f t="shared" si="782"/>
        <v>9864.6107115024352</v>
      </c>
      <c r="AI1593" s="54">
        <f t="shared" si="783"/>
        <v>2.7401696420840099E-3</v>
      </c>
      <c r="AJ1593" s="54">
        <f t="shared" si="787"/>
        <v>0.7767357144703807</v>
      </c>
    </row>
    <row r="1594" spans="2:36" x14ac:dyDescent="0.2">
      <c r="B1594" s="14" t="s">
        <v>65</v>
      </c>
      <c r="C1594" s="14">
        <v>1584</v>
      </c>
      <c r="D1594" s="14">
        <v>107</v>
      </c>
      <c r="E1594" s="14">
        <f t="shared" si="765"/>
        <v>33.555555555555557</v>
      </c>
      <c r="F1594" s="15">
        <v>120.8</v>
      </c>
      <c r="G1594" s="16">
        <f t="shared" si="784"/>
        <v>-0.20833333333333331</v>
      </c>
      <c r="H1594" s="16">
        <f t="shared" si="785"/>
        <v>-0.75</v>
      </c>
      <c r="I1594" s="16">
        <f t="shared" si="756"/>
        <v>1073476.7098765434</v>
      </c>
      <c r="J1594" s="16">
        <f t="shared" si="766"/>
        <v>12477.001060956623</v>
      </c>
      <c r="K1594" s="29" t="str">
        <f t="shared" si="767"/>
        <v>Yes</v>
      </c>
      <c r="L1594" s="16">
        <f t="shared" si="757"/>
        <v>403.45102777777794</v>
      </c>
      <c r="M1594" s="16">
        <f t="shared" si="758"/>
        <v>187.05217500000001</v>
      </c>
      <c r="N1594" s="23">
        <f t="shared" si="759"/>
        <v>-397.23958333333331</v>
      </c>
      <c r="O1594" s="16">
        <f t="shared" si="760"/>
        <v>193.26361944444463</v>
      </c>
      <c r="P1594" s="16">
        <f t="shared" si="761"/>
        <v>6485.068119135809</v>
      </c>
      <c r="Q1594" s="16">
        <f t="shared" si="762"/>
        <v>6485.068119135809</v>
      </c>
      <c r="R1594" s="16">
        <f t="shared" si="768"/>
        <v>397.23958333333331</v>
      </c>
      <c r="S1594" s="75">
        <f t="shared" si="786"/>
        <v>18962.069180092432</v>
      </c>
      <c r="T1594" s="77">
        <f t="shared" si="769"/>
        <v>13329.594907407407</v>
      </c>
      <c r="U1594" s="50">
        <f t="shared" si="770"/>
        <v>9785451.7182864323</v>
      </c>
      <c r="V1594" s="51">
        <f t="shared" si="771"/>
        <v>2.7181810328573421</v>
      </c>
      <c r="W1594" s="52">
        <f t="shared" si="772"/>
        <v>5289005.1849214006</v>
      </c>
      <c r="X1594" s="36">
        <f t="shared" si="773"/>
        <v>1.4691681069226112</v>
      </c>
      <c r="Y1594" s="53">
        <f t="shared" si="763"/>
        <v>17065.862262083188</v>
      </c>
      <c r="Z1594" s="53">
        <f t="shared" si="774"/>
        <v>16212.569148979028</v>
      </c>
      <c r="AA1594" s="54">
        <f t="shared" si="775"/>
        <v>15888.317765999447</v>
      </c>
      <c r="AB1594" s="54">
        <f t="shared" si="776"/>
        <v>15093.901877699474</v>
      </c>
      <c r="AC1594" s="54">
        <f t="shared" si="777"/>
        <v>13584.511689929528</v>
      </c>
      <c r="AD1594" s="54">
        <f t="shared" si="778"/>
        <v>12226.060520936575</v>
      </c>
      <c r="AE1594" s="54">
        <f t="shared" si="779"/>
        <v>11614.757494889745</v>
      </c>
      <c r="AF1594" s="54">
        <f t="shared" si="780"/>
        <v>11382.462344991951</v>
      </c>
      <c r="AG1594" s="54">
        <f t="shared" si="781"/>
        <v>10813.339227742354</v>
      </c>
      <c r="AH1594" s="54">
        <f t="shared" si="782"/>
        <v>9732.0053049681192</v>
      </c>
      <c r="AI1594" s="54">
        <f t="shared" si="783"/>
        <v>2.7033348069355886E-3</v>
      </c>
      <c r="AJ1594" s="54">
        <f t="shared" si="787"/>
        <v>0.77943904927731633</v>
      </c>
    </row>
    <row r="1595" spans="2:36" x14ac:dyDescent="0.2">
      <c r="B1595" s="14" t="s">
        <v>65</v>
      </c>
      <c r="C1595" s="14">
        <v>1585</v>
      </c>
      <c r="D1595" s="14">
        <v>108</v>
      </c>
      <c r="E1595" s="14">
        <f t="shared" si="765"/>
        <v>33.333333333333336</v>
      </c>
      <c r="F1595" s="15">
        <v>120</v>
      </c>
      <c r="G1595" s="16">
        <f t="shared" si="784"/>
        <v>-0.23611111111111149</v>
      </c>
      <c r="H1595" s="16">
        <f t="shared" si="785"/>
        <v>-0.85000000000000142</v>
      </c>
      <c r="I1595" s="16">
        <f t="shared" si="756"/>
        <v>1059305.5555555557</v>
      </c>
      <c r="J1595" s="16">
        <f t="shared" si="766"/>
        <v>14171.15432098764</v>
      </c>
      <c r="K1595" s="29" t="str">
        <f t="shared" si="767"/>
        <v>Yes</v>
      </c>
      <c r="L1595" s="16">
        <f t="shared" si="757"/>
        <v>398.12500000000017</v>
      </c>
      <c r="M1595" s="16">
        <f t="shared" si="758"/>
        <v>187.05217500000001</v>
      </c>
      <c r="N1595" s="23">
        <f t="shared" si="759"/>
        <v>-450.20486111111182</v>
      </c>
      <c r="O1595" s="16">
        <f t="shared" si="760"/>
        <v>134.97231388888832</v>
      </c>
      <c r="P1595" s="16">
        <f t="shared" si="761"/>
        <v>4499.0771296296107</v>
      </c>
      <c r="Q1595" s="16">
        <f t="shared" si="762"/>
        <v>4499.0771296296107</v>
      </c>
      <c r="R1595" s="16">
        <f t="shared" si="768"/>
        <v>450.20486111111182</v>
      </c>
      <c r="S1595" s="75">
        <f t="shared" si="786"/>
        <v>18670.231450617252</v>
      </c>
      <c r="T1595" s="77">
        <f t="shared" si="769"/>
        <v>15006.828703703728</v>
      </c>
      <c r="U1595" s="50">
        <f t="shared" si="770"/>
        <v>9789950.7954160627</v>
      </c>
      <c r="V1595" s="51">
        <f t="shared" si="771"/>
        <v>2.7194307765044621</v>
      </c>
      <c r="W1595" s="52">
        <f t="shared" si="772"/>
        <v>5307675.4163720179</v>
      </c>
      <c r="X1595" s="36">
        <f t="shared" si="773"/>
        <v>1.4743542823255604</v>
      </c>
      <c r="Y1595" s="53">
        <f t="shared" si="763"/>
        <v>16803.208305555527</v>
      </c>
      <c r="Z1595" s="53">
        <f t="shared" si="774"/>
        <v>15963.04789027775</v>
      </c>
      <c r="AA1595" s="54">
        <f t="shared" si="775"/>
        <v>15643.786932472196</v>
      </c>
      <c r="AB1595" s="54">
        <f t="shared" si="776"/>
        <v>14861.597585848585</v>
      </c>
      <c r="AC1595" s="54">
        <f t="shared" si="777"/>
        <v>13375.437827263728</v>
      </c>
      <c r="AD1595" s="54">
        <f t="shared" si="778"/>
        <v>12037.894044537356</v>
      </c>
      <c r="AE1595" s="54">
        <f t="shared" si="779"/>
        <v>11435.999342310488</v>
      </c>
      <c r="AF1595" s="54">
        <f t="shared" si="780"/>
        <v>11207.279355464278</v>
      </c>
      <c r="AG1595" s="54">
        <f t="shared" si="781"/>
        <v>10646.915387691064</v>
      </c>
      <c r="AH1595" s="54">
        <f t="shared" si="782"/>
        <v>9582.2238489219581</v>
      </c>
      <c r="AI1595" s="54">
        <f t="shared" si="783"/>
        <v>2.6617288469227662E-3</v>
      </c>
      <c r="AJ1595" s="54">
        <f t="shared" si="787"/>
        <v>0.78210077812423906</v>
      </c>
    </row>
    <row r="1596" spans="2:36" x14ac:dyDescent="0.2">
      <c r="B1596" s="14" t="s">
        <v>65</v>
      </c>
      <c r="C1596" s="14">
        <v>1586</v>
      </c>
      <c r="D1596" s="14">
        <v>109</v>
      </c>
      <c r="E1596" s="14">
        <f t="shared" si="765"/>
        <v>33.083333333333329</v>
      </c>
      <c r="F1596" s="15">
        <v>119.1</v>
      </c>
      <c r="G1596" s="16">
        <f t="shared" si="784"/>
        <v>-0.26388888888888967</v>
      </c>
      <c r="H1596" s="16">
        <f t="shared" si="785"/>
        <v>-0.95000000000000284</v>
      </c>
      <c r="I1596" s="16">
        <f t="shared" si="756"/>
        <v>1043475.5581597219</v>
      </c>
      <c r="J1596" s="16">
        <f t="shared" si="766"/>
        <v>15829.997395833838</v>
      </c>
      <c r="K1596" s="29" t="str">
        <f t="shared" si="767"/>
        <v>Yes</v>
      </c>
      <c r="L1596" s="16">
        <f t="shared" si="757"/>
        <v>392.17551953124996</v>
      </c>
      <c r="M1596" s="16">
        <f t="shared" si="758"/>
        <v>187.05217500000001</v>
      </c>
      <c r="N1596" s="23">
        <f t="shared" si="759"/>
        <v>-503.17013888889039</v>
      </c>
      <c r="O1596" s="16">
        <f t="shared" si="760"/>
        <v>76.057555642359603</v>
      </c>
      <c r="P1596" s="16">
        <f t="shared" si="761"/>
        <v>2516.2374658347298</v>
      </c>
      <c r="Q1596" s="16">
        <f t="shared" si="762"/>
        <v>2516.2374658347298</v>
      </c>
      <c r="R1596" s="16">
        <f t="shared" si="768"/>
        <v>503.17013888889039</v>
      </c>
      <c r="S1596" s="75">
        <f t="shared" si="786"/>
        <v>18346.234861668567</v>
      </c>
      <c r="T1596" s="77">
        <f t="shared" si="769"/>
        <v>16646.545428240788</v>
      </c>
      <c r="U1596" s="50">
        <f t="shared" si="770"/>
        <v>9792467.0328818969</v>
      </c>
      <c r="V1596" s="51">
        <f t="shared" si="771"/>
        <v>2.7201297313560824</v>
      </c>
      <c r="W1596" s="52">
        <f t="shared" si="772"/>
        <v>5326021.6512336861</v>
      </c>
      <c r="X1596" s="36">
        <f t="shared" si="773"/>
        <v>1.479450458676024</v>
      </c>
      <c r="Y1596" s="53">
        <f t="shared" si="763"/>
        <v>16511.61137550171</v>
      </c>
      <c r="Z1596" s="53">
        <f t="shared" si="774"/>
        <v>15686.030806726623</v>
      </c>
      <c r="AA1596" s="54">
        <f t="shared" si="775"/>
        <v>15372.31019059209</v>
      </c>
      <c r="AB1596" s="54">
        <f t="shared" si="776"/>
        <v>14603.694681062485</v>
      </c>
      <c r="AC1596" s="54">
        <f t="shared" si="777"/>
        <v>13143.325212956237</v>
      </c>
      <c r="AD1596" s="54">
        <f t="shared" si="778"/>
        <v>11828.992691660613</v>
      </c>
      <c r="AE1596" s="54">
        <f t="shared" si="779"/>
        <v>11237.543057077582</v>
      </c>
      <c r="AF1596" s="54">
        <f t="shared" si="780"/>
        <v>11012.79219593603</v>
      </c>
      <c r="AG1596" s="54">
        <f t="shared" si="781"/>
        <v>10462.152586139227</v>
      </c>
      <c r="AH1596" s="54">
        <f t="shared" si="782"/>
        <v>9415.9373275253056</v>
      </c>
      <c r="AI1596" s="54">
        <f t="shared" si="783"/>
        <v>2.615538146534807E-3</v>
      </c>
      <c r="AJ1596" s="54">
        <f t="shared" si="787"/>
        <v>0.78471631627077387</v>
      </c>
    </row>
    <row r="1597" spans="2:36" x14ac:dyDescent="0.2">
      <c r="B1597" s="14" t="s">
        <v>65</v>
      </c>
      <c r="C1597" s="14">
        <v>1587</v>
      </c>
      <c r="D1597" s="14">
        <v>110</v>
      </c>
      <c r="E1597" s="14">
        <f t="shared" si="765"/>
        <v>32.80555555555555</v>
      </c>
      <c r="F1597" s="15">
        <v>118.1</v>
      </c>
      <c r="G1597" s="16">
        <f t="shared" si="784"/>
        <v>-0.27777777777777779</v>
      </c>
      <c r="H1597" s="16">
        <f t="shared" si="785"/>
        <v>-1</v>
      </c>
      <c r="I1597" s="16">
        <f t="shared" si="756"/>
        <v>1026026.4416473762</v>
      </c>
      <c r="J1597" s="16">
        <f t="shared" si="766"/>
        <v>17449.116512345732</v>
      </c>
      <c r="K1597" s="29" t="str">
        <f t="shared" si="767"/>
        <v>Yes</v>
      </c>
      <c r="L1597" s="16">
        <f t="shared" si="757"/>
        <v>385.61751605902771</v>
      </c>
      <c r="M1597" s="16">
        <f t="shared" si="758"/>
        <v>187.05217500000001</v>
      </c>
      <c r="N1597" s="23">
        <f t="shared" si="759"/>
        <v>-529.65277777777783</v>
      </c>
      <c r="O1597" s="16">
        <f t="shared" si="760"/>
        <v>43.016913281249913</v>
      </c>
      <c r="P1597" s="16">
        <f t="shared" si="761"/>
        <v>1411.1937384765595</v>
      </c>
      <c r="Q1597" s="16">
        <f t="shared" si="762"/>
        <v>1411.1937384765595</v>
      </c>
      <c r="R1597" s="16">
        <f t="shared" si="768"/>
        <v>529.65277777777783</v>
      </c>
      <c r="S1597" s="75">
        <f t="shared" si="786"/>
        <v>18860.310250822291</v>
      </c>
      <c r="T1597" s="77">
        <f t="shared" si="769"/>
        <v>17375.553626543209</v>
      </c>
      <c r="U1597" s="50">
        <f t="shared" si="770"/>
        <v>9793878.2266203742</v>
      </c>
      <c r="V1597" s="51">
        <f t="shared" si="771"/>
        <v>2.7205217296167707</v>
      </c>
      <c r="W1597" s="52">
        <f t="shared" si="772"/>
        <v>5344881.9614845086</v>
      </c>
      <c r="X1597" s="36">
        <f t="shared" si="773"/>
        <v>1.4846894337456968</v>
      </c>
      <c r="Y1597" s="53">
        <f t="shared" si="763"/>
        <v>16974.279225740062</v>
      </c>
      <c r="Z1597" s="53">
        <f t="shared" si="774"/>
        <v>16125.565264453058</v>
      </c>
      <c r="AA1597" s="54">
        <f t="shared" si="775"/>
        <v>15803.053959163997</v>
      </c>
      <c r="AB1597" s="54">
        <f t="shared" si="776"/>
        <v>15012.901261205796</v>
      </c>
      <c r="AC1597" s="54">
        <f t="shared" si="777"/>
        <v>13511.611135085217</v>
      </c>
      <c r="AD1597" s="54">
        <f t="shared" si="778"/>
        <v>12160.450021576695</v>
      </c>
      <c r="AE1597" s="54">
        <f t="shared" si="779"/>
        <v>11552.42752049786</v>
      </c>
      <c r="AF1597" s="54">
        <f t="shared" si="780"/>
        <v>11321.378970087902</v>
      </c>
      <c r="AG1597" s="54">
        <f t="shared" si="781"/>
        <v>10755.310021583507</v>
      </c>
      <c r="AH1597" s="54">
        <f t="shared" si="782"/>
        <v>9679.7790194251575</v>
      </c>
      <c r="AI1597" s="54">
        <f t="shared" si="783"/>
        <v>2.688827505395877E-3</v>
      </c>
      <c r="AJ1597" s="54">
        <f t="shared" si="787"/>
        <v>0.78740514377616977</v>
      </c>
    </row>
    <row r="1598" spans="2:36" x14ac:dyDescent="0.2">
      <c r="B1598" s="14" t="s">
        <v>65</v>
      </c>
      <c r="C1598" s="14">
        <v>1588</v>
      </c>
      <c r="D1598" s="14">
        <v>111</v>
      </c>
      <c r="E1598" s="14">
        <f t="shared" si="765"/>
        <v>32.527777777777779</v>
      </c>
      <c r="F1598" s="15">
        <v>117.1</v>
      </c>
      <c r="G1598" s="16">
        <f t="shared" si="784"/>
        <v>-0.26388888888888767</v>
      </c>
      <c r="H1598" s="16">
        <f t="shared" si="785"/>
        <v>-0.94999999999999574</v>
      </c>
      <c r="I1598" s="16">
        <f t="shared" si="756"/>
        <v>1008724.4509066357</v>
      </c>
      <c r="J1598" s="16">
        <f t="shared" si="766"/>
        <v>17301.990740740439</v>
      </c>
      <c r="K1598" s="29" t="str">
        <f t="shared" si="767"/>
        <v>Yes</v>
      </c>
      <c r="L1598" s="16">
        <f t="shared" si="757"/>
        <v>379.1148077256945</v>
      </c>
      <c r="M1598" s="16">
        <f t="shared" si="758"/>
        <v>187.05217500000001</v>
      </c>
      <c r="N1598" s="23">
        <f t="shared" si="759"/>
        <v>-503.17013888888658</v>
      </c>
      <c r="O1598" s="16">
        <f t="shared" si="760"/>
        <v>62.996843836807898</v>
      </c>
      <c r="P1598" s="16">
        <f t="shared" si="761"/>
        <v>2049.1473370250569</v>
      </c>
      <c r="Q1598" s="16">
        <f t="shared" si="762"/>
        <v>2049.1473370250569</v>
      </c>
      <c r="R1598" s="16">
        <f t="shared" si="768"/>
        <v>503.17013888888658</v>
      </c>
      <c r="S1598" s="75">
        <f t="shared" si="786"/>
        <v>19351.138077765496</v>
      </c>
      <c r="T1598" s="77">
        <f t="shared" si="769"/>
        <v>16367.006462191284</v>
      </c>
      <c r="U1598" s="50">
        <f t="shared" si="770"/>
        <v>9795927.3739573993</v>
      </c>
      <c r="V1598" s="51">
        <f t="shared" si="771"/>
        <v>2.7210909372103886</v>
      </c>
      <c r="W1598" s="52">
        <f t="shared" si="772"/>
        <v>5364233.0995622743</v>
      </c>
      <c r="X1598" s="36">
        <f t="shared" si="773"/>
        <v>1.4900647498784094</v>
      </c>
      <c r="Y1598" s="53">
        <f t="shared" si="763"/>
        <v>17416.024269988946</v>
      </c>
      <c r="Z1598" s="53">
        <f t="shared" si="774"/>
        <v>16545.223056489496</v>
      </c>
      <c r="AA1598" s="54">
        <f t="shared" si="775"/>
        <v>16214.318595359706</v>
      </c>
      <c r="AB1598" s="54">
        <f t="shared" si="776"/>
        <v>15403.602665591719</v>
      </c>
      <c r="AC1598" s="54">
        <f t="shared" si="777"/>
        <v>13863.242399032548</v>
      </c>
      <c r="AD1598" s="54">
        <f t="shared" si="778"/>
        <v>12476.918159129293</v>
      </c>
      <c r="AE1598" s="54">
        <f t="shared" si="779"/>
        <v>11853.072251172827</v>
      </c>
      <c r="AF1598" s="54">
        <f t="shared" si="780"/>
        <v>11616.01080614937</v>
      </c>
      <c r="AG1598" s="54">
        <f t="shared" si="781"/>
        <v>11035.210265841901</v>
      </c>
      <c r="AH1598" s="54">
        <f t="shared" si="782"/>
        <v>9931.6892392577101</v>
      </c>
      <c r="AI1598" s="54">
        <f t="shared" si="783"/>
        <v>2.7588025664604752E-3</v>
      </c>
      <c r="AJ1598" s="54">
        <f t="shared" si="787"/>
        <v>0.79016394634263021</v>
      </c>
    </row>
    <row r="1599" spans="2:36" x14ac:dyDescent="0.2">
      <c r="B1599" s="14" t="s">
        <v>65</v>
      </c>
      <c r="C1599" s="14">
        <v>1589</v>
      </c>
      <c r="D1599" s="14">
        <v>112</v>
      </c>
      <c r="E1599" s="14">
        <f t="shared" si="765"/>
        <v>32.277777777777779</v>
      </c>
      <c r="F1599" s="15">
        <v>116.2</v>
      </c>
      <c r="G1599" s="16">
        <f t="shared" si="784"/>
        <v>-0.22222222222222143</v>
      </c>
      <c r="H1599" s="16">
        <f t="shared" si="785"/>
        <v>-0.79999999999999716</v>
      </c>
      <c r="I1599" s="16">
        <f t="shared" si="756"/>
        <v>993278.45177469146</v>
      </c>
      <c r="J1599" s="16">
        <f t="shared" si="766"/>
        <v>15445.999131944263</v>
      </c>
      <c r="K1599" s="29" t="str">
        <f t="shared" si="767"/>
        <v>Yes</v>
      </c>
      <c r="L1599" s="16">
        <f t="shared" si="757"/>
        <v>373.30964756944456</v>
      </c>
      <c r="M1599" s="16">
        <f t="shared" si="758"/>
        <v>187.05217500000001</v>
      </c>
      <c r="N1599" s="23">
        <f t="shared" si="759"/>
        <v>-423.72222222222069</v>
      </c>
      <c r="O1599" s="16">
        <f t="shared" si="760"/>
        <v>136.63960034722388</v>
      </c>
      <c r="P1599" s="16">
        <f t="shared" si="761"/>
        <v>4410.4226556520598</v>
      </c>
      <c r="Q1599" s="16">
        <f t="shared" si="762"/>
        <v>4410.4226556520598</v>
      </c>
      <c r="R1599" s="16">
        <f t="shared" si="768"/>
        <v>423.72222222222069</v>
      </c>
      <c r="S1599" s="75">
        <f t="shared" si="786"/>
        <v>19856.421787596322</v>
      </c>
      <c r="T1599" s="77">
        <f t="shared" si="769"/>
        <v>13676.811728395012</v>
      </c>
      <c r="U1599" s="50">
        <f t="shared" si="770"/>
        <v>9800337.7966130506</v>
      </c>
      <c r="V1599" s="51">
        <f t="shared" si="771"/>
        <v>2.7223160546147365</v>
      </c>
      <c r="W1599" s="52">
        <f t="shared" si="772"/>
        <v>5384089.5213498706</v>
      </c>
      <c r="X1599" s="36">
        <f t="shared" si="773"/>
        <v>1.4955804225971863</v>
      </c>
      <c r="Y1599" s="53">
        <f t="shared" si="763"/>
        <v>17870.779608836692</v>
      </c>
      <c r="Z1599" s="53">
        <f t="shared" si="774"/>
        <v>16977.240628394859</v>
      </c>
      <c r="AA1599" s="54">
        <f t="shared" si="775"/>
        <v>16637.695815826963</v>
      </c>
      <c r="AB1599" s="54">
        <f t="shared" si="776"/>
        <v>15805.811025035613</v>
      </c>
      <c r="AC1599" s="54">
        <f t="shared" si="777"/>
        <v>14225.229922532051</v>
      </c>
      <c r="AD1599" s="54">
        <f t="shared" si="778"/>
        <v>12802.706930278846</v>
      </c>
      <c r="AE1599" s="54">
        <f t="shared" si="779"/>
        <v>12162.571583764902</v>
      </c>
      <c r="AF1599" s="54">
        <f t="shared" si="780"/>
        <v>11919.320152089604</v>
      </c>
      <c r="AG1599" s="54">
        <f t="shared" si="781"/>
        <v>11323.354144485123</v>
      </c>
      <c r="AH1599" s="54">
        <f t="shared" si="782"/>
        <v>10191.018730036611</v>
      </c>
      <c r="AI1599" s="54">
        <f t="shared" si="783"/>
        <v>2.8308385361212806E-3</v>
      </c>
      <c r="AJ1599" s="54">
        <f t="shared" si="787"/>
        <v>0.79299478487875152</v>
      </c>
    </row>
    <row r="1600" spans="2:36" x14ac:dyDescent="0.2">
      <c r="B1600" s="14" t="s">
        <v>65</v>
      </c>
      <c r="C1600" s="14">
        <v>1590</v>
      </c>
      <c r="D1600" s="14">
        <v>113</v>
      </c>
      <c r="E1600" s="14">
        <f t="shared" si="765"/>
        <v>32.083333333333336</v>
      </c>
      <c r="F1600" s="15">
        <v>115.5</v>
      </c>
      <c r="G1600" s="16">
        <f t="shared" si="784"/>
        <v>-0.18055555555555516</v>
      </c>
      <c r="H1600" s="16">
        <f t="shared" si="785"/>
        <v>-0.64999999999999858</v>
      </c>
      <c r="I1600" s="16">
        <f t="shared" si="756"/>
        <v>981347.28732638899</v>
      </c>
      <c r="J1600" s="16">
        <f t="shared" si="766"/>
        <v>11931.164448302472</v>
      </c>
      <c r="K1600" s="29" t="str">
        <f t="shared" si="767"/>
        <v>Yes</v>
      </c>
      <c r="L1600" s="16">
        <f t="shared" si="757"/>
        <v>368.8254882812501</v>
      </c>
      <c r="M1600" s="16">
        <f t="shared" si="758"/>
        <v>187.05217500000001</v>
      </c>
      <c r="N1600" s="23">
        <f t="shared" si="759"/>
        <v>-344.2743055555548</v>
      </c>
      <c r="O1600" s="16">
        <f t="shared" si="760"/>
        <v>211.6033577256953</v>
      </c>
      <c r="P1600" s="16">
        <f t="shared" si="761"/>
        <v>6788.9410603660581</v>
      </c>
      <c r="Q1600" s="16">
        <f t="shared" si="762"/>
        <v>6788.9410603660581</v>
      </c>
      <c r="R1600" s="16">
        <f t="shared" si="768"/>
        <v>344.2743055555548</v>
      </c>
      <c r="S1600" s="75">
        <f t="shared" si="786"/>
        <v>18720.10550866853</v>
      </c>
      <c r="T1600" s="77">
        <f t="shared" si="769"/>
        <v>11045.467303240717</v>
      </c>
      <c r="U1600" s="50">
        <f t="shared" si="770"/>
        <v>9807126.7376734167</v>
      </c>
      <c r="V1600" s="51">
        <f t="shared" si="771"/>
        <v>2.7242018715759491</v>
      </c>
      <c r="W1600" s="52">
        <f t="shared" si="772"/>
        <v>5402809.6268585389</v>
      </c>
      <c r="X1600" s="36">
        <f t="shared" si="773"/>
        <v>1.5007804519051497</v>
      </c>
      <c r="Y1600" s="53">
        <f t="shared" si="763"/>
        <v>16848.094957801677</v>
      </c>
      <c r="Z1600" s="53">
        <f t="shared" si="774"/>
        <v>16005.690209911592</v>
      </c>
      <c r="AA1600" s="54">
        <f t="shared" si="775"/>
        <v>15685.57640571336</v>
      </c>
      <c r="AB1600" s="54">
        <f t="shared" si="776"/>
        <v>14901.297585427692</v>
      </c>
      <c r="AC1600" s="54">
        <f t="shared" si="777"/>
        <v>13411.167826884923</v>
      </c>
      <c r="AD1600" s="54">
        <f t="shared" si="778"/>
        <v>12070.051044196431</v>
      </c>
      <c r="AE1600" s="54">
        <f t="shared" si="779"/>
        <v>11466.548491986608</v>
      </c>
      <c r="AF1600" s="54">
        <f t="shared" si="780"/>
        <v>11237.217522146877</v>
      </c>
      <c r="AG1600" s="54">
        <f t="shared" si="781"/>
        <v>10675.356646039532</v>
      </c>
      <c r="AH1600" s="54">
        <f t="shared" si="782"/>
        <v>9607.8209814355796</v>
      </c>
      <c r="AI1600" s="54">
        <f t="shared" si="783"/>
        <v>2.6688391615098833E-3</v>
      </c>
      <c r="AJ1600" s="54">
        <f t="shared" si="787"/>
        <v>0.79566362404026136</v>
      </c>
    </row>
    <row r="1601" spans="2:36" x14ac:dyDescent="0.2">
      <c r="B1601" s="14" t="s">
        <v>65</v>
      </c>
      <c r="C1601" s="14">
        <v>1591</v>
      </c>
      <c r="D1601" s="14">
        <v>114</v>
      </c>
      <c r="E1601" s="14">
        <f t="shared" si="765"/>
        <v>31.916666666666668</v>
      </c>
      <c r="F1601" s="15">
        <v>114.9</v>
      </c>
      <c r="G1601" s="16">
        <f t="shared" si="784"/>
        <v>-0.1388888888888889</v>
      </c>
      <c r="H1601" s="16">
        <f t="shared" si="785"/>
        <v>-0.5</v>
      </c>
      <c r="I1601" s="16">
        <f t="shared" si="756"/>
        <v>971177.95399305562</v>
      </c>
      <c r="J1601" s="16">
        <f t="shared" si="766"/>
        <v>10169.333333333372</v>
      </c>
      <c r="K1601" s="29" t="str">
        <f t="shared" si="767"/>
        <v>Yes</v>
      </c>
      <c r="L1601" s="16">
        <f t="shared" si="757"/>
        <v>365.0034882812501</v>
      </c>
      <c r="M1601" s="16">
        <f t="shared" si="758"/>
        <v>187.05217500000001</v>
      </c>
      <c r="N1601" s="23">
        <f t="shared" si="759"/>
        <v>-264.82638888888891</v>
      </c>
      <c r="O1601" s="16">
        <f t="shared" si="760"/>
        <v>287.22927439236116</v>
      </c>
      <c r="P1601" s="16">
        <f t="shared" si="761"/>
        <v>9167.4010076895283</v>
      </c>
      <c r="Q1601" s="16">
        <f t="shared" si="762"/>
        <v>9167.4010076895283</v>
      </c>
      <c r="R1601" s="16">
        <f t="shared" si="768"/>
        <v>264.82638888888891</v>
      </c>
      <c r="S1601" s="75">
        <f t="shared" si="786"/>
        <v>19336.7343410229</v>
      </c>
      <c r="T1601" s="77">
        <f t="shared" si="769"/>
        <v>8452.3755787037044</v>
      </c>
      <c r="U1601" s="50">
        <f t="shared" si="770"/>
        <v>9816294.1386811063</v>
      </c>
      <c r="V1601" s="51">
        <f t="shared" si="771"/>
        <v>2.7267483718558627</v>
      </c>
      <c r="W1601" s="52">
        <f t="shared" si="772"/>
        <v>5422146.3611995615</v>
      </c>
      <c r="X1601" s="36">
        <f t="shared" si="773"/>
        <v>1.5061517669998783</v>
      </c>
      <c r="Y1601" s="53">
        <f t="shared" si="763"/>
        <v>17403.060906920611</v>
      </c>
      <c r="Z1601" s="53">
        <f t="shared" si="774"/>
        <v>16532.907861574578</v>
      </c>
      <c r="AA1601" s="54">
        <f t="shared" si="775"/>
        <v>16202.249704343087</v>
      </c>
      <c r="AB1601" s="54">
        <f t="shared" si="776"/>
        <v>15392.137219125932</v>
      </c>
      <c r="AC1601" s="54">
        <f t="shared" si="777"/>
        <v>13852.92349721334</v>
      </c>
      <c r="AD1601" s="54">
        <f t="shared" si="778"/>
        <v>12467.631147492006</v>
      </c>
      <c r="AE1601" s="54">
        <f t="shared" si="779"/>
        <v>11844.249590117404</v>
      </c>
      <c r="AF1601" s="54">
        <f t="shared" si="780"/>
        <v>11607.364598315056</v>
      </c>
      <c r="AG1601" s="54">
        <f t="shared" si="781"/>
        <v>11026.996368399303</v>
      </c>
      <c r="AH1601" s="54">
        <f t="shared" si="782"/>
        <v>9924.2967315593723</v>
      </c>
      <c r="AI1601" s="54">
        <f t="shared" si="783"/>
        <v>2.7567490920998258E-3</v>
      </c>
      <c r="AJ1601" s="54">
        <f t="shared" si="787"/>
        <v>0.79842037313236114</v>
      </c>
    </row>
    <row r="1602" spans="2:36" x14ac:dyDescent="0.2">
      <c r="B1602" s="14" t="s">
        <v>65</v>
      </c>
      <c r="C1602" s="14">
        <v>1592</v>
      </c>
      <c r="D1602" s="14">
        <v>115</v>
      </c>
      <c r="E1602" s="14">
        <f t="shared" si="765"/>
        <v>31.805555555555554</v>
      </c>
      <c r="F1602" s="15">
        <v>114.5</v>
      </c>
      <c r="G1602" s="16">
        <f t="shared" si="784"/>
        <v>-0.11111111111111269</v>
      </c>
      <c r="H1602" s="16">
        <f t="shared" si="785"/>
        <v>-0.40000000000000568</v>
      </c>
      <c r="I1602" s="16">
        <f t="shared" si="756"/>
        <v>964427.8235918209</v>
      </c>
      <c r="J1602" s="16">
        <f t="shared" si="766"/>
        <v>6750.1304012347246</v>
      </c>
      <c r="K1602" s="29" t="str">
        <f t="shared" si="767"/>
        <v>Yes</v>
      </c>
      <c r="L1602" s="16">
        <f t="shared" si="757"/>
        <v>362.46654730902782</v>
      </c>
      <c r="M1602" s="16">
        <f t="shared" si="758"/>
        <v>187.05217500000001</v>
      </c>
      <c r="N1602" s="23">
        <f t="shared" si="759"/>
        <v>-211.86111111111413</v>
      </c>
      <c r="O1602" s="16">
        <f t="shared" si="760"/>
        <v>337.6576111979137</v>
      </c>
      <c r="P1602" s="16">
        <f t="shared" si="761"/>
        <v>10739.387911711421</v>
      </c>
      <c r="Q1602" s="16">
        <f t="shared" si="762"/>
        <v>10739.387911711421</v>
      </c>
      <c r="R1602" s="16">
        <f t="shared" si="768"/>
        <v>211.86111111111413</v>
      </c>
      <c r="S1602" s="75">
        <f t="shared" si="786"/>
        <v>17489.518312946144</v>
      </c>
      <c r="T1602" s="77">
        <f t="shared" si="769"/>
        <v>6738.3603395062682</v>
      </c>
      <c r="U1602" s="50">
        <f t="shared" si="770"/>
        <v>9827033.5265928172</v>
      </c>
      <c r="V1602" s="51">
        <f t="shared" si="771"/>
        <v>2.7297315351646714</v>
      </c>
      <c r="W1602" s="52">
        <f t="shared" si="772"/>
        <v>5439635.8795125075</v>
      </c>
      <c r="X1602" s="36">
        <f t="shared" si="773"/>
        <v>1.511009966531252</v>
      </c>
      <c r="Y1602" s="53">
        <f t="shared" si="763"/>
        <v>15740.566481651529</v>
      </c>
      <c r="Z1602" s="53">
        <f t="shared" si="774"/>
        <v>14953.538157568952</v>
      </c>
      <c r="AA1602" s="54">
        <f t="shared" si="775"/>
        <v>14654.467394417572</v>
      </c>
      <c r="AB1602" s="54">
        <f t="shared" si="776"/>
        <v>13921.744024696693</v>
      </c>
      <c r="AC1602" s="54">
        <f t="shared" si="777"/>
        <v>12529.569622227024</v>
      </c>
      <c r="AD1602" s="54">
        <f t="shared" si="778"/>
        <v>11276.612660004321</v>
      </c>
      <c r="AE1602" s="54">
        <f t="shared" si="779"/>
        <v>10712.782027004105</v>
      </c>
      <c r="AF1602" s="54">
        <f t="shared" si="780"/>
        <v>10498.526386464022</v>
      </c>
      <c r="AG1602" s="54">
        <f t="shared" si="781"/>
        <v>9973.6000671408201</v>
      </c>
      <c r="AH1602" s="54">
        <f t="shared" si="782"/>
        <v>8976.2400604267386</v>
      </c>
      <c r="AI1602" s="54">
        <f t="shared" si="783"/>
        <v>2.4934000167852054E-3</v>
      </c>
      <c r="AJ1602" s="54">
        <f t="shared" si="787"/>
        <v>0.80091377314914636</v>
      </c>
    </row>
    <row r="1603" spans="2:36" x14ac:dyDescent="0.2">
      <c r="B1603" s="14" t="s">
        <v>65</v>
      </c>
      <c r="C1603" s="14">
        <v>1593</v>
      </c>
      <c r="D1603" s="14">
        <v>116</v>
      </c>
      <c r="E1603" s="14">
        <f t="shared" si="765"/>
        <v>31.694444444444443</v>
      </c>
      <c r="F1603" s="15">
        <v>114.1</v>
      </c>
      <c r="G1603" s="16">
        <f t="shared" si="784"/>
        <v>-8.3333333333332538E-2</v>
      </c>
      <c r="H1603" s="16">
        <f t="shared" si="785"/>
        <v>-0.29999999999999716</v>
      </c>
      <c r="I1603" s="16">
        <f t="shared" si="756"/>
        <v>957701.23331404303</v>
      </c>
      <c r="J1603" s="16">
        <f t="shared" si="766"/>
        <v>6726.5902777778683</v>
      </c>
      <c r="K1603" s="29" t="str">
        <f t="shared" si="767"/>
        <v>Yes</v>
      </c>
      <c r="L1603" s="16">
        <f t="shared" si="757"/>
        <v>359.93845355902783</v>
      </c>
      <c r="M1603" s="16">
        <f t="shared" si="758"/>
        <v>187.05217500000001</v>
      </c>
      <c r="N1603" s="23">
        <f t="shared" si="759"/>
        <v>-158.89583333333181</v>
      </c>
      <c r="O1603" s="16">
        <f t="shared" si="760"/>
        <v>388.09479522569603</v>
      </c>
      <c r="P1603" s="16">
        <f t="shared" si="761"/>
        <v>12300.448926458865</v>
      </c>
      <c r="Q1603" s="16">
        <f t="shared" si="762"/>
        <v>12300.448926458865</v>
      </c>
      <c r="R1603" s="16">
        <f t="shared" si="768"/>
        <v>158.89583333333181</v>
      </c>
      <c r="S1603" s="75">
        <f t="shared" si="786"/>
        <v>19027.039204236731</v>
      </c>
      <c r="T1603" s="77">
        <f t="shared" si="769"/>
        <v>5036.1151620369883</v>
      </c>
      <c r="U1603" s="50">
        <f t="shared" si="770"/>
        <v>9839333.9755192753</v>
      </c>
      <c r="V1603" s="51">
        <f t="shared" si="771"/>
        <v>2.733148326533132</v>
      </c>
      <c r="W1603" s="52">
        <f t="shared" si="772"/>
        <v>5458662.9187167445</v>
      </c>
      <c r="X1603" s="36">
        <f t="shared" si="773"/>
        <v>1.5162952551990958</v>
      </c>
      <c r="Y1603" s="53">
        <f t="shared" si="763"/>
        <v>17124.33528381306</v>
      </c>
      <c r="Z1603" s="53">
        <f t="shared" si="774"/>
        <v>16268.118519622405</v>
      </c>
      <c r="AA1603" s="54">
        <f t="shared" si="775"/>
        <v>15942.756149229957</v>
      </c>
      <c r="AB1603" s="54">
        <f t="shared" si="776"/>
        <v>15145.618341768459</v>
      </c>
      <c r="AC1603" s="54">
        <f t="shared" si="777"/>
        <v>13631.056507591613</v>
      </c>
      <c r="AD1603" s="54">
        <f t="shared" si="778"/>
        <v>12267.950856832453</v>
      </c>
      <c r="AE1603" s="54">
        <f t="shared" si="779"/>
        <v>11654.553313990829</v>
      </c>
      <c r="AF1603" s="54">
        <f t="shared" si="780"/>
        <v>11421.462247711013</v>
      </c>
      <c r="AG1603" s="54">
        <f t="shared" si="781"/>
        <v>10850.389135325462</v>
      </c>
      <c r="AH1603" s="54">
        <f t="shared" si="782"/>
        <v>9765.3502217929163</v>
      </c>
      <c r="AI1603" s="54">
        <f t="shared" si="783"/>
        <v>2.7125972838313657E-3</v>
      </c>
      <c r="AJ1603" s="54">
        <f t="shared" si="787"/>
        <v>0.80362637043297769</v>
      </c>
    </row>
    <row r="1604" spans="2:36" x14ac:dyDescent="0.2">
      <c r="B1604" s="14" t="s">
        <v>65</v>
      </c>
      <c r="C1604" s="14">
        <v>1594</v>
      </c>
      <c r="D1604" s="14">
        <v>117</v>
      </c>
      <c r="E1604" s="14">
        <f t="shared" si="765"/>
        <v>31.638888888888889</v>
      </c>
      <c r="F1604" s="15">
        <v>113.9</v>
      </c>
      <c r="G1604" s="16">
        <f t="shared" si="784"/>
        <v>-5.5555555555554373E-2</v>
      </c>
      <c r="H1604" s="16">
        <f t="shared" si="785"/>
        <v>-0.19999999999999574</v>
      </c>
      <c r="I1604" s="16">
        <f t="shared" si="756"/>
        <v>954346.76572145068</v>
      </c>
      <c r="J1604" s="16">
        <f t="shared" si="766"/>
        <v>3354.4675925923511</v>
      </c>
      <c r="K1604" s="29" t="str">
        <f t="shared" si="767"/>
        <v>Yes</v>
      </c>
      <c r="L1604" s="16">
        <f t="shared" si="757"/>
        <v>358.6777243923612</v>
      </c>
      <c r="M1604" s="16">
        <f t="shared" si="758"/>
        <v>187.05217500000001</v>
      </c>
      <c r="N1604" s="23">
        <f t="shared" si="759"/>
        <v>-105.9305555555533</v>
      </c>
      <c r="O1604" s="16">
        <f t="shared" si="760"/>
        <v>439.79934383680791</v>
      </c>
      <c r="P1604" s="16">
        <f t="shared" si="761"/>
        <v>13914.762573059006</v>
      </c>
      <c r="Q1604" s="16">
        <f t="shared" si="762"/>
        <v>13914.762573059006</v>
      </c>
      <c r="R1604" s="16">
        <f t="shared" si="768"/>
        <v>105.9305555555533</v>
      </c>
      <c r="S1604" s="75">
        <f t="shared" si="786"/>
        <v>17269.230165651359</v>
      </c>
      <c r="T1604" s="77">
        <f t="shared" si="769"/>
        <v>3351.5250771604224</v>
      </c>
      <c r="U1604" s="50">
        <f t="shared" si="770"/>
        <v>9853248.7380923349</v>
      </c>
      <c r="V1604" s="51">
        <f t="shared" si="771"/>
        <v>2.737013538358982</v>
      </c>
      <c r="W1604" s="52">
        <f t="shared" si="772"/>
        <v>5475932.1488823956</v>
      </c>
      <c r="X1604" s="36">
        <f t="shared" si="773"/>
        <v>1.5210922635784432</v>
      </c>
      <c r="Y1604" s="53">
        <f t="shared" si="763"/>
        <v>15542.307149086224</v>
      </c>
      <c r="Z1604" s="53">
        <f t="shared" si="774"/>
        <v>14765.191791631913</v>
      </c>
      <c r="AA1604" s="54">
        <f t="shared" si="775"/>
        <v>14469.887955799273</v>
      </c>
      <c r="AB1604" s="54">
        <f t="shared" si="776"/>
        <v>13746.393558009309</v>
      </c>
      <c r="AC1604" s="54">
        <f t="shared" si="777"/>
        <v>12371.754202208378</v>
      </c>
      <c r="AD1604" s="54">
        <f t="shared" si="778"/>
        <v>11134.57878198754</v>
      </c>
      <c r="AE1604" s="54">
        <f t="shared" si="779"/>
        <v>10577.849842888163</v>
      </c>
      <c r="AF1604" s="54">
        <f t="shared" si="780"/>
        <v>10366.292846030399</v>
      </c>
      <c r="AG1604" s="54">
        <f t="shared" si="781"/>
        <v>9847.9782037288787</v>
      </c>
      <c r="AH1604" s="54">
        <f t="shared" si="782"/>
        <v>8863.1803833559916</v>
      </c>
      <c r="AI1604" s="54">
        <f t="shared" si="783"/>
        <v>2.4619945509322199E-3</v>
      </c>
      <c r="AJ1604" s="54">
        <f t="shared" si="787"/>
        <v>0.8060883649839099</v>
      </c>
    </row>
    <row r="1605" spans="2:36" x14ac:dyDescent="0.2">
      <c r="B1605" s="14" t="s">
        <v>65</v>
      </c>
      <c r="C1605" s="14">
        <v>1595</v>
      </c>
      <c r="D1605" s="14">
        <v>118</v>
      </c>
      <c r="E1605" s="14">
        <f t="shared" si="765"/>
        <v>31.583333333333332</v>
      </c>
      <c r="F1605" s="15">
        <v>113.7</v>
      </c>
      <c r="G1605" s="16">
        <f t="shared" si="784"/>
        <v>-8.3333333333334522E-2</v>
      </c>
      <c r="H1605" s="16">
        <f t="shared" si="785"/>
        <v>-0.30000000000000426</v>
      </c>
      <c r="I1605" s="16">
        <f t="shared" si="756"/>
        <v>950998.18315972213</v>
      </c>
      <c r="J1605" s="16">
        <f t="shared" si="766"/>
        <v>3348.5825617285445</v>
      </c>
      <c r="K1605" s="29" t="str">
        <f t="shared" si="767"/>
        <v>Yes</v>
      </c>
      <c r="L1605" s="16">
        <f t="shared" si="757"/>
        <v>357.41920703125004</v>
      </c>
      <c r="M1605" s="16">
        <f t="shared" si="758"/>
        <v>187.05217500000001</v>
      </c>
      <c r="N1605" s="23">
        <f t="shared" si="759"/>
        <v>-158.89583333333559</v>
      </c>
      <c r="O1605" s="16">
        <f t="shared" si="760"/>
        <v>385.57554869791443</v>
      </c>
      <c r="P1605" s="16">
        <f t="shared" si="761"/>
        <v>12177.761079709131</v>
      </c>
      <c r="Q1605" s="16">
        <f t="shared" si="762"/>
        <v>12177.761079709131</v>
      </c>
      <c r="R1605" s="16">
        <f t="shared" si="768"/>
        <v>158.89583333333559</v>
      </c>
      <c r="S1605" s="75">
        <f t="shared" si="786"/>
        <v>15526.343641437676</v>
      </c>
      <c r="T1605" s="77">
        <f t="shared" si="769"/>
        <v>5018.4600694445153</v>
      </c>
      <c r="U1605" s="50">
        <f t="shared" si="770"/>
        <v>9865426.4991720449</v>
      </c>
      <c r="V1605" s="51">
        <f t="shared" si="771"/>
        <v>2.7403962497700123</v>
      </c>
      <c r="W1605" s="52">
        <f t="shared" si="772"/>
        <v>5491458.4925238332</v>
      </c>
      <c r="X1605" s="36">
        <f t="shared" si="773"/>
        <v>1.5254051368121759</v>
      </c>
      <c r="Y1605" s="53">
        <f t="shared" si="763"/>
        <v>13973.709277293909</v>
      </c>
      <c r="Z1605" s="53">
        <f t="shared" si="774"/>
        <v>13275.023813429212</v>
      </c>
      <c r="AA1605" s="54">
        <f t="shared" si="775"/>
        <v>13009.523337160628</v>
      </c>
      <c r="AB1605" s="54">
        <f t="shared" si="776"/>
        <v>12359.047170302596</v>
      </c>
      <c r="AC1605" s="54">
        <f t="shared" si="777"/>
        <v>11123.142453272336</v>
      </c>
      <c r="AD1605" s="54">
        <f t="shared" si="778"/>
        <v>10010.828207945102</v>
      </c>
      <c r="AE1605" s="54">
        <f t="shared" si="779"/>
        <v>9510.2867975478457</v>
      </c>
      <c r="AF1605" s="54">
        <f t="shared" si="780"/>
        <v>9320.0810615968894</v>
      </c>
      <c r="AG1605" s="54">
        <f t="shared" si="781"/>
        <v>8854.0770085170443</v>
      </c>
      <c r="AH1605" s="54">
        <f t="shared" si="782"/>
        <v>7968.6693076653401</v>
      </c>
      <c r="AI1605" s="54">
        <f t="shared" si="783"/>
        <v>2.2135192521292612E-3</v>
      </c>
      <c r="AJ1605" s="54">
        <f t="shared" si="787"/>
        <v>0.80830188423603921</v>
      </c>
    </row>
    <row r="1606" spans="2:36" x14ac:dyDescent="0.2">
      <c r="B1606" s="14" t="s">
        <v>65</v>
      </c>
      <c r="C1606" s="14">
        <v>1596</v>
      </c>
      <c r="D1606" s="14">
        <v>119</v>
      </c>
      <c r="E1606" s="14">
        <f t="shared" si="765"/>
        <v>31.472222222222221</v>
      </c>
      <c r="F1606" s="15">
        <v>113.3</v>
      </c>
      <c r="G1606" s="16">
        <f t="shared" si="784"/>
        <v>-0.11111111111111072</v>
      </c>
      <c r="H1606" s="16">
        <f t="shared" si="785"/>
        <v>-0.39999999999999858</v>
      </c>
      <c r="I1606" s="16">
        <f t="shared" si="756"/>
        <v>944318.67312885798</v>
      </c>
      <c r="J1606" s="16">
        <f t="shared" si="766"/>
        <v>6679.5100308641559</v>
      </c>
      <c r="K1606" s="29" t="str">
        <f t="shared" si="767"/>
        <v>Yes</v>
      </c>
      <c r="L1606" s="16">
        <f t="shared" si="757"/>
        <v>354.90880772569449</v>
      </c>
      <c r="M1606" s="16">
        <f t="shared" si="758"/>
        <v>187.05217500000001</v>
      </c>
      <c r="N1606" s="23">
        <f t="shared" si="759"/>
        <v>-211.86111111111035</v>
      </c>
      <c r="O1606" s="16">
        <f t="shared" si="760"/>
        <v>330.09987161458412</v>
      </c>
      <c r="P1606" s="16">
        <f t="shared" si="761"/>
        <v>10388.976514981217</v>
      </c>
      <c r="Q1606" s="16">
        <f t="shared" si="762"/>
        <v>10388.976514981217</v>
      </c>
      <c r="R1606" s="16">
        <f t="shared" si="768"/>
        <v>211.86111111111035</v>
      </c>
      <c r="S1606" s="75">
        <f t="shared" si="786"/>
        <v>17068.486545845371</v>
      </c>
      <c r="T1606" s="77">
        <f t="shared" si="769"/>
        <v>6667.7399691357787</v>
      </c>
      <c r="U1606" s="50">
        <f t="shared" si="770"/>
        <v>9875815.475687027</v>
      </c>
      <c r="V1606" s="51">
        <f t="shared" si="771"/>
        <v>2.7432820765797299</v>
      </c>
      <c r="W1606" s="52">
        <f t="shared" si="772"/>
        <v>5508526.9790696781</v>
      </c>
      <c r="X1606" s="36">
        <f t="shared" si="773"/>
        <v>1.5301463830749107</v>
      </c>
      <c r="Y1606" s="53">
        <f t="shared" si="763"/>
        <v>15361.637891260834</v>
      </c>
      <c r="Z1606" s="53">
        <f t="shared" si="774"/>
        <v>14593.555996697793</v>
      </c>
      <c r="AA1606" s="54">
        <f t="shared" si="775"/>
        <v>14301.684876763837</v>
      </c>
      <c r="AB1606" s="54">
        <f t="shared" si="776"/>
        <v>13586.600632925643</v>
      </c>
      <c r="AC1606" s="54">
        <f t="shared" si="777"/>
        <v>12227.94056963308</v>
      </c>
      <c r="AD1606" s="54">
        <f t="shared" si="778"/>
        <v>11005.146512669771</v>
      </c>
      <c r="AE1606" s="54">
        <f t="shared" si="779"/>
        <v>10454.889187036282</v>
      </c>
      <c r="AF1606" s="54">
        <f t="shared" si="780"/>
        <v>10245.791403295556</v>
      </c>
      <c r="AG1606" s="54">
        <f t="shared" si="781"/>
        <v>9733.5018331307783</v>
      </c>
      <c r="AH1606" s="54">
        <f t="shared" si="782"/>
        <v>8760.1516498177007</v>
      </c>
      <c r="AI1606" s="54">
        <f t="shared" si="783"/>
        <v>2.4333754582826946E-3</v>
      </c>
      <c r="AJ1606" s="54">
        <f t="shared" si="787"/>
        <v>0.81073525969432192</v>
      </c>
    </row>
    <row r="1607" spans="2:36" x14ac:dyDescent="0.2">
      <c r="B1607" s="14" t="s">
        <v>65</v>
      </c>
      <c r="C1607" s="14">
        <v>1597</v>
      </c>
      <c r="D1607" s="14">
        <v>120</v>
      </c>
      <c r="E1607" s="14">
        <f t="shared" si="765"/>
        <v>31.361111111111111</v>
      </c>
      <c r="F1607" s="15">
        <v>112.9</v>
      </c>
      <c r="G1607" s="16">
        <f t="shared" si="784"/>
        <v>-0.15277777777777699</v>
      </c>
      <c r="H1607" s="16">
        <f t="shared" si="785"/>
        <v>-0.54999999999999716</v>
      </c>
      <c r="I1607" s="16">
        <f t="shared" si="756"/>
        <v>937662.70322145068</v>
      </c>
      <c r="J1607" s="16">
        <f t="shared" si="766"/>
        <v>6655.9699074072996</v>
      </c>
      <c r="K1607" s="29" t="str">
        <f t="shared" si="767"/>
        <v>Yes</v>
      </c>
      <c r="L1607" s="16">
        <f t="shared" si="757"/>
        <v>352.40725564236118</v>
      </c>
      <c r="M1607" s="16">
        <f t="shared" si="758"/>
        <v>187.05217500000001</v>
      </c>
      <c r="N1607" s="23">
        <f t="shared" si="759"/>
        <v>-291.30902777777629</v>
      </c>
      <c r="O1607" s="16">
        <f t="shared" si="760"/>
        <v>248.15040286458489</v>
      </c>
      <c r="P1607" s="16">
        <f t="shared" si="761"/>
        <v>7782.272356503232</v>
      </c>
      <c r="Q1607" s="16">
        <f t="shared" si="762"/>
        <v>7782.272356503232</v>
      </c>
      <c r="R1607" s="16">
        <f t="shared" si="768"/>
        <v>291.30902777777629</v>
      </c>
      <c r="S1607" s="75">
        <f t="shared" si="786"/>
        <v>14438.242263910532</v>
      </c>
      <c r="T1607" s="77">
        <f t="shared" si="769"/>
        <v>9135.7747878085956</v>
      </c>
      <c r="U1607" s="50">
        <f t="shared" si="770"/>
        <v>9883597.7480435297</v>
      </c>
      <c r="V1607" s="51">
        <f t="shared" si="771"/>
        <v>2.7454438189009807</v>
      </c>
      <c r="W1607" s="52">
        <f t="shared" si="772"/>
        <v>5522965.2213335885</v>
      </c>
      <c r="X1607" s="36">
        <f t="shared" si="773"/>
        <v>1.5341570059259968</v>
      </c>
      <c r="Y1607" s="53">
        <f t="shared" si="763"/>
        <v>12994.418037519479</v>
      </c>
      <c r="Z1607" s="53">
        <f t="shared" si="774"/>
        <v>12344.697135643504</v>
      </c>
      <c r="AA1607" s="54">
        <f t="shared" si="775"/>
        <v>12097.803192930634</v>
      </c>
      <c r="AB1607" s="54">
        <f t="shared" si="776"/>
        <v>11492.913033284101</v>
      </c>
      <c r="AC1607" s="54">
        <f t="shared" si="777"/>
        <v>10343.621729955692</v>
      </c>
      <c r="AD1607" s="54">
        <f t="shared" si="778"/>
        <v>9309.2595569601235</v>
      </c>
      <c r="AE1607" s="54">
        <f t="shared" si="779"/>
        <v>8843.7965791121169</v>
      </c>
      <c r="AF1607" s="54">
        <f t="shared" si="780"/>
        <v>8666.9206475298743</v>
      </c>
      <c r="AG1607" s="54">
        <f t="shared" si="781"/>
        <v>8233.5746151533804</v>
      </c>
      <c r="AH1607" s="54">
        <f t="shared" si="782"/>
        <v>7410.2171536380429</v>
      </c>
      <c r="AI1607" s="54">
        <f t="shared" si="783"/>
        <v>2.0583936537883455E-3</v>
      </c>
      <c r="AJ1607" s="54">
        <f t="shared" si="787"/>
        <v>0.81279365334811027</v>
      </c>
    </row>
    <row r="1608" spans="2:36" x14ac:dyDescent="0.2">
      <c r="B1608" s="14" t="s">
        <v>65</v>
      </c>
      <c r="C1608" s="14">
        <v>1598</v>
      </c>
      <c r="D1608" s="14">
        <v>121</v>
      </c>
      <c r="E1608" s="14">
        <f t="shared" si="765"/>
        <v>31.166666666666668</v>
      </c>
      <c r="F1608" s="15">
        <v>112.2</v>
      </c>
      <c r="G1608" s="16">
        <f t="shared" si="784"/>
        <v>-0.20833333333333331</v>
      </c>
      <c r="H1608" s="16">
        <f t="shared" si="785"/>
        <v>-0.75</v>
      </c>
      <c r="I1608" s="16">
        <f t="shared" si="756"/>
        <v>926071.39930555562</v>
      </c>
      <c r="J1608" s="16">
        <f t="shared" si="766"/>
        <v>11591.303915895056</v>
      </c>
      <c r="K1608" s="29" t="str">
        <f t="shared" si="767"/>
        <v>Yes</v>
      </c>
      <c r="L1608" s="16">
        <f t="shared" si="757"/>
        <v>348.05082812500012</v>
      </c>
      <c r="M1608" s="16">
        <f t="shared" si="758"/>
        <v>187.05217500000001</v>
      </c>
      <c r="N1608" s="23">
        <f t="shared" si="759"/>
        <v>-397.23958333333331</v>
      </c>
      <c r="O1608" s="16">
        <f t="shared" si="760"/>
        <v>137.86341979166681</v>
      </c>
      <c r="P1608" s="16">
        <f t="shared" si="761"/>
        <v>4296.7432501736157</v>
      </c>
      <c r="Q1608" s="16">
        <f t="shared" si="762"/>
        <v>4296.7432501736157</v>
      </c>
      <c r="R1608" s="16">
        <f t="shared" si="768"/>
        <v>397.23958333333331</v>
      </c>
      <c r="S1608" s="75">
        <f t="shared" si="786"/>
        <v>15888.047166068671</v>
      </c>
      <c r="T1608" s="77">
        <f t="shared" si="769"/>
        <v>12380.633680555555</v>
      </c>
      <c r="U1608" s="50">
        <f t="shared" si="770"/>
        <v>9887894.4912937041</v>
      </c>
      <c r="V1608" s="51">
        <f t="shared" si="771"/>
        <v>2.7466373586926958</v>
      </c>
      <c r="W1608" s="52">
        <f t="shared" si="772"/>
        <v>5538853.2684996575</v>
      </c>
      <c r="X1608" s="36">
        <f t="shared" si="773"/>
        <v>1.5385703523610159</v>
      </c>
      <c r="Y1608" s="53">
        <f t="shared" si="763"/>
        <v>14299.242449461804</v>
      </c>
      <c r="Z1608" s="53">
        <f t="shared" si="774"/>
        <v>13584.280326988714</v>
      </c>
      <c r="AA1608" s="54">
        <f t="shared" si="775"/>
        <v>13312.594720448938</v>
      </c>
      <c r="AB1608" s="54">
        <f t="shared" si="776"/>
        <v>12646.964984426491</v>
      </c>
      <c r="AC1608" s="54">
        <f t="shared" si="777"/>
        <v>11382.268485983843</v>
      </c>
      <c r="AD1608" s="54">
        <f t="shared" si="778"/>
        <v>10244.041637385459</v>
      </c>
      <c r="AE1608" s="54">
        <f t="shared" si="779"/>
        <v>9731.839555516186</v>
      </c>
      <c r="AF1608" s="54">
        <f t="shared" si="780"/>
        <v>9537.2027644058617</v>
      </c>
      <c r="AG1608" s="54">
        <f t="shared" si="781"/>
        <v>9060.3426261855675</v>
      </c>
      <c r="AH1608" s="54">
        <f t="shared" si="782"/>
        <v>8154.3083635670109</v>
      </c>
      <c r="AI1608" s="54">
        <f t="shared" si="783"/>
        <v>2.2650856565463919E-3</v>
      </c>
      <c r="AJ1608" s="54">
        <f t="shared" si="787"/>
        <v>0.81505873900465664</v>
      </c>
    </row>
    <row r="1609" spans="2:36" x14ac:dyDescent="0.2">
      <c r="B1609" s="14" t="s">
        <v>65</v>
      </c>
      <c r="C1609" s="14">
        <v>1599</v>
      </c>
      <c r="D1609" s="14">
        <v>122</v>
      </c>
      <c r="E1609" s="14">
        <f t="shared" si="765"/>
        <v>30.944444444444446</v>
      </c>
      <c r="F1609" s="15">
        <v>111.4</v>
      </c>
      <c r="G1609" s="16">
        <f t="shared" si="784"/>
        <v>-0.23611111111111149</v>
      </c>
      <c r="H1609" s="16">
        <f t="shared" si="785"/>
        <v>-0.85000000000000142</v>
      </c>
      <c r="I1609" s="16">
        <f t="shared" si="756"/>
        <v>912912.47029321</v>
      </c>
      <c r="J1609" s="16">
        <f t="shared" si="766"/>
        <v>13158.929012345616</v>
      </c>
      <c r="K1609" s="29" t="str">
        <f t="shared" si="767"/>
        <v>Yes</v>
      </c>
      <c r="L1609" s="16">
        <f t="shared" si="757"/>
        <v>343.10523090277792</v>
      </c>
      <c r="M1609" s="16">
        <f t="shared" si="758"/>
        <v>187.05217500000001</v>
      </c>
      <c r="N1609" s="23">
        <f t="shared" si="759"/>
        <v>-450.20486111111182</v>
      </c>
      <c r="O1609" s="16">
        <f t="shared" si="760"/>
        <v>79.952544791666071</v>
      </c>
      <c r="P1609" s="16">
        <f t="shared" si="761"/>
        <v>2474.0870804976671</v>
      </c>
      <c r="Q1609" s="16">
        <f t="shared" si="762"/>
        <v>2474.0870804976671</v>
      </c>
      <c r="R1609" s="16">
        <f t="shared" si="768"/>
        <v>450.20486111111182</v>
      </c>
      <c r="S1609" s="75">
        <f t="shared" si="786"/>
        <v>15633.016092843283</v>
      </c>
      <c r="T1609" s="77">
        <f t="shared" si="769"/>
        <v>13931.339313271628</v>
      </c>
      <c r="U1609" s="50">
        <f t="shared" si="770"/>
        <v>9890368.5783742014</v>
      </c>
      <c r="V1609" s="51">
        <f t="shared" si="771"/>
        <v>2.747324605103945</v>
      </c>
      <c r="W1609" s="52">
        <f t="shared" si="772"/>
        <v>5554486.2845925009</v>
      </c>
      <c r="X1609" s="36">
        <f t="shared" si="773"/>
        <v>1.5429128568312502</v>
      </c>
      <c r="Y1609" s="53">
        <f t="shared" si="763"/>
        <v>14069.714483558955</v>
      </c>
      <c r="Z1609" s="53">
        <f t="shared" si="774"/>
        <v>13366.228759381007</v>
      </c>
      <c r="AA1609" s="54">
        <f t="shared" si="775"/>
        <v>13098.904184193387</v>
      </c>
      <c r="AB1609" s="54">
        <f t="shared" si="776"/>
        <v>12443.958974983716</v>
      </c>
      <c r="AC1609" s="54">
        <f t="shared" si="777"/>
        <v>11199.563077485345</v>
      </c>
      <c r="AD1609" s="54">
        <f t="shared" si="778"/>
        <v>10079.606769736811</v>
      </c>
      <c r="AE1609" s="54">
        <f t="shared" si="779"/>
        <v>9575.6264312499698</v>
      </c>
      <c r="AF1609" s="54">
        <f t="shared" si="780"/>
        <v>9384.1139026249693</v>
      </c>
      <c r="AG1609" s="54">
        <f t="shared" si="781"/>
        <v>8914.9082074937196</v>
      </c>
      <c r="AH1609" s="54">
        <f t="shared" si="782"/>
        <v>8023.4173867443478</v>
      </c>
      <c r="AI1609" s="54">
        <f t="shared" si="783"/>
        <v>2.2287270518734298E-3</v>
      </c>
      <c r="AJ1609" s="54">
        <f t="shared" si="787"/>
        <v>0.81728746605653002</v>
      </c>
    </row>
    <row r="1610" spans="2:36" x14ac:dyDescent="0.2">
      <c r="B1610" s="14" t="s">
        <v>65</v>
      </c>
      <c r="C1610" s="14">
        <v>1600</v>
      </c>
      <c r="D1610" s="14">
        <v>123</v>
      </c>
      <c r="E1610" s="14">
        <f t="shared" si="765"/>
        <v>30.694444444444443</v>
      </c>
      <c r="F1610" s="15">
        <v>110.5</v>
      </c>
      <c r="G1610" s="16">
        <f t="shared" si="784"/>
        <v>-0.26388888888888967</v>
      </c>
      <c r="H1610" s="16">
        <f t="shared" si="785"/>
        <v>-0.95000000000000284</v>
      </c>
      <c r="I1610" s="16">
        <f t="shared" ref="I1610:I1673" si="788">0.5*$F$4*(E1610)^2</f>
        <v>898221.22636959876</v>
      </c>
      <c r="J1610" s="16">
        <f t="shared" si="766"/>
        <v>14691.24392361124</v>
      </c>
      <c r="K1610" s="29" t="str">
        <f t="shared" si="767"/>
        <v>Yes</v>
      </c>
      <c r="L1610" s="16">
        <f t="shared" ref="L1610:L1673" si="789">0.5 * $F$1*$F$2*$F$3*E1610^2</f>
        <v>337.58373480902787</v>
      </c>
      <c r="M1610" s="16">
        <f t="shared" ref="M1610:M1673" si="790">$F$5*$F$4*$F$6</f>
        <v>187.05217500000001</v>
      </c>
      <c r="N1610" s="23">
        <f t="shared" ref="N1610:N1673" si="791">$F$4*G1610</f>
        <v>-503.17013888889039</v>
      </c>
      <c r="O1610" s="16">
        <f t="shared" ref="O1610:O1673" si="792">N1610+M1610+L1610</f>
        <v>21.465770920137516</v>
      </c>
      <c r="P1610" s="16">
        <f t="shared" ref="P1610:P1673" si="793">O1610*E1610</f>
        <v>658.8799129653321</v>
      </c>
      <c r="Q1610" s="16">
        <f t="shared" ref="Q1610:Q1673" si="794">P1610*1</f>
        <v>658.8799129653321</v>
      </c>
      <c r="R1610" s="16">
        <f t="shared" si="768"/>
        <v>503.17013888889039</v>
      </c>
      <c r="S1610" s="75">
        <f t="shared" si="786"/>
        <v>15350.123836576573</v>
      </c>
      <c r="T1610" s="77">
        <f t="shared" si="769"/>
        <v>15444.527874228441</v>
      </c>
      <c r="U1610" s="50">
        <f t="shared" si="770"/>
        <v>9891027.4582871664</v>
      </c>
      <c r="V1610" s="51">
        <f t="shared" si="771"/>
        <v>2.7475076273019905</v>
      </c>
      <c r="W1610" s="52">
        <f t="shared" si="772"/>
        <v>5569836.4084290778</v>
      </c>
      <c r="X1610" s="36">
        <f t="shared" si="773"/>
        <v>1.5471767801191882</v>
      </c>
      <c r="Y1610" s="53">
        <f t="shared" ref="Y1610:Y1673" si="795">S1610*0.9</f>
        <v>13815.111452918916</v>
      </c>
      <c r="Z1610" s="53">
        <f t="shared" si="774"/>
        <v>13124.355880272969</v>
      </c>
      <c r="AA1610" s="54">
        <f t="shared" si="775"/>
        <v>12861.868762667509</v>
      </c>
      <c r="AB1610" s="54">
        <f t="shared" si="776"/>
        <v>12218.775324534134</v>
      </c>
      <c r="AC1610" s="54">
        <f t="shared" si="777"/>
        <v>10996.897792080721</v>
      </c>
      <c r="AD1610" s="54">
        <f t="shared" si="778"/>
        <v>9897.2080128726484</v>
      </c>
      <c r="AE1610" s="54">
        <f t="shared" si="779"/>
        <v>9402.3476122290158</v>
      </c>
      <c r="AF1610" s="54">
        <f t="shared" si="780"/>
        <v>9214.3006599844357</v>
      </c>
      <c r="AG1610" s="54">
        <f t="shared" si="781"/>
        <v>8753.5856269852138</v>
      </c>
      <c r="AH1610" s="54">
        <f t="shared" si="782"/>
        <v>7878.2270642866924</v>
      </c>
      <c r="AI1610" s="54">
        <f t="shared" si="783"/>
        <v>2.1883964067463033E-3</v>
      </c>
      <c r="AJ1610" s="54">
        <f t="shared" si="787"/>
        <v>0.81947586246327631</v>
      </c>
    </row>
    <row r="1611" spans="2:36" x14ac:dyDescent="0.2">
      <c r="B1611" s="14" t="s">
        <v>65</v>
      </c>
      <c r="C1611" s="14">
        <v>1601</v>
      </c>
      <c r="D1611" s="14">
        <v>124</v>
      </c>
      <c r="E1611" s="14">
        <f t="shared" ref="E1611:E1674" si="796">F1611/3.6</f>
        <v>30.416666666666664</v>
      </c>
      <c r="F1611" s="15">
        <v>109.5</v>
      </c>
      <c r="G1611" s="16">
        <f t="shared" si="784"/>
        <v>-0.27777777777777779</v>
      </c>
      <c r="H1611" s="16">
        <f t="shared" si="785"/>
        <v>-1</v>
      </c>
      <c r="I1611" s="16">
        <f t="shared" si="788"/>
        <v>882037.39149305539</v>
      </c>
      <c r="J1611" s="16">
        <f t="shared" ref="J1611:J1674" si="797">I1610-I1611</f>
        <v>16183.834876543377</v>
      </c>
      <c r="K1611" s="29" t="str">
        <f t="shared" ref="K1611:K1674" si="798">IF((G1611)&lt;0,"Yes","No")</f>
        <v>Yes</v>
      </c>
      <c r="L1611" s="16">
        <f t="shared" si="789"/>
        <v>331.50126953125005</v>
      </c>
      <c r="M1611" s="16">
        <f t="shared" si="790"/>
        <v>187.05217500000001</v>
      </c>
      <c r="N1611" s="23">
        <f t="shared" si="791"/>
        <v>-529.65277777777783</v>
      </c>
      <c r="O1611" s="16">
        <f t="shared" si="792"/>
        <v>-11.099333246527749</v>
      </c>
      <c r="P1611" s="16">
        <f t="shared" si="793"/>
        <v>-337.60471958188566</v>
      </c>
      <c r="Q1611" s="16">
        <f t="shared" si="794"/>
        <v>-337.60471958188566</v>
      </c>
      <c r="R1611" s="16">
        <f t="shared" ref="R1611:R1674" si="799">IF((G1611&gt;0), 0, $F$4*G1611)*-1</f>
        <v>529.65277777777783</v>
      </c>
      <c r="S1611" s="75">
        <f t="shared" si="786"/>
        <v>15846.23015696149</v>
      </c>
      <c r="T1611" s="77">
        <f t="shared" ref="T1611:T1674" si="800">R1611*E1611</f>
        <v>16110.271990740741</v>
      </c>
      <c r="U1611" s="50">
        <f t="shared" ref="U1611:U1674" si="801">IF(Q1611&gt;0, (Q1611+U1610),(U1610))</f>
        <v>9891027.4582871664</v>
      </c>
      <c r="V1611" s="51">
        <f t="shared" ref="V1611:V1674" si="802">U1611/3600000</f>
        <v>2.7475076273019905</v>
      </c>
      <c r="W1611" s="52">
        <f t="shared" ref="W1611:W1674" si="803">W1610+S1611</f>
        <v>5585682.6385860397</v>
      </c>
      <c r="X1611" s="36">
        <f t="shared" ref="X1611:X1674" si="804">W1611/3600000</f>
        <v>1.5515785107183444</v>
      </c>
      <c r="Y1611" s="53">
        <f t="shared" si="795"/>
        <v>14261.607141265342</v>
      </c>
      <c r="Z1611" s="53">
        <f t="shared" ref="Z1611:Z1674" si="805">Y1611*0.95</f>
        <v>13548.526784202075</v>
      </c>
      <c r="AA1611" s="54">
        <f t="shared" ref="AA1611:AA1674" si="806">Z1611*0.98</f>
        <v>13277.556248518033</v>
      </c>
      <c r="AB1611" s="54">
        <f t="shared" ref="AB1611:AB1674" si="807">AA1611*0.95</f>
        <v>12613.67843609213</v>
      </c>
      <c r="AC1611" s="54">
        <f t="shared" ref="AC1611:AC1674" si="808">AB1611*0.9</f>
        <v>11352.310592482918</v>
      </c>
      <c r="AD1611" s="54">
        <f t="shared" ref="AD1611:AD1674" si="809">AC1611*0.9</f>
        <v>10217.079533234626</v>
      </c>
      <c r="AE1611" s="54">
        <f t="shared" ref="AE1611:AE1673" si="810">AD1611*0.95</f>
        <v>9706.2255565728938</v>
      </c>
      <c r="AF1611" s="54">
        <f t="shared" ref="AF1611:AF1674" si="811">AE1611*0.98</f>
        <v>9512.1010454414354</v>
      </c>
      <c r="AG1611" s="54">
        <f t="shared" ref="AG1611:AG1674" si="812">AF1611*0.95</f>
        <v>9036.4959931693629</v>
      </c>
      <c r="AH1611" s="54">
        <f t="shared" ref="AH1611:AH1674" si="813">AG1611*0.9</f>
        <v>8132.8463938524264</v>
      </c>
      <c r="AI1611" s="54">
        <f t="shared" ref="AI1611:AI1674" si="814">AH1611/3600000</f>
        <v>2.2591239982923408E-3</v>
      </c>
      <c r="AJ1611" s="54">
        <f t="shared" si="787"/>
        <v>0.82173498646156862</v>
      </c>
    </row>
    <row r="1612" spans="2:36" x14ac:dyDescent="0.2">
      <c r="B1612" s="14" t="s">
        <v>65</v>
      </c>
      <c r="C1612" s="14">
        <v>1602</v>
      </c>
      <c r="D1612" s="14">
        <v>125</v>
      </c>
      <c r="E1612" s="14">
        <f t="shared" si="796"/>
        <v>30.138888888888889</v>
      </c>
      <c r="F1612" s="15">
        <v>108.5</v>
      </c>
      <c r="G1612" s="16">
        <f t="shared" ref="G1612:G1675" si="815">($F1613-$F1611)/2/3.6</f>
        <v>-0.24999999999999961</v>
      </c>
      <c r="H1612" s="16">
        <f t="shared" ref="H1612:H1675" si="816">($F1613-$F1611)/2</f>
        <v>-0.89999999999999858</v>
      </c>
      <c r="I1612" s="16">
        <f t="shared" si="788"/>
        <v>866000.6823881173</v>
      </c>
      <c r="J1612" s="16">
        <f t="shared" si="797"/>
        <v>16036.709104938083</v>
      </c>
      <c r="K1612" s="29" t="str">
        <f t="shared" si="798"/>
        <v>Yes</v>
      </c>
      <c r="L1612" s="16">
        <f t="shared" si="789"/>
        <v>325.47409939236121</v>
      </c>
      <c r="M1612" s="16">
        <f t="shared" si="790"/>
        <v>187.05217500000001</v>
      </c>
      <c r="N1612" s="23">
        <f t="shared" si="791"/>
        <v>-476.68749999999926</v>
      </c>
      <c r="O1612" s="16">
        <f t="shared" si="792"/>
        <v>35.838774392361927</v>
      </c>
      <c r="P1612" s="16">
        <f t="shared" si="793"/>
        <v>1080.1408393253525</v>
      </c>
      <c r="Q1612" s="16">
        <f t="shared" si="794"/>
        <v>1080.1408393253525</v>
      </c>
      <c r="R1612" s="16">
        <f t="shared" si="799"/>
        <v>476.68749999999926</v>
      </c>
      <c r="S1612" s="75">
        <f t="shared" ref="S1612:S1675" si="817">J1612-Q1612*-1</f>
        <v>17116.849944263435</v>
      </c>
      <c r="T1612" s="77">
        <f t="shared" si="800"/>
        <v>14366.831597222201</v>
      </c>
      <c r="U1612" s="50">
        <f t="shared" si="801"/>
        <v>9892107.5991264917</v>
      </c>
      <c r="V1612" s="51">
        <f t="shared" si="802"/>
        <v>2.7478076664240256</v>
      </c>
      <c r="W1612" s="52">
        <f t="shared" si="803"/>
        <v>5602799.4885303034</v>
      </c>
      <c r="X1612" s="36">
        <f t="shared" si="804"/>
        <v>1.5563331912584175</v>
      </c>
      <c r="Y1612" s="53">
        <f t="shared" si="795"/>
        <v>15405.164949837092</v>
      </c>
      <c r="Z1612" s="53">
        <f t="shared" si="805"/>
        <v>14634.906702345237</v>
      </c>
      <c r="AA1612" s="54">
        <f t="shared" si="806"/>
        <v>14342.208568298332</v>
      </c>
      <c r="AB1612" s="54">
        <f t="shared" si="807"/>
        <v>13625.098139883416</v>
      </c>
      <c r="AC1612" s="54">
        <f t="shared" si="808"/>
        <v>12262.588325895074</v>
      </c>
      <c r="AD1612" s="54">
        <f t="shared" si="809"/>
        <v>11036.329493305568</v>
      </c>
      <c r="AE1612" s="54">
        <f t="shared" si="810"/>
        <v>10484.513018640289</v>
      </c>
      <c r="AF1612" s="54">
        <f t="shared" si="811"/>
        <v>10274.822758267483</v>
      </c>
      <c r="AG1612" s="54">
        <f t="shared" si="812"/>
        <v>9761.0816203541071</v>
      </c>
      <c r="AH1612" s="54">
        <f t="shared" si="813"/>
        <v>8784.9734583186964</v>
      </c>
      <c r="AI1612" s="54">
        <f t="shared" si="814"/>
        <v>2.440270405088527E-3</v>
      </c>
      <c r="AJ1612" s="54">
        <f t="shared" ref="AJ1612:AJ1675" si="818">IF((AI1612)&lt;0, AJ1611, AI1612+AJ1611)</f>
        <v>0.82417525686665716</v>
      </c>
    </row>
    <row r="1613" spans="2:36" x14ac:dyDescent="0.2">
      <c r="B1613" s="14" t="s">
        <v>65</v>
      </c>
      <c r="C1613" s="14">
        <v>1603</v>
      </c>
      <c r="D1613" s="14">
        <v>126</v>
      </c>
      <c r="E1613" s="14">
        <f t="shared" si="796"/>
        <v>29.916666666666668</v>
      </c>
      <c r="F1613" s="15">
        <v>107.7</v>
      </c>
      <c r="G1613" s="16">
        <f t="shared" si="815"/>
        <v>-0.19444444444444522</v>
      </c>
      <c r="H1613" s="16">
        <f t="shared" si="816"/>
        <v>-0.70000000000000284</v>
      </c>
      <c r="I1613" s="16">
        <f t="shared" si="788"/>
        <v>853277.24565972236</v>
      </c>
      <c r="J1613" s="16">
        <f t="shared" si="797"/>
        <v>12723.43672839494</v>
      </c>
      <c r="K1613" s="29" t="str">
        <f t="shared" si="798"/>
        <v>Yes</v>
      </c>
      <c r="L1613" s="16">
        <f t="shared" si="789"/>
        <v>320.69217578125011</v>
      </c>
      <c r="M1613" s="16">
        <f t="shared" si="790"/>
        <v>187.05217500000001</v>
      </c>
      <c r="N1613" s="23">
        <f t="shared" si="791"/>
        <v>-370.75694444444594</v>
      </c>
      <c r="O1613" s="16">
        <f t="shared" si="792"/>
        <v>136.98740633680418</v>
      </c>
      <c r="P1613" s="16">
        <f t="shared" si="793"/>
        <v>4098.206572909392</v>
      </c>
      <c r="Q1613" s="16">
        <f t="shared" si="794"/>
        <v>4098.206572909392</v>
      </c>
      <c r="R1613" s="16">
        <f t="shared" si="799"/>
        <v>370.75694444444594</v>
      </c>
      <c r="S1613" s="75">
        <f t="shared" si="817"/>
        <v>16821.643301304332</v>
      </c>
      <c r="T1613" s="77">
        <f t="shared" si="800"/>
        <v>11091.811921296341</v>
      </c>
      <c r="U1613" s="50">
        <f t="shared" si="801"/>
        <v>9896205.8056994006</v>
      </c>
      <c r="V1613" s="51">
        <f t="shared" si="802"/>
        <v>2.7489460571387223</v>
      </c>
      <c r="W1613" s="52">
        <f t="shared" si="803"/>
        <v>5619621.1318316078</v>
      </c>
      <c r="X1613" s="36">
        <f t="shared" si="804"/>
        <v>1.5610058699532243</v>
      </c>
      <c r="Y1613" s="53">
        <f t="shared" si="795"/>
        <v>15139.478971173899</v>
      </c>
      <c r="Z1613" s="53">
        <f t="shared" si="805"/>
        <v>14382.505022615203</v>
      </c>
      <c r="AA1613" s="54">
        <f t="shared" si="806"/>
        <v>14094.854922162898</v>
      </c>
      <c r="AB1613" s="54">
        <f t="shared" si="807"/>
        <v>13390.112176054752</v>
      </c>
      <c r="AC1613" s="54">
        <f t="shared" si="808"/>
        <v>12051.100958449277</v>
      </c>
      <c r="AD1613" s="54">
        <f t="shared" si="809"/>
        <v>10845.990862604349</v>
      </c>
      <c r="AE1613" s="54">
        <f t="shared" si="810"/>
        <v>10303.69131947413</v>
      </c>
      <c r="AF1613" s="54">
        <f t="shared" si="811"/>
        <v>10097.617493084646</v>
      </c>
      <c r="AG1613" s="54">
        <f t="shared" si="812"/>
        <v>9592.7366184304137</v>
      </c>
      <c r="AH1613" s="54">
        <f t="shared" si="813"/>
        <v>8633.4629565873729</v>
      </c>
      <c r="AI1613" s="54">
        <f t="shared" si="814"/>
        <v>2.3981841546076034E-3</v>
      </c>
      <c r="AJ1613" s="54">
        <f t="shared" si="818"/>
        <v>0.82657344102126473</v>
      </c>
    </row>
    <row r="1614" spans="2:36" x14ac:dyDescent="0.2">
      <c r="B1614" s="14" t="s">
        <v>65</v>
      </c>
      <c r="C1614" s="14">
        <v>1604</v>
      </c>
      <c r="D1614" s="14">
        <v>127</v>
      </c>
      <c r="E1614" s="14">
        <f t="shared" si="796"/>
        <v>29.749999999999996</v>
      </c>
      <c r="F1614" s="15">
        <v>107.1</v>
      </c>
      <c r="G1614" s="16">
        <f t="shared" si="815"/>
        <v>-0.15277777777777896</v>
      </c>
      <c r="H1614" s="16">
        <f t="shared" si="816"/>
        <v>-0.55000000000000426</v>
      </c>
      <c r="I1614" s="16">
        <f t="shared" si="788"/>
        <v>843796.46093749977</v>
      </c>
      <c r="J1614" s="16">
        <f t="shared" si="797"/>
        <v>9480.7847222225973</v>
      </c>
      <c r="K1614" s="29" t="str">
        <f t="shared" si="798"/>
        <v>Yes</v>
      </c>
      <c r="L1614" s="16">
        <f t="shared" si="789"/>
        <v>317.12895703125002</v>
      </c>
      <c r="M1614" s="16">
        <f t="shared" si="790"/>
        <v>187.05217500000001</v>
      </c>
      <c r="N1614" s="23">
        <f t="shared" si="791"/>
        <v>-291.30902777778005</v>
      </c>
      <c r="O1614" s="16">
        <f t="shared" si="792"/>
        <v>212.87210425346998</v>
      </c>
      <c r="P1614" s="16">
        <f t="shared" si="793"/>
        <v>6332.9451015407312</v>
      </c>
      <c r="Q1614" s="16">
        <f t="shared" si="794"/>
        <v>6332.9451015407312</v>
      </c>
      <c r="R1614" s="16">
        <f t="shared" si="799"/>
        <v>291.30902777778005</v>
      </c>
      <c r="S1614" s="75">
        <f t="shared" si="817"/>
        <v>15813.729823763329</v>
      </c>
      <c r="T1614" s="77">
        <f t="shared" si="800"/>
        <v>8666.443576388956</v>
      </c>
      <c r="U1614" s="50">
        <f t="shared" si="801"/>
        <v>9902538.7508009411</v>
      </c>
      <c r="V1614" s="51">
        <f t="shared" si="802"/>
        <v>2.750705208555817</v>
      </c>
      <c r="W1614" s="52">
        <f t="shared" si="803"/>
        <v>5635434.8616553713</v>
      </c>
      <c r="X1614" s="36">
        <f t="shared" si="804"/>
        <v>1.5653985726820476</v>
      </c>
      <c r="Y1614" s="53">
        <f t="shared" si="795"/>
        <v>14232.356841386996</v>
      </c>
      <c r="Z1614" s="53">
        <f t="shared" si="805"/>
        <v>13520.738999317646</v>
      </c>
      <c r="AA1614" s="54">
        <f t="shared" si="806"/>
        <v>13250.324219331293</v>
      </c>
      <c r="AB1614" s="54">
        <f t="shared" si="807"/>
        <v>12587.808008364727</v>
      </c>
      <c r="AC1614" s="54">
        <f t="shared" si="808"/>
        <v>11329.027207528256</v>
      </c>
      <c r="AD1614" s="54">
        <f t="shared" si="809"/>
        <v>10196.12448677543</v>
      </c>
      <c r="AE1614" s="54">
        <f t="shared" si="810"/>
        <v>9686.3182624366582</v>
      </c>
      <c r="AF1614" s="54">
        <f t="shared" si="811"/>
        <v>9492.5918971879255</v>
      </c>
      <c r="AG1614" s="54">
        <f t="shared" si="812"/>
        <v>9017.9623023285294</v>
      </c>
      <c r="AH1614" s="54">
        <f t="shared" si="813"/>
        <v>8116.166072095677</v>
      </c>
      <c r="AI1614" s="54">
        <f t="shared" si="814"/>
        <v>2.2544905755821324E-3</v>
      </c>
      <c r="AJ1614" s="54">
        <f t="shared" si="818"/>
        <v>0.82882793159684687</v>
      </c>
    </row>
    <row r="1615" spans="2:36" x14ac:dyDescent="0.2">
      <c r="B1615" s="14" t="s">
        <v>65</v>
      </c>
      <c r="C1615" s="14">
        <v>1605</v>
      </c>
      <c r="D1615" s="14">
        <v>128</v>
      </c>
      <c r="E1615" s="14">
        <f t="shared" si="796"/>
        <v>29.611111111111107</v>
      </c>
      <c r="F1615" s="15">
        <v>106.6</v>
      </c>
      <c r="G1615" s="16">
        <f t="shared" si="815"/>
        <v>-9.7222222222220642E-2</v>
      </c>
      <c r="H1615" s="16">
        <f t="shared" si="816"/>
        <v>-0.34999999999999432</v>
      </c>
      <c r="I1615" s="16">
        <f t="shared" si="788"/>
        <v>835936.26658950595</v>
      </c>
      <c r="J1615" s="16">
        <f t="shared" si="797"/>
        <v>7860.19434799382</v>
      </c>
      <c r="K1615" s="29" t="str">
        <f t="shared" si="798"/>
        <v>Yes</v>
      </c>
      <c r="L1615" s="16">
        <f t="shared" si="789"/>
        <v>314.1748142361111</v>
      </c>
      <c r="M1615" s="16">
        <f t="shared" si="790"/>
        <v>187.05217500000001</v>
      </c>
      <c r="N1615" s="23">
        <f t="shared" si="791"/>
        <v>-185.37847222221922</v>
      </c>
      <c r="O1615" s="16">
        <f t="shared" si="792"/>
        <v>315.84851701389186</v>
      </c>
      <c r="P1615" s="16">
        <f t="shared" si="793"/>
        <v>9352.6255315780181</v>
      </c>
      <c r="Q1615" s="16">
        <f t="shared" si="794"/>
        <v>9352.6255315780181</v>
      </c>
      <c r="R1615" s="16">
        <f t="shared" si="799"/>
        <v>185.37847222221922</v>
      </c>
      <c r="S1615" s="75">
        <f t="shared" si="817"/>
        <v>17212.819879571838</v>
      </c>
      <c r="T1615" s="77">
        <f t="shared" si="800"/>
        <v>5489.2625385801575</v>
      </c>
      <c r="U1615" s="50">
        <f t="shared" si="801"/>
        <v>9911891.3763325196</v>
      </c>
      <c r="V1615" s="51">
        <f t="shared" si="802"/>
        <v>2.7533031600923668</v>
      </c>
      <c r="W1615" s="52">
        <f t="shared" si="803"/>
        <v>5652647.6815349432</v>
      </c>
      <c r="X1615" s="36">
        <f t="shared" si="804"/>
        <v>1.5701799115374842</v>
      </c>
      <c r="Y1615" s="53">
        <f t="shared" si="795"/>
        <v>15491.537891614655</v>
      </c>
      <c r="Z1615" s="53">
        <f t="shared" si="805"/>
        <v>14716.960997033921</v>
      </c>
      <c r="AA1615" s="54">
        <f t="shared" si="806"/>
        <v>14422.621777093242</v>
      </c>
      <c r="AB1615" s="54">
        <f t="shared" si="807"/>
        <v>13701.490688238579</v>
      </c>
      <c r="AC1615" s="54">
        <f t="shared" si="808"/>
        <v>12331.341619414721</v>
      </c>
      <c r="AD1615" s="54">
        <f t="shared" si="809"/>
        <v>11098.207457473249</v>
      </c>
      <c r="AE1615" s="54">
        <f t="shared" si="810"/>
        <v>10543.297084599586</v>
      </c>
      <c r="AF1615" s="54">
        <f t="shared" si="811"/>
        <v>10332.431142907593</v>
      </c>
      <c r="AG1615" s="54">
        <f t="shared" si="812"/>
        <v>9815.8095857622138</v>
      </c>
      <c r="AH1615" s="54">
        <f t="shared" si="813"/>
        <v>8834.2286271859921</v>
      </c>
      <c r="AI1615" s="54">
        <f t="shared" si="814"/>
        <v>2.4539523964405533E-3</v>
      </c>
      <c r="AJ1615" s="54">
        <f t="shared" si="818"/>
        <v>0.8312818839932874</v>
      </c>
    </row>
    <row r="1616" spans="2:36" x14ac:dyDescent="0.2">
      <c r="B1616" s="14" t="s">
        <v>65</v>
      </c>
      <c r="C1616" s="14">
        <v>1606</v>
      </c>
      <c r="D1616" s="14">
        <v>129</v>
      </c>
      <c r="E1616" s="14">
        <f t="shared" si="796"/>
        <v>29.555555555555557</v>
      </c>
      <c r="F1616" s="15">
        <v>106.4</v>
      </c>
      <c r="G1616" s="16">
        <f t="shared" si="815"/>
        <v>-5.5555555555554373E-2</v>
      </c>
      <c r="H1616" s="16">
        <f t="shared" si="816"/>
        <v>-0.19999999999999574</v>
      </c>
      <c r="I1616" s="16">
        <f t="shared" si="788"/>
        <v>832802.48765432101</v>
      </c>
      <c r="J1616" s="16">
        <f t="shared" si="797"/>
        <v>3133.7789351849351</v>
      </c>
      <c r="K1616" s="29" t="str">
        <f t="shared" si="798"/>
        <v>Yes</v>
      </c>
      <c r="L1616" s="16">
        <f t="shared" si="789"/>
        <v>312.99702777777787</v>
      </c>
      <c r="M1616" s="16">
        <f t="shared" si="790"/>
        <v>187.05217500000001</v>
      </c>
      <c r="N1616" s="23">
        <f t="shared" si="791"/>
        <v>-105.9305555555533</v>
      </c>
      <c r="O1616" s="16">
        <f t="shared" si="792"/>
        <v>394.11864722222458</v>
      </c>
      <c r="P1616" s="16">
        <f t="shared" si="793"/>
        <v>11648.395573456861</v>
      </c>
      <c r="Q1616" s="16">
        <f t="shared" si="794"/>
        <v>11648.395573456861</v>
      </c>
      <c r="R1616" s="16">
        <f t="shared" si="799"/>
        <v>105.9305555555533</v>
      </c>
      <c r="S1616" s="75">
        <f t="shared" si="817"/>
        <v>14782.174508641796</v>
      </c>
      <c r="T1616" s="77">
        <f t="shared" si="800"/>
        <v>3130.83641975302</v>
      </c>
      <c r="U1616" s="50">
        <f t="shared" si="801"/>
        <v>9923539.7719059773</v>
      </c>
      <c r="V1616" s="51">
        <f t="shared" si="802"/>
        <v>2.7565388255294381</v>
      </c>
      <c r="W1616" s="52">
        <f t="shared" si="803"/>
        <v>5667429.8560435846</v>
      </c>
      <c r="X1616" s="36">
        <f t="shared" si="804"/>
        <v>1.5742860711232181</v>
      </c>
      <c r="Y1616" s="53">
        <f t="shared" si="795"/>
        <v>13303.957057777616</v>
      </c>
      <c r="Z1616" s="53">
        <f t="shared" si="805"/>
        <v>12638.759204888735</v>
      </c>
      <c r="AA1616" s="54">
        <f t="shared" si="806"/>
        <v>12385.98402079096</v>
      </c>
      <c r="AB1616" s="54">
        <f t="shared" si="807"/>
        <v>11766.684819751412</v>
      </c>
      <c r="AC1616" s="54">
        <f t="shared" si="808"/>
        <v>10590.016337776271</v>
      </c>
      <c r="AD1616" s="54">
        <f t="shared" si="809"/>
        <v>9531.0147039986441</v>
      </c>
      <c r="AE1616" s="54">
        <f t="shared" si="810"/>
        <v>9054.463968798711</v>
      </c>
      <c r="AF1616" s="54">
        <f t="shared" si="811"/>
        <v>8873.374689422737</v>
      </c>
      <c r="AG1616" s="54">
        <f t="shared" si="812"/>
        <v>8429.7059549515998</v>
      </c>
      <c r="AH1616" s="54">
        <f t="shared" si="813"/>
        <v>7586.7353594564402</v>
      </c>
      <c r="AI1616" s="54">
        <f t="shared" si="814"/>
        <v>2.1074264887378999E-3</v>
      </c>
      <c r="AJ1616" s="54">
        <f t="shared" si="818"/>
        <v>0.83338931048202525</v>
      </c>
    </row>
    <row r="1617" spans="2:36" x14ac:dyDescent="0.2">
      <c r="B1617" s="14" t="s">
        <v>65</v>
      </c>
      <c r="C1617" s="14">
        <v>1607</v>
      </c>
      <c r="D1617" s="14">
        <v>130</v>
      </c>
      <c r="E1617" s="14">
        <f t="shared" si="796"/>
        <v>29.5</v>
      </c>
      <c r="F1617" s="15">
        <v>106.2</v>
      </c>
      <c r="G1617" s="16">
        <f t="shared" si="815"/>
        <v>-2.7777777777778172E-2</v>
      </c>
      <c r="H1617" s="16">
        <f t="shared" si="816"/>
        <v>-0.10000000000000142</v>
      </c>
      <c r="I1617" s="16">
        <f t="shared" si="788"/>
        <v>829674.59375</v>
      </c>
      <c r="J1617" s="16">
        <f t="shared" si="797"/>
        <v>3127.8939043210121</v>
      </c>
      <c r="K1617" s="29" t="str">
        <f t="shared" si="798"/>
        <v>Yes</v>
      </c>
      <c r="L1617" s="16">
        <f t="shared" si="789"/>
        <v>311.82145312500006</v>
      </c>
      <c r="M1617" s="16">
        <f t="shared" si="790"/>
        <v>187.05217500000001</v>
      </c>
      <c r="N1617" s="23">
        <f t="shared" si="791"/>
        <v>-52.965277777778532</v>
      </c>
      <c r="O1617" s="16">
        <f t="shared" si="792"/>
        <v>445.90835034722153</v>
      </c>
      <c r="P1617" s="16">
        <f t="shared" si="793"/>
        <v>13154.296335243034</v>
      </c>
      <c r="Q1617" s="16">
        <f t="shared" si="794"/>
        <v>13154.296335243034</v>
      </c>
      <c r="R1617" s="16">
        <f t="shared" si="799"/>
        <v>52.965277777778532</v>
      </c>
      <c r="S1617" s="75">
        <f t="shared" si="817"/>
        <v>16282.190239564046</v>
      </c>
      <c r="T1617" s="77">
        <f t="shared" si="800"/>
        <v>1562.4756944444666</v>
      </c>
      <c r="U1617" s="50">
        <f t="shared" si="801"/>
        <v>9936694.06824122</v>
      </c>
      <c r="V1617" s="51">
        <f t="shared" si="802"/>
        <v>2.7601927967336723</v>
      </c>
      <c r="W1617" s="52">
        <f t="shared" si="803"/>
        <v>5683712.0462831482</v>
      </c>
      <c r="X1617" s="36">
        <f t="shared" si="804"/>
        <v>1.5788089017453188</v>
      </c>
      <c r="Y1617" s="53">
        <f t="shared" si="795"/>
        <v>14653.971215607642</v>
      </c>
      <c r="Z1617" s="53">
        <f t="shared" si="805"/>
        <v>13921.272654827259</v>
      </c>
      <c r="AA1617" s="54">
        <f t="shared" si="806"/>
        <v>13642.847201730714</v>
      </c>
      <c r="AB1617" s="54">
        <f t="shared" si="807"/>
        <v>12960.704841644178</v>
      </c>
      <c r="AC1617" s="54">
        <f t="shared" si="808"/>
        <v>11664.634357479759</v>
      </c>
      <c r="AD1617" s="54">
        <f t="shared" si="809"/>
        <v>10498.170921731784</v>
      </c>
      <c r="AE1617" s="54">
        <f t="shared" si="810"/>
        <v>9973.262375645194</v>
      </c>
      <c r="AF1617" s="54">
        <f t="shared" si="811"/>
        <v>9773.7971281322898</v>
      </c>
      <c r="AG1617" s="54">
        <f t="shared" si="812"/>
        <v>9285.1072717256757</v>
      </c>
      <c r="AH1617" s="54">
        <f t="shared" si="813"/>
        <v>8356.5965445531092</v>
      </c>
      <c r="AI1617" s="54">
        <f t="shared" si="814"/>
        <v>2.3212768179314194E-3</v>
      </c>
      <c r="AJ1617" s="54">
        <f t="shared" si="818"/>
        <v>0.83571058729995662</v>
      </c>
    </row>
    <row r="1618" spans="2:36" x14ac:dyDescent="0.2">
      <c r="B1618" s="14" t="s">
        <v>65</v>
      </c>
      <c r="C1618" s="14">
        <v>1608</v>
      </c>
      <c r="D1618" s="14">
        <v>131</v>
      </c>
      <c r="E1618" s="14">
        <f t="shared" si="796"/>
        <v>29.5</v>
      </c>
      <c r="F1618" s="15">
        <v>106.2</v>
      </c>
      <c r="G1618" s="16">
        <f t="shared" si="815"/>
        <v>0</v>
      </c>
      <c r="H1618" s="16">
        <f t="shared" si="816"/>
        <v>0</v>
      </c>
      <c r="I1618" s="16">
        <f t="shared" si="788"/>
        <v>829674.59375</v>
      </c>
      <c r="J1618" s="16">
        <f t="shared" si="797"/>
        <v>0</v>
      </c>
      <c r="K1618" s="29" t="str">
        <f t="shared" si="798"/>
        <v>No</v>
      </c>
      <c r="L1618" s="16">
        <f t="shared" si="789"/>
        <v>311.82145312500006</v>
      </c>
      <c r="M1618" s="16">
        <f t="shared" si="790"/>
        <v>187.05217500000001</v>
      </c>
      <c r="N1618" s="23">
        <f t="shared" si="791"/>
        <v>0</v>
      </c>
      <c r="O1618" s="16">
        <f t="shared" si="792"/>
        <v>498.8736281250001</v>
      </c>
      <c r="P1618" s="16">
        <f t="shared" si="793"/>
        <v>14716.772029687503</v>
      </c>
      <c r="Q1618" s="16">
        <f t="shared" si="794"/>
        <v>14716.772029687503</v>
      </c>
      <c r="R1618" s="16">
        <f t="shared" si="799"/>
        <v>0</v>
      </c>
      <c r="S1618" s="75">
        <f t="shared" si="817"/>
        <v>14716.772029687503</v>
      </c>
      <c r="T1618" s="77">
        <f t="shared" si="800"/>
        <v>0</v>
      </c>
      <c r="U1618" s="50">
        <f t="shared" si="801"/>
        <v>9951410.8402709067</v>
      </c>
      <c r="V1618" s="51">
        <f t="shared" si="802"/>
        <v>2.7642807889641405</v>
      </c>
      <c r="W1618" s="52">
        <f t="shared" si="803"/>
        <v>5698428.8183128359</v>
      </c>
      <c r="X1618" s="36">
        <f t="shared" si="804"/>
        <v>1.5828968939757877</v>
      </c>
      <c r="Y1618" s="53">
        <f t="shared" si="795"/>
        <v>13245.094826718752</v>
      </c>
      <c r="Z1618" s="53">
        <f t="shared" si="805"/>
        <v>12582.840085382813</v>
      </c>
      <c r="AA1618" s="54">
        <f t="shared" si="806"/>
        <v>12331.183283675156</v>
      </c>
      <c r="AB1618" s="54">
        <f t="shared" si="807"/>
        <v>11714.624119491398</v>
      </c>
      <c r="AC1618" s="54">
        <f t="shared" si="808"/>
        <v>10543.161707542258</v>
      </c>
      <c r="AD1618" s="54">
        <f t="shared" si="809"/>
        <v>9488.8455367880324</v>
      </c>
      <c r="AE1618" s="54">
        <f t="shared" si="810"/>
        <v>9014.4032599486309</v>
      </c>
      <c r="AF1618" s="54">
        <f t="shared" si="811"/>
        <v>8834.1151947496583</v>
      </c>
      <c r="AG1618" s="54">
        <f t="shared" si="812"/>
        <v>8392.4094350121741</v>
      </c>
      <c r="AH1618" s="54">
        <f t="shared" si="813"/>
        <v>7553.1684915109572</v>
      </c>
      <c r="AI1618" s="54">
        <f t="shared" si="814"/>
        <v>2.0981023587530435E-3</v>
      </c>
      <c r="AJ1618" s="54">
        <f t="shared" si="818"/>
        <v>0.83780868965870969</v>
      </c>
    </row>
    <row r="1619" spans="2:36" x14ac:dyDescent="0.2">
      <c r="B1619" s="14" t="s">
        <v>65</v>
      </c>
      <c r="C1619" s="14">
        <v>1609</v>
      </c>
      <c r="D1619" s="14">
        <v>132</v>
      </c>
      <c r="E1619" s="14">
        <f t="shared" si="796"/>
        <v>29.5</v>
      </c>
      <c r="F1619" s="15">
        <v>106.2</v>
      </c>
      <c r="G1619" s="16">
        <f t="shared" si="815"/>
        <v>2.7777777777778172E-2</v>
      </c>
      <c r="H1619" s="16">
        <f t="shared" si="816"/>
        <v>0.10000000000000142</v>
      </c>
      <c r="I1619" s="16">
        <f t="shared" si="788"/>
        <v>829674.59375</v>
      </c>
      <c r="J1619" s="16">
        <f t="shared" si="797"/>
        <v>0</v>
      </c>
      <c r="K1619" s="29" t="str">
        <f t="shared" si="798"/>
        <v>No</v>
      </c>
      <c r="L1619" s="16">
        <f t="shared" si="789"/>
        <v>311.82145312500006</v>
      </c>
      <c r="M1619" s="16">
        <f t="shared" si="790"/>
        <v>187.05217500000001</v>
      </c>
      <c r="N1619" s="23">
        <f t="shared" si="791"/>
        <v>52.965277777778532</v>
      </c>
      <c r="O1619" s="16">
        <f t="shared" si="792"/>
        <v>551.83890590277861</v>
      </c>
      <c r="P1619" s="16">
        <f t="shared" si="793"/>
        <v>16279.247724131968</v>
      </c>
      <c r="Q1619" s="16">
        <f t="shared" si="794"/>
        <v>16279.247724131968</v>
      </c>
      <c r="R1619" s="16">
        <f t="shared" si="799"/>
        <v>0</v>
      </c>
      <c r="S1619" s="75">
        <f t="shared" si="817"/>
        <v>16279.247724131968</v>
      </c>
      <c r="T1619" s="77">
        <f t="shared" si="800"/>
        <v>0</v>
      </c>
      <c r="U1619" s="50">
        <f t="shared" si="801"/>
        <v>9967690.0879950393</v>
      </c>
      <c r="V1619" s="51">
        <f t="shared" si="802"/>
        <v>2.7688028022208444</v>
      </c>
      <c r="W1619" s="52">
        <f t="shared" si="803"/>
        <v>5714708.0660369676</v>
      </c>
      <c r="X1619" s="36">
        <f t="shared" si="804"/>
        <v>1.5874189072324909</v>
      </c>
      <c r="Y1619" s="53">
        <f t="shared" si="795"/>
        <v>14651.322951718772</v>
      </c>
      <c r="Z1619" s="53">
        <f t="shared" si="805"/>
        <v>13918.756804132832</v>
      </c>
      <c r="AA1619" s="54">
        <f t="shared" si="806"/>
        <v>13640.381668050175</v>
      </c>
      <c r="AB1619" s="54">
        <f t="shared" si="807"/>
        <v>12958.362584647666</v>
      </c>
      <c r="AC1619" s="54">
        <f t="shared" si="808"/>
        <v>11662.5263261829</v>
      </c>
      <c r="AD1619" s="54">
        <f t="shared" si="809"/>
        <v>10496.27369356461</v>
      </c>
      <c r="AE1619" s="54">
        <f t="shared" si="810"/>
        <v>9971.460008886379</v>
      </c>
      <c r="AF1619" s="54">
        <f t="shared" si="811"/>
        <v>9772.0308087086505</v>
      </c>
      <c r="AG1619" s="54">
        <f t="shared" si="812"/>
        <v>9283.4292682732175</v>
      </c>
      <c r="AH1619" s="54">
        <f t="shared" si="813"/>
        <v>8355.0863414458963</v>
      </c>
      <c r="AI1619" s="54">
        <f t="shared" si="814"/>
        <v>2.3208573170683047E-3</v>
      </c>
      <c r="AJ1619" s="54">
        <f t="shared" si="818"/>
        <v>0.84012954697577802</v>
      </c>
    </row>
    <row r="1620" spans="2:36" x14ac:dyDescent="0.2">
      <c r="B1620" s="14" t="s">
        <v>65</v>
      </c>
      <c r="C1620" s="14">
        <v>1610</v>
      </c>
      <c r="D1620" s="14">
        <v>133</v>
      </c>
      <c r="E1620" s="14">
        <f t="shared" si="796"/>
        <v>29.555555555555557</v>
      </c>
      <c r="F1620" s="15">
        <v>106.4</v>
      </c>
      <c r="G1620" s="16">
        <f t="shared" si="815"/>
        <v>4.1666666666666269E-2</v>
      </c>
      <c r="H1620" s="16">
        <f t="shared" si="816"/>
        <v>0.14999999999999858</v>
      </c>
      <c r="I1620" s="16">
        <f t="shared" si="788"/>
        <v>832802.48765432101</v>
      </c>
      <c r="J1620" s="16">
        <f t="shared" si="797"/>
        <v>-3127.8939043210121</v>
      </c>
      <c r="K1620" s="29" t="str">
        <f t="shared" si="798"/>
        <v>No</v>
      </c>
      <c r="L1620" s="16">
        <f t="shared" si="789"/>
        <v>312.99702777777787</v>
      </c>
      <c r="M1620" s="16">
        <f t="shared" si="790"/>
        <v>187.05217500000001</v>
      </c>
      <c r="N1620" s="23">
        <f t="shared" si="791"/>
        <v>79.447916666665904</v>
      </c>
      <c r="O1620" s="16">
        <f t="shared" si="792"/>
        <v>579.4971194444438</v>
      </c>
      <c r="P1620" s="16">
        <f t="shared" si="793"/>
        <v>17127.359308024672</v>
      </c>
      <c r="Q1620" s="16">
        <f t="shared" si="794"/>
        <v>17127.359308024672</v>
      </c>
      <c r="R1620" s="16">
        <f t="shared" si="799"/>
        <v>0</v>
      </c>
      <c r="S1620" s="75">
        <f t="shared" si="817"/>
        <v>13999.46540370366</v>
      </c>
      <c r="T1620" s="77">
        <f t="shared" si="800"/>
        <v>0</v>
      </c>
      <c r="U1620" s="50">
        <f t="shared" si="801"/>
        <v>9984817.4473030642</v>
      </c>
      <c r="V1620" s="51">
        <f t="shared" si="802"/>
        <v>2.7735604020286289</v>
      </c>
      <c r="W1620" s="52">
        <f t="shared" si="803"/>
        <v>5728707.5314406715</v>
      </c>
      <c r="X1620" s="36">
        <f t="shared" si="804"/>
        <v>1.5913076476224088</v>
      </c>
      <c r="Y1620" s="53">
        <f t="shared" si="795"/>
        <v>12599.518863333295</v>
      </c>
      <c r="Z1620" s="53">
        <f t="shared" si="805"/>
        <v>11969.542920166628</v>
      </c>
      <c r="AA1620" s="54">
        <f t="shared" si="806"/>
        <v>11730.152061763296</v>
      </c>
      <c r="AB1620" s="54">
        <f t="shared" si="807"/>
        <v>11143.644458675131</v>
      </c>
      <c r="AC1620" s="54">
        <f t="shared" si="808"/>
        <v>10029.280012807618</v>
      </c>
      <c r="AD1620" s="54">
        <f t="shared" si="809"/>
        <v>9026.3520115268566</v>
      </c>
      <c r="AE1620" s="54">
        <f t="shared" si="810"/>
        <v>8575.0344109505131</v>
      </c>
      <c r="AF1620" s="54">
        <f t="shared" si="811"/>
        <v>8403.5337227315031</v>
      </c>
      <c r="AG1620" s="54">
        <f t="shared" si="812"/>
        <v>7983.3570365949272</v>
      </c>
      <c r="AH1620" s="54">
        <f t="shared" si="813"/>
        <v>7185.0213329354347</v>
      </c>
      <c r="AI1620" s="54">
        <f t="shared" si="814"/>
        <v>1.9958392591487317E-3</v>
      </c>
      <c r="AJ1620" s="54">
        <f t="shared" si="818"/>
        <v>0.84212538623492672</v>
      </c>
    </row>
    <row r="1621" spans="2:36" x14ac:dyDescent="0.2">
      <c r="B1621" s="14" t="s">
        <v>65</v>
      </c>
      <c r="C1621" s="14">
        <v>1611</v>
      </c>
      <c r="D1621" s="14">
        <v>134</v>
      </c>
      <c r="E1621" s="14">
        <f t="shared" si="796"/>
        <v>29.583333333333332</v>
      </c>
      <c r="F1621" s="15">
        <v>106.5</v>
      </c>
      <c r="G1621" s="16">
        <f t="shared" si="815"/>
        <v>5.5555555555554373E-2</v>
      </c>
      <c r="H1621" s="16">
        <f t="shared" si="816"/>
        <v>0.19999999999999574</v>
      </c>
      <c r="I1621" s="16">
        <f t="shared" si="788"/>
        <v>834368.6414930555</v>
      </c>
      <c r="J1621" s="16">
        <f t="shared" si="797"/>
        <v>-1566.1538387344917</v>
      </c>
      <c r="K1621" s="29" t="str">
        <f t="shared" si="798"/>
        <v>No</v>
      </c>
      <c r="L1621" s="16">
        <f t="shared" si="789"/>
        <v>313.58564453125007</v>
      </c>
      <c r="M1621" s="16">
        <f t="shared" si="790"/>
        <v>187.05217500000001</v>
      </c>
      <c r="N1621" s="23">
        <f t="shared" si="791"/>
        <v>105.9305555555533</v>
      </c>
      <c r="O1621" s="16">
        <f t="shared" si="792"/>
        <v>606.56837508680337</v>
      </c>
      <c r="P1621" s="16">
        <f t="shared" si="793"/>
        <v>17944.314429651266</v>
      </c>
      <c r="Q1621" s="16">
        <f t="shared" si="794"/>
        <v>17944.314429651266</v>
      </c>
      <c r="R1621" s="16">
        <f t="shared" si="799"/>
        <v>0</v>
      </c>
      <c r="S1621" s="75">
        <f t="shared" si="817"/>
        <v>16378.160590916774</v>
      </c>
      <c r="T1621" s="77">
        <f t="shared" si="800"/>
        <v>0</v>
      </c>
      <c r="U1621" s="50">
        <f t="shared" si="801"/>
        <v>10002761.761732716</v>
      </c>
      <c r="V1621" s="51">
        <f t="shared" si="802"/>
        <v>2.7785449338146435</v>
      </c>
      <c r="W1621" s="52">
        <f t="shared" si="803"/>
        <v>5745085.6920315884</v>
      </c>
      <c r="X1621" s="36">
        <f t="shared" si="804"/>
        <v>1.5958571366754413</v>
      </c>
      <c r="Y1621" s="53">
        <f t="shared" si="795"/>
        <v>14740.344531825096</v>
      </c>
      <c r="Z1621" s="53">
        <f t="shared" si="805"/>
        <v>14003.327305233841</v>
      </c>
      <c r="AA1621" s="54">
        <f t="shared" si="806"/>
        <v>13723.260759129163</v>
      </c>
      <c r="AB1621" s="54">
        <f t="shared" si="807"/>
        <v>13037.097721172704</v>
      </c>
      <c r="AC1621" s="54">
        <f t="shared" si="808"/>
        <v>11733.387949055434</v>
      </c>
      <c r="AD1621" s="54">
        <f t="shared" si="809"/>
        <v>10560.04915414989</v>
      </c>
      <c r="AE1621" s="54">
        <f t="shared" si="810"/>
        <v>10032.046696442396</v>
      </c>
      <c r="AF1621" s="54">
        <f t="shared" si="811"/>
        <v>9831.4057625135483</v>
      </c>
      <c r="AG1621" s="54">
        <f t="shared" si="812"/>
        <v>9339.8354743878699</v>
      </c>
      <c r="AH1621" s="54">
        <f t="shared" si="813"/>
        <v>8405.8519269490826</v>
      </c>
      <c r="AI1621" s="54">
        <f t="shared" si="814"/>
        <v>2.3349588685969672E-3</v>
      </c>
      <c r="AJ1621" s="54">
        <f t="shared" si="818"/>
        <v>0.84446034510352364</v>
      </c>
    </row>
    <row r="1622" spans="2:36" x14ac:dyDescent="0.2">
      <c r="B1622" s="14" t="s">
        <v>65</v>
      </c>
      <c r="C1622" s="14">
        <v>1612</v>
      </c>
      <c r="D1622" s="14">
        <v>135</v>
      </c>
      <c r="E1622" s="14">
        <f t="shared" si="796"/>
        <v>29.666666666666664</v>
      </c>
      <c r="F1622" s="15">
        <v>106.8</v>
      </c>
      <c r="G1622" s="16">
        <f t="shared" si="815"/>
        <v>9.7222222222222612E-2</v>
      </c>
      <c r="H1622" s="16">
        <f t="shared" si="816"/>
        <v>0.35000000000000142</v>
      </c>
      <c r="I1622" s="16">
        <f t="shared" si="788"/>
        <v>839075.93055555539</v>
      </c>
      <c r="J1622" s="16">
        <f t="shared" si="797"/>
        <v>-4707.2890624998836</v>
      </c>
      <c r="K1622" s="29" t="str">
        <f t="shared" si="798"/>
        <v>No</v>
      </c>
      <c r="L1622" s="16">
        <f t="shared" si="789"/>
        <v>315.35481250000004</v>
      </c>
      <c r="M1622" s="16">
        <f t="shared" si="790"/>
        <v>187.05217500000001</v>
      </c>
      <c r="N1622" s="23">
        <f t="shared" si="791"/>
        <v>185.37847222222297</v>
      </c>
      <c r="O1622" s="16">
        <f t="shared" si="792"/>
        <v>687.7854597222231</v>
      </c>
      <c r="P1622" s="16">
        <f t="shared" si="793"/>
        <v>20404.301971759283</v>
      </c>
      <c r="Q1622" s="16">
        <f t="shared" si="794"/>
        <v>20404.301971759283</v>
      </c>
      <c r="R1622" s="16">
        <f t="shared" si="799"/>
        <v>0</v>
      </c>
      <c r="S1622" s="75">
        <f t="shared" si="817"/>
        <v>15697.0129092594</v>
      </c>
      <c r="T1622" s="77">
        <f t="shared" si="800"/>
        <v>0</v>
      </c>
      <c r="U1622" s="50">
        <f t="shared" si="801"/>
        <v>10023166.063704476</v>
      </c>
      <c r="V1622" s="51">
        <f t="shared" si="802"/>
        <v>2.7842127954734655</v>
      </c>
      <c r="W1622" s="52">
        <f t="shared" si="803"/>
        <v>5760782.7049408481</v>
      </c>
      <c r="X1622" s="36">
        <f t="shared" si="804"/>
        <v>1.6002174180391244</v>
      </c>
      <c r="Y1622" s="53">
        <f t="shared" si="795"/>
        <v>14127.311618333461</v>
      </c>
      <c r="Z1622" s="53">
        <f t="shared" si="805"/>
        <v>13420.946037416787</v>
      </c>
      <c r="AA1622" s="54">
        <f t="shared" si="806"/>
        <v>13152.527116668451</v>
      </c>
      <c r="AB1622" s="54">
        <f t="shared" si="807"/>
        <v>12494.900760835028</v>
      </c>
      <c r="AC1622" s="54">
        <f t="shared" si="808"/>
        <v>11245.410684751525</v>
      </c>
      <c r="AD1622" s="54">
        <f t="shared" si="809"/>
        <v>10120.869616276374</v>
      </c>
      <c r="AE1622" s="54">
        <f t="shared" si="810"/>
        <v>9614.8261354625538</v>
      </c>
      <c r="AF1622" s="54">
        <f t="shared" si="811"/>
        <v>9422.529612753302</v>
      </c>
      <c r="AG1622" s="54">
        <f t="shared" si="812"/>
        <v>8951.4031321156363</v>
      </c>
      <c r="AH1622" s="54">
        <f t="shared" si="813"/>
        <v>8056.2628189040724</v>
      </c>
      <c r="AI1622" s="54">
        <f t="shared" si="814"/>
        <v>2.2378507830289091E-3</v>
      </c>
      <c r="AJ1622" s="54">
        <f t="shared" si="818"/>
        <v>0.8466981958865526</v>
      </c>
    </row>
    <row r="1623" spans="2:36" x14ac:dyDescent="0.2">
      <c r="B1623" s="14" t="s">
        <v>65</v>
      </c>
      <c r="C1623" s="14">
        <v>1613</v>
      </c>
      <c r="D1623" s="14">
        <v>136</v>
      </c>
      <c r="E1623" s="14">
        <f t="shared" si="796"/>
        <v>29.777777777777779</v>
      </c>
      <c r="F1623" s="15">
        <v>107.2</v>
      </c>
      <c r="G1623" s="16">
        <f t="shared" si="815"/>
        <v>0.1388888888888889</v>
      </c>
      <c r="H1623" s="16">
        <f t="shared" si="816"/>
        <v>0.5</v>
      </c>
      <c r="I1623" s="16">
        <f t="shared" si="788"/>
        <v>845372.91358024697</v>
      </c>
      <c r="J1623" s="16">
        <f t="shared" si="797"/>
        <v>-6296.9830246915808</v>
      </c>
      <c r="K1623" s="29" t="str">
        <f t="shared" si="798"/>
        <v>No</v>
      </c>
      <c r="L1623" s="16">
        <f t="shared" si="789"/>
        <v>317.7214444444445</v>
      </c>
      <c r="M1623" s="16">
        <f t="shared" si="790"/>
        <v>187.05217500000001</v>
      </c>
      <c r="N1623" s="23">
        <f t="shared" si="791"/>
        <v>264.82638888888891</v>
      </c>
      <c r="O1623" s="16">
        <f t="shared" si="792"/>
        <v>769.60000833333345</v>
      </c>
      <c r="P1623" s="16">
        <f t="shared" si="793"/>
        <v>22916.978025925931</v>
      </c>
      <c r="Q1623" s="16">
        <f t="shared" si="794"/>
        <v>22916.978025925931</v>
      </c>
      <c r="R1623" s="16">
        <f t="shared" si="799"/>
        <v>0</v>
      </c>
      <c r="S1623" s="75">
        <f t="shared" si="817"/>
        <v>16619.995001234351</v>
      </c>
      <c r="T1623" s="77">
        <f t="shared" si="800"/>
        <v>0</v>
      </c>
      <c r="U1623" s="50">
        <f t="shared" si="801"/>
        <v>10046083.041730402</v>
      </c>
      <c r="V1623" s="51">
        <f t="shared" si="802"/>
        <v>2.7905786227028893</v>
      </c>
      <c r="W1623" s="52">
        <f t="shared" si="803"/>
        <v>5777402.6999420822</v>
      </c>
      <c r="X1623" s="36">
        <f t="shared" si="804"/>
        <v>1.604834083317245</v>
      </c>
      <c r="Y1623" s="53">
        <f t="shared" si="795"/>
        <v>14957.995501110916</v>
      </c>
      <c r="Z1623" s="53">
        <f t="shared" si="805"/>
        <v>14210.09572605537</v>
      </c>
      <c r="AA1623" s="54">
        <f t="shared" si="806"/>
        <v>13925.893811534263</v>
      </c>
      <c r="AB1623" s="54">
        <f t="shared" si="807"/>
        <v>13229.59912095755</v>
      </c>
      <c r="AC1623" s="54">
        <f t="shared" si="808"/>
        <v>11906.639208861794</v>
      </c>
      <c r="AD1623" s="54">
        <f t="shared" si="809"/>
        <v>10715.975287975614</v>
      </c>
      <c r="AE1623" s="54">
        <f t="shared" si="810"/>
        <v>10180.176523576833</v>
      </c>
      <c r="AF1623" s="54">
        <f t="shared" si="811"/>
        <v>9976.5729931052956</v>
      </c>
      <c r="AG1623" s="54">
        <f t="shared" si="812"/>
        <v>9477.744343450031</v>
      </c>
      <c r="AH1623" s="54">
        <f t="shared" si="813"/>
        <v>8529.9699091050279</v>
      </c>
      <c r="AI1623" s="54">
        <f t="shared" si="814"/>
        <v>2.3694360858625076E-3</v>
      </c>
      <c r="AJ1623" s="54">
        <f t="shared" si="818"/>
        <v>0.84906763197241508</v>
      </c>
    </row>
    <row r="1624" spans="2:36" x14ac:dyDescent="0.2">
      <c r="B1624" s="14" t="s">
        <v>65</v>
      </c>
      <c r="C1624" s="14">
        <v>1614</v>
      </c>
      <c r="D1624" s="14">
        <v>137</v>
      </c>
      <c r="E1624" s="14">
        <f t="shared" si="796"/>
        <v>29.944444444444443</v>
      </c>
      <c r="F1624" s="15">
        <v>107.8</v>
      </c>
      <c r="G1624" s="16">
        <f t="shared" si="815"/>
        <v>0.18055555555555516</v>
      </c>
      <c r="H1624" s="16">
        <f t="shared" si="816"/>
        <v>0.64999999999999858</v>
      </c>
      <c r="I1624" s="16">
        <f t="shared" si="788"/>
        <v>854862.52584876528</v>
      </c>
      <c r="J1624" s="16">
        <f t="shared" si="797"/>
        <v>-9489.6122685183072</v>
      </c>
      <c r="K1624" s="29" t="str">
        <f t="shared" si="798"/>
        <v>No</v>
      </c>
      <c r="L1624" s="16">
        <f t="shared" si="789"/>
        <v>321.2879809027778</v>
      </c>
      <c r="M1624" s="16">
        <f t="shared" si="790"/>
        <v>187.05217500000001</v>
      </c>
      <c r="N1624" s="23">
        <f t="shared" si="791"/>
        <v>344.2743055555548</v>
      </c>
      <c r="O1624" s="16">
        <f t="shared" si="792"/>
        <v>852.61446145833258</v>
      </c>
      <c r="P1624" s="16">
        <f t="shared" si="793"/>
        <v>25531.066373668957</v>
      </c>
      <c r="Q1624" s="16">
        <f t="shared" si="794"/>
        <v>25531.066373668957</v>
      </c>
      <c r="R1624" s="16">
        <f t="shared" si="799"/>
        <v>0</v>
      </c>
      <c r="S1624" s="75">
        <f t="shared" si="817"/>
        <v>16041.454105150649</v>
      </c>
      <c r="T1624" s="77">
        <f t="shared" si="800"/>
        <v>0</v>
      </c>
      <c r="U1624" s="50">
        <f t="shared" si="801"/>
        <v>10071614.108104071</v>
      </c>
      <c r="V1624" s="51">
        <f t="shared" si="802"/>
        <v>2.7976705855844641</v>
      </c>
      <c r="W1624" s="52">
        <f t="shared" si="803"/>
        <v>5793444.1540472331</v>
      </c>
      <c r="X1624" s="36">
        <f t="shared" si="804"/>
        <v>1.609290042790898</v>
      </c>
      <c r="Y1624" s="53">
        <f t="shared" si="795"/>
        <v>14437.308694635585</v>
      </c>
      <c r="Z1624" s="53">
        <f t="shared" si="805"/>
        <v>13715.443259903805</v>
      </c>
      <c r="AA1624" s="54">
        <f t="shared" si="806"/>
        <v>13441.134394705728</v>
      </c>
      <c r="AB1624" s="54">
        <f t="shared" si="807"/>
        <v>12769.077674970442</v>
      </c>
      <c r="AC1624" s="54">
        <f t="shared" si="808"/>
        <v>11492.169907473399</v>
      </c>
      <c r="AD1624" s="54">
        <f t="shared" si="809"/>
        <v>10342.952916726059</v>
      </c>
      <c r="AE1624" s="54">
        <f t="shared" si="810"/>
        <v>9825.8052708897558</v>
      </c>
      <c r="AF1624" s="54">
        <f t="shared" si="811"/>
        <v>9629.2891654719606</v>
      </c>
      <c r="AG1624" s="54">
        <f t="shared" si="812"/>
        <v>9147.8247071983624</v>
      </c>
      <c r="AH1624" s="54">
        <f t="shared" si="813"/>
        <v>8233.0422364785263</v>
      </c>
      <c r="AI1624" s="54">
        <f t="shared" si="814"/>
        <v>2.2869561767995907E-3</v>
      </c>
      <c r="AJ1624" s="54">
        <f t="shared" si="818"/>
        <v>0.85135458814921472</v>
      </c>
    </row>
    <row r="1625" spans="2:36" x14ac:dyDescent="0.2">
      <c r="B1625" s="14" t="s">
        <v>65</v>
      </c>
      <c r="C1625" s="14">
        <v>1615</v>
      </c>
      <c r="D1625" s="14">
        <v>138</v>
      </c>
      <c r="E1625" s="14">
        <f t="shared" si="796"/>
        <v>30.138888888888889</v>
      </c>
      <c r="F1625" s="15">
        <v>108.5</v>
      </c>
      <c r="G1625" s="16">
        <f t="shared" si="815"/>
        <v>0.2222222222222234</v>
      </c>
      <c r="H1625" s="16">
        <f t="shared" si="816"/>
        <v>0.80000000000000426</v>
      </c>
      <c r="I1625" s="16">
        <f t="shared" si="788"/>
        <v>866000.6823881173</v>
      </c>
      <c r="J1625" s="16">
        <f t="shared" si="797"/>
        <v>-11138.156539352029</v>
      </c>
      <c r="K1625" s="29" t="str">
        <f t="shared" si="798"/>
        <v>No</v>
      </c>
      <c r="L1625" s="16">
        <f t="shared" si="789"/>
        <v>325.47409939236121</v>
      </c>
      <c r="M1625" s="16">
        <f t="shared" si="790"/>
        <v>187.05217500000001</v>
      </c>
      <c r="N1625" s="23">
        <f t="shared" si="791"/>
        <v>423.7222222222245</v>
      </c>
      <c r="O1625" s="16">
        <f t="shared" si="792"/>
        <v>936.24849661458575</v>
      </c>
      <c r="P1625" s="16">
        <f t="shared" si="793"/>
        <v>28217.489411856266</v>
      </c>
      <c r="Q1625" s="16">
        <f t="shared" si="794"/>
        <v>28217.489411856266</v>
      </c>
      <c r="R1625" s="16">
        <f t="shared" si="799"/>
        <v>0</v>
      </c>
      <c r="S1625" s="75">
        <f t="shared" si="817"/>
        <v>17079.332872504237</v>
      </c>
      <c r="T1625" s="77">
        <f t="shared" si="800"/>
        <v>0</v>
      </c>
      <c r="U1625" s="50">
        <f t="shared" si="801"/>
        <v>10099831.597515928</v>
      </c>
      <c r="V1625" s="51">
        <f t="shared" si="802"/>
        <v>2.8055087770877578</v>
      </c>
      <c r="W1625" s="52">
        <f t="shared" si="803"/>
        <v>5810523.4869197374</v>
      </c>
      <c r="X1625" s="36">
        <f t="shared" si="804"/>
        <v>1.6140343019221493</v>
      </c>
      <c r="Y1625" s="53">
        <f t="shared" si="795"/>
        <v>15371.399585253814</v>
      </c>
      <c r="Z1625" s="53">
        <f t="shared" si="805"/>
        <v>14602.829605991123</v>
      </c>
      <c r="AA1625" s="54">
        <f t="shared" si="806"/>
        <v>14310.7730138713</v>
      </c>
      <c r="AB1625" s="54">
        <f t="shared" si="807"/>
        <v>13595.234363177735</v>
      </c>
      <c r="AC1625" s="54">
        <f t="shared" si="808"/>
        <v>12235.710926859962</v>
      </c>
      <c r="AD1625" s="54">
        <f t="shared" si="809"/>
        <v>11012.139834173966</v>
      </c>
      <c r="AE1625" s="54">
        <f t="shared" si="810"/>
        <v>10461.532842465267</v>
      </c>
      <c r="AF1625" s="54">
        <f t="shared" si="811"/>
        <v>10252.302185615961</v>
      </c>
      <c r="AG1625" s="54">
        <f t="shared" si="812"/>
        <v>9739.6870763351635</v>
      </c>
      <c r="AH1625" s="54">
        <f t="shared" si="813"/>
        <v>8765.7183687016477</v>
      </c>
      <c r="AI1625" s="54">
        <f t="shared" si="814"/>
        <v>2.4349217690837911E-3</v>
      </c>
      <c r="AJ1625" s="54">
        <f t="shared" si="818"/>
        <v>0.85378950991829849</v>
      </c>
    </row>
    <row r="1626" spans="2:36" x14ac:dyDescent="0.2">
      <c r="B1626" s="14" t="s">
        <v>65</v>
      </c>
      <c r="C1626" s="14">
        <v>1616</v>
      </c>
      <c r="D1626" s="14">
        <v>139</v>
      </c>
      <c r="E1626" s="14">
        <f t="shared" si="796"/>
        <v>30.388888888888889</v>
      </c>
      <c r="F1626" s="15">
        <v>109.4</v>
      </c>
      <c r="G1626" s="16">
        <f t="shared" si="815"/>
        <v>0.27777777777777779</v>
      </c>
      <c r="H1626" s="16">
        <f t="shared" si="816"/>
        <v>1</v>
      </c>
      <c r="I1626" s="16">
        <f t="shared" si="788"/>
        <v>880427.09992283955</v>
      </c>
      <c r="J1626" s="16">
        <f t="shared" si="797"/>
        <v>-14426.417534722248</v>
      </c>
      <c r="K1626" s="29" t="str">
        <f t="shared" si="798"/>
        <v>No</v>
      </c>
      <c r="L1626" s="16">
        <f t="shared" si="789"/>
        <v>330.89606423611121</v>
      </c>
      <c r="M1626" s="16">
        <f t="shared" si="790"/>
        <v>187.05217500000001</v>
      </c>
      <c r="N1626" s="23">
        <f t="shared" si="791"/>
        <v>529.65277777777783</v>
      </c>
      <c r="O1626" s="16">
        <f t="shared" si="792"/>
        <v>1047.6010170138891</v>
      </c>
      <c r="P1626" s="16">
        <f t="shared" si="793"/>
        <v>31835.430905922072</v>
      </c>
      <c r="Q1626" s="16">
        <f t="shared" si="794"/>
        <v>31835.430905922072</v>
      </c>
      <c r="R1626" s="16">
        <f t="shared" si="799"/>
        <v>0</v>
      </c>
      <c r="S1626" s="75">
        <f t="shared" si="817"/>
        <v>17409.013371199824</v>
      </c>
      <c r="T1626" s="77">
        <f t="shared" si="800"/>
        <v>0</v>
      </c>
      <c r="U1626" s="50">
        <f t="shared" si="801"/>
        <v>10131667.028421849</v>
      </c>
      <c r="V1626" s="51">
        <f t="shared" si="802"/>
        <v>2.8143519523394027</v>
      </c>
      <c r="W1626" s="52">
        <f t="shared" si="803"/>
        <v>5827932.5002909368</v>
      </c>
      <c r="X1626" s="36">
        <f t="shared" si="804"/>
        <v>1.6188701389697047</v>
      </c>
      <c r="Y1626" s="53">
        <f t="shared" si="795"/>
        <v>15668.112034079842</v>
      </c>
      <c r="Z1626" s="53">
        <f t="shared" si="805"/>
        <v>14884.70643237585</v>
      </c>
      <c r="AA1626" s="54">
        <f t="shared" si="806"/>
        <v>14587.012303728332</v>
      </c>
      <c r="AB1626" s="54">
        <f t="shared" si="807"/>
        <v>13857.661688541915</v>
      </c>
      <c r="AC1626" s="54">
        <f t="shared" si="808"/>
        <v>12471.895519687723</v>
      </c>
      <c r="AD1626" s="54">
        <f t="shared" si="809"/>
        <v>11224.705967718952</v>
      </c>
      <c r="AE1626" s="54">
        <f t="shared" si="810"/>
        <v>10663.470669333004</v>
      </c>
      <c r="AF1626" s="54">
        <f t="shared" si="811"/>
        <v>10450.201255946344</v>
      </c>
      <c r="AG1626" s="54">
        <f t="shared" si="812"/>
        <v>9927.6911931490267</v>
      </c>
      <c r="AH1626" s="54">
        <f t="shared" si="813"/>
        <v>8934.9220738341246</v>
      </c>
      <c r="AI1626" s="54">
        <f t="shared" si="814"/>
        <v>2.4819227982872567E-3</v>
      </c>
      <c r="AJ1626" s="54">
        <f t="shared" si="818"/>
        <v>0.85627143271658579</v>
      </c>
    </row>
    <row r="1627" spans="2:36" x14ac:dyDescent="0.2">
      <c r="B1627" s="14" t="s">
        <v>65</v>
      </c>
      <c r="C1627" s="14">
        <v>1617</v>
      </c>
      <c r="D1627" s="14">
        <v>140</v>
      </c>
      <c r="E1627" s="14">
        <f t="shared" si="796"/>
        <v>30.694444444444443</v>
      </c>
      <c r="F1627" s="15">
        <v>110.5</v>
      </c>
      <c r="G1627" s="16">
        <f t="shared" si="815"/>
        <v>0.31944444444444403</v>
      </c>
      <c r="H1627" s="16">
        <f t="shared" si="816"/>
        <v>1.1499999999999986</v>
      </c>
      <c r="I1627" s="16">
        <f t="shared" si="788"/>
        <v>898221.22636959876</v>
      </c>
      <c r="J1627" s="16">
        <f t="shared" si="797"/>
        <v>-17794.126446759212</v>
      </c>
      <c r="K1627" s="29" t="str">
        <f t="shared" si="798"/>
        <v>No</v>
      </c>
      <c r="L1627" s="16">
        <f t="shared" si="789"/>
        <v>337.58373480902787</v>
      </c>
      <c r="M1627" s="16">
        <f t="shared" si="790"/>
        <v>187.05217500000001</v>
      </c>
      <c r="N1627" s="23">
        <f t="shared" si="791"/>
        <v>609.10069444444366</v>
      </c>
      <c r="O1627" s="16">
        <f t="shared" si="792"/>
        <v>1133.7366042534716</v>
      </c>
      <c r="P1627" s="16">
        <f t="shared" si="793"/>
        <v>34799.415213891276</v>
      </c>
      <c r="Q1627" s="16">
        <f t="shared" si="794"/>
        <v>34799.415213891276</v>
      </c>
      <c r="R1627" s="16">
        <f t="shared" si="799"/>
        <v>0</v>
      </c>
      <c r="S1627" s="75">
        <f t="shared" si="817"/>
        <v>17005.288767132064</v>
      </c>
      <c r="T1627" s="77">
        <f t="shared" si="800"/>
        <v>0</v>
      </c>
      <c r="U1627" s="50">
        <f t="shared" si="801"/>
        <v>10166466.443635739</v>
      </c>
      <c r="V1627" s="51">
        <f t="shared" si="802"/>
        <v>2.8240184565654833</v>
      </c>
      <c r="W1627" s="52">
        <f t="shared" si="803"/>
        <v>5844937.7890580688</v>
      </c>
      <c r="X1627" s="36">
        <f t="shared" si="804"/>
        <v>1.6235938302939079</v>
      </c>
      <c r="Y1627" s="53">
        <f t="shared" si="795"/>
        <v>15304.759890418858</v>
      </c>
      <c r="Z1627" s="53">
        <f t="shared" si="805"/>
        <v>14539.521895897915</v>
      </c>
      <c r="AA1627" s="54">
        <f t="shared" si="806"/>
        <v>14248.731457979957</v>
      </c>
      <c r="AB1627" s="54">
        <f t="shared" si="807"/>
        <v>13536.294885080959</v>
      </c>
      <c r="AC1627" s="54">
        <f t="shared" si="808"/>
        <v>12182.665396572864</v>
      </c>
      <c r="AD1627" s="54">
        <f t="shared" si="809"/>
        <v>10964.398856915577</v>
      </c>
      <c r="AE1627" s="54">
        <f t="shared" si="810"/>
        <v>10416.178914069798</v>
      </c>
      <c r="AF1627" s="54">
        <f t="shared" si="811"/>
        <v>10207.855335788403</v>
      </c>
      <c r="AG1627" s="54">
        <f t="shared" si="812"/>
        <v>9697.4625689989825</v>
      </c>
      <c r="AH1627" s="54">
        <f t="shared" si="813"/>
        <v>8727.7163120990845</v>
      </c>
      <c r="AI1627" s="54">
        <f t="shared" si="814"/>
        <v>2.4243656422497455E-3</v>
      </c>
      <c r="AJ1627" s="54">
        <f t="shared" si="818"/>
        <v>0.85869579835883558</v>
      </c>
    </row>
    <row r="1628" spans="2:36" x14ac:dyDescent="0.2">
      <c r="B1628" s="14" t="s">
        <v>65</v>
      </c>
      <c r="C1628" s="14">
        <v>1618</v>
      </c>
      <c r="D1628" s="14">
        <v>141</v>
      </c>
      <c r="E1628" s="14">
        <f t="shared" si="796"/>
        <v>31.027777777777779</v>
      </c>
      <c r="F1628" s="15">
        <v>111.7</v>
      </c>
      <c r="G1628" s="16">
        <f t="shared" si="815"/>
        <v>0.34722222222222221</v>
      </c>
      <c r="H1628" s="16">
        <f t="shared" si="816"/>
        <v>1.25</v>
      </c>
      <c r="I1628" s="16">
        <f t="shared" si="788"/>
        <v>917836.0342399691</v>
      </c>
      <c r="J1628" s="16">
        <f t="shared" si="797"/>
        <v>-19614.807870370336</v>
      </c>
      <c r="K1628" s="29" t="str">
        <f t="shared" si="798"/>
        <v>No</v>
      </c>
      <c r="L1628" s="16">
        <f t="shared" si="789"/>
        <v>344.95568272569454</v>
      </c>
      <c r="M1628" s="16">
        <f t="shared" si="790"/>
        <v>187.05217500000001</v>
      </c>
      <c r="N1628" s="23">
        <f t="shared" si="791"/>
        <v>662.06597222222217</v>
      </c>
      <c r="O1628" s="16">
        <f t="shared" si="792"/>
        <v>1194.0738299479167</v>
      </c>
      <c r="P1628" s="16">
        <f t="shared" si="793"/>
        <v>37049.457445883971</v>
      </c>
      <c r="Q1628" s="16">
        <f t="shared" si="794"/>
        <v>37049.457445883971</v>
      </c>
      <c r="R1628" s="16">
        <f t="shared" si="799"/>
        <v>0</v>
      </c>
      <c r="S1628" s="75">
        <f t="shared" si="817"/>
        <v>17434.649575513635</v>
      </c>
      <c r="T1628" s="77">
        <f t="shared" si="800"/>
        <v>0</v>
      </c>
      <c r="U1628" s="50">
        <f t="shared" si="801"/>
        <v>10203515.901081624</v>
      </c>
      <c r="V1628" s="51">
        <f t="shared" si="802"/>
        <v>2.8343099725226732</v>
      </c>
      <c r="W1628" s="52">
        <f t="shared" si="803"/>
        <v>5862372.4386335826</v>
      </c>
      <c r="X1628" s="36">
        <f t="shared" si="804"/>
        <v>1.6284367885093285</v>
      </c>
      <c r="Y1628" s="53">
        <f t="shared" si="795"/>
        <v>15691.184617962272</v>
      </c>
      <c r="Z1628" s="53">
        <f t="shared" si="805"/>
        <v>14906.625387064158</v>
      </c>
      <c r="AA1628" s="54">
        <f t="shared" si="806"/>
        <v>14608.492879322874</v>
      </c>
      <c r="AB1628" s="54">
        <f t="shared" si="807"/>
        <v>13878.06823535673</v>
      </c>
      <c r="AC1628" s="54">
        <f t="shared" si="808"/>
        <v>12490.261411821057</v>
      </c>
      <c r="AD1628" s="54">
        <f t="shared" si="809"/>
        <v>11241.235270638952</v>
      </c>
      <c r="AE1628" s="54">
        <f t="shared" si="810"/>
        <v>10679.173507107003</v>
      </c>
      <c r="AF1628" s="54">
        <f t="shared" si="811"/>
        <v>10465.590036964863</v>
      </c>
      <c r="AG1628" s="54">
        <f t="shared" si="812"/>
        <v>9942.3105351166196</v>
      </c>
      <c r="AH1628" s="54">
        <f t="shared" si="813"/>
        <v>8948.0794816049583</v>
      </c>
      <c r="AI1628" s="54">
        <f t="shared" si="814"/>
        <v>2.4855776337791551E-3</v>
      </c>
      <c r="AJ1628" s="54">
        <f t="shared" si="818"/>
        <v>0.86118137599261468</v>
      </c>
    </row>
    <row r="1629" spans="2:36" x14ac:dyDescent="0.2">
      <c r="B1629" s="14" t="s">
        <v>65</v>
      </c>
      <c r="C1629" s="14">
        <v>1619</v>
      </c>
      <c r="D1629" s="14">
        <v>142</v>
      </c>
      <c r="E1629" s="14">
        <f t="shared" si="796"/>
        <v>31.388888888888889</v>
      </c>
      <c r="F1629" s="15">
        <v>113</v>
      </c>
      <c r="G1629" s="16">
        <f t="shared" si="815"/>
        <v>0.33333333333333215</v>
      </c>
      <c r="H1629" s="16">
        <f t="shared" si="816"/>
        <v>1.1999999999999957</v>
      </c>
      <c r="I1629" s="16">
        <f t="shared" si="788"/>
        <v>939324.48881172843</v>
      </c>
      <c r="J1629" s="16">
        <f t="shared" si="797"/>
        <v>-21488.454571759328</v>
      </c>
      <c r="K1629" s="29" t="str">
        <f t="shared" si="798"/>
        <v>No</v>
      </c>
      <c r="L1629" s="16">
        <f t="shared" si="789"/>
        <v>353.03181423611119</v>
      </c>
      <c r="M1629" s="16">
        <f t="shared" si="790"/>
        <v>187.05217500000001</v>
      </c>
      <c r="N1629" s="23">
        <f t="shared" si="791"/>
        <v>635.5833333333311</v>
      </c>
      <c r="O1629" s="16">
        <f t="shared" si="792"/>
        <v>1175.6673225694424</v>
      </c>
      <c r="P1629" s="16">
        <f t="shared" si="793"/>
        <v>36902.890958429722</v>
      </c>
      <c r="Q1629" s="16">
        <f t="shared" si="794"/>
        <v>36902.890958429722</v>
      </c>
      <c r="R1629" s="16">
        <f t="shared" si="799"/>
        <v>0</v>
      </c>
      <c r="S1629" s="75">
        <f t="shared" si="817"/>
        <v>15414.436386670393</v>
      </c>
      <c r="T1629" s="77">
        <f t="shared" si="800"/>
        <v>0</v>
      </c>
      <c r="U1629" s="50">
        <f t="shared" si="801"/>
        <v>10240418.792040054</v>
      </c>
      <c r="V1629" s="51">
        <f t="shared" si="802"/>
        <v>2.8445607755666815</v>
      </c>
      <c r="W1629" s="52">
        <f t="shared" si="803"/>
        <v>5877786.8750202525</v>
      </c>
      <c r="X1629" s="36">
        <f t="shared" si="804"/>
        <v>1.6327185763945147</v>
      </c>
      <c r="Y1629" s="53">
        <f t="shared" si="795"/>
        <v>13872.992748003355</v>
      </c>
      <c r="Z1629" s="53">
        <f t="shared" si="805"/>
        <v>13179.343110603186</v>
      </c>
      <c r="AA1629" s="54">
        <f t="shared" si="806"/>
        <v>12915.756248391122</v>
      </c>
      <c r="AB1629" s="54">
        <f t="shared" si="807"/>
        <v>12269.968435971567</v>
      </c>
      <c r="AC1629" s="54">
        <f t="shared" si="808"/>
        <v>11042.97159237441</v>
      </c>
      <c r="AD1629" s="54">
        <f t="shared" si="809"/>
        <v>9938.6744331369682</v>
      </c>
      <c r="AE1629" s="54">
        <f t="shared" si="810"/>
        <v>9441.740711480119</v>
      </c>
      <c r="AF1629" s="54">
        <f t="shared" si="811"/>
        <v>9252.9058972505172</v>
      </c>
      <c r="AG1629" s="54">
        <f t="shared" si="812"/>
        <v>8790.2606023879907</v>
      </c>
      <c r="AH1629" s="54">
        <f t="shared" si="813"/>
        <v>7911.2345421491918</v>
      </c>
      <c r="AI1629" s="54">
        <f t="shared" si="814"/>
        <v>2.1975651505969978E-3</v>
      </c>
      <c r="AJ1629" s="54">
        <f t="shared" si="818"/>
        <v>0.86337894114321168</v>
      </c>
    </row>
    <row r="1630" spans="2:36" x14ac:dyDescent="0.2">
      <c r="B1630" s="14" t="s">
        <v>65</v>
      </c>
      <c r="C1630" s="14">
        <v>1620</v>
      </c>
      <c r="D1630" s="14">
        <v>143</v>
      </c>
      <c r="E1630" s="14">
        <f t="shared" si="796"/>
        <v>31.694444444444443</v>
      </c>
      <c r="F1630" s="15">
        <v>114.1</v>
      </c>
      <c r="G1630" s="16">
        <f t="shared" si="815"/>
        <v>0.29166666666666585</v>
      </c>
      <c r="H1630" s="16">
        <f t="shared" si="816"/>
        <v>1.0499999999999972</v>
      </c>
      <c r="I1630" s="16">
        <f t="shared" si="788"/>
        <v>957701.23331404303</v>
      </c>
      <c r="J1630" s="16">
        <f t="shared" si="797"/>
        <v>-18376.744502314599</v>
      </c>
      <c r="K1630" s="29" t="str">
        <f t="shared" si="798"/>
        <v>No</v>
      </c>
      <c r="L1630" s="16">
        <f t="shared" si="789"/>
        <v>359.93845355902783</v>
      </c>
      <c r="M1630" s="16">
        <f t="shared" si="790"/>
        <v>187.05217500000001</v>
      </c>
      <c r="N1630" s="23">
        <f t="shared" si="791"/>
        <v>556.13541666666515</v>
      </c>
      <c r="O1630" s="16">
        <f t="shared" si="792"/>
        <v>1103.1260452256929</v>
      </c>
      <c r="P1630" s="16">
        <f t="shared" si="793"/>
        <v>34962.967155625432</v>
      </c>
      <c r="Q1630" s="16">
        <f t="shared" si="794"/>
        <v>34962.967155625432</v>
      </c>
      <c r="R1630" s="16">
        <f t="shared" si="799"/>
        <v>0</v>
      </c>
      <c r="S1630" s="75">
        <f t="shared" si="817"/>
        <v>16586.222653310833</v>
      </c>
      <c r="T1630" s="77">
        <f t="shared" si="800"/>
        <v>0</v>
      </c>
      <c r="U1630" s="50">
        <f t="shared" si="801"/>
        <v>10275381.75919568</v>
      </c>
      <c r="V1630" s="51">
        <f t="shared" si="802"/>
        <v>2.8542727108876886</v>
      </c>
      <c r="W1630" s="52">
        <f t="shared" si="803"/>
        <v>5894373.0976735633</v>
      </c>
      <c r="X1630" s="36">
        <f t="shared" si="804"/>
        <v>1.6373258604648786</v>
      </c>
      <c r="Y1630" s="53">
        <f t="shared" si="795"/>
        <v>14927.60038797975</v>
      </c>
      <c r="Z1630" s="53">
        <f t="shared" si="805"/>
        <v>14181.220368580762</v>
      </c>
      <c r="AA1630" s="54">
        <f t="shared" si="806"/>
        <v>13897.595961209146</v>
      </c>
      <c r="AB1630" s="54">
        <f t="shared" si="807"/>
        <v>13202.716163148689</v>
      </c>
      <c r="AC1630" s="54">
        <f t="shared" si="808"/>
        <v>11882.44454683382</v>
      </c>
      <c r="AD1630" s="54">
        <f t="shared" si="809"/>
        <v>10694.200092150439</v>
      </c>
      <c r="AE1630" s="54">
        <f t="shared" si="810"/>
        <v>10159.490087542916</v>
      </c>
      <c r="AF1630" s="54">
        <f t="shared" si="811"/>
        <v>9956.3002857920565</v>
      </c>
      <c r="AG1630" s="54">
        <f t="shared" si="812"/>
        <v>9458.4852715024535</v>
      </c>
      <c r="AH1630" s="54">
        <f t="shared" si="813"/>
        <v>8512.6367443522086</v>
      </c>
      <c r="AI1630" s="54">
        <f t="shared" si="814"/>
        <v>2.3646213178756133E-3</v>
      </c>
      <c r="AJ1630" s="54">
        <f t="shared" si="818"/>
        <v>0.8657435624610873</v>
      </c>
    </row>
    <row r="1631" spans="2:36" x14ac:dyDescent="0.2">
      <c r="B1631" s="14" t="s">
        <v>65</v>
      </c>
      <c r="C1631" s="14">
        <v>1621</v>
      </c>
      <c r="D1631" s="14">
        <v>144</v>
      </c>
      <c r="E1631" s="14">
        <f t="shared" si="796"/>
        <v>31.972222222222221</v>
      </c>
      <c r="F1631" s="15">
        <v>115.1</v>
      </c>
      <c r="G1631" s="16">
        <f t="shared" si="815"/>
        <v>0.25000000000000155</v>
      </c>
      <c r="H1631" s="16">
        <f t="shared" si="816"/>
        <v>0.90000000000000568</v>
      </c>
      <c r="I1631" s="16">
        <f t="shared" si="788"/>
        <v>974561.84673996898</v>
      </c>
      <c r="J1631" s="16">
        <f t="shared" si="797"/>
        <v>-16860.613425925956</v>
      </c>
      <c r="K1631" s="29" t="str">
        <f t="shared" si="798"/>
        <v>No</v>
      </c>
      <c r="L1631" s="16">
        <f t="shared" si="789"/>
        <v>366.27527647569451</v>
      </c>
      <c r="M1631" s="16">
        <f t="shared" si="790"/>
        <v>187.05217500000001</v>
      </c>
      <c r="N1631" s="23">
        <f t="shared" si="791"/>
        <v>476.68750000000296</v>
      </c>
      <c r="O1631" s="16">
        <f t="shared" si="792"/>
        <v>1030.0149514756974</v>
      </c>
      <c r="P1631" s="16">
        <f t="shared" si="793"/>
        <v>32931.866920792439</v>
      </c>
      <c r="Q1631" s="16">
        <f t="shared" si="794"/>
        <v>32931.866920792439</v>
      </c>
      <c r="R1631" s="16">
        <f t="shared" si="799"/>
        <v>0</v>
      </c>
      <c r="S1631" s="75">
        <f t="shared" si="817"/>
        <v>16071.253494866483</v>
      </c>
      <c r="T1631" s="77">
        <f t="shared" si="800"/>
        <v>0</v>
      </c>
      <c r="U1631" s="50">
        <f t="shared" si="801"/>
        <v>10308313.626116471</v>
      </c>
      <c r="V1631" s="51">
        <f t="shared" si="802"/>
        <v>2.86342045169902</v>
      </c>
      <c r="W1631" s="52">
        <f t="shared" si="803"/>
        <v>5910444.3511684295</v>
      </c>
      <c r="X1631" s="36">
        <f t="shared" si="804"/>
        <v>1.6417900975467861</v>
      </c>
      <c r="Y1631" s="53">
        <f t="shared" si="795"/>
        <v>14464.128145379835</v>
      </c>
      <c r="Z1631" s="53">
        <f t="shared" si="805"/>
        <v>13740.921738110843</v>
      </c>
      <c r="AA1631" s="54">
        <f t="shared" si="806"/>
        <v>13466.103303348626</v>
      </c>
      <c r="AB1631" s="54">
        <f t="shared" si="807"/>
        <v>12792.798138181193</v>
      </c>
      <c r="AC1631" s="54">
        <f t="shared" si="808"/>
        <v>11513.518324363074</v>
      </c>
      <c r="AD1631" s="54">
        <f t="shared" si="809"/>
        <v>10362.166491926768</v>
      </c>
      <c r="AE1631" s="54">
        <f t="shared" si="810"/>
        <v>9844.0581673304296</v>
      </c>
      <c r="AF1631" s="54">
        <f t="shared" si="811"/>
        <v>9647.1770039838211</v>
      </c>
      <c r="AG1631" s="54">
        <f t="shared" si="812"/>
        <v>9164.8181537846303</v>
      </c>
      <c r="AH1631" s="54">
        <f t="shared" si="813"/>
        <v>8248.3363384061668</v>
      </c>
      <c r="AI1631" s="54">
        <f t="shared" si="814"/>
        <v>2.2912045384461573E-3</v>
      </c>
      <c r="AJ1631" s="54">
        <f t="shared" si="818"/>
        <v>0.86803476699953341</v>
      </c>
    </row>
    <row r="1632" spans="2:36" x14ac:dyDescent="0.2">
      <c r="B1632" s="14" t="s">
        <v>65</v>
      </c>
      <c r="C1632" s="14">
        <v>1622</v>
      </c>
      <c r="D1632" s="14">
        <v>145</v>
      </c>
      <c r="E1632" s="14">
        <f t="shared" si="796"/>
        <v>32.194444444444443</v>
      </c>
      <c r="F1632" s="15">
        <v>115.9</v>
      </c>
      <c r="G1632" s="16">
        <f t="shared" si="815"/>
        <v>0.19444444444444522</v>
      </c>
      <c r="H1632" s="16">
        <f t="shared" si="816"/>
        <v>0.70000000000000284</v>
      </c>
      <c r="I1632" s="16">
        <f t="shared" si="788"/>
        <v>988156.26803626528</v>
      </c>
      <c r="J1632" s="16">
        <f t="shared" si="797"/>
        <v>-13594.421296296292</v>
      </c>
      <c r="K1632" s="29" t="str">
        <f t="shared" si="798"/>
        <v>No</v>
      </c>
      <c r="L1632" s="16">
        <f t="shared" si="789"/>
        <v>371.38454730902782</v>
      </c>
      <c r="M1632" s="16">
        <f t="shared" si="790"/>
        <v>187.05217500000001</v>
      </c>
      <c r="N1632" s="23">
        <f t="shared" si="791"/>
        <v>370.75694444444594</v>
      </c>
      <c r="O1632" s="16">
        <f t="shared" si="792"/>
        <v>929.19366675347374</v>
      </c>
      <c r="P1632" s="16">
        <f t="shared" si="793"/>
        <v>29914.873882424334</v>
      </c>
      <c r="Q1632" s="16">
        <f t="shared" si="794"/>
        <v>29914.873882424334</v>
      </c>
      <c r="R1632" s="16">
        <f t="shared" si="799"/>
        <v>0</v>
      </c>
      <c r="S1632" s="75">
        <f t="shared" si="817"/>
        <v>16320.452586128042</v>
      </c>
      <c r="T1632" s="77">
        <f t="shared" si="800"/>
        <v>0</v>
      </c>
      <c r="U1632" s="50">
        <f t="shared" si="801"/>
        <v>10338228.499998895</v>
      </c>
      <c r="V1632" s="51">
        <f t="shared" si="802"/>
        <v>2.8717301388885819</v>
      </c>
      <c r="W1632" s="52">
        <f t="shared" si="803"/>
        <v>5926764.8037545579</v>
      </c>
      <c r="X1632" s="36">
        <f t="shared" si="804"/>
        <v>1.6463235565984884</v>
      </c>
      <c r="Y1632" s="53">
        <f t="shared" si="795"/>
        <v>14688.407327515239</v>
      </c>
      <c r="Z1632" s="53">
        <f t="shared" si="805"/>
        <v>13953.986961139475</v>
      </c>
      <c r="AA1632" s="54">
        <f t="shared" si="806"/>
        <v>13674.907221916685</v>
      </c>
      <c r="AB1632" s="54">
        <f t="shared" si="807"/>
        <v>12991.16186082085</v>
      </c>
      <c r="AC1632" s="54">
        <f t="shared" si="808"/>
        <v>11692.045674738765</v>
      </c>
      <c r="AD1632" s="54">
        <f t="shared" si="809"/>
        <v>10522.841107264889</v>
      </c>
      <c r="AE1632" s="54">
        <f t="shared" si="810"/>
        <v>9996.6990519016435</v>
      </c>
      <c r="AF1632" s="54">
        <f t="shared" si="811"/>
        <v>9796.7650708636102</v>
      </c>
      <c r="AG1632" s="54">
        <f t="shared" si="812"/>
        <v>9306.9268173204291</v>
      </c>
      <c r="AH1632" s="54">
        <f t="shared" si="813"/>
        <v>8376.2341355883873</v>
      </c>
      <c r="AI1632" s="54">
        <f t="shared" si="814"/>
        <v>2.3267317043301075E-3</v>
      </c>
      <c r="AJ1632" s="54">
        <f t="shared" si="818"/>
        <v>0.87036149870386348</v>
      </c>
    </row>
    <row r="1633" spans="2:36" x14ac:dyDescent="0.2">
      <c r="B1633" s="14" t="s">
        <v>65</v>
      </c>
      <c r="C1633" s="14">
        <v>1623</v>
      </c>
      <c r="D1633" s="14">
        <v>146</v>
      </c>
      <c r="E1633" s="14">
        <f t="shared" si="796"/>
        <v>32.361111111111107</v>
      </c>
      <c r="F1633" s="15">
        <v>116.5</v>
      </c>
      <c r="G1633" s="16">
        <f t="shared" si="815"/>
        <v>0.11111111111111072</v>
      </c>
      <c r="H1633" s="16">
        <f t="shared" si="816"/>
        <v>0.39999999999999858</v>
      </c>
      <c r="I1633" s="16">
        <f t="shared" si="788"/>
        <v>998413.87683256145</v>
      </c>
      <c r="J1633" s="16">
        <f t="shared" si="797"/>
        <v>-10257.608796296176</v>
      </c>
      <c r="K1633" s="29" t="str">
        <f t="shared" si="798"/>
        <v>No</v>
      </c>
      <c r="L1633" s="16">
        <f t="shared" si="789"/>
        <v>375.2397243923611</v>
      </c>
      <c r="M1633" s="16">
        <f t="shared" si="790"/>
        <v>187.05217500000001</v>
      </c>
      <c r="N1633" s="23">
        <f t="shared" si="791"/>
        <v>211.86111111111035</v>
      </c>
      <c r="O1633" s="16">
        <f t="shared" si="792"/>
        <v>774.15301050347148</v>
      </c>
      <c r="P1633" s="16">
        <f t="shared" si="793"/>
        <v>25052.451589904005</v>
      </c>
      <c r="Q1633" s="16">
        <f t="shared" si="794"/>
        <v>25052.451589904005</v>
      </c>
      <c r="R1633" s="16">
        <f t="shared" si="799"/>
        <v>0</v>
      </c>
      <c r="S1633" s="75">
        <f t="shared" si="817"/>
        <v>14794.84279360783</v>
      </c>
      <c r="T1633" s="77">
        <f t="shared" si="800"/>
        <v>0</v>
      </c>
      <c r="U1633" s="50">
        <f t="shared" si="801"/>
        <v>10363280.9515888</v>
      </c>
      <c r="V1633" s="51">
        <f t="shared" si="802"/>
        <v>2.8786891532191112</v>
      </c>
      <c r="W1633" s="52">
        <f t="shared" si="803"/>
        <v>5941559.6465481659</v>
      </c>
      <c r="X1633" s="36">
        <f t="shared" si="804"/>
        <v>1.6504332351522684</v>
      </c>
      <c r="Y1633" s="53">
        <f t="shared" si="795"/>
        <v>13315.358514247047</v>
      </c>
      <c r="Z1633" s="53">
        <f t="shared" si="805"/>
        <v>12649.590588534695</v>
      </c>
      <c r="AA1633" s="54">
        <f t="shared" si="806"/>
        <v>12396.598776764</v>
      </c>
      <c r="AB1633" s="54">
        <f t="shared" si="807"/>
        <v>11776.7688379258</v>
      </c>
      <c r="AC1633" s="54">
        <f t="shared" si="808"/>
        <v>10599.09195413322</v>
      </c>
      <c r="AD1633" s="54">
        <f t="shared" si="809"/>
        <v>9539.1827587198986</v>
      </c>
      <c r="AE1633" s="54">
        <f t="shared" si="810"/>
        <v>9062.2236207839032</v>
      </c>
      <c r="AF1633" s="54">
        <f t="shared" si="811"/>
        <v>8880.9791483682257</v>
      </c>
      <c r="AG1633" s="54">
        <f t="shared" si="812"/>
        <v>8436.9301909498136</v>
      </c>
      <c r="AH1633" s="54">
        <f t="shared" si="813"/>
        <v>7593.237171854832</v>
      </c>
      <c r="AI1633" s="54">
        <f t="shared" si="814"/>
        <v>2.1092325477374534E-3</v>
      </c>
      <c r="AJ1633" s="54">
        <f t="shared" si="818"/>
        <v>0.87247073125160091</v>
      </c>
    </row>
    <row r="1634" spans="2:36" x14ac:dyDescent="0.2">
      <c r="B1634" s="14" t="s">
        <v>65</v>
      </c>
      <c r="C1634" s="14">
        <v>1624</v>
      </c>
      <c r="D1634" s="14">
        <v>147</v>
      </c>
      <c r="E1634" s="14">
        <f t="shared" si="796"/>
        <v>32.416666666666664</v>
      </c>
      <c r="F1634" s="15">
        <v>116.7</v>
      </c>
      <c r="G1634" s="16">
        <f t="shared" si="815"/>
        <v>1.3888888888888099E-2</v>
      </c>
      <c r="H1634" s="16">
        <f t="shared" si="816"/>
        <v>4.9999999999997158E-2</v>
      </c>
      <c r="I1634" s="16">
        <f t="shared" si="788"/>
        <v>1001844.8498263888</v>
      </c>
      <c r="J1634" s="16">
        <f t="shared" si="797"/>
        <v>-3430.9729938273085</v>
      </c>
      <c r="K1634" s="29" t="str">
        <f t="shared" si="798"/>
        <v>No</v>
      </c>
      <c r="L1634" s="16">
        <f t="shared" si="789"/>
        <v>376.52920703125005</v>
      </c>
      <c r="M1634" s="16">
        <f t="shared" si="790"/>
        <v>187.05217500000001</v>
      </c>
      <c r="N1634" s="23">
        <f t="shared" si="791"/>
        <v>26.482638888887383</v>
      </c>
      <c r="O1634" s="16">
        <f t="shared" si="792"/>
        <v>590.06402092013741</v>
      </c>
      <c r="P1634" s="16">
        <f t="shared" si="793"/>
        <v>19127.908678161119</v>
      </c>
      <c r="Q1634" s="16">
        <f t="shared" si="794"/>
        <v>19127.908678161119</v>
      </c>
      <c r="R1634" s="16">
        <f t="shared" si="799"/>
        <v>0</v>
      </c>
      <c r="S1634" s="75">
        <f t="shared" si="817"/>
        <v>15696.93568433381</v>
      </c>
      <c r="T1634" s="77">
        <f t="shared" si="800"/>
        <v>0</v>
      </c>
      <c r="U1634" s="50">
        <f t="shared" si="801"/>
        <v>10382408.860266961</v>
      </c>
      <c r="V1634" s="51">
        <f t="shared" si="802"/>
        <v>2.884002461185267</v>
      </c>
      <c r="W1634" s="52">
        <f t="shared" si="803"/>
        <v>5957256.5822324995</v>
      </c>
      <c r="X1634" s="36">
        <f t="shared" si="804"/>
        <v>1.6547934950645833</v>
      </c>
      <c r="Y1634" s="53">
        <f t="shared" si="795"/>
        <v>14127.24211590043</v>
      </c>
      <c r="Z1634" s="53">
        <f t="shared" si="805"/>
        <v>13420.880010105408</v>
      </c>
      <c r="AA1634" s="54">
        <f t="shared" si="806"/>
        <v>13152.462409903299</v>
      </c>
      <c r="AB1634" s="54">
        <f t="shared" si="807"/>
        <v>12494.839289408133</v>
      </c>
      <c r="AC1634" s="54">
        <f t="shared" si="808"/>
        <v>11245.35536046732</v>
      </c>
      <c r="AD1634" s="54">
        <f t="shared" si="809"/>
        <v>10120.819824420589</v>
      </c>
      <c r="AE1634" s="54">
        <f t="shared" si="810"/>
        <v>9614.778833199558</v>
      </c>
      <c r="AF1634" s="54">
        <f t="shared" si="811"/>
        <v>9422.4832565355664</v>
      </c>
      <c r="AG1634" s="54">
        <f t="shared" si="812"/>
        <v>8951.3590937087884</v>
      </c>
      <c r="AH1634" s="54">
        <f t="shared" si="813"/>
        <v>8056.2231843379095</v>
      </c>
      <c r="AI1634" s="54">
        <f t="shared" si="814"/>
        <v>2.237839773427197E-3</v>
      </c>
      <c r="AJ1634" s="54">
        <f t="shared" si="818"/>
        <v>0.87470857102502808</v>
      </c>
    </row>
    <row r="1635" spans="2:36" x14ac:dyDescent="0.2">
      <c r="B1635" s="14" t="s">
        <v>65</v>
      </c>
      <c r="C1635" s="14">
        <v>1625</v>
      </c>
      <c r="D1635" s="14">
        <v>148</v>
      </c>
      <c r="E1635" s="14">
        <f t="shared" si="796"/>
        <v>32.388888888888886</v>
      </c>
      <c r="F1635" s="15">
        <v>116.6</v>
      </c>
      <c r="G1635" s="16">
        <f t="shared" si="815"/>
        <v>-6.9444444444444448E-2</v>
      </c>
      <c r="H1635" s="16">
        <f t="shared" si="816"/>
        <v>-0.25</v>
      </c>
      <c r="I1635" s="16">
        <f t="shared" si="788"/>
        <v>1000128.6277006171</v>
      </c>
      <c r="J1635" s="16">
        <f t="shared" si="797"/>
        <v>1716.2221257716883</v>
      </c>
      <c r="K1635" s="29" t="str">
        <f t="shared" si="798"/>
        <v>Yes</v>
      </c>
      <c r="L1635" s="16">
        <f t="shared" si="789"/>
        <v>375.88418923611113</v>
      </c>
      <c r="M1635" s="16">
        <f t="shared" si="790"/>
        <v>187.05217500000001</v>
      </c>
      <c r="N1635" s="23">
        <f t="shared" si="791"/>
        <v>-132.41319444444446</v>
      </c>
      <c r="O1635" s="16">
        <f t="shared" si="792"/>
        <v>430.52316979166665</v>
      </c>
      <c r="P1635" s="16">
        <f t="shared" si="793"/>
        <v>13944.167110474535</v>
      </c>
      <c r="Q1635" s="16">
        <f t="shared" si="794"/>
        <v>13944.167110474535</v>
      </c>
      <c r="R1635" s="16">
        <f t="shared" si="799"/>
        <v>132.41319444444446</v>
      </c>
      <c r="S1635" s="75">
        <f t="shared" si="817"/>
        <v>15660.389236246223</v>
      </c>
      <c r="T1635" s="77">
        <f t="shared" si="800"/>
        <v>4288.716242283951</v>
      </c>
      <c r="U1635" s="50">
        <f t="shared" si="801"/>
        <v>10396353.027377436</v>
      </c>
      <c r="V1635" s="51">
        <f t="shared" si="802"/>
        <v>2.8878758409381766</v>
      </c>
      <c r="W1635" s="52">
        <f t="shared" si="803"/>
        <v>5972916.9714687457</v>
      </c>
      <c r="X1635" s="36">
        <f t="shared" si="804"/>
        <v>1.6591436031857627</v>
      </c>
      <c r="Y1635" s="53">
        <f t="shared" si="795"/>
        <v>14094.3503126216</v>
      </c>
      <c r="Z1635" s="53">
        <f t="shared" si="805"/>
        <v>13389.63279699052</v>
      </c>
      <c r="AA1635" s="54">
        <f t="shared" si="806"/>
        <v>13121.840141050709</v>
      </c>
      <c r="AB1635" s="54">
        <f t="shared" si="807"/>
        <v>12465.748133998173</v>
      </c>
      <c r="AC1635" s="54">
        <f t="shared" si="808"/>
        <v>11219.173320598356</v>
      </c>
      <c r="AD1635" s="54">
        <f t="shared" si="809"/>
        <v>10097.255988538522</v>
      </c>
      <c r="AE1635" s="54">
        <f t="shared" si="810"/>
        <v>9592.3931891115953</v>
      </c>
      <c r="AF1635" s="54">
        <f t="shared" si="811"/>
        <v>9400.5453253293635</v>
      </c>
      <c r="AG1635" s="54">
        <f t="shared" si="812"/>
        <v>8930.5180590628952</v>
      </c>
      <c r="AH1635" s="54">
        <f t="shared" si="813"/>
        <v>8037.4662531566055</v>
      </c>
      <c r="AI1635" s="54">
        <f t="shared" si="814"/>
        <v>2.2326295147657238E-3</v>
      </c>
      <c r="AJ1635" s="54">
        <f t="shared" si="818"/>
        <v>0.87694120053979385</v>
      </c>
    </row>
    <row r="1636" spans="2:36" x14ac:dyDescent="0.2">
      <c r="B1636" s="14" t="s">
        <v>65</v>
      </c>
      <c r="C1636" s="14">
        <v>1626</v>
      </c>
      <c r="D1636" s="14">
        <v>149</v>
      </c>
      <c r="E1636" s="14">
        <f t="shared" si="796"/>
        <v>32.277777777777779</v>
      </c>
      <c r="F1636" s="15">
        <v>116.2</v>
      </c>
      <c r="G1636" s="16">
        <f t="shared" si="815"/>
        <v>-0.19444444444444325</v>
      </c>
      <c r="H1636" s="16">
        <f t="shared" si="816"/>
        <v>-0.69999999999999574</v>
      </c>
      <c r="I1636" s="16">
        <f t="shared" si="788"/>
        <v>993278.45177469146</v>
      </c>
      <c r="J1636" s="16">
        <f t="shared" si="797"/>
        <v>6850.1759259256069</v>
      </c>
      <c r="K1636" s="29" t="str">
        <f t="shared" si="798"/>
        <v>Yes</v>
      </c>
      <c r="L1636" s="16">
        <f t="shared" si="789"/>
        <v>373.30964756944456</v>
      </c>
      <c r="M1636" s="16">
        <f t="shared" si="790"/>
        <v>187.05217500000001</v>
      </c>
      <c r="N1636" s="23">
        <f t="shared" si="791"/>
        <v>-370.75694444444218</v>
      </c>
      <c r="O1636" s="16">
        <f t="shared" si="792"/>
        <v>189.60487812500239</v>
      </c>
      <c r="P1636" s="16">
        <f t="shared" si="793"/>
        <v>6120.0241217014664</v>
      </c>
      <c r="Q1636" s="16">
        <f t="shared" si="794"/>
        <v>6120.0241217014664</v>
      </c>
      <c r="R1636" s="16">
        <f t="shared" si="799"/>
        <v>370.75694444444218</v>
      </c>
      <c r="S1636" s="75">
        <f t="shared" si="817"/>
        <v>12970.200047627073</v>
      </c>
      <c r="T1636" s="77">
        <f t="shared" si="800"/>
        <v>11967.210262345607</v>
      </c>
      <c r="U1636" s="50">
        <f t="shared" si="801"/>
        <v>10402473.051499138</v>
      </c>
      <c r="V1636" s="51">
        <f t="shared" si="802"/>
        <v>2.8895758476386493</v>
      </c>
      <c r="W1636" s="52">
        <f t="shared" si="803"/>
        <v>5985887.1715163728</v>
      </c>
      <c r="X1636" s="36">
        <f t="shared" si="804"/>
        <v>1.6627464365323257</v>
      </c>
      <c r="Y1636" s="53">
        <f t="shared" si="795"/>
        <v>11673.180042864366</v>
      </c>
      <c r="Z1636" s="53">
        <f t="shared" si="805"/>
        <v>11089.521040721147</v>
      </c>
      <c r="AA1636" s="54">
        <f t="shared" si="806"/>
        <v>10867.730619906724</v>
      </c>
      <c r="AB1636" s="54">
        <f t="shared" si="807"/>
        <v>10324.344088911388</v>
      </c>
      <c r="AC1636" s="54">
        <f t="shared" si="808"/>
        <v>9291.9096800202497</v>
      </c>
      <c r="AD1636" s="54">
        <f t="shared" si="809"/>
        <v>8362.7187120182243</v>
      </c>
      <c r="AE1636" s="54">
        <f t="shared" si="810"/>
        <v>7944.5827764173127</v>
      </c>
      <c r="AF1636" s="54">
        <f t="shared" si="811"/>
        <v>7785.691120888966</v>
      </c>
      <c r="AG1636" s="54">
        <f t="shared" si="812"/>
        <v>7396.4065648445176</v>
      </c>
      <c r="AH1636" s="54">
        <f t="shared" si="813"/>
        <v>6656.7659083600656</v>
      </c>
      <c r="AI1636" s="54">
        <f t="shared" si="814"/>
        <v>1.8491016412111292E-3</v>
      </c>
      <c r="AJ1636" s="54">
        <f t="shared" si="818"/>
        <v>0.87879030218100496</v>
      </c>
    </row>
    <row r="1637" spans="2:36" x14ac:dyDescent="0.2">
      <c r="B1637" s="14" t="s">
        <v>65</v>
      </c>
      <c r="C1637" s="14">
        <v>1627</v>
      </c>
      <c r="D1637" s="14">
        <v>150</v>
      </c>
      <c r="E1637" s="14">
        <f t="shared" si="796"/>
        <v>32</v>
      </c>
      <c r="F1637" s="15">
        <v>115.2</v>
      </c>
      <c r="G1637" s="16">
        <f t="shared" si="815"/>
        <v>-0.33333333333333409</v>
      </c>
      <c r="H1637" s="16">
        <f t="shared" si="816"/>
        <v>-1.2000000000000028</v>
      </c>
      <c r="I1637" s="16">
        <f t="shared" si="788"/>
        <v>976256</v>
      </c>
      <c r="J1637" s="16">
        <f t="shared" si="797"/>
        <v>17022.451774691464</v>
      </c>
      <c r="K1637" s="29" t="str">
        <f t="shared" si="798"/>
        <v>Yes</v>
      </c>
      <c r="L1637" s="16">
        <f t="shared" si="789"/>
        <v>366.91200000000009</v>
      </c>
      <c r="M1637" s="16">
        <f t="shared" si="790"/>
        <v>187.05217500000001</v>
      </c>
      <c r="N1637" s="23">
        <f t="shared" si="791"/>
        <v>-635.58333333333474</v>
      </c>
      <c r="O1637" s="16">
        <f t="shared" si="792"/>
        <v>-81.61915833333461</v>
      </c>
      <c r="P1637" s="16">
        <f t="shared" si="793"/>
        <v>-2611.8130666667075</v>
      </c>
      <c r="Q1637" s="16">
        <f t="shared" si="794"/>
        <v>-2611.8130666667075</v>
      </c>
      <c r="R1637" s="16">
        <f t="shared" si="799"/>
        <v>635.58333333333474</v>
      </c>
      <c r="S1637" s="75">
        <f t="shared" si="817"/>
        <v>14410.638708024757</v>
      </c>
      <c r="T1637" s="77">
        <f t="shared" si="800"/>
        <v>20338.666666666712</v>
      </c>
      <c r="U1637" s="50">
        <f t="shared" si="801"/>
        <v>10402473.051499138</v>
      </c>
      <c r="V1637" s="51">
        <f t="shared" si="802"/>
        <v>2.8895758476386493</v>
      </c>
      <c r="W1637" s="52">
        <f t="shared" si="803"/>
        <v>6000297.810224398</v>
      </c>
      <c r="X1637" s="36">
        <f t="shared" si="804"/>
        <v>1.6667493917289995</v>
      </c>
      <c r="Y1637" s="53">
        <f t="shared" si="795"/>
        <v>12969.574837222281</v>
      </c>
      <c r="Z1637" s="53">
        <f t="shared" si="805"/>
        <v>12321.096095361167</v>
      </c>
      <c r="AA1637" s="54">
        <f t="shared" si="806"/>
        <v>12074.674173453943</v>
      </c>
      <c r="AB1637" s="54">
        <f t="shared" si="807"/>
        <v>11470.940464781244</v>
      </c>
      <c r="AC1637" s="54">
        <f t="shared" si="808"/>
        <v>10323.846418303121</v>
      </c>
      <c r="AD1637" s="54">
        <f t="shared" si="809"/>
        <v>9291.46177647281</v>
      </c>
      <c r="AE1637" s="54">
        <f t="shared" si="810"/>
        <v>8826.8886876491688</v>
      </c>
      <c r="AF1637" s="54">
        <f t="shared" si="811"/>
        <v>8650.3509138961854</v>
      </c>
      <c r="AG1637" s="54">
        <f t="shared" si="812"/>
        <v>8217.8333682013763</v>
      </c>
      <c r="AH1637" s="54">
        <f t="shared" si="813"/>
        <v>7396.050031381239</v>
      </c>
      <c r="AI1637" s="54">
        <f t="shared" si="814"/>
        <v>2.0544583420503441E-3</v>
      </c>
      <c r="AJ1637" s="54">
        <f t="shared" si="818"/>
        <v>0.88084476052305527</v>
      </c>
    </row>
    <row r="1638" spans="2:36" x14ac:dyDescent="0.2">
      <c r="B1638" s="14" t="s">
        <v>65</v>
      </c>
      <c r="C1638" s="14">
        <v>1628</v>
      </c>
      <c r="D1638" s="14">
        <v>151</v>
      </c>
      <c r="E1638" s="14">
        <f t="shared" si="796"/>
        <v>31.611111111111111</v>
      </c>
      <c r="F1638" s="15">
        <v>113.8</v>
      </c>
      <c r="G1638" s="16">
        <f t="shared" si="815"/>
        <v>-0.44444444444444481</v>
      </c>
      <c r="H1638" s="16">
        <f t="shared" si="816"/>
        <v>-1.6000000000000014</v>
      </c>
      <c r="I1638" s="16">
        <f t="shared" si="788"/>
        <v>952671.73881172843</v>
      </c>
      <c r="J1638" s="16">
        <f t="shared" si="797"/>
        <v>23584.261188271572</v>
      </c>
      <c r="K1638" s="29" t="str">
        <f t="shared" si="798"/>
        <v>Yes</v>
      </c>
      <c r="L1638" s="16">
        <f t="shared" si="789"/>
        <v>358.04818923611123</v>
      </c>
      <c r="M1638" s="16">
        <f t="shared" si="790"/>
        <v>187.05217500000001</v>
      </c>
      <c r="N1638" s="23">
        <f t="shared" si="791"/>
        <v>-847.44444444444514</v>
      </c>
      <c r="O1638" s="16">
        <f t="shared" si="792"/>
        <v>-302.34408020833388</v>
      </c>
      <c r="P1638" s="16">
        <f t="shared" si="793"/>
        <v>-9557.4323132523314</v>
      </c>
      <c r="Q1638" s="16">
        <f t="shared" si="794"/>
        <v>-9557.4323132523314</v>
      </c>
      <c r="R1638" s="16">
        <f t="shared" si="799"/>
        <v>847.44444444444514</v>
      </c>
      <c r="S1638" s="75">
        <f t="shared" si="817"/>
        <v>14026.828875019241</v>
      </c>
      <c r="T1638" s="77">
        <f t="shared" si="800"/>
        <v>26788.660493827181</v>
      </c>
      <c r="U1638" s="50">
        <f t="shared" si="801"/>
        <v>10402473.051499138</v>
      </c>
      <c r="V1638" s="51">
        <f t="shared" si="802"/>
        <v>2.8895758476386493</v>
      </c>
      <c r="W1638" s="52">
        <f t="shared" si="803"/>
        <v>6014324.6390994173</v>
      </c>
      <c r="X1638" s="36">
        <f t="shared" si="804"/>
        <v>1.6706457330831714</v>
      </c>
      <c r="Y1638" s="53">
        <f t="shared" si="795"/>
        <v>12624.145987517317</v>
      </c>
      <c r="Z1638" s="53">
        <f t="shared" si="805"/>
        <v>11992.93868814145</v>
      </c>
      <c r="AA1638" s="54">
        <f t="shared" si="806"/>
        <v>11753.079914378621</v>
      </c>
      <c r="AB1638" s="54">
        <f t="shared" si="807"/>
        <v>11165.42591865969</v>
      </c>
      <c r="AC1638" s="54">
        <f t="shared" si="808"/>
        <v>10048.883326793721</v>
      </c>
      <c r="AD1638" s="54">
        <f t="shared" si="809"/>
        <v>9043.9949941143495</v>
      </c>
      <c r="AE1638" s="54">
        <f t="shared" si="810"/>
        <v>8591.7952444086313</v>
      </c>
      <c r="AF1638" s="54">
        <f t="shared" si="811"/>
        <v>8419.9593395204593</v>
      </c>
      <c r="AG1638" s="54">
        <f t="shared" si="812"/>
        <v>7998.961372544436</v>
      </c>
      <c r="AH1638" s="54">
        <f t="shared" si="813"/>
        <v>7199.0652352899924</v>
      </c>
      <c r="AI1638" s="54">
        <f t="shared" si="814"/>
        <v>1.9997403431361088E-3</v>
      </c>
      <c r="AJ1638" s="54">
        <f t="shared" si="818"/>
        <v>0.88284450086619137</v>
      </c>
    </row>
    <row r="1639" spans="2:36" x14ac:dyDescent="0.2">
      <c r="B1639" s="14" t="s">
        <v>65</v>
      </c>
      <c r="C1639" s="14">
        <v>1629</v>
      </c>
      <c r="D1639" s="14">
        <v>152</v>
      </c>
      <c r="E1639" s="14">
        <f t="shared" si="796"/>
        <v>31.111111111111111</v>
      </c>
      <c r="F1639" s="15">
        <v>112</v>
      </c>
      <c r="G1639" s="16">
        <f t="shared" si="815"/>
        <v>-0.51388888888888928</v>
      </c>
      <c r="H1639" s="16">
        <f t="shared" si="816"/>
        <v>-1.8500000000000014</v>
      </c>
      <c r="I1639" s="16">
        <f t="shared" si="788"/>
        <v>922772.83950617281</v>
      </c>
      <c r="J1639" s="16">
        <f t="shared" si="797"/>
        <v>29898.89930555562</v>
      </c>
      <c r="K1639" s="29" t="str">
        <f t="shared" si="798"/>
        <v>Yes</v>
      </c>
      <c r="L1639" s="16">
        <f t="shared" si="789"/>
        <v>346.81111111111119</v>
      </c>
      <c r="M1639" s="16">
        <f t="shared" si="790"/>
        <v>187.05217500000001</v>
      </c>
      <c r="N1639" s="23">
        <f t="shared" si="791"/>
        <v>-979.8576388888896</v>
      </c>
      <c r="O1639" s="16">
        <f t="shared" si="792"/>
        <v>-445.99435277777837</v>
      </c>
      <c r="P1639" s="16">
        <f t="shared" si="793"/>
        <v>-13875.37986419755</v>
      </c>
      <c r="Q1639" s="16">
        <f t="shared" si="794"/>
        <v>-13875.37986419755</v>
      </c>
      <c r="R1639" s="16">
        <f t="shared" si="799"/>
        <v>979.8576388888896</v>
      </c>
      <c r="S1639" s="75">
        <f t="shared" si="817"/>
        <v>16023.51944135807</v>
      </c>
      <c r="T1639" s="77">
        <f t="shared" si="800"/>
        <v>30484.459876543231</v>
      </c>
      <c r="U1639" s="50">
        <f t="shared" si="801"/>
        <v>10402473.051499138</v>
      </c>
      <c r="V1639" s="51">
        <f t="shared" si="802"/>
        <v>2.8895758476386493</v>
      </c>
      <c r="W1639" s="52">
        <f t="shared" si="803"/>
        <v>6030348.1585407751</v>
      </c>
      <c r="X1639" s="36">
        <f t="shared" si="804"/>
        <v>1.6750967107057708</v>
      </c>
      <c r="Y1639" s="53">
        <f t="shared" si="795"/>
        <v>14421.167497222263</v>
      </c>
      <c r="Z1639" s="53">
        <f t="shared" si="805"/>
        <v>13700.109122361149</v>
      </c>
      <c r="AA1639" s="54">
        <f t="shared" si="806"/>
        <v>13426.106939913927</v>
      </c>
      <c r="AB1639" s="54">
        <f t="shared" si="807"/>
        <v>12754.801592918229</v>
      </c>
      <c r="AC1639" s="54">
        <f t="shared" si="808"/>
        <v>11479.321433626406</v>
      </c>
      <c r="AD1639" s="54">
        <f t="shared" si="809"/>
        <v>10331.389290263765</v>
      </c>
      <c r="AE1639" s="54">
        <f t="shared" si="810"/>
        <v>9814.8198257505774</v>
      </c>
      <c r="AF1639" s="54">
        <f t="shared" si="811"/>
        <v>9618.5234292355653</v>
      </c>
      <c r="AG1639" s="54">
        <f t="shared" si="812"/>
        <v>9137.5972577737866</v>
      </c>
      <c r="AH1639" s="54">
        <f t="shared" si="813"/>
        <v>8223.8375319964089</v>
      </c>
      <c r="AI1639" s="54">
        <f t="shared" si="814"/>
        <v>2.2843993144434469E-3</v>
      </c>
      <c r="AJ1639" s="54">
        <f t="shared" si="818"/>
        <v>0.88512890018063484</v>
      </c>
    </row>
    <row r="1640" spans="2:36" x14ac:dyDescent="0.2">
      <c r="B1640" s="14" t="s">
        <v>65</v>
      </c>
      <c r="C1640" s="14">
        <v>1630</v>
      </c>
      <c r="D1640" s="14">
        <v>153</v>
      </c>
      <c r="E1640" s="14">
        <f t="shared" si="796"/>
        <v>30.583333333333332</v>
      </c>
      <c r="F1640" s="15">
        <v>110.1</v>
      </c>
      <c r="G1640" s="16">
        <f t="shared" si="815"/>
        <v>-0.51388888888888928</v>
      </c>
      <c r="H1640" s="16">
        <f t="shared" si="816"/>
        <v>-1.8500000000000014</v>
      </c>
      <c r="I1640" s="16">
        <f t="shared" si="788"/>
        <v>891730.03732638888</v>
      </c>
      <c r="J1640" s="16">
        <f t="shared" si="797"/>
        <v>31042.802179783932</v>
      </c>
      <c r="K1640" s="29" t="str">
        <f t="shared" si="798"/>
        <v>Yes</v>
      </c>
      <c r="L1640" s="16">
        <f t="shared" si="789"/>
        <v>335.14411328125004</v>
      </c>
      <c r="M1640" s="16">
        <f t="shared" si="790"/>
        <v>187.05217500000001</v>
      </c>
      <c r="N1640" s="23">
        <f t="shared" si="791"/>
        <v>-979.8576388888896</v>
      </c>
      <c r="O1640" s="16">
        <f t="shared" si="792"/>
        <v>-457.66135060763952</v>
      </c>
      <c r="P1640" s="16">
        <f t="shared" si="793"/>
        <v>-13996.809639416975</v>
      </c>
      <c r="Q1640" s="16">
        <f t="shared" si="794"/>
        <v>-13996.809639416975</v>
      </c>
      <c r="R1640" s="16">
        <f t="shared" si="799"/>
        <v>979.8576388888896</v>
      </c>
      <c r="S1640" s="75">
        <f t="shared" si="817"/>
        <v>17045.992540366955</v>
      </c>
      <c r="T1640" s="77">
        <f t="shared" si="800"/>
        <v>29967.312789351872</v>
      </c>
      <c r="U1640" s="50">
        <f t="shared" si="801"/>
        <v>10402473.051499138</v>
      </c>
      <c r="V1640" s="51">
        <f t="shared" si="802"/>
        <v>2.8895758476386493</v>
      </c>
      <c r="W1640" s="52">
        <f t="shared" si="803"/>
        <v>6047394.151081142</v>
      </c>
      <c r="X1640" s="36">
        <f t="shared" si="804"/>
        <v>1.6798317086336505</v>
      </c>
      <c r="Y1640" s="53">
        <f t="shared" si="795"/>
        <v>15341.39328633026</v>
      </c>
      <c r="Z1640" s="53">
        <f t="shared" si="805"/>
        <v>14574.323622013746</v>
      </c>
      <c r="AA1640" s="54">
        <f t="shared" si="806"/>
        <v>14282.83714957347</v>
      </c>
      <c r="AB1640" s="54">
        <f t="shared" si="807"/>
        <v>13568.695292094795</v>
      </c>
      <c r="AC1640" s="54">
        <f t="shared" si="808"/>
        <v>12211.825762885315</v>
      </c>
      <c r="AD1640" s="54">
        <f t="shared" si="809"/>
        <v>10990.643186596784</v>
      </c>
      <c r="AE1640" s="54">
        <f t="shared" si="810"/>
        <v>10441.111027266945</v>
      </c>
      <c r="AF1640" s="54">
        <f t="shared" si="811"/>
        <v>10232.288806721606</v>
      </c>
      <c r="AG1640" s="54">
        <f t="shared" si="812"/>
        <v>9720.674366385525</v>
      </c>
      <c r="AH1640" s="54">
        <f t="shared" si="813"/>
        <v>8748.606929746973</v>
      </c>
      <c r="AI1640" s="54">
        <f t="shared" si="814"/>
        <v>2.4301685915963816E-3</v>
      </c>
      <c r="AJ1640" s="54">
        <f t="shared" si="818"/>
        <v>0.88755906877223123</v>
      </c>
    </row>
    <row r="1641" spans="2:36" x14ac:dyDescent="0.2">
      <c r="B1641" s="14" t="s">
        <v>65</v>
      </c>
      <c r="C1641" s="14">
        <v>1631</v>
      </c>
      <c r="D1641" s="14">
        <v>154</v>
      </c>
      <c r="E1641" s="14">
        <f t="shared" si="796"/>
        <v>30.083333333333332</v>
      </c>
      <c r="F1641" s="15">
        <v>108.3</v>
      </c>
      <c r="G1641" s="16">
        <f t="shared" si="815"/>
        <v>-0.43055555555555475</v>
      </c>
      <c r="H1641" s="16">
        <f t="shared" si="816"/>
        <v>-1.5499999999999972</v>
      </c>
      <c r="I1641" s="16">
        <f t="shared" si="788"/>
        <v>862810.99565972213</v>
      </c>
      <c r="J1641" s="16">
        <f t="shared" si="797"/>
        <v>28919.041666666744</v>
      </c>
      <c r="K1641" s="29" t="str">
        <f t="shared" si="798"/>
        <v>Yes</v>
      </c>
      <c r="L1641" s="16">
        <f t="shared" si="789"/>
        <v>324.27530078125005</v>
      </c>
      <c r="M1641" s="16">
        <f t="shared" si="790"/>
        <v>187.05217500000001</v>
      </c>
      <c r="N1641" s="23">
        <f t="shared" si="791"/>
        <v>-820.96180555555406</v>
      </c>
      <c r="O1641" s="16">
        <f t="shared" si="792"/>
        <v>-309.63432977430398</v>
      </c>
      <c r="P1641" s="16">
        <f t="shared" si="793"/>
        <v>-9314.8327540436439</v>
      </c>
      <c r="Q1641" s="16">
        <f t="shared" si="794"/>
        <v>-9314.8327540436439</v>
      </c>
      <c r="R1641" s="16">
        <f t="shared" si="799"/>
        <v>820.96180555555406</v>
      </c>
      <c r="S1641" s="75">
        <f t="shared" si="817"/>
        <v>19604.2089126231</v>
      </c>
      <c r="T1641" s="77">
        <f t="shared" si="800"/>
        <v>24697.267650462916</v>
      </c>
      <c r="U1641" s="50">
        <f t="shared" si="801"/>
        <v>10402473.051499138</v>
      </c>
      <c r="V1641" s="51">
        <f t="shared" si="802"/>
        <v>2.8895758476386493</v>
      </c>
      <c r="W1641" s="52">
        <f t="shared" si="803"/>
        <v>6066998.3599937651</v>
      </c>
      <c r="X1641" s="36">
        <f t="shared" si="804"/>
        <v>1.6852773222204902</v>
      </c>
      <c r="Y1641" s="53">
        <f t="shared" si="795"/>
        <v>17643.78802136079</v>
      </c>
      <c r="Z1641" s="53">
        <f t="shared" si="805"/>
        <v>16761.598620292749</v>
      </c>
      <c r="AA1641" s="54">
        <f t="shared" si="806"/>
        <v>16426.366647886894</v>
      </c>
      <c r="AB1641" s="54">
        <f t="shared" si="807"/>
        <v>15605.04831549255</v>
      </c>
      <c r="AC1641" s="54">
        <f t="shared" si="808"/>
        <v>14044.543483943295</v>
      </c>
      <c r="AD1641" s="54">
        <f t="shared" si="809"/>
        <v>12640.089135548966</v>
      </c>
      <c r="AE1641" s="54">
        <f t="shared" si="810"/>
        <v>12008.084678771516</v>
      </c>
      <c r="AF1641" s="54">
        <f t="shared" si="811"/>
        <v>11767.922985196086</v>
      </c>
      <c r="AG1641" s="54">
        <f t="shared" si="812"/>
        <v>11179.526835936282</v>
      </c>
      <c r="AH1641" s="54">
        <f t="shared" si="813"/>
        <v>10061.574152342653</v>
      </c>
      <c r="AI1641" s="54">
        <f t="shared" si="814"/>
        <v>2.7948817089840702E-3</v>
      </c>
      <c r="AJ1641" s="54">
        <f t="shared" si="818"/>
        <v>0.89035395048121535</v>
      </c>
    </row>
    <row r="1642" spans="2:36" x14ac:dyDescent="0.2">
      <c r="B1642" s="14" t="s">
        <v>65</v>
      </c>
      <c r="C1642" s="14">
        <v>1632</v>
      </c>
      <c r="D1642" s="14">
        <v>155</v>
      </c>
      <c r="E1642" s="14">
        <f t="shared" si="796"/>
        <v>29.722222222222221</v>
      </c>
      <c r="F1642" s="15">
        <v>107</v>
      </c>
      <c r="G1642" s="16">
        <f t="shared" si="815"/>
        <v>-0.30555555555555597</v>
      </c>
      <c r="H1642" s="16">
        <f t="shared" si="816"/>
        <v>-1.1000000000000014</v>
      </c>
      <c r="I1642" s="16">
        <f t="shared" si="788"/>
        <v>842221.47955246898</v>
      </c>
      <c r="J1642" s="16">
        <f t="shared" si="797"/>
        <v>20589.516107253148</v>
      </c>
      <c r="K1642" s="29" t="str">
        <f t="shared" si="798"/>
        <v>Yes</v>
      </c>
      <c r="L1642" s="16">
        <f t="shared" si="789"/>
        <v>316.5370225694445</v>
      </c>
      <c r="M1642" s="16">
        <f t="shared" si="790"/>
        <v>187.05217500000001</v>
      </c>
      <c r="N1642" s="23">
        <f t="shared" si="791"/>
        <v>-582.61805555555634</v>
      </c>
      <c r="O1642" s="16">
        <f t="shared" si="792"/>
        <v>-79.028857986111802</v>
      </c>
      <c r="P1642" s="16">
        <f t="shared" si="793"/>
        <v>-2348.9132790316562</v>
      </c>
      <c r="Q1642" s="16">
        <f t="shared" si="794"/>
        <v>-2348.9132790316562</v>
      </c>
      <c r="R1642" s="16">
        <f t="shared" si="799"/>
        <v>582.61805555555634</v>
      </c>
      <c r="S1642" s="75">
        <f t="shared" si="817"/>
        <v>18240.60282822149</v>
      </c>
      <c r="T1642" s="77">
        <f t="shared" si="800"/>
        <v>17316.703317901258</v>
      </c>
      <c r="U1642" s="50">
        <f t="shared" si="801"/>
        <v>10402473.051499138</v>
      </c>
      <c r="V1642" s="51">
        <f t="shared" si="802"/>
        <v>2.8895758476386493</v>
      </c>
      <c r="W1642" s="52">
        <f t="shared" si="803"/>
        <v>6085238.9628219865</v>
      </c>
      <c r="X1642" s="36">
        <f t="shared" si="804"/>
        <v>1.6903441563394408</v>
      </c>
      <c r="Y1642" s="53">
        <f t="shared" si="795"/>
        <v>16416.542545399341</v>
      </c>
      <c r="Z1642" s="53">
        <f t="shared" si="805"/>
        <v>15595.715418129374</v>
      </c>
      <c r="AA1642" s="54">
        <f t="shared" si="806"/>
        <v>15283.801109766786</v>
      </c>
      <c r="AB1642" s="54">
        <f t="shared" si="807"/>
        <v>14519.611054278446</v>
      </c>
      <c r="AC1642" s="54">
        <f t="shared" si="808"/>
        <v>13067.649948850602</v>
      </c>
      <c r="AD1642" s="54">
        <f t="shared" si="809"/>
        <v>11760.884953965542</v>
      </c>
      <c r="AE1642" s="54">
        <f t="shared" si="810"/>
        <v>11172.840706267265</v>
      </c>
      <c r="AF1642" s="54">
        <f t="shared" si="811"/>
        <v>10949.383892141919</v>
      </c>
      <c r="AG1642" s="54">
        <f t="shared" si="812"/>
        <v>10401.914697534823</v>
      </c>
      <c r="AH1642" s="54">
        <f t="shared" si="813"/>
        <v>9361.7232277813418</v>
      </c>
      <c r="AI1642" s="54">
        <f t="shared" si="814"/>
        <v>2.6004786743837062E-3</v>
      </c>
      <c r="AJ1642" s="54">
        <f t="shared" si="818"/>
        <v>0.89295442915559908</v>
      </c>
    </row>
    <row r="1643" spans="2:36" x14ac:dyDescent="0.2">
      <c r="B1643" s="14" t="s">
        <v>65</v>
      </c>
      <c r="C1643" s="14">
        <v>1633</v>
      </c>
      <c r="D1643" s="14">
        <v>156</v>
      </c>
      <c r="E1643" s="14">
        <f t="shared" si="796"/>
        <v>29.472222222222221</v>
      </c>
      <c r="F1643" s="15">
        <v>106.1</v>
      </c>
      <c r="G1643" s="16">
        <f t="shared" si="815"/>
        <v>-0.16666666666666705</v>
      </c>
      <c r="H1643" s="16">
        <f t="shared" si="816"/>
        <v>-0.60000000000000142</v>
      </c>
      <c r="I1643" s="16">
        <f t="shared" si="788"/>
        <v>828112.85368441348</v>
      </c>
      <c r="J1643" s="16">
        <f t="shared" si="797"/>
        <v>14108.625868055504</v>
      </c>
      <c r="K1643" s="29" t="str">
        <f t="shared" si="798"/>
        <v>Yes</v>
      </c>
      <c r="L1643" s="16">
        <f t="shared" si="789"/>
        <v>311.2344952256945</v>
      </c>
      <c r="M1643" s="16">
        <f t="shared" si="790"/>
        <v>187.05217500000001</v>
      </c>
      <c r="N1643" s="23">
        <f t="shared" si="791"/>
        <v>-317.79166666666737</v>
      </c>
      <c r="O1643" s="16">
        <f t="shared" si="792"/>
        <v>180.49500355902714</v>
      </c>
      <c r="P1643" s="16">
        <f t="shared" si="793"/>
        <v>5319.5888548924386</v>
      </c>
      <c r="Q1643" s="16">
        <f t="shared" si="794"/>
        <v>5319.5888548924386</v>
      </c>
      <c r="R1643" s="16">
        <f t="shared" si="799"/>
        <v>317.79166666666737</v>
      </c>
      <c r="S1643" s="75">
        <f t="shared" si="817"/>
        <v>19428.214722947941</v>
      </c>
      <c r="T1643" s="77">
        <f t="shared" si="800"/>
        <v>9366.0266203703904</v>
      </c>
      <c r="U1643" s="50">
        <f t="shared" si="801"/>
        <v>10407792.64035403</v>
      </c>
      <c r="V1643" s="51">
        <f t="shared" si="802"/>
        <v>2.8910535112094529</v>
      </c>
      <c r="W1643" s="52">
        <f t="shared" si="803"/>
        <v>6104667.1775449347</v>
      </c>
      <c r="X1643" s="36">
        <f t="shared" si="804"/>
        <v>1.6957408826513707</v>
      </c>
      <c r="Y1643" s="53">
        <f t="shared" si="795"/>
        <v>17485.393250653149</v>
      </c>
      <c r="Z1643" s="53">
        <f t="shared" si="805"/>
        <v>16611.123588120492</v>
      </c>
      <c r="AA1643" s="54">
        <f t="shared" si="806"/>
        <v>16278.901116358082</v>
      </c>
      <c r="AB1643" s="54">
        <f t="shared" si="807"/>
        <v>15464.956060540177</v>
      </c>
      <c r="AC1643" s="54">
        <f t="shared" si="808"/>
        <v>13918.46045448616</v>
      </c>
      <c r="AD1643" s="54">
        <f t="shared" si="809"/>
        <v>12526.614409037544</v>
      </c>
      <c r="AE1643" s="54">
        <f t="shared" si="810"/>
        <v>11900.283688585667</v>
      </c>
      <c r="AF1643" s="54">
        <f t="shared" si="811"/>
        <v>11662.278014813954</v>
      </c>
      <c r="AG1643" s="54">
        <f t="shared" si="812"/>
        <v>11079.164114073255</v>
      </c>
      <c r="AH1643" s="54">
        <f t="shared" si="813"/>
        <v>9971.2477026659308</v>
      </c>
      <c r="AI1643" s="54">
        <f t="shared" si="814"/>
        <v>2.7697910285183142E-3</v>
      </c>
      <c r="AJ1643" s="54">
        <f t="shared" si="818"/>
        <v>0.89572422018411735</v>
      </c>
    </row>
    <row r="1644" spans="2:36" x14ac:dyDescent="0.2">
      <c r="B1644" s="14" t="s">
        <v>65</v>
      </c>
      <c r="C1644" s="14">
        <v>1634</v>
      </c>
      <c r="D1644" s="14">
        <v>157</v>
      </c>
      <c r="E1644" s="14">
        <f t="shared" si="796"/>
        <v>29.388888888888886</v>
      </c>
      <c r="F1644" s="15">
        <v>105.8</v>
      </c>
      <c r="G1644" s="16">
        <f t="shared" si="815"/>
        <v>-5.5555555555554373E-2</v>
      </c>
      <c r="H1644" s="16">
        <f t="shared" si="816"/>
        <v>-0.19999999999999574</v>
      </c>
      <c r="I1644" s="16">
        <f t="shared" si="788"/>
        <v>823436.46103395044</v>
      </c>
      <c r="J1644" s="16">
        <f t="shared" si="797"/>
        <v>4676.3926504630363</v>
      </c>
      <c r="K1644" s="29" t="str">
        <f t="shared" si="798"/>
        <v>Yes</v>
      </c>
      <c r="L1644" s="16">
        <f t="shared" si="789"/>
        <v>309.47693923611109</v>
      </c>
      <c r="M1644" s="16">
        <f t="shared" si="790"/>
        <v>187.05217500000001</v>
      </c>
      <c r="N1644" s="23">
        <f t="shared" si="791"/>
        <v>-105.9305555555533</v>
      </c>
      <c r="O1644" s="16">
        <f t="shared" si="792"/>
        <v>390.5985586805578</v>
      </c>
      <c r="P1644" s="16">
        <f t="shared" si="793"/>
        <v>11479.257641223059</v>
      </c>
      <c r="Q1644" s="16">
        <f t="shared" si="794"/>
        <v>11479.257641223059</v>
      </c>
      <c r="R1644" s="16">
        <f t="shared" si="799"/>
        <v>105.9305555555533</v>
      </c>
      <c r="S1644" s="75">
        <f t="shared" si="817"/>
        <v>16155.650291686095</v>
      </c>
      <c r="T1644" s="77">
        <f t="shared" si="800"/>
        <v>3113.1813271604269</v>
      </c>
      <c r="U1644" s="50">
        <f t="shared" si="801"/>
        <v>10419271.897995252</v>
      </c>
      <c r="V1644" s="51">
        <f t="shared" si="802"/>
        <v>2.8942421938875702</v>
      </c>
      <c r="W1644" s="52">
        <f t="shared" si="803"/>
        <v>6120822.8278366206</v>
      </c>
      <c r="X1644" s="36">
        <f t="shared" si="804"/>
        <v>1.7002285632879501</v>
      </c>
      <c r="Y1644" s="53">
        <f t="shared" si="795"/>
        <v>14540.085262517487</v>
      </c>
      <c r="Z1644" s="53">
        <f t="shared" si="805"/>
        <v>13813.080999391612</v>
      </c>
      <c r="AA1644" s="54">
        <f t="shared" si="806"/>
        <v>13536.81937940378</v>
      </c>
      <c r="AB1644" s="54">
        <f t="shared" si="807"/>
        <v>12859.97841043359</v>
      </c>
      <c r="AC1644" s="54">
        <f t="shared" si="808"/>
        <v>11573.980569390231</v>
      </c>
      <c r="AD1644" s="54">
        <f t="shared" si="809"/>
        <v>10416.582512451208</v>
      </c>
      <c r="AE1644" s="54">
        <f t="shared" si="810"/>
        <v>9895.7533868286482</v>
      </c>
      <c r="AF1644" s="54">
        <f t="shared" si="811"/>
        <v>9697.8383190920758</v>
      </c>
      <c r="AG1644" s="54">
        <f t="shared" si="812"/>
        <v>9212.9464031374719</v>
      </c>
      <c r="AH1644" s="54">
        <f t="shared" si="813"/>
        <v>8291.6517628237252</v>
      </c>
      <c r="AI1644" s="54">
        <f t="shared" si="814"/>
        <v>2.3032366007843682E-3</v>
      </c>
      <c r="AJ1644" s="54">
        <f t="shared" si="818"/>
        <v>0.8980274567849017</v>
      </c>
    </row>
    <row r="1645" spans="2:36" x14ac:dyDescent="0.2">
      <c r="B1645" s="14" t="s">
        <v>65</v>
      </c>
      <c r="C1645" s="14">
        <v>1635</v>
      </c>
      <c r="D1645" s="14">
        <v>158</v>
      </c>
      <c r="E1645" s="14">
        <f t="shared" si="796"/>
        <v>29.361111111111111</v>
      </c>
      <c r="F1645" s="15">
        <v>105.7</v>
      </c>
      <c r="G1645" s="16">
        <f t="shared" si="815"/>
        <v>-1.3888888888888099E-2</v>
      </c>
      <c r="H1645" s="16">
        <f t="shared" si="816"/>
        <v>-4.9999999999997158E-2</v>
      </c>
      <c r="I1645" s="16">
        <f t="shared" si="788"/>
        <v>821880.60599922843</v>
      </c>
      <c r="J1645" s="16">
        <f t="shared" si="797"/>
        <v>1555.8550347220153</v>
      </c>
      <c r="K1645" s="29" t="str">
        <f t="shared" si="798"/>
        <v>Yes</v>
      </c>
      <c r="L1645" s="16">
        <f t="shared" si="789"/>
        <v>308.89219314236118</v>
      </c>
      <c r="M1645" s="16">
        <f t="shared" si="790"/>
        <v>187.05217500000001</v>
      </c>
      <c r="N1645" s="23">
        <f t="shared" si="791"/>
        <v>-26.482638888887383</v>
      </c>
      <c r="O1645" s="16">
        <f t="shared" si="792"/>
        <v>469.46172925347378</v>
      </c>
      <c r="P1645" s="16">
        <f t="shared" si="793"/>
        <v>13783.917995025606</v>
      </c>
      <c r="Q1645" s="16">
        <f t="shared" si="794"/>
        <v>13783.917995025606</v>
      </c>
      <c r="R1645" s="16">
        <f t="shared" si="799"/>
        <v>26.482638888887383</v>
      </c>
      <c r="S1645" s="75">
        <f t="shared" si="817"/>
        <v>15339.773029747621</v>
      </c>
      <c r="T1645" s="77">
        <f t="shared" si="800"/>
        <v>777.55970293205451</v>
      </c>
      <c r="U1645" s="50">
        <f t="shared" si="801"/>
        <v>10433055.815990278</v>
      </c>
      <c r="V1645" s="51">
        <f t="shared" si="802"/>
        <v>2.8980710599972994</v>
      </c>
      <c r="W1645" s="52">
        <f t="shared" si="803"/>
        <v>6136162.600866368</v>
      </c>
      <c r="X1645" s="36">
        <f t="shared" si="804"/>
        <v>1.7044896113517689</v>
      </c>
      <c r="Y1645" s="53">
        <f t="shared" si="795"/>
        <v>13805.79572677286</v>
      </c>
      <c r="Z1645" s="53">
        <f t="shared" si="805"/>
        <v>13115.505940434216</v>
      </c>
      <c r="AA1645" s="54">
        <f t="shared" si="806"/>
        <v>12853.195821625532</v>
      </c>
      <c r="AB1645" s="54">
        <f t="shared" si="807"/>
        <v>12210.536030544254</v>
      </c>
      <c r="AC1645" s="54">
        <f t="shared" si="808"/>
        <v>10989.482427489829</v>
      </c>
      <c r="AD1645" s="54">
        <f t="shared" si="809"/>
        <v>9890.5341847408472</v>
      </c>
      <c r="AE1645" s="54">
        <f t="shared" si="810"/>
        <v>9396.007475503804</v>
      </c>
      <c r="AF1645" s="54">
        <f t="shared" si="811"/>
        <v>9208.0873259937271</v>
      </c>
      <c r="AG1645" s="54">
        <f t="shared" si="812"/>
        <v>8747.6829596940406</v>
      </c>
      <c r="AH1645" s="54">
        <f t="shared" si="813"/>
        <v>7872.9146637246367</v>
      </c>
      <c r="AI1645" s="54">
        <f t="shared" si="814"/>
        <v>2.1869207399235102E-3</v>
      </c>
      <c r="AJ1645" s="54">
        <f t="shared" si="818"/>
        <v>0.90021437752482525</v>
      </c>
    </row>
    <row r="1646" spans="2:36" x14ac:dyDescent="0.2">
      <c r="B1646" s="14" t="s">
        <v>65</v>
      </c>
      <c r="C1646" s="14">
        <v>1636</v>
      </c>
      <c r="D1646" s="14">
        <v>159</v>
      </c>
      <c r="E1646" s="14">
        <f t="shared" si="796"/>
        <v>29.361111111111111</v>
      </c>
      <c r="F1646" s="15">
        <v>105.7</v>
      </c>
      <c r="G1646" s="16">
        <f t="shared" si="815"/>
        <v>-1.3888888888890073E-2</v>
      </c>
      <c r="H1646" s="16">
        <f t="shared" si="816"/>
        <v>-5.0000000000004263E-2</v>
      </c>
      <c r="I1646" s="16">
        <f t="shared" si="788"/>
        <v>821880.60599922843</v>
      </c>
      <c r="J1646" s="16">
        <f t="shared" si="797"/>
        <v>0</v>
      </c>
      <c r="K1646" s="29" t="str">
        <f t="shared" si="798"/>
        <v>Yes</v>
      </c>
      <c r="L1646" s="16">
        <f t="shared" si="789"/>
        <v>308.89219314236118</v>
      </c>
      <c r="M1646" s="16">
        <f t="shared" si="790"/>
        <v>187.05217500000001</v>
      </c>
      <c r="N1646" s="23">
        <f t="shared" si="791"/>
        <v>-26.482638888891145</v>
      </c>
      <c r="O1646" s="16">
        <f t="shared" si="792"/>
        <v>469.46172925347003</v>
      </c>
      <c r="P1646" s="16">
        <f t="shared" si="793"/>
        <v>13783.917995025495</v>
      </c>
      <c r="Q1646" s="16">
        <f t="shared" si="794"/>
        <v>13783.917995025495</v>
      </c>
      <c r="R1646" s="16">
        <f t="shared" si="799"/>
        <v>26.482638888891145</v>
      </c>
      <c r="S1646" s="75">
        <f t="shared" si="817"/>
        <v>13783.917995025495</v>
      </c>
      <c r="T1646" s="77">
        <f t="shared" si="800"/>
        <v>777.55970293216501</v>
      </c>
      <c r="U1646" s="50">
        <f t="shared" si="801"/>
        <v>10446839.733985305</v>
      </c>
      <c r="V1646" s="51">
        <f t="shared" si="802"/>
        <v>2.9018999261070291</v>
      </c>
      <c r="W1646" s="52">
        <f t="shared" si="803"/>
        <v>6149946.5188613934</v>
      </c>
      <c r="X1646" s="36">
        <f t="shared" si="804"/>
        <v>1.7083184774614981</v>
      </c>
      <c r="Y1646" s="53">
        <f t="shared" si="795"/>
        <v>12405.526195522945</v>
      </c>
      <c r="Z1646" s="53">
        <f t="shared" si="805"/>
        <v>11785.249885746798</v>
      </c>
      <c r="AA1646" s="54">
        <f t="shared" si="806"/>
        <v>11549.544888031862</v>
      </c>
      <c r="AB1646" s="54">
        <f t="shared" si="807"/>
        <v>10972.067643630267</v>
      </c>
      <c r="AC1646" s="54">
        <f t="shared" si="808"/>
        <v>9874.8608792672403</v>
      </c>
      <c r="AD1646" s="54">
        <f t="shared" si="809"/>
        <v>8887.3747913405168</v>
      </c>
      <c r="AE1646" s="54">
        <f t="shared" si="810"/>
        <v>8443.006051773491</v>
      </c>
      <c r="AF1646" s="54">
        <f t="shared" si="811"/>
        <v>8274.145930738021</v>
      </c>
      <c r="AG1646" s="54">
        <f t="shared" si="812"/>
        <v>7860.4386342011194</v>
      </c>
      <c r="AH1646" s="54">
        <f t="shared" si="813"/>
        <v>7074.3947707810075</v>
      </c>
      <c r="AI1646" s="54">
        <f t="shared" si="814"/>
        <v>1.9651096585502799E-3</v>
      </c>
      <c r="AJ1646" s="54">
        <f t="shared" si="818"/>
        <v>0.90217948718337548</v>
      </c>
    </row>
    <row r="1647" spans="2:36" x14ac:dyDescent="0.2">
      <c r="B1647" s="14" t="s">
        <v>65</v>
      </c>
      <c r="C1647" s="14">
        <v>1637</v>
      </c>
      <c r="D1647" s="14">
        <v>160</v>
      </c>
      <c r="E1647" s="14">
        <f t="shared" si="796"/>
        <v>29.333333333333332</v>
      </c>
      <c r="F1647" s="15">
        <v>105.6</v>
      </c>
      <c r="G1647" s="16">
        <f t="shared" si="815"/>
        <v>-5.5555555555556344E-2</v>
      </c>
      <c r="H1647" s="16">
        <f t="shared" si="816"/>
        <v>-0.20000000000000284</v>
      </c>
      <c r="I1647" s="16">
        <f t="shared" si="788"/>
        <v>820326.22222222213</v>
      </c>
      <c r="J1647" s="16">
        <f t="shared" si="797"/>
        <v>1554.3837770062964</v>
      </c>
      <c r="K1647" s="29" t="str">
        <f t="shared" si="798"/>
        <v>Yes</v>
      </c>
      <c r="L1647" s="16">
        <f t="shared" si="789"/>
        <v>308.30800000000005</v>
      </c>
      <c r="M1647" s="16">
        <f t="shared" si="790"/>
        <v>187.05217500000001</v>
      </c>
      <c r="N1647" s="23">
        <f t="shared" si="791"/>
        <v>-105.93055555555706</v>
      </c>
      <c r="O1647" s="16">
        <f t="shared" si="792"/>
        <v>389.42961944444301</v>
      </c>
      <c r="P1647" s="16">
        <f t="shared" si="793"/>
        <v>11423.268837036994</v>
      </c>
      <c r="Q1647" s="16">
        <f t="shared" si="794"/>
        <v>11423.268837036994</v>
      </c>
      <c r="R1647" s="16">
        <f t="shared" si="799"/>
        <v>105.93055555555706</v>
      </c>
      <c r="S1647" s="75">
        <f t="shared" si="817"/>
        <v>12977.652614043291</v>
      </c>
      <c r="T1647" s="77">
        <f t="shared" si="800"/>
        <v>3107.2962962963402</v>
      </c>
      <c r="U1647" s="50">
        <f t="shared" si="801"/>
        <v>10458263.002822341</v>
      </c>
      <c r="V1647" s="51">
        <f t="shared" si="802"/>
        <v>2.9050730563395395</v>
      </c>
      <c r="W1647" s="52">
        <f t="shared" si="803"/>
        <v>6162924.1714754365</v>
      </c>
      <c r="X1647" s="36">
        <f t="shared" si="804"/>
        <v>1.7119233809653991</v>
      </c>
      <c r="Y1647" s="53">
        <f t="shared" si="795"/>
        <v>11679.887352638962</v>
      </c>
      <c r="Z1647" s="53">
        <f t="shared" si="805"/>
        <v>11095.892985007013</v>
      </c>
      <c r="AA1647" s="54">
        <f t="shared" si="806"/>
        <v>10873.975125306872</v>
      </c>
      <c r="AB1647" s="54">
        <f t="shared" si="807"/>
        <v>10330.276369041527</v>
      </c>
      <c r="AC1647" s="54">
        <f t="shared" si="808"/>
        <v>9297.2487321373737</v>
      </c>
      <c r="AD1647" s="54">
        <f t="shared" si="809"/>
        <v>8367.523858923636</v>
      </c>
      <c r="AE1647" s="54">
        <f t="shared" si="810"/>
        <v>7949.1476659774535</v>
      </c>
      <c r="AF1647" s="54">
        <f t="shared" si="811"/>
        <v>7790.1647126579046</v>
      </c>
      <c r="AG1647" s="54">
        <f t="shared" si="812"/>
        <v>7400.6564770250088</v>
      </c>
      <c r="AH1647" s="54">
        <f t="shared" si="813"/>
        <v>6660.5908293225084</v>
      </c>
      <c r="AI1647" s="54">
        <f t="shared" si="814"/>
        <v>1.8501641192562523E-3</v>
      </c>
      <c r="AJ1647" s="54">
        <f t="shared" si="818"/>
        <v>0.90402965130263169</v>
      </c>
    </row>
    <row r="1648" spans="2:36" x14ac:dyDescent="0.2">
      <c r="B1648" s="14" t="s">
        <v>65</v>
      </c>
      <c r="C1648" s="14">
        <v>1638</v>
      </c>
      <c r="D1648" s="14">
        <v>161</v>
      </c>
      <c r="E1648" s="14">
        <f t="shared" si="796"/>
        <v>29.25</v>
      </c>
      <c r="F1648" s="15">
        <v>105.3</v>
      </c>
      <c r="G1648" s="16">
        <f t="shared" si="815"/>
        <v>-9.7222222222220642E-2</v>
      </c>
      <c r="H1648" s="16">
        <f t="shared" si="816"/>
        <v>-0.34999999999999432</v>
      </c>
      <c r="I1648" s="16">
        <f t="shared" si="788"/>
        <v>815671.8984375</v>
      </c>
      <c r="J1648" s="16">
        <f t="shared" si="797"/>
        <v>4654.3237847221317</v>
      </c>
      <c r="K1648" s="29" t="str">
        <f t="shared" si="798"/>
        <v>Yes</v>
      </c>
      <c r="L1648" s="16">
        <f t="shared" si="789"/>
        <v>306.5587382812501</v>
      </c>
      <c r="M1648" s="16">
        <f t="shared" si="790"/>
        <v>187.05217500000001</v>
      </c>
      <c r="N1648" s="23">
        <f t="shared" si="791"/>
        <v>-185.37847222221922</v>
      </c>
      <c r="O1648" s="16">
        <f t="shared" si="792"/>
        <v>308.23244105903086</v>
      </c>
      <c r="P1648" s="16">
        <f t="shared" si="793"/>
        <v>9015.7989009766534</v>
      </c>
      <c r="Q1648" s="16">
        <f t="shared" si="794"/>
        <v>9015.7989009766534</v>
      </c>
      <c r="R1648" s="16">
        <f t="shared" si="799"/>
        <v>185.37847222221922</v>
      </c>
      <c r="S1648" s="75">
        <f t="shared" si="817"/>
        <v>13670.122685698785</v>
      </c>
      <c r="T1648" s="77">
        <f t="shared" si="800"/>
        <v>5422.3203124999118</v>
      </c>
      <c r="U1648" s="50">
        <f t="shared" si="801"/>
        <v>10467278.801723318</v>
      </c>
      <c r="V1648" s="51">
        <f t="shared" si="802"/>
        <v>2.907577444923144</v>
      </c>
      <c r="W1648" s="52">
        <f t="shared" si="803"/>
        <v>6176594.2941611353</v>
      </c>
      <c r="X1648" s="36">
        <f t="shared" si="804"/>
        <v>1.715720637266982</v>
      </c>
      <c r="Y1648" s="53">
        <f t="shared" si="795"/>
        <v>12303.110417128906</v>
      </c>
      <c r="Z1648" s="53">
        <f t="shared" si="805"/>
        <v>11687.95489627246</v>
      </c>
      <c r="AA1648" s="54">
        <f t="shared" si="806"/>
        <v>11454.195798347011</v>
      </c>
      <c r="AB1648" s="54">
        <f t="shared" si="807"/>
        <v>10881.48600842966</v>
      </c>
      <c r="AC1648" s="54">
        <f t="shared" si="808"/>
        <v>9793.3374075866941</v>
      </c>
      <c r="AD1648" s="54">
        <f t="shared" si="809"/>
        <v>8814.0036668280245</v>
      </c>
      <c r="AE1648" s="54">
        <f t="shared" si="810"/>
        <v>8373.303483486623</v>
      </c>
      <c r="AF1648" s="54">
        <f t="shared" si="811"/>
        <v>8205.8374138168911</v>
      </c>
      <c r="AG1648" s="54">
        <f t="shared" si="812"/>
        <v>7795.5455431260461</v>
      </c>
      <c r="AH1648" s="54">
        <f t="shared" si="813"/>
        <v>7015.9909888134416</v>
      </c>
      <c r="AI1648" s="54">
        <f t="shared" si="814"/>
        <v>1.9488863857815115E-3</v>
      </c>
      <c r="AJ1648" s="54">
        <f t="shared" si="818"/>
        <v>0.90597853768841319</v>
      </c>
    </row>
    <row r="1649" spans="2:36" x14ac:dyDescent="0.2">
      <c r="B1649" s="14" t="s">
        <v>65</v>
      </c>
      <c r="C1649" s="14">
        <v>1639</v>
      </c>
      <c r="D1649" s="14">
        <v>162</v>
      </c>
      <c r="E1649" s="14">
        <f t="shared" si="796"/>
        <v>29.138888888888889</v>
      </c>
      <c r="F1649" s="15">
        <v>104.9</v>
      </c>
      <c r="G1649" s="16">
        <f t="shared" si="815"/>
        <v>-0.12499999999999881</v>
      </c>
      <c r="H1649" s="16">
        <f t="shared" si="816"/>
        <v>-0.44999999999999574</v>
      </c>
      <c r="I1649" s="16">
        <f t="shared" si="788"/>
        <v>809486.73099922843</v>
      </c>
      <c r="J1649" s="16">
        <f t="shared" si="797"/>
        <v>6185.1674382715719</v>
      </c>
      <c r="K1649" s="29" t="str">
        <f t="shared" si="798"/>
        <v>Yes</v>
      </c>
      <c r="L1649" s="16">
        <f t="shared" si="789"/>
        <v>304.23413064236121</v>
      </c>
      <c r="M1649" s="16">
        <f t="shared" si="790"/>
        <v>187.05217500000001</v>
      </c>
      <c r="N1649" s="23">
        <f t="shared" si="791"/>
        <v>-238.34374999999773</v>
      </c>
      <c r="O1649" s="16">
        <f t="shared" si="792"/>
        <v>252.94255564236349</v>
      </c>
      <c r="P1649" s="16">
        <f t="shared" si="793"/>
        <v>7370.4650241344252</v>
      </c>
      <c r="Q1649" s="16">
        <f t="shared" si="794"/>
        <v>7370.4650241344252</v>
      </c>
      <c r="R1649" s="16">
        <f t="shared" si="799"/>
        <v>238.34374999999773</v>
      </c>
      <c r="S1649" s="75">
        <f t="shared" si="817"/>
        <v>13555.632462405996</v>
      </c>
      <c r="T1649" s="77">
        <f t="shared" si="800"/>
        <v>6945.0720486110449</v>
      </c>
      <c r="U1649" s="50">
        <f t="shared" si="801"/>
        <v>10474649.266747452</v>
      </c>
      <c r="V1649" s="51">
        <f t="shared" si="802"/>
        <v>2.9096247963187367</v>
      </c>
      <c r="W1649" s="52">
        <f t="shared" si="803"/>
        <v>6190149.9266235409</v>
      </c>
      <c r="X1649" s="36">
        <f t="shared" si="804"/>
        <v>1.7194860907287615</v>
      </c>
      <c r="Y1649" s="53">
        <f t="shared" si="795"/>
        <v>12200.069216165397</v>
      </c>
      <c r="Z1649" s="53">
        <f t="shared" si="805"/>
        <v>11590.065755357127</v>
      </c>
      <c r="AA1649" s="54">
        <f t="shared" si="806"/>
        <v>11358.264440249985</v>
      </c>
      <c r="AB1649" s="54">
        <f t="shared" si="807"/>
        <v>10790.351218237485</v>
      </c>
      <c r="AC1649" s="54">
        <f t="shared" si="808"/>
        <v>9711.3160964137369</v>
      </c>
      <c r="AD1649" s="54">
        <f t="shared" si="809"/>
        <v>8740.184486772363</v>
      </c>
      <c r="AE1649" s="54">
        <f t="shared" si="810"/>
        <v>8303.1752624337441</v>
      </c>
      <c r="AF1649" s="54">
        <f t="shared" si="811"/>
        <v>8137.1117571850691</v>
      </c>
      <c r="AG1649" s="54">
        <f t="shared" si="812"/>
        <v>7730.2561693258149</v>
      </c>
      <c r="AH1649" s="54">
        <f t="shared" si="813"/>
        <v>6957.2305523932337</v>
      </c>
      <c r="AI1649" s="54">
        <f t="shared" si="814"/>
        <v>1.9325640423314538E-3</v>
      </c>
      <c r="AJ1649" s="54">
        <f t="shared" si="818"/>
        <v>0.90791110173074463</v>
      </c>
    </row>
    <row r="1650" spans="2:36" x14ac:dyDescent="0.2">
      <c r="B1650" s="14" t="s">
        <v>65</v>
      </c>
      <c r="C1650" s="14">
        <v>1640</v>
      </c>
      <c r="D1650" s="14">
        <v>163</v>
      </c>
      <c r="E1650" s="14">
        <f t="shared" si="796"/>
        <v>29</v>
      </c>
      <c r="F1650" s="15">
        <v>104.4</v>
      </c>
      <c r="G1650" s="16">
        <f t="shared" si="815"/>
        <v>-0.12500000000000078</v>
      </c>
      <c r="H1650" s="16">
        <f t="shared" si="816"/>
        <v>-0.45000000000000284</v>
      </c>
      <c r="I1650" s="16">
        <f t="shared" si="788"/>
        <v>801788.375</v>
      </c>
      <c r="J1650" s="16">
        <f t="shared" si="797"/>
        <v>7698.3559992284281</v>
      </c>
      <c r="K1650" s="29" t="str">
        <f t="shared" si="798"/>
        <v>Yes</v>
      </c>
      <c r="L1650" s="16">
        <f t="shared" si="789"/>
        <v>301.34081250000008</v>
      </c>
      <c r="M1650" s="16">
        <f t="shared" si="790"/>
        <v>187.05217500000001</v>
      </c>
      <c r="N1650" s="23">
        <f t="shared" si="791"/>
        <v>-238.34375000000148</v>
      </c>
      <c r="O1650" s="16">
        <f t="shared" si="792"/>
        <v>250.04923749999861</v>
      </c>
      <c r="P1650" s="16">
        <f t="shared" si="793"/>
        <v>7251.42788749996</v>
      </c>
      <c r="Q1650" s="16">
        <f t="shared" si="794"/>
        <v>7251.42788749996</v>
      </c>
      <c r="R1650" s="16">
        <f t="shared" si="799"/>
        <v>238.34375000000148</v>
      </c>
      <c r="S1650" s="75">
        <f t="shared" si="817"/>
        <v>14949.783886728388</v>
      </c>
      <c r="T1650" s="77">
        <f t="shared" si="800"/>
        <v>6911.9687500000427</v>
      </c>
      <c r="U1650" s="50">
        <f t="shared" si="801"/>
        <v>10481900.694634952</v>
      </c>
      <c r="V1650" s="51">
        <f t="shared" si="802"/>
        <v>2.9116390818430422</v>
      </c>
      <c r="W1650" s="52">
        <f t="shared" si="803"/>
        <v>6205099.7105102697</v>
      </c>
      <c r="X1650" s="36">
        <f t="shared" si="804"/>
        <v>1.7236388084750749</v>
      </c>
      <c r="Y1650" s="53">
        <f t="shared" si="795"/>
        <v>13454.80549805555</v>
      </c>
      <c r="Z1650" s="53">
        <f t="shared" si="805"/>
        <v>12782.065223152771</v>
      </c>
      <c r="AA1650" s="54">
        <f t="shared" si="806"/>
        <v>12526.423918689716</v>
      </c>
      <c r="AB1650" s="54">
        <f t="shared" si="807"/>
        <v>11900.102722755229</v>
      </c>
      <c r="AC1650" s="54">
        <f t="shared" si="808"/>
        <v>10710.092450479708</v>
      </c>
      <c r="AD1650" s="54">
        <f t="shared" si="809"/>
        <v>9639.083205431738</v>
      </c>
      <c r="AE1650" s="54">
        <f t="shared" si="810"/>
        <v>9157.1290451601508</v>
      </c>
      <c r="AF1650" s="54">
        <f t="shared" si="811"/>
        <v>8973.9864642569482</v>
      </c>
      <c r="AG1650" s="54">
        <f t="shared" si="812"/>
        <v>8525.2871410441003</v>
      </c>
      <c r="AH1650" s="54">
        <f t="shared" si="813"/>
        <v>7672.7584269396903</v>
      </c>
      <c r="AI1650" s="54">
        <f t="shared" si="814"/>
        <v>2.1313217852610249E-3</v>
      </c>
      <c r="AJ1650" s="54">
        <f t="shared" si="818"/>
        <v>0.91004242351600562</v>
      </c>
    </row>
    <row r="1651" spans="2:36" x14ac:dyDescent="0.2">
      <c r="B1651" s="14" t="s">
        <v>65</v>
      </c>
      <c r="C1651" s="14">
        <v>1641</v>
      </c>
      <c r="D1651" s="14">
        <v>164</v>
      </c>
      <c r="E1651" s="14">
        <f t="shared" si="796"/>
        <v>28.888888888888889</v>
      </c>
      <c r="F1651" s="15">
        <v>104</v>
      </c>
      <c r="G1651" s="16">
        <f t="shared" si="815"/>
        <v>-8.3333333333334522E-2</v>
      </c>
      <c r="H1651" s="16">
        <f t="shared" si="816"/>
        <v>-0.30000000000000426</v>
      </c>
      <c r="I1651" s="16">
        <f t="shared" si="788"/>
        <v>795656.17283950618</v>
      </c>
      <c r="J1651" s="16">
        <f t="shared" si="797"/>
        <v>6132.20216049382</v>
      </c>
      <c r="K1651" s="29" t="str">
        <f t="shared" si="798"/>
        <v>Yes</v>
      </c>
      <c r="L1651" s="16">
        <f t="shared" si="789"/>
        <v>299.03611111111121</v>
      </c>
      <c r="M1651" s="16">
        <f t="shared" si="790"/>
        <v>187.05217500000001</v>
      </c>
      <c r="N1651" s="23">
        <f t="shared" si="791"/>
        <v>-158.89583333333559</v>
      </c>
      <c r="O1651" s="16">
        <f t="shared" si="792"/>
        <v>327.19245277777566</v>
      </c>
      <c r="P1651" s="16">
        <f t="shared" si="793"/>
        <v>9452.2264135801852</v>
      </c>
      <c r="Q1651" s="16">
        <f t="shared" si="794"/>
        <v>9452.2264135801852</v>
      </c>
      <c r="R1651" s="16">
        <f t="shared" si="799"/>
        <v>158.89583333333559</v>
      </c>
      <c r="S1651" s="75">
        <f t="shared" si="817"/>
        <v>15584.428574074005</v>
      </c>
      <c r="T1651" s="77">
        <f t="shared" si="800"/>
        <v>4590.3240740741394</v>
      </c>
      <c r="U1651" s="50">
        <f t="shared" si="801"/>
        <v>10491352.921048531</v>
      </c>
      <c r="V1651" s="51">
        <f t="shared" si="802"/>
        <v>2.9142647002912585</v>
      </c>
      <c r="W1651" s="52">
        <f t="shared" si="803"/>
        <v>6220684.1390843438</v>
      </c>
      <c r="X1651" s="36">
        <f t="shared" si="804"/>
        <v>1.7279678164123178</v>
      </c>
      <c r="Y1651" s="53">
        <f t="shared" si="795"/>
        <v>14025.985716666604</v>
      </c>
      <c r="Z1651" s="53">
        <f t="shared" si="805"/>
        <v>13324.686430833273</v>
      </c>
      <c r="AA1651" s="54">
        <f t="shared" si="806"/>
        <v>13058.192702216607</v>
      </c>
      <c r="AB1651" s="54">
        <f t="shared" si="807"/>
        <v>12405.283067105776</v>
      </c>
      <c r="AC1651" s="54">
        <f t="shared" si="808"/>
        <v>11164.754760395199</v>
      </c>
      <c r="AD1651" s="54">
        <f t="shared" si="809"/>
        <v>10048.27928435568</v>
      </c>
      <c r="AE1651" s="54">
        <f t="shared" si="810"/>
        <v>9545.8653201378947</v>
      </c>
      <c r="AF1651" s="54">
        <f t="shared" si="811"/>
        <v>9354.9480137351366</v>
      </c>
      <c r="AG1651" s="54">
        <f t="shared" si="812"/>
        <v>8887.2006130483787</v>
      </c>
      <c r="AH1651" s="54">
        <f t="shared" si="813"/>
        <v>7998.4805517435407</v>
      </c>
      <c r="AI1651" s="54">
        <f t="shared" si="814"/>
        <v>2.2218001532620948E-3</v>
      </c>
      <c r="AJ1651" s="54">
        <f t="shared" si="818"/>
        <v>0.91226422366926774</v>
      </c>
    </row>
    <row r="1652" spans="2:36" x14ac:dyDescent="0.2">
      <c r="B1652" s="14" t="s">
        <v>65</v>
      </c>
      <c r="C1652" s="14">
        <v>1642</v>
      </c>
      <c r="D1652" s="14">
        <v>165</v>
      </c>
      <c r="E1652" s="14">
        <f t="shared" si="796"/>
        <v>28.833333333333332</v>
      </c>
      <c r="F1652" s="15">
        <v>103.8</v>
      </c>
      <c r="G1652" s="16">
        <f t="shared" si="815"/>
        <v>-1.3888888888888099E-2</v>
      </c>
      <c r="H1652" s="16">
        <f t="shared" si="816"/>
        <v>-4.9999999999997158E-2</v>
      </c>
      <c r="I1652" s="16">
        <f t="shared" si="788"/>
        <v>792598.8993055555</v>
      </c>
      <c r="J1652" s="16">
        <f t="shared" si="797"/>
        <v>3057.2735339506762</v>
      </c>
      <c r="K1652" s="29" t="str">
        <f t="shared" si="798"/>
        <v>Yes</v>
      </c>
      <c r="L1652" s="16">
        <f t="shared" si="789"/>
        <v>297.88707812500007</v>
      </c>
      <c r="M1652" s="16">
        <f t="shared" si="790"/>
        <v>187.05217500000001</v>
      </c>
      <c r="N1652" s="23">
        <f t="shared" si="791"/>
        <v>-26.482638888887383</v>
      </c>
      <c r="O1652" s="16">
        <f t="shared" si="792"/>
        <v>458.45661423611273</v>
      </c>
      <c r="P1652" s="16">
        <f t="shared" si="793"/>
        <v>13218.832377141251</v>
      </c>
      <c r="Q1652" s="16">
        <f t="shared" si="794"/>
        <v>13218.832377141251</v>
      </c>
      <c r="R1652" s="16">
        <f t="shared" si="799"/>
        <v>26.482638888887383</v>
      </c>
      <c r="S1652" s="75">
        <f t="shared" si="817"/>
        <v>16276.105911091927</v>
      </c>
      <c r="T1652" s="77">
        <f t="shared" si="800"/>
        <v>763.58275462958613</v>
      </c>
      <c r="U1652" s="50">
        <f t="shared" si="801"/>
        <v>10504571.753425673</v>
      </c>
      <c r="V1652" s="51">
        <f t="shared" si="802"/>
        <v>2.9179365981737981</v>
      </c>
      <c r="W1652" s="52">
        <f t="shared" si="803"/>
        <v>6236960.2449954357</v>
      </c>
      <c r="X1652" s="36">
        <f t="shared" si="804"/>
        <v>1.7324889569431765</v>
      </c>
      <c r="Y1652" s="53">
        <f t="shared" si="795"/>
        <v>14648.495319982734</v>
      </c>
      <c r="Z1652" s="53">
        <f t="shared" si="805"/>
        <v>13916.070553983596</v>
      </c>
      <c r="AA1652" s="54">
        <f t="shared" si="806"/>
        <v>13637.749142903924</v>
      </c>
      <c r="AB1652" s="54">
        <f t="shared" si="807"/>
        <v>12955.861685758728</v>
      </c>
      <c r="AC1652" s="54">
        <f t="shared" si="808"/>
        <v>11660.275517182856</v>
      </c>
      <c r="AD1652" s="54">
        <f t="shared" si="809"/>
        <v>10494.24796546457</v>
      </c>
      <c r="AE1652" s="54">
        <f t="shared" si="810"/>
        <v>9969.5355671913421</v>
      </c>
      <c r="AF1652" s="54">
        <f t="shared" si="811"/>
        <v>9770.1448558475149</v>
      </c>
      <c r="AG1652" s="54">
        <f t="shared" si="812"/>
        <v>9281.637613055138</v>
      </c>
      <c r="AH1652" s="54">
        <f t="shared" si="813"/>
        <v>8353.4738517496244</v>
      </c>
      <c r="AI1652" s="54">
        <f t="shared" si="814"/>
        <v>2.3204094032637846E-3</v>
      </c>
      <c r="AJ1652" s="54">
        <f t="shared" si="818"/>
        <v>0.91458463307253157</v>
      </c>
    </row>
    <row r="1653" spans="2:36" x14ac:dyDescent="0.2">
      <c r="B1653" s="14" t="s">
        <v>65</v>
      </c>
      <c r="C1653" s="14">
        <v>1643</v>
      </c>
      <c r="D1653" s="14">
        <v>166</v>
      </c>
      <c r="E1653" s="14">
        <f t="shared" si="796"/>
        <v>28.861111111111111</v>
      </c>
      <c r="F1653" s="15">
        <v>103.9</v>
      </c>
      <c r="G1653" s="16">
        <f t="shared" si="815"/>
        <v>8.3333333333334522E-2</v>
      </c>
      <c r="H1653" s="16">
        <f t="shared" si="816"/>
        <v>0.30000000000000426</v>
      </c>
      <c r="I1653" s="16">
        <f t="shared" si="788"/>
        <v>794126.80044367281</v>
      </c>
      <c r="J1653" s="16">
        <f t="shared" si="797"/>
        <v>-1527.9011381173041</v>
      </c>
      <c r="K1653" s="29" t="str">
        <f t="shared" si="798"/>
        <v>No</v>
      </c>
      <c r="L1653" s="16">
        <f t="shared" si="789"/>
        <v>298.46131814236116</v>
      </c>
      <c r="M1653" s="16">
        <f t="shared" si="790"/>
        <v>187.05217500000001</v>
      </c>
      <c r="N1653" s="23">
        <f t="shared" si="791"/>
        <v>158.89583333333559</v>
      </c>
      <c r="O1653" s="16">
        <f t="shared" si="792"/>
        <v>644.40932647569673</v>
      </c>
      <c r="P1653" s="16">
        <f t="shared" si="793"/>
        <v>18598.369172451359</v>
      </c>
      <c r="Q1653" s="16">
        <f t="shared" si="794"/>
        <v>18598.369172451359</v>
      </c>
      <c r="R1653" s="16">
        <f t="shared" si="799"/>
        <v>0</v>
      </c>
      <c r="S1653" s="75">
        <f t="shared" si="817"/>
        <v>17070.468034334055</v>
      </c>
      <c r="T1653" s="77">
        <f t="shared" si="800"/>
        <v>0</v>
      </c>
      <c r="U1653" s="50">
        <f t="shared" si="801"/>
        <v>10523170.122598125</v>
      </c>
      <c r="V1653" s="51">
        <f t="shared" si="802"/>
        <v>2.9231028118328126</v>
      </c>
      <c r="W1653" s="52">
        <f t="shared" si="803"/>
        <v>6254030.7130297702</v>
      </c>
      <c r="X1653" s="36">
        <f t="shared" si="804"/>
        <v>1.7372307536193805</v>
      </c>
      <c r="Y1653" s="53">
        <f t="shared" si="795"/>
        <v>15363.421230900651</v>
      </c>
      <c r="Z1653" s="53">
        <f t="shared" si="805"/>
        <v>14595.250169355617</v>
      </c>
      <c r="AA1653" s="54">
        <f t="shared" si="806"/>
        <v>14303.345165968505</v>
      </c>
      <c r="AB1653" s="54">
        <f t="shared" si="807"/>
        <v>13588.177907670079</v>
      </c>
      <c r="AC1653" s="54">
        <f t="shared" si="808"/>
        <v>12229.360116903072</v>
      </c>
      <c r="AD1653" s="54">
        <f t="shared" si="809"/>
        <v>11006.424105212765</v>
      </c>
      <c r="AE1653" s="54">
        <f t="shared" si="810"/>
        <v>10456.102899952126</v>
      </c>
      <c r="AF1653" s="54">
        <f t="shared" si="811"/>
        <v>10246.980841953084</v>
      </c>
      <c r="AG1653" s="54">
        <f t="shared" si="812"/>
        <v>9734.6317998554296</v>
      </c>
      <c r="AH1653" s="54">
        <f t="shared" si="813"/>
        <v>8761.1686198698862</v>
      </c>
      <c r="AI1653" s="54">
        <f t="shared" si="814"/>
        <v>2.4336579499638572E-3</v>
      </c>
      <c r="AJ1653" s="54">
        <f t="shared" si="818"/>
        <v>0.91701829102249544</v>
      </c>
    </row>
    <row r="1654" spans="2:36" x14ac:dyDescent="0.2">
      <c r="B1654" s="14" t="s">
        <v>65</v>
      </c>
      <c r="C1654" s="14">
        <v>1644</v>
      </c>
      <c r="D1654" s="14">
        <v>167</v>
      </c>
      <c r="E1654" s="14">
        <f t="shared" si="796"/>
        <v>29</v>
      </c>
      <c r="F1654" s="15">
        <v>104.4</v>
      </c>
      <c r="G1654" s="16">
        <f t="shared" si="815"/>
        <v>0.16666666666666508</v>
      </c>
      <c r="H1654" s="16">
        <f t="shared" si="816"/>
        <v>0.59999999999999432</v>
      </c>
      <c r="I1654" s="16">
        <f t="shared" si="788"/>
        <v>801788.375</v>
      </c>
      <c r="J1654" s="16">
        <f t="shared" si="797"/>
        <v>-7661.5745563271921</v>
      </c>
      <c r="K1654" s="29" t="str">
        <f t="shared" si="798"/>
        <v>No</v>
      </c>
      <c r="L1654" s="16">
        <f t="shared" si="789"/>
        <v>301.34081250000008</v>
      </c>
      <c r="M1654" s="16">
        <f t="shared" si="790"/>
        <v>187.05217500000001</v>
      </c>
      <c r="N1654" s="23">
        <f t="shared" si="791"/>
        <v>317.79166666666362</v>
      </c>
      <c r="O1654" s="16">
        <f t="shared" si="792"/>
        <v>806.18465416666368</v>
      </c>
      <c r="P1654" s="16">
        <f t="shared" si="793"/>
        <v>23379.354970833247</v>
      </c>
      <c r="Q1654" s="16">
        <f t="shared" si="794"/>
        <v>23379.354970833247</v>
      </c>
      <c r="R1654" s="16">
        <f t="shared" si="799"/>
        <v>0</v>
      </c>
      <c r="S1654" s="75">
        <f t="shared" si="817"/>
        <v>15717.780414506055</v>
      </c>
      <c r="T1654" s="77">
        <f t="shared" si="800"/>
        <v>0</v>
      </c>
      <c r="U1654" s="50">
        <f t="shared" si="801"/>
        <v>10546549.477568958</v>
      </c>
      <c r="V1654" s="51">
        <f t="shared" si="802"/>
        <v>2.9295970771024882</v>
      </c>
      <c r="W1654" s="52">
        <f t="shared" si="803"/>
        <v>6269748.493444276</v>
      </c>
      <c r="X1654" s="36">
        <f t="shared" si="804"/>
        <v>1.7415968037345211</v>
      </c>
      <c r="Y1654" s="53">
        <f t="shared" si="795"/>
        <v>14146.002373055449</v>
      </c>
      <c r="Z1654" s="53">
        <f t="shared" si="805"/>
        <v>13438.702254402677</v>
      </c>
      <c r="AA1654" s="54">
        <f t="shared" si="806"/>
        <v>13169.928209314623</v>
      </c>
      <c r="AB1654" s="54">
        <f t="shared" si="807"/>
        <v>12511.431798848891</v>
      </c>
      <c r="AC1654" s="54">
        <f t="shared" si="808"/>
        <v>11260.288618964003</v>
      </c>
      <c r="AD1654" s="54">
        <f t="shared" si="809"/>
        <v>10134.259757067603</v>
      </c>
      <c r="AE1654" s="54">
        <f t="shared" si="810"/>
        <v>9627.5467692142229</v>
      </c>
      <c r="AF1654" s="54">
        <f t="shared" si="811"/>
        <v>9434.9958338299384</v>
      </c>
      <c r="AG1654" s="54">
        <f t="shared" si="812"/>
        <v>8963.2460421384403</v>
      </c>
      <c r="AH1654" s="54">
        <f t="shared" si="813"/>
        <v>8066.9214379245968</v>
      </c>
      <c r="AI1654" s="54">
        <f t="shared" si="814"/>
        <v>2.2408115105346104E-3</v>
      </c>
      <c r="AJ1654" s="54">
        <f t="shared" si="818"/>
        <v>0.91925910253303</v>
      </c>
    </row>
    <row r="1655" spans="2:36" x14ac:dyDescent="0.2">
      <c r="B1655" s="14" t="s">
        <v>65</v>
      </c>
      <c r="C1655" s="14">
        <v>1645</v>
      </c>
      <c r="D1655" s="14">
        <v>168</v>
      </c>
      <c r="E1655" s="14">
        <f t="shared" si="796"/>
        <v>29.194444444444443</v>
      </c>
      <c r="F1655" s="15">
        <v>105.1</v>
      </c>
      <c r="G1655" s="16">
        <f t="shared" si="815"/>
        <v>0.23611111111110952</v>
      </c>
      <c r="H1655" s="16">
        <f t="shared" si="816"/>
        <v>0.84999999999999432</v>
      </c>
      <c r="I1655" s="16">
        <f t="shared" si="788"/>
        <v>812576.37220293202</v>
      </c>
      <c r="J1655" s="16">
        <f t="shared" si="797"/>
        <v>-10787.99720293202</v>
      </c>
      <c r="K1655" s="29" t="str">
        <f t="shared" si="798"/>
        <v>No</v>
      </c>
      <c r="L1655" s="16">
        <f t="shared" si="789"/>
        <v>305.3953285590278</v>
      </c>
      <c r="M1655" s="16">
        <f t="shared" si="790"/>
        <v>187.05217500000001</v>
      </c>
      <c r="N1655" s="23">
        <f t="shared" si="791"/>
        <v>450.20486111110807</v>
      </c>
      <c r="O1655" s="16">
        <f t="shared" si="792"/>
        <v>942.65236467013585</v>
      </c>
      <c r="P1655" s="16">
        <f t="shared" si="793"/>
        <v>27520.212090786466</v>
      </c>
      <c r="Q1655" s="16">
        <f t="shared" si="794"/>
        <v>27520.212090786466</v>
      </c>
      <c r="R1655" s="16">
        <f t="shared" si="799"/>
        <v>0</v>
      </c>
      <c r="S1655" s="75">
        <f t="shared" si="817"/>
        <v>16732.214887854447</v>
      </c>
      <c r="T1655" s="77">
        <f t="shared" si="800"/>
        <v>0</v>
      </c>
      <c r="U1655" s="50">
        <f t="shared" si="801"/>
        <v>10574069.689659745</v>
      </c>
      <c r="V1655" s="51">
        <f t="shared" si="802"/>
        <v>2.9372415804610403</v>
      </c>
      <c r="W1655" s="52">
        <f t="shared" si="803"/>
        <v>6286480.7083321307</v>
      </c>
      <c r="X1655" s="36">
        <f t="shared" si="804"/>
        <v>1.7462446412033696</v>
      </c>
      <c r="Y1655" s="53">
        <f t="shared" si="795"/>
        <v>15058.993399069002</v>
      </c>
      <c r="Z1655" s="53">
        <f t="shared" si="805"/>
        <v>14306.043729115552</v>
      </c>
      <c r="AA1655" s="54">
        <f t="shared" si="806"/>
        <v>14019.922854533241</v>
      </c>
      <c r="AB1655" s="54">
        <f t="shared" si="807"/>
        <v>13318.926711806578</v>
      </c>
      <c r="AC1655" s="54">
        <f t="shared" si="808"/>
        <v>11987.03404062592</v>
      </c>
      <c r="AD1655" s="54">
        <f t="shared" si="809"/>
        <v>10788.330636563329</v>
      </c>
      <c r="AE1655" s="54">
        <f t="shared" si="810"/>
        <v>10248.914104735162</v>
      </c>
      <c r="AF1655" s="54">
        <f t="shared" si="811"/>
        <v>10043.935822640458</v>
      </c>
      <c r="AG1655" s="54">
        <f t="shared" si="812"/>
        <v>9541.7390315084358</v>
      </c>
      <c r="AH1655" s="54">
        <f t="shared" si="813"/>
        <v>8587.5651283575917</v>
      </c>
      <c r="AI1655" s="54">
        <f t="shared" si="814"/>
        <v>2.3854347578771088E-3</v>
      </c>
      <c r="AJ1655" s="54">
        <f t="shared" si="818"/>
        <v>0.92164453729090712</v>
      </c>
    </row>
    <row r="1656" spans="2:36" x14ac:dyDescent="0.2">
      <c r="B1656" s="14" t="s">
        <v>65</v>
      </c>
      <c r="C1656" s="14">
        <v>1646</v>
      </c>
      <c r="D1656" s="14">
        <v>169</v>
      </c>
      <c r="E1656" s="14">
        <f t="shared" si="796"/>
        <v>29.472222222222221</v>
      </c>
      <c r="F1656" s="15">
        <v>106.1</v>
      </c>
      <c r="G1656" s="16">
        <f t="shared" si="815"/>
        <v>0.29166666666666785</v>
      </c>
      <c r="H1656" s="16">
        <f t="shared" si="816"/>
        <v>1.0500000000000043</v>
      </c>
      <c r="I1656" s="16">
        <f t="shared" si="788"/>
        <v>828112.85368441348</v>
      </c>
      <c r="J1656" s="16">
        <f t="shared" si="797"/>
        <v>-15536.48148148146</v>
      </c>
      <c r="K1656" s="29" t="str">
        <f t="shared" si="798"/>
        <v>No</v>
      </c>
      <c r="L1656" s="16">
        <f t="shared" si="789"/>
        <v>311.2344952256945</v>
      </c>
      <c r="M1656" s="16">
        <f t="shared" si="790"/>
        <v>187.05217500000001</v>
      </c>
      <c r="N1656" s="23">
        <f t="shared" si="791"/>
        <v>556.1354166666689</v>
      </c>
      <c r="O1656" s="16">
        <f t="shared" si="792"/>
        <v>1054.4220868923635</v>
      </c>
      <c r="P1656" s="16">
        <f t="shared" si="793"/>
        <v>31076.162060911047</v>
      </c>
      <c r="Q1656" s="16">
        <f t="shared" si="794"/>
        <v>31076.162060911047</v>
      </c>
      <c r="R1656" s="16">
        <f t="shared" si="799"/>
        <v>0</v>
      </c>
      <c r="S1656" s="75">
        <f t="shared" si="817"/>
        <v>15539.680579429587</v>
      </c>
      <c r="T1656" s="77">
        <f t="shared" si="800"/>
        <v>0</v>
      </c>
      <c r="U1656" s="50">
        <f t="shared" si="801"/>
        <v>10605145.851720655</v>
      </c>
      <c r="V1656" s="51">
        <f t="shared" si="802"/>
        <v>2.9458738477001822</v>
      </c>
      <c r="W1656" s="52">
        <f t="shared" si="803"/>
        <v>6302020.3889115602</v>
      </c>
      <c r="X1656" s="36">
        <f t="shared" si="804"/>
        <v>1.7505612191421001</v>
      </c>
      <c r="Y1656" s="53">
        <f t="shared" si="795"/>
        <v>13985.712521486628</v>
      </c>
      <c r="Z1656" s="53">
        <f t="shared" si="805"/>
        <v>13286.426895412296</v>
      </c>
      <c r="AA1656" s="54">
        <f t="shared" si="806"/>
        <v>13020.69835750405</v>
      </c>
      <c r="AB1656" s="54">
        <f t="shared" si="807"/>
        <v>12369.663439628846</v>
      </c>
      <c r="AC1656" s="54">
        <f t="shared" si="808"/>
        <v>11132.697095665962</v>
      </c>
      <c r="AD1656" s="54">
        <f t="shared" si="809"/>
        <v>10019.427386099367</v>
      </c>
      <c r="AE1656" s="54">
        <f t="shared" si="810"/>
        <v>9518.4560167943982</v>
      </c>
      <c r="AF1656" s="54">
        <f t="shared" si="811"/>
        <v>9328.0868964585097</v>
      </c>
      <c r="AG1656" s="54">
        <f t="shared" si="812"/>
        <v>8861.6825516355839</v>
      </c>
      <c r="AH1656" s="54">
        <f t="shared" si="813"/>
        <v>7975.5142964720253</v>
      </c>
      <c r="AI1656" s="54">
        <f t="shared" si="814"/>
        <v>2.2154206379088959E-3</v>
      </c>
      <c r="AJ1656" s="54">
        <f t="shared" si="818"/>
        <v>0.92385995792881603</v>
      </c>
    </row>
    <row r="1657" spans="2:36" x14ac:dyDescent="0.2">
      <c r="B1657" s="14" t="s">
        <v>65</v>
      </c>
      <c r="C1657" s="14">
        <v>1647</v>
      </c>
      <c r="D1657" s="14">
        <v>170</v>
      </c>
      <c r="E1657" s="14">
        <f t="shared" si="796"/>
        <v>29.777777777777779</v>
      </c>
      <c r="F1657" s="15">
        <v>107.2</v>
      </c>
      <c r="G1657" s="16">
        <f t="shared" si="815"/>
        <v>0.33333333333333409</v>
      </c>
      <c r="H1657" s="16">
        <f t="shared" si="816"/>
        <v>1.2000000000000028</v>
      </c>
      <c r="I1657" s="16">
        <f t="shared" si="788"/>
        <v>845372.91358024697</v>
      </c>
      <c r="J1657" s="16">
        <f t="shared" si="797"/>
        <v>-17260.059895833489</v>
      </c>
      <c r="K1657" s="29" t="str">
        <f t="shared" si="798"/>
        <v>No</v>
      </c>
      <c r="L1657" s="16">
        <f t="shared" si="789"/>
        <v>317.7214444444445</v>
      </c>
      <c r="M1657" s="16">
        <f t="shared" si="790"/>
        <v>187.05217500000001</v>
      </c>
      <c r="N1657" s="23">
        <f t="shared" si="791"/>
        <v>635.58333333333474</v>
      </c>
      <c r="O1657" s="16">
        <f t="shared" si="792"/>
        <v>1140.3569527777793</v>
      </c>
      <c r="P1657" s="16">
        <f t="shared" si="793"/>
        <v>33957.295927160536</v>
      </c>
      <c r="Q1657" s="16">
        <f t="shared" si="794"/>
        <v>33957.295927160536</v>
      </c>
      <c r="R1657" s="16">
        <f t="shared" si="799"/>
        <v>0</v>
      </c>
      <c r="S1657" s="75">
        <f t="shared" si="817"/>
        <v>16697.236031327047</v>
      </c>
      <c r="T1657" s="77">
        <f t="shared" si="800"/>
        <v>0</v>
      </c>
      <c r="U1657" s="50">
        <f t="shared" si="801"/>
        <v>10639103.147647817</v>
      </c>
      <c r="V1657" s="51">
        <f t="shared" si="802"/>
        <v>2.9553064299021714</v>
      </c>
      <c r="W1657" s="52">
        <f t="shared" si="803"/>
        <v>6318717.6249428876</v>
      </c>
      <c r="X1657" s="36">
        <f t="shared" si="804"/>
        <v>1.7551993402619133</v>
      </c>
      <c r="Y1657" s="53">
        <f t="shared" si="795"/>
        <v>15027.512428194343</v>
      </c>
      <c r="Z1657" s="53">
        <f t="shared" si="805"/>
        <v>14276.136806784625</v>
      </c>
      <c r="AA1657" s="54">
        <f t="shared" si="806"/>
        <v>13990.614070648933</v>
      </c>
      <c r="AB1657" s="54">
        <f t="shared" si="807"/>
        <v>13291.083367116486</v>
      </c>
      <c r="AC1657" s="54">
        <f t="shared" si="808"/>
        <v>11961.975030404838</v>
      </c>
      <c r="AD1657" s="54">
        <f t="shared" si="809"/>
        <v>10765.777527364355</v>
      </c>
      <c r="AE1657" s="54">
        <f t="shared" si="810"/>
        <v>10227.488650996136</v>
      </c>
      <c r="AF1657" s="54">
        <f t="shared" si="811"/>
        <v>10022.938877976214</v>
      </c>
      <c r="AG1657" s="54">
        <f t="shared" si="812"/>
        <v>9521.7919340774024</v>
      </c>
      <c r="AH1657" s="54">
        <f t="shared" si="813"/>
        <v>8569.6127406696633</v>
      </c>
      <c r="AI1657" s="54">
        <f t="shared" si="814"/>
        <v>2.380447983519351E-3</v>
      </c>
      <c r="AJ1657" s="54">
        <f t="shared" si="818"/>
        <v>0.92624040591233536</v>
      </c>
    </row>
    <row r="1658" spans="2:36" x14ac:dyDescent="0.2">
      <c r="B1658" s="14" t="s">
        <v>65</v>
      </c>
      <c r="C1658" s="14">
        <v>1648</v>
      </c>
      <c r="D1658" s="14">
        <v>171</v>
      </c>
      <c r="E1658" s="14">
        <f t="shared" si="796"/>
        <v>30.138888888888889</v>
      </c>
      <c r="F1658" s="15">
        <v>108.5</v>
      </c>
      <c r="G1658" s="16">
        <f t="shared" si="815"/>
        <v>0.37500000000000039</v>
      </c>
      <c r="H1658" s="16">
        <f t="shared" si="816"/>
        <v>1.3500000000000014</v>
      </c>
      <c r="I1658" s="16">
        <f t="shared" si="788"/>
        <v>866000.6823881173</v>
      </c>
      <c r="J1658" s="16">
        <f t="shared" si="797"/>
        <v>-20627.768807870336</v>
      </c>
      <c r="K1658" s="29" t="str">
        <f t="shared" si="798"/>
        <v>No</v>
      </c>
      <c r="L1658" s="16">
        <f t="shared" si="789"/>
        <v>325.47409939236121</v>
      </c>
      <c r="M1658" s="16">
        <f t="shared" si="790"/>
        <v>187.05217500000001</v>
      </c>
      <c r="N1658" s="23">
        <f t="shared" si="791"/>
        <v>715.0312500000008</v>
      </c>
      <c r="O1658" s="16">
        <f t="shared" si="792"/>
        <v>1227.557524392362</v>
      </c>
      <c r="P1658" s="16">
        <f t="shared" si="793"/>
        <v>36997.219832380913</v>
      </c>
      <c r="Q1658" s="16">
        <f t="shared" si="794"/>
        <v>36997.219832380913</v>
      </c>
      <c r="R1658" s="16">
        <f t="shared" si="799"/>
        <v>0</v>
      </c>
      <c r="S1658" s="75">
        <f t="shared" si="817"/>
        <v>16369.451024510578</v>
      </c>
      <c r="T1658" s="77">
        <f t="shared" si="800"/>
        <v>0</v>
      </c>
      <c r="U1658" s="50">
        <f t="shared" si="801"/>
        <v>10676100.367480198</v>
      </c>
      <c r="V1658" s="51">
        <f t="shared" si="802"/>
        <v>2.9655834354111659</v>
      </c>
      <c r="W1658" s="52">
        <f t="shared" si="803"/>
        <v>6335087.0759673985</v>
      </c>
      <c r="X1658" s="36">
        <f t="shared" si="804"/>
        <v>1.7597464099909441</v>
      </c>
      <c r="Y1658" s="53">
        <f t="shared" si="795"/>
        <v>14732.505922059519</v>
      </c>
      <c r="Z1658" s="53">
        <f t="shared" si="805"/>
        <v>13995.880625956543</v>
      </c>
      <c r="AA1658" s="54">
        <f t="shared" si="806"/>
        <v>13715.963013437411</v>
      </c>
      <c r="AB1658" s="54">
        <f t="shared" si="807"/>
        <v>13030.16486276554</v>
      </c>
      <c r="AC1658" s="54">
        <f t="shared" si="808"/>
        <v>11727.148376488985</v>
      </c>
      <c r="AD1658" s="54">
        <f t="shared" si="809"/>
        <v>10554.433538840087</v>
      </c>
      <c r="AE1658" s="54">
        <f t="shared" si="810"/>
        <v>10026.711861898082</v>
      </c>
      <c r="AF1658" s="54">
        <f t="shared" si="811"/>
        <v>9826.1776246601203</v>
      </c>
      <c r="AG1658" s="54">
        <f t="shared" si="812"/>
        <v>9334.8687434271142</v>
      </c>
      <c r="AH1658" s="54">
        <f t="shared" si="813"/>
        <v>8401.3818690844037</v>
      </c>
      <c r="AI1658" s="54">
        <f t="shared" si="814"/>
        <v>2.3337171858567787E-3</v>
      </c>
      <c r="AJ1658" s="54">
        <f t="shared" si="818"/>
        <v>0.92857412309819209</v>
      </c>
    </row>
    <row r="1659" spans="2:36" x14ac:dyDescent="0.2">
      <c r="B1659" s="14" t="s">
        <v>65</v>
      </c>
      <c r="C1659" s="14">
        <v>1649</v>
      </c>
      <c r="D1659" s="14">
        <v>172</v>
      </c>
      <c r="E1659" s="14">
        <f t="shared" si="796"/>
        <v>30.527777777777779</v>
      </c>
      <c r="F1659" s="15">
        <v>109.9</v>
      </c>
      <c r="G1659" s="16">
        <f t="shared" si="815"/>
        <v>0.38888888888888851</v>
      </c>
      <c r="H1659" s="16">
        <f t="shared" si="816"/>
        <v>1.3999999999999986</v>
      </c>
      <c r="I1659" s="16">
        <f t="shared" si="788"/>
        <v>888493.27035108034</v>
      </c>
      <c r="J1659" s="16">
        <f t="shared" si="797"/>
        <v>-22492.587962963036</v>
      </c>
      <c r="K1659" s="29" t="str">
        <f t="shared" si="798"/>
        <v>No</v>
      </c>
      <c r="L1659" s="16">
        <f t="shared" si="789"/>
        <v>333.92762022569457</v>
      </c>
      <c r="M1659" s="16">
        <f t="shared" si="790"/>
        <v>187.05217500000001</v>
      </c>
      <c r="N1659" s="23">
        <f t="shared" si="791"/>
        <v>741.51388888888812</v>
      </c>
      <c r="O1659" s="16">
        <f t="shared" si="792"/>
        <v>1262.4936841145827</v>
      </c>
      <c r="P1659" s="16">
        <f t="shared" si="793"/>
        <v>38541.126634497959</v>
      </c>
      <c r="Q1659" s="16">
        <f t="shared" si="794"/>
        <v>38541.126634497959</v>
      </c>
      <c r="R1659" s="16">
        <f t="shared" si="799"/>
        <v>0</v>
      </c>
      <c r="S1659" s="75">
        <f t="shared" si="817"/>
        <v>16048.538671534923</v>
      </c>
      <c r="T1659" s="77">
        <f t="shared" si="800"/>
        <v>0</v>
      </c>
      <c r="U1659" s="50">
        <f t="shared" si="801"/>
        <v>10714641.494114695</v>
      </c>
      <c r="V1659" s="51">
        <f t="shared" si="802"/>
        <v>2.9762893039207485</v>
      </c>
      <c r="W1659" s="52">
        <f t="shared" si="803"/>
        <v>6351135.614638933</v>
      </c>
      <c r="X1659" s="36">
        <f t="shared" si="804"/>
        <v>1.7642043373997036</v>
      </c>
      <c r="Y1659" s="53">
        <f t="shared" si="795"/>
        <v>14443.684804381432</v>
      </c>
      <c r="Z1659" s="53">
        <f t="shared" si="805"/>
        <v>13721.500564162359</v>
      </c>
      <c r="AA1659" s="54">
        <f t="shared" si="806"/>
        <v>13447.070552879111</v>
      </c>
      <c r="AB1659" s="54">
        <f t="shared" si="807"/>
        <v>12774.717025235155</v>
      </c>
      <c r="AC1659" s="54">
        <f t="shared" si="808"/>
        <v>11497.24532271164</v>
      </c>
      <c r="AD1659" s="54">
        <f t="shared" si="809"/>
        <v>10347.520790440476</v>
      </c>
      <c r="AE1659" s="54">
        <f t="shared" si="810"/>
        <v>9830.1447509184509</v>
      </c>
      <c r="AF1659" s="54">
        <f t="shared" si="811"/>
        <v>9633.5418559000809</v>
      </c>
      <c r="AG1659" s="54">
        <f t="shared" si="812"/>
        <v>9151.8647631050771</v>
      </c>
      <c r="AH1659" s="54">
        <f t="shared" si="813"/>
        <v>8236.6782867945694</v>
      </c>
      <c r="AI1659" s="54">
        <f t="shared" si="814"/>
        <v>2.2879661907762691E-3</v>
      </c>
      <c r="AJ1659" s="54">
        <f t="shared" si="818"/>
        <v>0.93086208928896841</v>
      </c>
    </row>
    <row r="1660" spans="2:36" x14ac:dyDescent="0.2">
      <c r="B1660" s="14" t="s">
        <v>65</v>
      </c>
      <c r="C1660" s="14">
        <v>1650</v>
      </c>
      <c r="D1660" s="14">
        <v>173</v>
      </c>
      <c r="E1660" s="14">
        <f t="shared" si="796"/>
        <v>30.916666666666664</v>
      </c>
      <c r="F1660" s="15">
        <v>111.3</v>
      </c>
      <c r="G1660" s="16">
        <f t="shared" si="815"/>
        <v>0.38888888888888851</v>
      </c>
      <c r="H1660" s="16">
        <f t="shared" si="816"/>
        <v>1.3999999999999986</v>
      </c>
      <c r="I1660" s="16">
        <f t="shared" si="788"/>
        <v>911274.22482638876</v>
      </c>
      <c r="J1660" s="16">
        <f t="shared" si="797"/>
        <v>-22780.954475308419</v>
      </c>
      <c r="K1660" s="29" t="str">
        <f t="shared" si="798"/>
        <v>No</v>
      </c>
      <c r="L1660" s="16">
        <f t="shared" si="789"/>
        <v>342.48951953125004</v>
      </c>
      <c r="M1660" s="16">
        <f t="shared" si="790"/>
        <v>187.05217500000001</v>
      </c>
      <c r="N1660" s="23">
        <f t="shared" si="791"/>
        <v>741.51388888888812</v>
      </c>
      <c r="O1660" s="16">
        <f t="shared" si="792"/>
        <v>1271.0555834201382</v>
      </c>
      <c r="P1660" s="16">
        <f t="shared" si="793"/>
        <v>39296.801787405937</v>
      </c>
      <c r="Q1660" s="16">
        <f t="shared" si="794"/>
        <v>39296.801787405937</v>
      </c>
      <c r="R1660" s="16">
        <f t="shared" si="799"/>
        <v>0</v>
      </c>
      <c r="S1660" s="75">
        <f t="shared" si="817"/>
        <v>16515.847312097518</v>
      </c>
      <c r="T1660" s="77">
        <f t="shared" si="800"/>
        <v>0</v>
      </c>
      <c r="U1660" s="50">
        <f t="shared" si="801"/>
        <v>10753938.295902101</v>
      </c>
      <c r="V1660" s="51">
        <f t="shared" si="802"/>
        <v>2.987205082195028</v>
      </c>
      <c r="W1660" s="52">
        <f t="shared" si="803"/>
        <v>6367651.4619510304</v>
      </c>
      <c r="X1660" s="36">
        <f t="shared" si="804"/>
        <v>1.768792072764175</v>
      </c>
      <c r="Y1660" s="53">
        <f t="shared" si="795"/>
        <v>14864.262580887766</v>
      </c>
      <c r="Z1660" s="53">
        <f t="shared" si="805"/>
        <v>14121.049451843377</v>
      </c>
      <c r="AA1660" s="54">
        <f t="shared" si="806"/>
        <v>13838.62846280651</v>
      </c>
      <c r="AB1660" s="54">
        <f t="shared" si="807"/>
        <v>13146.697039666184</v>
      </c>
      <c r="AC1660" s="54">
        <f t="shared" si="808"/>
        <v>11832.027335699566</v>
      </c>
      <c r="AD1660" s="54">
        <f t="shared" si="809"/>
        <v>10648.824602129609</v>
      </c>
      <c r="AE1660" s="54">
        <f t="shared" si="810"/>
        <v>10116.383372023129</v>
      </c>
      <c r="AF1660" s="54">
        <f t="shared" si="811"/>
        <v>9914.0557045826663</v>
      </c>
      <c r="AG1660" s="54">
        <f t="shared" si="812"/>
        <v>9418.3529193535323</v>
      </c>
      <c r="AH1660" s="54">
        <f t="shared" si="813"/>
        <v>8476.5176274181795</v>
      </c>
      <c r="AI1660" s="54">
        <f t="shared" si="814"/>
        <v>2.354588229838383E-3</v>
      </c>
      <c r="AJ1660" s="54">
        <f t="shared" si="818"/>
        <v>0.93321667751880677</v>
      </c>
    </row>
    <row r="1661" spans="2:36" x14ac:dyDescent="0.2">
      <c r="B1661" s="14" t="s">
        <v>65</v>
      </c>
      <c r="C1661" s="14">
        <v>1651</v>
      </c>
      <c r="D1661" s="14">
        <v>174</v>
      </c>
      <c r="E1661" s="14">
        <f t="shared" si="796"/>
        <v>31.305555555555557</v>
      </c>
      <c r="F1661" s="15">
        <v>112.7</v>
      </c>
      <c r="G1661" s="16">
        <f t="shared" si="815"/>
        <v>0.36111111111111227</v>
      </c>
      <c r="H1661" s="16">
        <f t="shared" si="816"/>
        <v>1.3000000000000043</v>
      </c>
      <c r="I1661" s="16">
        <f t="shared" si="788"/>
        <v>934343.54581404326</v>
      </c>
      <c r="J1661" s="16">
        <f t="shared" si="797"/>
        <v>-23069.320987654501</v>
      </c>
      <c r="K1661" s="29" t="str">
        <f t="shared" si="798"/>
        <v>No</v>
      </c>
      <c r="L1661" s="16">
        <f t="shared" si="789"/>
        <v>351.15979730902791</v>
      </c>
      <c r="M1661" s="16">
        <f t="shared" si="790"/>
        <v>187.05217500000001</v>
      </c>
      <c r="N1661" s="23">
        <f t="shared" si="791"/>
        <v>688.54861111111336</v>
      </c>
      <c r="O1661" s="16">
        <f t="shared" si="792"/>
        <v>1226.7605834201413</v>
      </c>
      <c r="P1661" s="16">
        <f t="shared" si="793"/>
        <v>38404.421597624983</v>
      </c>
      <c r="Q1661" s="16">
        <f t="shared" si="794"/>
        <v>38404.421597624983</v>
      </c>
      <c r="R1661" s="16">
        <f t="shared" si="799"/>
        <v>0</v>
      </c>
      <c r="S1661" s="75">
        <f t="shared" si="817"/>
        <v>15335.100609970483</v>
      </c>
      <c r="T1661" s="77">
        <f t="shared" si="800"/>
        <v>0</v>
      </c>
      <c r="U1661" s="50">
        <f t="shared" si="801"/>
        <v>10792342.717499726</v>
      </c>
      <c r="V1661" s="51">
        <f t="shared" si="802"/>
        <v>2.9978729770832571</v>
      </c>
      <c r="W1661" s="52">
        <f t="shared" si="803"/>
        <v>6382986.5625610007</v>
      </c>
      <c r="X1661" s="36">
        <f t="shared" si="804"/>
        <v>1.7730518229336114</v>
      </c>
      <c r="Y1661" s="53">
        <f t="shared" si="795"/>
        <v>13801.590548973434</v>
      </c>
      <c r="Z1661" s="53">
        <f t="shared" si="805"/>
        <v>13111.511021524762</v>
      </c>
      <c r="AA1661" s="54">
        <f t="shared" si="806"/>
        <v>12849.280801094266</v>
      </c>
      <c r="AB1661" s="54">
        <f t="shared" si="807"/>
        <v>12206.816761039552</v>
      </c>
      <c r="AC1661" s="54">
        <f t="shared" si="808"/>
        <v>10986.135084935597</v>
      </c>
      <c r="AD1661" s="54">
        <f t="shared" si="809"/>
        <v>9887.5215764420373</v>
      </c>
      <c r="AE1661" s="54">
        <f t="shared" si="810"/>
        <v>9393.1454976199348</v>
      </c>
      <c r="AF1661" s="54">
        <f t="shared" si="811"/>
        <v>9205.2825876675361</v>
      </c>
      <c r="AG1661" s="54">
        <f t="shared" si="812"/>
        <v>8745.0184582841594</v>
      </c>
      <c r="AH1661" s="54">
        <f t="shared" si="813"/>
        <v>7870.5166124557436</v>
      </c>
      <c r="AI1661" s="54">
        <f t="shared" si="814"/>
        <v>2.1862546145710398E-3</v>
      </c>
      <c r="AJ1661" s="54">
        <f t="shared" si="818"/>
        <v>0.93540293213337777</v>
      </c>
    </row>
    <row r="1662" spans="2:36" x14ac:dyDescent="0.2">
      <c r="B1662" s="14" t="s">
        <v>65</v>
      </c>
      <c r="C1662" s="14">
        <v>1652</v>
      </c>
      <c r="D1662" s="14">
        <v>175</v>
      </c>
      <c r="E1662" s="14">
        <f t="shared" si="796"/>
        <v>31.638888888888889</v>
      </c>
      <c r="F1662" s="15">
        <v>113.9</v>
      </c>
      <c r="G1662" s="16">
        <f t="shared" si="815"/>
        <v>0.31944444444444403</v>
      </c>
      <c r="H1662" s="16">
        <f t="shared" si="816"/>
        <v>1.1499999999999986</v>
      </c>
      <c r="I1662" s="16">
        <f t="shared" si="788"/>
        <v>954346.76572145068</v>
      </c>
      <c r="J1662" s="16">
        <f t="shared" si="797"/>
        <v>-20003.219907407416</v>
      </c>
      <c r="K1662" s="29" t="str">
        <f t="shared" si="798"/>
        <v>No</v>
      </c>
      <c r="L1662" s="16">
        <f t="shared" si="789"/>
        <v>358.6777243923612</v>
      </c>
      <c r="M1662" s="16">
        <f t="shared" si="790"/>
        <v>187.05217500000001</v>
      </c>
      <c r="N1662" s="23">
        <f t="shared" si="791"/>
        <v>609.10069444444366</v>
      </c>
      <c r="O1662" s="16">
        <f t="shared" si="792"/>
        <v>1154.8305938368048</v>
      </c>
      <c r="P1662" s="16">
        <f t="shared" si="793"/>
        <v>36537.556843892242</v>
      </c>
      <c r="Q1662" s="16">
        <f t="shared" si="794"/>
        <v>36537.556843892242</v>
      </c>
      <c r="R1662" s="16">
        <f t="shared" si="799"/>
        <v>0</v>
      </c>
      <c r="S1662" s="75">
        <f t="shared" si="817"/>
        <v>16534.336936484826</v>
      </c>
      <c r="T1662" s="77">
        <f t="shared" si="800"/>
        <v>0</v>
      </c>
      <c r="U1662" s="50">
        <f t="shared" si="801"/>
        <v>10828880.274343617</v>
      </c>
      <c r="V1662" s="51">
        <f t="shared" si="802"/>
        <v>3.0080222984287825</v>
      </c>
      <c r="W1662" s="52">
        <f t="shared" si="803"/>
        <v>6399520.8994974857</v>
      </c>
      <c r="X1662" s="36">
        <f t="shared" si="804"/>
        <v>1.7776446943048572</v>
      </c>
      <c r="Y1662" s="53">
        <f t="shared" si="795"/>
        <v>14880.903242836344</v>
      </c>
      <c r="Z1662" s="53">
        <f t="shared" si="805"/>
        <v>14136.858080694527</v>
      </c>
      <c r="AA1662" s="54">
        <f t="shared" si="806"/>
        <v>13854.120919080635</v>
      </c>
      <c r="AB1662" s="54">
        <f t="shared" si="807"/>
        <v>13161.414873126603</v>
      </c>
      <c r="AC1662" s="54">
        <f t="shared" si="808"/>
        <v>11845.273385813944</v>
      </c>
      <c r="AD1662" s="54">
        <f t="shared" si="809"/>
        <v>10660.746047232549</v>
      </c>
      <c r="AE1662" s="54">
        <f t="shared" si="810"/>
        <v>10127.708744870921</v>
      </c>
      <c r="AF1662" s="54">
        <f t="shared" si="811"/>
        <v>9925.1545699735016</v>
      </c>
      <c r="AG1662" s="54">
        <f t="shared" si="812"/>
        <v>9428.8968414748269</v>
      </c>
      <c r="AH1662" s="54">
        <f t="shared" si="813"/>
        <v>8486.0071573273453</v>
      </c>
      <c r="AI1662" s="54">
        <f t="shared" si="814"/>
        <v>2.357224210368707E-3</v>
      </c>
      <c r="AJ1662" s="54">
        <f t="shared" si="818"/>
        <v>0.93776015634374643</v>
      </c>
    </row>
    <row r="1663" spans="2:36" x14ac:dyDescent="0.2">
      <c r="B1663" s="14" t="s">
        <v>65</v>
      </c>
      <c r="C1663" s="14">
        <v>1653</v>
      </c>
      <c r="D1663" s="14">
        <v>176</v>
      </c>
      <c r="E1663" s="14">
        <f t="shared" si="796"/>
        <v>31.944444444444443</v>
      </c>
      <c r="F1663" s="15">
        <v>115</v>
      </c>
      <c r="G1663" s="16">
        <f t="shared" si="815"/>
        <v>0.29166666666666585</v>
      </c>
      <c r="H1663" s="16">
        <f t="shared" si="816"/>
        <v>1.0499999999999972</v>
      </c>
      <c r="I1663" s="16">
        <f t="shared" si="788"/>
        <v>972869.16473765427</v>
      </c>
      <c r="J1663" s="16">
        <f t="shared" si="797"/>
        <v>-18522.399016203592</v>
      </c>
      <c r="K1663" s="29" t="str">
        <f t="shared" si="798"/>
        <v>No</v>
      </c>
      <c r="L1663" s="16">
        <f t="shared" si="789"/>
        <v>365.63910590277783</v>
      </c>
      <c r="M1663" s="16">
        <f t="shared" si="790"/>
        <v>187.05217500000001</v>
      </c>
      <c r="N1663" s="23">
        <f t="shared" si="791"/>
        <v>556.13541666666515</v>
      </c>
      <c r="O1663" s="16">
        <f t="shared" si="792"/>
        <v>1108.826697569443</v>
      </c>
      <c r="P1663" s="16">
        <f t="shared" si="793"/>
        <v>35420.852839023872</v>
      </c>
      <c r="Q1663" s="16">
        <f t="shared" si="794"/>
        <v>35420.852839023872</v>
      </c>
      <c r="R1663" s="16">
        <f t="shared" si="799"/>
        <v>0</v>
      </c>
      <c r="S1663" s="75">
        <f t="shared" si="817"/>
        <v>16898.45382282028</v>
      </c>
      <c r="T1663" s="77">
        <f t="shared" si="800"/>
        <v>0</v>
      </c>
      <c r="U1663" s="50">
        <f t="shared" si="801"/>
        <v>10864301.127182642</v>
      </c>
      <c r="V1663" s="51">
        <f t="shared" si="802"/>
        <v>3.0178614242174007</v>
      </c>
      <c r="W1663" s="52">
        <f t="shared" si="803"/>
        <v>6416419.3533203062</v>
      </c>
      <c r="X1663" s="36">
        <f t="shared" si="804"/>
        <v>1.7823387092556406</v>
      </c>
      <c r="Y1663" s="53">
        <f t="shared" si="795"/>
        <v>15208.608440538252</v>
      </c>
      <c r="Z1663" s="53">
        <f t="shared" si="805"/>
        <v>14448.178018511338</v>
      </c>
      <c r="AA1663" s="54">
        <f t="shared" si="806"/>
        <v>14159.214458141112</v>
      </c>
      <c r="AB1663" s="54">
        <f t="shared" si="807"/>
        <v>13451.253735234055</v>
      </c>
      <c r="AC1663" s="54">
        <f t="shared" si="808"/>
        <v>12106.128361710649</v>
      </c>
      <c r="AD1663" s="54">
        <f t="shared" si="809"/>
        <v>10895.515525539584</v>
      </c>
      <c r="AE1663" s="54">
        <f t="shared" si="810"/>
        <v>10350.739749262604</v>
      </c>
      <c r="AF1663" s="54">
        <f t="shared" si="811"/>
        <v>10143.724954277352</v>
      </c>
      <c r="AG1663" s="54">
        <f t="shared" si="812"/>
        <v>9636.5387065634841</v>
      </c>
      <c r="AH1663" s="54">
        <f t="shared" si="813"/>
        <v>8672.8848359071362</v>
      </c>
      <c r="AI1663" s="54">
        <f t="shared" si="814"/>
        <v>2.4091346766408712E-3</v>
      </c>
      <c r="AJ1663" s="54">
        <f t="shared" si="818"/>
        <v>0.94016929102038727</v>
      </c>
    </row>
    <row r="1664" spans="2:36" x14ac:dyDescent="0.2">
      <c r="B1664" s="14" t="s">
        <v>65</v>
      </c>
      <c r="C1664" s="14">
        <v>1654</v>
      </c>
      <c r="D1664" s="14">
        <v>177</v>
      </c>
      <c r="E1664" s="14">
        <f t="shared" si="796"/>
        <v>32.222222222222221</v>
      </c>
      <c r="F1664" s="15">
        <v>116</v>
      </c>
      <c r="G1664" s="16">
        <f t="shared" si="815"/>
        <v>0.24999999999999961</v>
      </c>
      <c r="H1664" s="16">
        <f t="shared" si="816"/>
        <v>0.89999999999999858</v>
      </c>
      <c r="I1664" s="16">
        <f t="shared" si="788"/>
        <v>989862.19135802472</v>
      </c>
      <c r="J1664" s="16">
        <f t="shared" si="797"/>
        <v>-16993.026620370452</v>
      </c>
      <c r="K1664" s="29" t="str">
        <f t="shared" si="798"/>
        <v>No</v>
      </c>
      <c r="L1664" s="16">
        <f t="shared" si="789"/>
        <v>372.02569444444453</v>
      </c>
      <c r="M1664" s="16">
        <f t="shared" si="790"/>
        <v>187.05217500000001</v>
      </c>
      <c r="N1664" s="23">
        <f t="shared" si="791"/>
        <v>476.68749999999926</v>
      </c>
      <c r="O1664" s="16">
        <f t="shared" si="792"/>
        <v>1035.7653694444439</v>
      </c>
      <c r="P1664" s="16">
        <f t="shared" si="793"/>
        <v>33374.661904320972</v>
      </c>
      <c r="Q1664" s="16">
        <f t="shared" si="794"/>
        <v>33374.661904320972</v>
      </c>
      <c r="R1664" s="16">
        <f t="shared" si="799"/>
        <v>0</v>
      </c>
      <c r="S1664" s="75">
        <f t="shared" si="817"/>
        <v>16381.63528395052</v>
      </c>
      <c r="T1664" s="77">
        <f t="shared" si="800"/>
        <v>0</v>
      </c>
      <c r="U1664" s="50">
        <f t="shared" si="801"/>
        <v>10897675.789086962</v>
      </c>
      <c r="V1664" s="51">
        <f t="shared" si="802"/>
        <v>3.027132163635267</v>
      </c>
      <c r="W1664" s="52">
        <f t="shared" si="803"/>
        <v>6432800.9886042569</v>
      </c>
      <c r="X1664" s="36">
        <f t="shared" si="804"/>
        <v>1.7868891635011825</v>
      </c>
      <c r="Y1664" s="53">
        <f t="shared" si="795"/>
        <v>14743.471755555469</v>
      </c>
      <c r="Z1664" s="53">
        <f t="shared" si="805"/>
        <v>14006.298167777695</v>
      </c>
      <c r="AA1664" s="54">
        <f t="shared" si="806"/>
        <v>13726.172204422141</v>
      </c>
      <c r="AB1664" s="54">
        <f t="shared" si="807"/>
        <v>13039.863594201033</v>
      </c>
      <c r="AC1664" s="54">
        <f t="shared" si="808"/>
        <v>11735.87723478093</v>
      </c>
      <c r="AD1664" s="54">
        <f t="shared" si="809"/>
        <v>10562.289511302837</v>
      </c>
      <c r="AE1664" s="54">
        <f t="shared" si="810"/>
        <v>10034.175035737695</v>
      </c>
      <c r="AF1664" s="54">
        <f t="shared" si="811"/>
        <v>9833.4915350229403</v>
      </c>
      <c r="AG1664" s="54">
        <f t="shared" si="812"/>
        <v>9341.8169582717928</v>
      </c>
      <c r="AH1664" s="54">
        <f t="shared" si="813"/>
        <v>8407.6352624446135</v>
      </c>
      <c r="AI1664" s="54">
        <f t="shared" si="814"/>
        <v>2.3354542395679482E-3</v>
      </c>
      <c r="AJ1664" s="54">
        <f t="shared" si="818"/>
        <v>0.9425047452599552</v>
      </c>
    </row>
    <row r="1665" spans="2:36" x14ac:dyDescent="0.2">
      <c r="B1665" s="14" t="s">
        <v>65</v>
      </c>
      <c r="C1665" s="14">
        <v>1655</v>
      </c>
      <c r="D1665" s="14">
        <v>178</v>
      </c>
      <c r="E1665" s="14">
        <f t="shared" si="796"/>
        <v>32.444444444444443</v>
      </c>
      <c r="F1665" s="15">
        <v>116.8</v>
      </c>
      <c r="G1665" s="16">
        <f t="shared" si="815"/>
        <v>0.22222222222222143</v>
      </c>
      <c r="H1665" s="16">
        <f t="shared" si="816"/>
        <v>0.79999999999999716</v>
      </c>
      <c r="I1665" s="16">
        <f t="shared" si="788"/>
        <v>1003562.5432098764</v>
      </c>
      <c r="J1665" s="16">
        <f t="shared" si="797"/>
        <v>-13700.351851851679</v>
      </c>
      <c r="K1665" s="29" t="str">
        <f t="shared" si="798"/>
        <v>No</v>
      </c>
      <c r="L1665" s="16">
        <f t="shared" si="789"/>
        <v>377.17477777777782</v>
      </c>
      <c r="M1665" s="16">
        <f t="shared" si="790"/>
        <v>187.05217500000001</v>
      </c>
      <c r="N1665" s="23">
        <f t="shared" si="791"/>
        <v>423.72222222222069</v>
      </c>
      <c r="O1665" s="16">
        <f t="shared" si="792"/>
        <v>987.9491749999986</v>
      </c>
      <c r="P1665" s="16">
        <f t="shared" si="793"/>
        <v>32053.462122222176</v>
      </c>
      <c r="Q1665" s="16">
        <f t="shared" si="794"/>
        <v>32053.462122222176</v>
      </c>
      <c r="R1665" s="16">
        <f t="shared" si="799"/>
        <v>0</v>
      </c>
      <c r="S1665" s="75">
        <f t="shared" si="817"/>
        <v>18353.110270370496</v>
      </c>
      <c r="T1665" s="77">
        <f t="shared" si="800"/>
        <v>0</v>
      </c>
      <c r="U1665" s="50">
        <f t="shared" si="801"/>
        <v>10929729.251209185</v>
      </c>
      <c r="V1665" s="51">
        <f t="shared" si="802"/>
        <v>3.0360359031136626</v>
      </c>
      <c r="W1665" s="52">
        <f t="shared" si="803"/>
        <v>6451154.0988746276</v>
      </c>
      <c r="X1665" s="36">
        <f t="shared" si="804"/>
        <v>1.7919872496873965</v>
      </c>
      <c r="Y1665" s="53">
        <f t="shared" si="795"/>
        <v>16517.799243333448</v>
      </c>
      <c r="Z1665" s="53">
        <f t="shared" si="805"/>
        <v>15691.909281166774</v>
      </c>
      <c r="AA1665" s="54">
        <f t="shared" si="806"/>
        <v>15378.071095543439</v>
      </c>
      <c r="AB1665" s="54">
        <f t="shared" si="807"/>
        <v>14609.167540766266</v>
      </c>
      <c r="AC1665" s="54">
        <f t="shared" si="808"/>
        <v>13148.250786689639</v>
      </c>
      <c r="AD1665" s="54">
        <f t="shared" si="809"/>
        <v>11833.425708020675</v>
      </c>
      <c r="AE1665" s="54">
        <f t="shared" si="810"/>
        <v>11241.754422619641</v>
      </c>
      <c r="AF1665" s="54">
        <f t="shared" si="811"/>
        <v>11016.919334167247</v>
      </c>
      <c r="AG1665" s="54">
        <f t="shared" si="812"/>
        <v>10466.073367458885</v>
      </c>
      <c r="AH1665" s="54">
        <f t="shared" si="813"/>
        <v>9419.4660307129961</v>
      </c>
      <c r="AI1665" s="54">
        <f t="shared" si="814"/>
        <v>2.616518341864721E-3</v>
      </c>
      <c r="AJ1665" s="54">
        <f t="shared" si="818"/>
        <v>0.94512126360181992</v>
      </c>
    </row>
    <row r="1666" spans="2:36" x14ac:dyDescent="0.2">
      <c r="B1666" s="14" t="s">
        <v>65</v>
      </c>
      <c r="C1666" s="14">
        <v>1656</v>
      </c>
      <c r="D1666" s="14">
        <v>179</v>
      </c>
      <c r="E1666" s="14">
        <f t="shared" si="796"/>
        <v>32.666666666666664</v>
      </c>
      <c r="F1666" s="15">
        <v>117.6</v>
      </c>
      <c r="G1666" s="16">
        <f t="shared" si="815"/>
        <v>0.2222222222222234</v>
      </c>
      <c r="H1666" s="16">
        <f t="shared" si="816"/>
        <v>0.80000000000000426</v>
      </c>
      <c r="I1666" s="16">
        <f t="shared" si="788"/>
        <v>1017357.0555555553</v>
      </c>
      <c r="J1666" s="16">
        <f t="shared" si="797"/>
        <v>-13794.512345678871</v>
      </c>
      <c r="K1666" s="29" t="str">
        <f t="shared" si="798"/>
        <v>No</v>
      </c>
      <c r="L1666" s="16">
        <f t="shared" si="789"/>
        <v>382.35925000000003</v>
      </c>
      <c r="M1666" s="16">
        <f t="shared" si="790"/>
        <v>187.05217500000001</v>
      </c>
      <c r="N1666" s="23">
        <f t="shared" si="791"/>
        <v>423.7222222222245</v>
      </c>
      <c r="O1666" s="16">
        <f t="shared" si="792"/>
        <v>993.13364722222445</v>
      </c>
      <c r="P1666" s="16">
        <f t="shared" si="793"/>
        <v>32442.365809259329</v>
      </c>
      <c r="Q1666" s="16">
        <f t="shared" si="794"/>
        <v>32442.365809259329</v>
      </c>
      <c r="R1666" s="16">
        <f t="shared" si="799"/>
        <v>0</v>
      </c>
      <c r="S1666" s="75">
        <f t="shared" si="817"/>
        <v>18647.853463580457</v>
      </c>
      <c r="T1666" s="77">
        <f t="shared" si="800"/>
        <v>0</v>
      </c>
      <c r="U1666" s="50">
        <f t="shared" si="801"/>
        <v>10962171.617018444</v>
      </c>
      <c r="V1666" s="51">
        <f t="shared" si="802"/>
        <v>3.0450476713940122</v>
      </c>
      <c r="W1666" s="52">
        <f t="shared" si="803"/>
        <v>6469801.9523382084</v>
      </c>
      <c r="X1666" s="36">
        <f t="shared" si="804"/>
        <v>1.7971672089828357</v>
      </c>
      <c r="Y1666" s="53">
        <f t="shared" si="795"/>
        <v>16783.06811722241</v>
      </c>
      <c r="Z1666" s="53">
        <f t="shared" si="805"/>
        <v>15943.914711361289</v>
      </c>
      <c r="AA1666" s="54">
        <f t="shared" si="806"/>
        <v>15625.036417134063</v>
      </c>
      <c r="AB1666" s="54">
        <f t="shared" si="807"/>
        <v>14843.784596277359</v>
      </c>
      <c r="AC1666" s="54">
        <f t="shared" si="808"/>
        <v>13359.406136649623</v>
      </c>
      <c r="AD1666" s="54">
        <f t="shared" si="809"/>
        <v>12023.465522984661</v>
      </c>
      <c r="AE1666" s="54">
        <f t="shared" si="810"/>
        <v>11422.292246835428</v>
      </c>
      <c r="AF1666" s="54">
        <f t="shared" si="811"/>
        <v>11193.84640189872</v>
      </c>
      <c r="AG1666" s="54">
        <f t="shared" si="812"/>
        <v>10634.154081803783</v>
      </c>
      <c r="AH1666" s="54">
        <f t="shared" si="813"/>
        <v>9570.7386736234057</v>
      </c>
      <c r="AI1666" s="54">
        <f t="shared" si="814"/>
        <v>2.658538520450946E-3</v>
      </c>
      <c r="AJ1666" s="54">
        <f t="shared" si="818"/>
        <v>0.94777980212227086</v>
      </c>
    </row>
    <row r="1667" spans="2:36" x14ac:dyDescent="0.2">
      <c r="B1667" s="14" t="s">
        <v>65</v>
      </c>
      <c r="C1667" s="14">
        <v>1657</v>
      </c>
      <c r="D1667" s="14">
        <v>180</v>
      </c>
      <c r="E1667" s="14">
        <f t="shared" si="796"/>
        <v>32.888888888888893</v>
      </c>
      <c r="F1667" s="15">
        <v>118.4</v>
      </c>
      <c r="G1667" s="16">
        <f t="shared" si="815"/>
        <v>0.2222222222222234</v>
      </c>
      <c r="H1667" s="16">
        <f t="shared" si="816"/>
        <v>0.80000000000000426</v>
      </c>
      <c r="I1667" s="16">
        <f t="shared" si="788"/>
        <v>1031245.7283950619</v>
      </c>
      <c r="J1667" s="16">
        <f t="shared" si="797"/>
        <v>-13888.672839506646</v>
      </c>
      <c r="K1667" s="29" t="str">
        <f t="shared" si="798"/>
        <v>No</v>
      </c>
      <c r="L1667" s="16">
        <f t="shared" si="789"/>
        <v>387.57911111111127</v>
      </c>
      <c r="M1667" s="16">
        <f t="shared" si="790"/>
        <v>187.05217500000001</v>
      </c>
      <c r="N1667" s="23">
        <f t="shared" si="791"/>
        <v>423.7222222222245</v>
      </c>
      <c r="O1667" s="16">
        <f t="shared" si="792"/>
        <v>998.35350833333575</v>
      </c>
      <c r="P1667" s="16">
        <f t="shared" si="793"/>
        <v>32834.737607407493</v>
      </c>
      <c r="Q1667" s="16">
        <f t="shared" si="794"/>
        <v>32834.737607407493</v>
      </c>
      <c r="R1667" s="16">
        <f t="shared" si="799"/>
        <v>0</v>
      </c>
      <c r="S1667" s="75">
        <f t="shared" si="817"/>
        <v>18946.064767900847</v>
      </c>
      <c r="T1667" s="77">
        <f t="shared" si="800"/>
        <v>0</v>
      </c>
      <c r="U1667" s="50">
        <f t="shared" si="801"/>
        <v>10995006.354625853</v>
      </c>
      <c r="V1667" s="51">
        <f t="shared" si="802"/>
        <v>3.0541684318405147</v>
      </c>
      <c r="W1667" s="52">
        <f t="shared" si="803"/>
        <v>6488748.0171061093</v>
      </c>
      <c r="X1667" s="36">
        <f t="shared" si="804"/>
        <v>1.802430004751697</v>
      </c>
      <c r="Y1667" s="53">
        <f t="shared" si="795"/>
        <v>17051.458291110765</v>
      </c>
      <c r="Z1667" s="53">
        <f t="shared" si="805"/>
        <v>16198.885376555225</v>
      </c>
      <c r="AA1667" s="54">
        <f t="shared" si="806"/>
        <v>15874.90766902412</v>
      </c>
      <c r="AB1667" s="54">
        <f t="shared" si="807"/>
        <v>15081.162285572913</v>
      </c>
      <c r="AC1667" s="54">
        <f t="shared" si="808"/>
        <v>13573.046057015621</v>
      </c>
      <c r="AD1667" s="54">
        <f t="shared" si="809"/>
        <v>12215.741451314059</v>
      </c>
      <c r="AE1667" s="54">
        <f t="shared" si="810"/>
        <v>11604.954378748356</v>
      </c>
      <c r="AF1667" s="54">
        <f t="shared" si="811"/>
        <v>11372.85529117339</v>
      </c>
      <c r="AG1667" s="54">
        <f t="shared" si="812"/>
        <v>10804.21252661472</v>
      </c>
      <c r="AH1667" s="54">
        <f t="shared" si="813"/>
        <v>9723.7912739532476</v>
      </c>
      <c r="AI1667" s="54">
        <f t="shared" si="814"/>
        <v>2.7010531316536798E-3</v>
      </c>
      <c r="AJ1667" s="54">
        <f t="shared" si="818"/>
        <v>0.95048085525392456</v>
      </c>
    </row>
    <row r="1668" spans="2:36" x14ac:dyDescent="0.2">
      <c r="B1668" s="14" t="s">
        <v>65</v>
      </c>
      <c r="C1668" s="14">
        <v>1658</v>
      </c>
      <c r="D1668" s="14">
        <v>181</v>
      </c>
      <c r="E1668" s="14">
        <f t="shared" si="796"/>
        <v>33.111111111111114</v>
      </c>
      <c r="F1668" s="15">
        <v>119.2</v>
      </c>
      <c r="G1668" s="16">
        <f t="shared" si="815"/>
        <v>0.22222222222222143</v>
      </c>
      <c r="H1668" s="16">
        <f t="shared" si="816"/>
        <v>0.79999999999999716</v>
      </c>
      <c r="I1668" s="16">
        <f t="shared" si="788"/>
        <v>1045228.5617283953</v>
      </c>
      <c r="J1668" s="16">
        <f t="shared" si="797"/>
        <v>-13982.833333333372</v>
      </c>
      <c r="K1668" s="29" t="str">
        <f t="shared" si="798"/>
        <v>No</v>
      </c>
      <c r="L1668" s="16">
        <f t="shared" si="789"/>
        <v>392.83436111111132</v>
      </c>
      <c r="M1668" s="16">
        <f t="shared" si="790"/>
        <v>187.05217500000001</v>
      </c>
      <c r="N1668" s="23">
        <f t="shared" si="791"/>
        <v>423.72222222222069</v>
      </c>
      <c r="O1668" s="16">
        <f t="shared" si="792"/>
        <v>1003.608758333332</v>
      </c>
      <c r="P1668" s="16">
        <f t="shared" si="793"/>
        <v>33230.601109259223</v>
      </c>
      <c r="Q1668" s="16">
        <f t="shared" si="794"/>
        <v>33230.601109259223</v>
      </c>
      <c r="R1668" s="16">
        <f t="shared" si="799"/>
        <v>0</v>
      </c>
      <c r="S1668" s="75">
        <f t="shared" si="817"/>
        <v>19247.767775925851</v>
      </c>
      <c r="T1668" s="77">
        <f t="shared" si="800"/>
        <v>0</v>
      </c>
      <c r="U1668" s="50">
        <f t="shared" si="801"/>
        <v>11028236.955735112</v>
      </c>
      <c r="V1668" s="51">
        <f t="shared" si="802"/>
        <v>3.0633991543708645</v>
      </c>
      <c r="W1668" s="52">
        <f t="shared" si="803"/>
        <v>6507995.7848820351</v>
      </c>
      <c r="X1668" s="36">
        <f t="shared" si="804"/>
        <v>1.8077766069116765</v>
      </c>
      <c r="Y1668" s="53">
        <f t="shared" si="795"/>
        <v>17322.990998333265</v>
      </c>
      <c r="Z1668" s="53">
        <f t="shared" si="805"/>
        <v>16456.841448416602</v>
      </c>
      <c r="AA1668" s="54">
        <f t="shared" si="806"/>
        <v>16127.70461944827</v>
      </c>
      <c r="AB1668" s="54">
        <f t="shared" si="807"/>
        <v>15321.319388475857</v>
      </c>
      <c r="AC1668" s="54">
        <f t="shared" si="808"/>
        <v>13789.187449628271</v>
      </c>
      <c r="AD1668" s="54">
        <f t="shared" si="809"/>
        <v>12410.268704665445</v>
      </c>
      <c r="AE1668" s="54">
        <f t="shared" si="810"/>
        <v>11789.755269432171</v>
      </c>
      <c r="AF1668" s="54">
        <f t="shared" si="811"/>
        <v>11553.960164043527</v>
      </c>
      <c r="AG1668" s="54">
        <f t="shared" si="812"/>
        <v>10976.26215584135</v>
      </c>
      <c r="AH1668" s="54">
        <f t="shared" si="813"/>
        <v>9878.6359402572161</v>
      </c>
      <c r="AI1668" s="54">
        <f t="shared" si="814"/>
        <v>2.7440655389603377E-3</v>
      </c>
      <c r="AJ1668" s="54">
        <f t="shared" si="818"/>
        <v>0.9532249207928849</v>
      </c>
    </row>
    <row r="1669" spans="2:36" x14ac:dyDescent="0.2">
      <c r="B1669" s="14" t="s">
        <v>65</v>
      </c>
      <c r="C1669" s="14">
        <v>1659</v>
      </c>
      <c r="D1669" s="14">
        <v>182</v>
      </c>
      <c r="E1669" s="14">
        <f t="shared" si="796"/>
        <v>33.333333333333336</v>
      </c>
      <c r="F1669" s="15">
        <v>120</v>
      </c>
      <c r="G1669" s="16">
        <f t="shared" si="815"/>
        <v>0.22222222222222143</v>
      </c>
      <c r="H1669" s="16">
        <f t="shared" si="816"/>
        <v>0.79999999999999716</v>
      </c>
      <c r="I1669" s="16">
        <f t="shared" si="788"/>
        <v>1059305.5555555557</v>
      </c>
      <c r="J1669" s="16">
        <f t="shared" si="797"/>
        <v>-14076.993827160448</v>
      </c>
      <c r="K1669" s="29" t="str">
        <f t="shared" si="798"/>
        <v>No</v>
      </c>
      <c r="L1669" s="16">
        <f t="shared" si="789"/>
        <v>398.12500000000017</v>
      </c>
      <c r="M1669" s="16">
        <f t="shared" si="790"/>
        <v>187.05217500000001</v>
      </c>
      <c r="N1669" s="23">
        <f t="shared" si="791"/>
        <v>423.72222222222069</v>
      </c>
      <c r="O1669" s="16">
        <f t="shared" si="792"/>
        <v>1008.8993972222208</v>
      </c>
      <c r="P1669" s="16">
        <f t="shared" si="793"/>
        <v>33629.979907407367</v>
      </c>
      <c r="Q1669" s="16">
        <f t="shared" si="794"/>
        <v>33629.979907407367</v>
      </c>
      <c r="R1669" s="16">
        <f t="shared" si="799"/>
        <v>0</v>
      </c>
      <c r="S1669" s="75">
        <f t="shared" si="817"/>
        <v>19552.986080246919</v>
      </c>
      <c r="T1669" s="77">
        <f t="shared" si="800"/>
        <v>0</v>
      </c>
      <c r="U1669" s="50">
        <f t="shared" si="801"/>
        <v>11061866.935642518</v>
      </c>
      <c r="V1669" s="51">
        <f t="shared" si="802"/>
        <v>3.072740815456255</v>
      </c>
      <c r="W1669" s="52">
        <f t="shared" si="803"/>
        <v>6527548.7709622821</v>
      </c>
      <c r="X1669" s="36">
        <f t="shared" si="804"/>
        <v>1.8132079919339672</v>
      </c>
      <c r="Y1669" s="53">
        <f t="shared" si="795"/>
        <v>17597.687472222227</v>
      </c>
      <c r="Z1669" s="53">
        <f t="shared" si="805"/>
        <v>16717.803098611115</v>
      </c>
      <c r="AA1669" s="54">
        <f t="shared" si="806"/>
        <v>16383.447036638892</v>
      </c>
      <c r="AB1669" s="54">
        <f t="shared" si="807"/>
        <v>15564.274684806947</v>
      </c>
      <c r="AC1669" s="54">
        <f t="shared" si="808"/>
        <v>14007.847216326252</v>
      </c>
      <c r="AD1669" s="54">
        <f t="shared" si="809"/>
        <v>12607.062494693628</v>
      </c>
      <c r="AE1669" s="54">
        <f t="shared" si="810"/>
        <v>11976.709369958946</v>
      </c>
      <c r="AF1669" s="54">
        <f t="shared" si="811"/>
        <v>11737.175182559768</v>
      </c>
      <c r="AG1669" s="54">
        <f t="shared" si="812"/>
        <v>11150.316423431779</v>
      </c>
      <c r="AH1669" s="54">
        <f t="shared" si="813"/>
        <v>10035.284781088601</v>
      </c>
      <c r="AI1669" s="54">
        <f t="shared" si="814"/>
        <v>2.7875791058579449E-3</v>
      </c>
      <c r="AJ1669" s="54">
        <f t="shared" si="818"/>
        <v>0.95601249989874282</v>
      </c>
    </row>
    <row r="1670" spans="2:36" x14ac:dyDescent="0.2">
      <c r="B1670" s="14" t="s">
        <v>65</v>
      </c>
      <c r="C1670" s="14">
        <v>1660</v>
      </c>
      <c r="D1670" s="14">
        <v>183</v>
      </c>
      <c r="E1670" s="14">
        <f t="shared" si="796"/>
        <v>33.555555555555557</v>
      </c>
      <c r="F1670" s="15">
        <v>120.8</v>
      </c>
      <c r="G1670" s="16">
        <f t="shared" si="815"/>
        <v>0.22222222222222143</v>
      </c>
      <c r="H1670" s="16">
        <f t="shared" si="816"/>
        <v>0.79999999999999716</v>
      </c>
      <c r="I1670" s="16">
        <f t="shared" si="788"/>
        <v>1073476.7098765434</v>
      </c>
      <c r="J1670" s="16">
        <f t="shared" si="797"/>
        <v>-14171.15432098764</v>
      </c>
      <c r="K1670" s="29" t="str">
        <f t="shared" si="798"/>
        <v>No</v>
      </c>
      <c r="L1670" s="16">
        <f t="shared" si="789"/>
        <v>403.45102777777794</v>
      </c>
      <c r="M1670" s="16">
        <f t="shared" si="790"/>
        <v>187.05217500000001</v>
      </c>
      <c r="N1670" s="23">
        <f t="shared" si="791"/>
        <v>423.72222222222069</v>
      </c>
      <c r="O1670" s="16">
        <f t="shared" si="792"/>
        <v>1014.2254249999987</v>
      </c>
      <c r="P1670" s="16">
        <f t="shared" si="793"/>
        <v>34032.897594444403</v>
      </c>
      <c r="Q1670" s="16">
        <f t="shared" si="794"/>
        <v>34032.897594444403</v>
      </c>
      <c r="R1670" s="16">
        <f t="shared" si="799"/>
        <v>0</v>
      </c>
      <c r="S1670" s="75">
        <f t="shared" si="817"/>
        <v>19861.743273456763</v>
      </c>
      <c r="T1670" s="77">
        <f t="shared" si="800"/>
        <v>0</v>
      </c>
      <c r="U1670" s="50">
        <f t="shared" si="801"/>
        <v>11095899.833236963</v>
      </c>
      <c r="V1670" s="51">
        <f t="shared" si="802"/>
        <v>3.0821943981213784</v>
      </c>
      <c r="W1670" s="52">
        <f t="shared" si="803"/>
        <v>6547410.5142357387</v>
      </c>
      <c r="X1670" s="36">
        <f t="shared" si="804"/>
        <v>1.8187251428432607</v>
      </c>
      <c r="Y1670" s="53">
        <f t="shared" si="795"/>
        <v>17875.568946111089</v>
      </c>
      <c r="Z1670" s="53">
        <f t="shared" si="805"/>
        <v>16981.790498805534</v>
      </c>
      <c r="AA1670" s="54">
        <f t="shared" si="806"/>
        <v>16642.154688829422</v>
      </c>
      <c r="AB1670" s="54">
        <f t="shared" si="807"/>
        <v>15810.04695438795</v>
      </c>
      <c r="AC1670" s="54">
        <f t="shared" si="808"/>
        <v>14229.042258949155</v>
      </c>
      <c r="AD1670" s="54">
        <f t="shared" si="809"/>
        <v>12806.13803305424</v>
      </c>
      <c r="AE1670" s="54">
        <f t="shared" si="810"/>
        <v>12165.831131401526</v>
      </c>
      <c r="AF1670" s="54">
        <f t="shared" si="811"/>
        <v>11922.514508773496</v>
      </c>
      <c r="AG1670" s="54">
        <f t="shared" si="812"/>
        <v>11326.388783334822</v>
      </c>
      <c r="AH1670" s="54">
        <f t="shared" si="813"/>
        <v>10193.749905001339</v>
      </c>
      <c r="AI1670" s="54">
        <f t="shared" si="814"/>
        <v>2.8315971958337055E-3</v>
      </c>
      <c r="AJ1670" s="54">
        <f t="shared" si="818"/>
        <v>0.95884409709457652</v>
      </c>
    </row>
    <row r="1671" spans="2:36" x14ac:dyDescent="0.2">
      <c r="B1671" s="14" t="s">
        <v>65</v>
      </c>
      <c r="C1671" s="14">
        <v>1661</v>
      </c>
      <c r="D1671" s="14">
        <v>184</v>
      </c>
      <c r="E1671" s="14">
        <f t="shared" si="796"/>
        <v>33.777777777777779</v>
      </c>
      <c r="F1671" s="15">
        <v>121.6</v>
      </c>
      <c r="G1671" s="16">
        <f t="shared" si="815"/>
        <v>0.20833333333333331</v>
      </c>
      <c r="H1671" s="16">
        <f t="shared" si="816"/>
        <v>0.75</v>
      </c>
      <c r="I1671" s="16">
        <f t="shared" si="788"/>
        <v>1087742.024691358</v>
      </c>
      <c r="J1671" s="16">
        <f t="shared" si="797"/>
        <v>-14265.314814814599</v>
      </c>
      <c r="K1671" s="29" t="str">
        <f t="shared" si="798"/>
        <v>No</v>
      </c>
      <c r="L1671" s="16">
        <f t="shared" si="789"/>
        <v>408.81244444444457</v>
      </c>
      <c r="M1671" s="16">
        <f t="shared" si="790"/>
        <v>187.05217500000001</v>
      </c>
      <c r="N1671" s="23">
        <f t="shared" si="791"/>
        <v>397.23958333333331</v>
      </c>
      <c r="O1671" s="16">
        <f t="shared" si="792"/>
        <v>993.1042027777778</v>
      </c>
      <c r="P1671" s="16">
        <f t="shared" si="793"/>
        <v>33544.853071604943</v>
      </c>
      <c r="Q1671" s="16">
        <f t="shared" si="794"/>
        <v>33544.853071604943</v>
      </c>
      <c r="R1671" s="16">
        <f t="shared" si="799"/>
        <v>0</v>
      </c>
      <c r="S1671" s="75">
        <f t="shared" si="817"/>
        <v>19279.538256790343</v>
      </c>
      <c r="T1671" s="77">
        <f t="shared" si="800"/>
        <v>0</v>
      </c>
      <c r="U1671" s="50">
        <f t="shared" si="801"/>
        <v>11129444.686308568</v>
      </c>
      <c r="V1671" s="51">
        <f t="shared" si="802"/>
        <v>3.0915124128634912</v>
      </c>
      <c r="W1671" s="52">
        <f t="shared" si="803"/>
        <v>6566690.0524925292</v>
      </c>
      <c r="X1671" s="36">
        <f t="shared" si="804"/>
        <v>1.8240805701368137</v>
      </c>
      <c r="Y1671" s="53">
        <f t="shared" si="795"/>
        <v>17351.584431111311</v>
      </c>
      <c r="Z1671" s="53">
        <f t="shared" si="805"/>
        <v>16484.005209555744</v>
      </c>
      <c r="AA1671" s="54">
        <f t="shared" si="806"/>
        <v>16154.325105364629</v>
      </c>
      <c r="AB1671" s="54">
        <f t="shared" si="807"/>
        <v>15346.608850096396</v>
      </c>
      <c r="AC1671" s="54">
        <f t="shared" si="808"/>
        <v>13811.947965086756</v>
      </c>
      <c r="AD1671" s="54">
        <f t="shared" si="809"/>
        <v>12430.753168578081</v>
      </c>
      <c r="AE1671" s="54">
        <f t="shared" si="810"/>
        <v>11809.215510149177</v>
      </c>
      <c r="AF1671" s="54">
        <f t="shared" si="811"/>
        <v>11573.031199946194</v>
      </c>
      <c r="AG1671" s="54">
        <f t="shared" si="812"/>
        <v>10994.379639948884</v>
      </c>
      <c r="AH1671" s="54">
        <f t="shared" si="813"/>
        <v>9894.9416759539963</v>
      </c>
      <c r="AI1671" s="54">
        <f t="shared" si="814"/>
        <v>2.748594909987221E-3</v>
      </c>
      <c r="AJ1671" s="54">
        <f t="shared" si="818"/>
        <v>0.96159269200456376</v>
      </c>
    </row>
    <row r="1672" spans="2:36" x14ac:dyDescent="0.2">
      <c r="B1672" s="14" t="s">
        <v>65</v>
      </c>
      <c r="C1672" s="14">
        <v>1662</v>
      </c>
      <c r="D1672" s="14">
        <v>185</v>
      </c>
      <c r="E1672" s="14">
        <f t="shared" si="796"/>
        <v>33.972222222222221</v>
      </c>
      <c r="F1672" s="15">
        <v>122.3</v>
      </c>
      <c r="G1672" s="16">
        <f t="shared" si="815"/>
        <v>0.20833333333333331</v>
      </c>
      <c r="H1672" s="16">
        <f t="shared" si="816"/>
        <v>0.75</v>
      </c>
      <c r="I1672" s="16">
        <f t="shared" si="788"/>
        <v>1100301.4161844137</v>
      </c>
      <c r="J1672" s="16">
        <f t="shared" si="797"/>
        <v>-12559.391493055737</v>
      </c>
      <c r="K1672" s="29" t="str">
        <f t="shared" si="798"/>
        <v>No</v>
      </c>
      <c r="L1672" s="16">
        <f t="shared" si="789"/>
        <v>413.53271397569455</v>
      </c>
      <c r="M1672" s="16">
        <f t="shared" si="790"/>
        <v>187.05217500000001</v>
      </c>
      <c r="N1672" s="23">
        <f t="shared" si="791"/>
        <v>397.23958333333331</v>
      </c>
      <c r="O1672" s="16">
        <f t="shared" si="792"/>
        <v>997.8244723090279</v>
      </c>
      <c r="P1672" s="16">
        <f t="shared" si="793"/>
        <v>33898.314712053922</v>
      </c>
      <c r="Q1672" s="16">
        <f t="shared" si="794"/>
        <v>33898.314712053922</v>
      </c>
      <c r="R1672" s="16">
        <f t="shared" si="799"/>
        <v>0</v>
      </c>
      <c r="S1672" s="75">
        <f t="shared" si="817"/>
        <v>21338.923218998185</v>
      </c>
      <c r="T1672" s="77">
        <f t="shared" si="800"/>
        <v>0</v>
      </c>
      <c r="U1672" s="50">
        <f t="shared" si="801"/>
        <v>11163343.001020622</v>
      </c>
      <c r="V1672" s="51">
        <f t="shared" si="802"/>
        <v>3.1009286113946173</v>
      </c>
      <c r="W1672" s="52">
        <f t="shared" si="803"/>
        <v>6588028.9757115273</v>
      </c>
      <c r="X1672" s="36">
        <f t="shared" si="804"/>
        <v>1.8300080488087576</v>
      </c>
      <c r="Y1672" s="53">
        <f t="shared" si="795"/>
        <v>19205.030897098368</v>
      </c>
      <c r="Z1672" s="53">
        <f t="shared" si="805"/>
        <v>18244.779352243448</v>
      </c>
      <c r="AA1672" s="54">
        <f t="shared" si="806"/>
        <v>17879.883765198578</v>
      </c>
      <c r="AB1672" s="54">
        <f t="shared" si="807"/>
        <v>16985.889576938647</v>
      </c>
      <c r="AC1672" s="54">
        <f t="shared" si="808"/>
        <v>15287.300619244783</v>
      </c>
      <c r="AD1672" s="54">
        <f t="shared" si="809"/>
        <v>13758.570557320305</v>
      </c>
      <c r="AE1672" s="54">
        <f t="shared" si="810"/>
        <v>13070.64202945429</v>
      </c>
      <c r="AF1672" s="54">
        <f t="shared" si="811"/>
        <v>12809.229188865203</v>
      </c>
      <c r="AG1672" s="54">
        <f t="shared" si="812"/>
        <v>12168.767729421943</v>
      </c>
      <c r="AH1672" s="54">
        <f t="shared" si="813"/>
        <v>10951.890956479749</v>
      </c>
      <c r="AI1672" s="54">
        <f t="shared" si="814"/>
        <v>3.0421919323554859E-3</v>
      </c>
      <c r="AJ1672" s="54">
        <f t="shared" si="818"/>
        <v>0.96463488393691921</v>
      </c>
    </row>
    <row r="1673" spans="2:36" x14ac:dyDescent="0.2">
      <c r="B1673" s="14" t="s">
        <v>65</v>
      </c>
      <c r="C1673" s="14">
        <v>1663</v>
      </c>
      <c r="D1673" s="14">
        <v>186</v>
      </c>
      <c r="E1673" s="14">
        <f t="shared" si="796"/>
        <v>34.194444444444443</v>
      </c>
      <c r="F1673" s="15">
        <v>123.1</v>
      </c>
      <c r="G1673" s="16">
        <f t="shared" si="815"/>
        <v>0.20833333333333331</v>
      </c>
      <c r="H1673" s="16">
        <f t="shared" si="816"/>
        <v>0.75</v>
      </c>
      <c r="I1673" s="16">
        <f t="shared" si="788"/>
        <v>1114743.2819251542</v>
      </c>
      <c r="J1673" s="16">
        <f t="shared" si="797"/>
        <v>-14441.865740740439</v>
      </c>
      <c r="K1673" s="29" t="str">
        <f t="shared" si="798"/>
        <v>No</v>
      </c>
      <c r="L1673" s="16">
        <f t="shared" si="789"/>
        <v>418.96048480902783</v>
      </c>
      <c r="M1673" s="16">
        <f t="shared" si="790"/>
        <v>187.05217500000001</v>
      </c>
      <c r="N1673" s="23">
        <f t="shared" si="791"/>
        <v>397.23958333333331</v>
      </c>
      <c r="O1673" s="16">
        <f t="shared" si="792"/>
        <v>1003.2522431423611</v>
      </c>
      <c r="P1673" s="16">
        <f t="shared" si="793"/>
        <v>34305.653091895736</v>
      </c>
      <c r="Q1673" s="16">
        <f t="shared" si="794"/>
        <v>34305.653091895736</v>
      </c>
      <c r="R1673" s="16">
        <f t="shared" si="799"/>
        <v>0</v>
      </c>
      <c r="S1673" s="75">
        <f t="shared" si="817"/>
        <v>19863.787351155297</v>
      </c>
      <c r="T1673" s="77">
        <f t="shared" si="800"/>
        <v>0</v>
      </c>
      <c r="U1673" s="50">
        <f t="shared" si="801"/>
        <v>11197648.654112518</v>
      </c>
      <c r="V1673" s="51">
        <f t="shared" si="802"/>
        <v>3.1104579594756996</v>
      </c>
      <c r="W1673" s="52">
        <f t="shared" si="803"/>
        <v>6607892.7630626829</v>
      </c>
      <c r="X1673" s="36">
        <f t="shared" si="804"/>
        <v>1.8355257675174119</v>
      </c>
      <c r="Y1673" s="53">
        <f t="shared" si="795"/>
        <v>17877.408616039767</v>
      </c>
      <c r="Z1673" s="53">
        <f t="shared" si="805"/>
        <v>16983.53818523778</v>
      </c>
      <c r="AA1673" s="54">
        <f t="shared" si="806"/>
        <v>16643.867421533025</v>
      </c>
      <c r="AB1673" s="54">
        <f t="shared" si="807"/>
        <v>15811.674050456373</v>
      </c>
      <c r="AC1673" s="54">
        <f t="shared" si="808"/>
        <v>14230.506645410736</v>
      </c>
      <c r="AD1673" s="54">
        <f t="shared" si="809"/>
        <v>12807.455980869663</v>
      </c>
      <c r="AE1673" s="54">
        <f t="shared" si="810"/>
        <v>12167.083181826179</v>
      </c>
      <c r="AF1673" s="54">
        <f t="shared" si="811"/>
        <v>11923.741518189656</v>
      </c>
      <c r="AG1673" s="54">
        <f t="shared" si="812"/>
        <v>11327.554442280172</v>
      </c>
      <c r="AH1673" s="54">
        <f t="shared" si="813"/>
        <v>10194.798998052156</v>
      </c>
      <c r="AI1673" s="54">
        <f t="shared" si="814"/>
        <v>2.8318886105700432E-3</v>
      </c>
      <c r="AJ1673" s="54">
        <f t="shared" si="818"/>
        <v>0.96746677254748925</v>
      </c>
    </row>
    <row r="1674" spans="2:36" x14ac:dyDescent="0.2">
      <c r="B1674" s="14" t="s">
        <v>65</v>
      </c>
      <c r="C1674" s="14">
        <v>1664</v>
      </c>
      <c r="D1674" s="14">
        <v>187</v>
      </c>
      <c r="E1674" s="14">
        <f t="shared" si="796"/>
        <v>34.388888888888886</v>
      </c>
      <c r="F1674" s="15">
        <v>123.8</v>
      </c>
      <c r="G1674" s="16">
        <f t="shared" si="815"/>
        <v>0.18055555555555713</v>
      </c>
      <c r="H1674" s="16">
        <f t="shared" si="816"/>
        <v>0.65000000000000568</v>
      </c>
      <c r="I1674" s="16">
        <f t="shared" ref="I1674:I1737" si="819">0.5*$F$4*(E1674)^2</f>
        <v>1127457.1554783948</v>
      </c>
      <c r="J1674" s="16">
        <f t="shared" si="797"/>
        <v>-12713.873553240672</v>
      </c>
      <c r="K1674" s="29" t="str">
        <f t="shared" si="798"/>
        <v>No</v>
      </c>
      <c r="L1674" s="16">
        <f t="shared" ref="L1674:L1737" si="820">0.5 * $F$1*$F$2*$F$3*E1674^2</f>
        <v>423.73881423611112</v>
      </c>
      <c r="M1674" s="16">
        <f t="shared" ref="M1674:M1737" si="821">$F$5*$F$4*$F$6</f>
        <v>187.05217500000001</v>
      </c>
      <c r="N1674" s="23">
        <f t="shared" ref="N1674:N1737" si="822">$F$4*G1674</f>
        <v>344.27430555555856</v>
      </c>
      <c r="O1674" s="16">
        <f t="shared" ref="O1674:O1737" si="823">N1674+M1674+L1674</f>
        <v>955.06529479166966</v>
      </c>
      <c r="P1674" s="16">
        <f t="shared" ref="P1674:P1737" si="824">O1674*E1674</f>
        <v>32843.634304224637</v>
      </c>
      <c r="Q1674" s="16">
        <f t="shared" ref="Q1674:Q1737" si="825">P1674*1</f>
        <v>32843.634304224637</v>
      </c>
      <c r="R1674" s="16">
        <f t="shared" si="799"/>
        <v>0</v>
      </c>
      <c r="S1674" s="75">
        <f t="shared" si="817"/>
        <v>20129.760750983965</v>
      </c>
      <c r="T1674" s="77">
        <f t="shared" si="800"/>
        <v>0</v>
      </c>
      <c r="U1674" s="50">
        <f t="shared" si="801"/>
        <v>11230492.288416743</v>
      </c>
      <c r="V1674" s="51">
        <f t="shared" si="802"/>
        <v>3.1195811912268732</v>
      </c>
      <c r="W1674" s="52">
        <f t="shared" si="803"/>
        <v>6628022.5238136668</v>
      </c>
      <c r="X1674" s="36">
        <f t="shared" si="804"/>
        <v>1.8411173677260186</v>
      </c>
      <c r="Y1674" s="53">
        <f t="shared" ref="Y1674:Y1737" si="826">S1674*0.9</f>
        <v>18116.78467588557</v>
      </c>
      <c r="Z1674" s="53">
        <f t="shared" si="805"/>
        <v>17210.945442091292</v>
      </c>
      <c r="AA1674" s="54">
        <f t="shared" si="806"/>
        <v>16866.726533249464</v>
      </c>
      <c r="AB1674" s="54">
        <f t="shared" si="807"/>
        <v>16023.39020658699</v>
      </c>
      <c r="AC1674" s="54">
        <f t="shared" si="808"/>
        <v>14421.051185928291</v>
      </c>
      <c r="AD1674" s="54">
        <f t="shared" si="809"/>
        <v>12978.946067335462</v>
      </c>
      <c r="AE1674" s="54">
        <f t="shared" ref="AE1674" si="827">AD1674*0.95</f>
        <v>12329.998763968688</v>
      </c>
      <c r="AF1674" s="54">
        <f t="shared" si="811"/>
        <v>12083.398788689314</v>
      </c>
      <c r="AG1674" s="54">
        <f t="shared" si="812"/>
        <v>11479.228849254847</v>
      </c>
      <c r="AH1674" s="54">
        <f t="shared" si="813"/>
        <v>10331.305964329362</v>
      </c>
      <c r="AI1674" s="54">
        <f t="shared" si="814"/>
        <v>2.8698072123137116E-3</v>
      </c>
      <c r="AJ1674" s="54">
        <f t="shared" si="818"/>
        <v>0.97033657975980292</v>
      </c>
    </row>
    <row r="1675" spans="2:36" x14ac:dyDescent="0.2">
      <c r="B1675" s="14" t="s">
        <v>65</v>
      </c>
      <c r="C1675" s="14">
        <v>1665</v>
      </c>
      <c r="D1675" s="14">
        <v>188</v>
      </c>
      <c r="E1675" s="14">
        <f t="shared" ref="E1675:E1738" si="828">F1675/3.6</f>
        <v>34.555555555555557</v>
      </c>
      <c r="F1675" s="15">
        <v>124.4</v>
      </c>
      <c r="G1675" s="16">
        <f t="shared" si="815"/>
        <v>0.16666666666666705</v>
      </c>
      <c r="H1675" s="16">
        <f t="shared" si="816"/>
        <v>0.60000000000000142</v>
      </c>
      <c r="I1675" s="16">
        <f t="shared" si="819"/>
        <v>1138412.1404320989</v>
      </c>
      <c r="J1675" s="16">
        <f t="shared" ref="J1675:J1738" si="829">I1674-I1675</f>
        <v>-10954.984953704057</v>
      </c>
      <c r="K1675" s="29" t="str">
        <f t="shared" ref="K1675:K1738" si="830">IF((G1675)&lt;0,"Yes","No")</f>
        <v>No</v>
      </c>
      <c r="L1675" s="16">
        <f t="shared" si="820"/>
        <v>427.85609027777792</v>
      </c>
      <c r="M1675" s="16">
        <f t="shared" si="821"/>
        <v>187.05217500000001</v>
      </c>
      <c r="N1675" s="23">
        <f t="shared" si="822"/>
        <v>317.79166666666737</v>
      </c>
      <c r="O1675" s="16">
        <f t="shared" si="823"/>
        <v>932.69993194444532</v>
      </c>
      <c r="P1675" s="16">
        <f t="shared" si="824"/>
        <v>32229.964314969169</v>
      </c>
      <c r="Q1675" s="16">
        <f t="shared" si="825"/>
        <v>32229.964314969169</v>
      </c>
      <c r="R1675" s="16">
        <f t="shared" ref="R1675:R1738" si="831">IF((G1675&gt;0), 0, $F$4*G1675)*-1</f>
        <v>0</v>
      </c>
      <c r="S1675" s="75">
        <f t="shared" si="817"/>
        <v>21274.979361265112</v>
      </c>
      <c r="T1675" s="77">
        <f t="shared" ref="T1675:T1738" si="832">R1675*E1675</f>
        <v>0</v>
      </c>
      <c r="U1675" s="50">
        <f t="shared" ref="U1675:U1738" si="833">IF(Q1675&gt;0, (Q1675+U1674),(U1674))</f>
        <v>11262722.252731713</v>
      </c>
      <c r="V1675" s="51">
        <f t="shared" ref="V1675:V1738" si="834">U1675/3600000</f>
        <v>3.1285339590921422</v>
      </c>
      <c r="W1675" s="52">
        <f t="shared" ref="W1675:W1738" si="835">W1674+S1675</f>
        <v>6649297.5031749317</v>
      </c>
      <c r="X1675" s="36">
        <f t="shared" ref="X1675:X1738" si="836">W1675/3600000</f>
        <v>1.8470270842152587</v>
      </c>
      <c r="Y1675" s="53">
        <f t="shared" si="826"/>
        <v>19147.481425138601</v>
      </c>
      <c r="Z1675" s="53">
        <f t="shared" ref="Z1675:Z1738" si="837">Y1675*0.95</f>
        <v>18190.107353881671</v>
      </c>
      <c r="AA1675" s="54">
        <f t="shared" ref="AA1675:AA1738" si="838">Z1675*0.98</f>
        <v>17826.305206804038</v>
      </c>
      <c r="AB1675" s="54">
        <f t="shared" ref="AB1675:AB1738" si="839">AA1675*0.95</f>
        <v>16934.989946463837</v>
      </c>
      <c r="AC1675" s="54">
        <f t="shared" ref="AC1675:AC1738" si="840">AB1675*0.9</f>
        <v>15241.490951817454</v>
      </c>
      <c r="AD1675" s="54">
        <f t="shared" ref="AD1675:AD1738" si="841">AC1675*0.9</f>
        <v>13717.341856635709</v>
      </c>
      <c r="AE1675" s="54">
        <f t="shared" ref="AE1675:AE1738" si="842">AD1675*0.95</f>
        <v>13031.474763803923</v>
      </c>
      <c r="AF1675" s="54">
        <f t="shared" ref="AF1675:AF1738" si="843">AE1675*0.98</f>
        <v>12770.845268527844</v>
      </c>
      <c r="AG1675" s="54">
        <f t="shared" ref="AG1675:AG1738" si="844">AF1675*0.95</f>
        <v>12132.303005101452</v>
      </c>
      <c r="AH1675" s="54">
        <f t="shared" ref="AH1675:AH1738" si="845">AG1675*0.9</f>
        <v>10919.072704591306</v>
      </c>
      <c r="AI1675" s="54">
        <f t="shared" ref="AI1675:AI1738" si="846">AH1675/3600000</f>
        <v>3.0330757512753628E-3</v>
      </c>
      <c r="AJ1675" s="54">
        <f t="shared" si="818"/>
        <v>0.97336965551107824</v>
      </c>
    </row>
    <row r="1676" spans="2:36" x14ac:dyDescent="0.2">
      <c r="B1676" s="14" t="s">
        <v>65</v>
      </c>
      <c r="C1676" s="14">
        <v>1666</v>
      </c>
      <c r="D1676" s="14">
        <v>189</v>
      </c>
      <c r="E1676" s="14">
        <f t="shared" si="828"/>
        <v>34.722222222222221</v>
      </c>
      <c r="F1676" s="15">
        <v>125</v>
      </c>
      <c r="G1676" s="16">
        <f t="shared" ref="G1676:G1739" si="847">($F1677-$F1675)/2/3.6</f>
        <v>0.1388888888888889</v>
      </c>
      <c r="H1676" s="16">
        <f t="shared" ref="H1676:H1739" si="848">($F1677-$F1675)/2</f>
        <v>0.5</v>
      </c>
      <c r="I1676" s="16">
        <f t="shared" si="819"/>
        <v>1149420.0906635802</v>
      </c>
      <c r="J1676" s="16">
        <f t="shared" si="829"/>
        <v>-11007.950231481344</v>
      </c>
      <c r="K1676" s="29" t="str">
        <f t="shared" si="830"/>
        <v>No</v>
      </c>
      <c r="L1676" s="16">
        <f t="shared" si="820"/>
        <v>431.99327256944451</v>
      </c>
      <c r="M1676" s="16">
        <f t="shared" si="821"/>
        <v>187.05217500000001</v>
      </c>
      <c r="N1676" s="23">
        <f t="shared" si="822"/>
        <v>264.82638888888891</v>
      </c>
      <c r="O1676" s="16">
        <f t="shared" si="823"/>
        <v>883.87183645833352</v>
      </c>
      <c r="P1676" s="16">
        <f t="shared" si="824"/>
        <v>30689.994321469912</v>
      </c>
      <c r="Q1676" s="16">
        <f t="shared" si="825"/>
        <v>30689.994321469912</v>
      </c>
      <c r="R1676" s="16">
        <f t="shared" si="831"/>
        <v>0</v>
      </c>
      <c r="S1676" s="75">
        <f t="shared" ref="S1676:S1739" si="849">J1676-Q1676*-1</f>
        <v>19682.044089988569</v>
      </c>
      <c r="T1676" s="77">
        <f t="shared" si="832"/>
        <v>0</v>
      </c>
      <c r="U1676" s="50">
        <f t="shared" si="833"/>
        <v>11293412.247053182</v>
      </c>
      <c r="V1676" s="51">
        <f t="shared" si="834"/>
        <v>3.1370589575147729</v>
      </c>
      <c r="W1676" s="52">
        <f t="shared" si="835"/>
        <v>6668979.5472649205</v>
      </c>
      <c r="X1676" s="36">
        <f t="shared" si="836"/>
        <v>1.8524943186847</v>
      </c>
      <c r="Y1676" s="53">
        <f t="shared" si="826"/>
        <v>17713.839680989713</v>
      </c>
      <c r="Z1676" s="53">
        <f t="shared" si="837"/>
        <v>16828.147696940228</v>
      </c>
      <c r="AA1676" s="54">
        <f t="shared" si="838"/>
        <v>16491.584743001422</v>
      </c>
      <c r="AB1676" s="54">
        <f t="shared" si="839"/>
        <v>15667.00550585135</v>
      </c>
      <c r="AC1676" s="54">
        <f t="shared" si="840"/>
        <v>14100.304955266216</v>
      </c>
      <c r="AD1676" s="54">
        <f t="shared" si="841"/>
        <v>12690.274459739594</v>
      </c>
      <c r="AE1676" s="54">
        <f t="shared" si="842"/>
        <v>12055.760736752614</v>
      </c>
      <c r="AF1676" s="54">
        <f t="shared" si="843"/>
        <v>11814.645522017561</v>
      </c>
      <c r="AG1676" s="54">
        <f t="shared" si="844"/>
        <v>11223.913245916683</v>
      </c>
      <c r="AH1676" s="54">
        <f t="shared" si="845"/>
        <v>10101.521921325015</v>
      </c>
      <c r="AI1676" s="54">
        <f t="shared" si="846"/>
        <v>2.8059783114791708E-3</v>
      </c>
      <c r="AJ1676" s="54">
        <f t="shared" ref="AJ1676:AJ1739" si="850">IF((AI1676)&lt;0, AJ1675, AI1676+AJ1675)</f>
        <v>0.97617563382255745</v>
      </c>
    </row>
    <row r="1677" spans="2:36" x14ac:dyDescent="0.2">
      <c r="B1677" s="14" t="s">
        <v>65</v>
      </c>
      <c r="C1677" s="14">
        <v>1667</v>
      </c>
      <c r="D1677" s="14">
        <v>190</v>
      </c>
      <c r="E1677" s="14">
        <f t="shared" si="828"/>
        <v>34.833333333333336</v>
      </c>
      <c r="F1677" s="15">
        <v>125.4</v>
      </c>
      <c r="G1677" s="16">
        <f t="shared" si="847"/>
        <v>0.11111111111111072</v>
      </c>
      <c r="H1677" s="16">
        <f t="shared" si="848"/>
        <v>0.39999999999999858</v>
      </c>
      <c r="I1677" s="16">
        <f t="shared" si="819"/>
        <v>1156788.1493055557</v>
      </c>
      <c r="J1677" s="16">
        <f t="shared" si="829"/>
        <v>-7368.0586419755127</v>
      </c>
      <c r="K1677" s="29" t="str">
        <f t="shared" si="830"/>
        <v>No</v>
      </c>
      <c r="L1677" s="16">
        <f t="shared" si="820"/>
        <v>434.76245312500021</v>
      </c>
      <c r="M1677" s="16">
        <f t="shared" si="821"/>
        <v>187.05217500000001</v>
      </c>
      <c r="N1677" s="23">
        <f t="shared" si="822"/>
        <v>211.86111111111035</v>
      </c>
      <c r="O1677" s="16">
        <f t="shared" si="823"/>
        <v>833.67573923611053</v>
      </c>
      <c r="P1677" s="16">
        <f t="shared" si="824"/>
        <v>29039.70491672452</v>
      </c>
      <c r="Q1677" s="16">
        <f t="shared" si="825"/>
        <v>29039.70491672452</v>
      </c>
      <c r="R1677" s="16">
        <f t="shared" si="831"/>
        <v>0</v>
      </c>
      <c r="S1677" s="75">
        <f t="shared" si="849"/>
        <v>21671.646274749008</v>
      </c>
      <c r="T1677" s="77">
        <f t="shared" si="832"/>
        <v>0</v>
      </c>
      <c r="U1677" s="50">
        <f t="shared" si="833"/>
        <v>11322451.951969907</v>
      </c>
      <c r="V1677" s="51">
        <f t="shared" si="834"/>
        <v>3.1451255422138629</v>
      </c>
      <c r="W1677" s="52">
        <f t="shared" si="835"/>
        <v>6690651.1935396697</v>
      </c>
      <c r="X1677" s="36">
        <f t="shared" si="836"/>
        <v>1.8585142204276861</v>
      </c>
      <c r="Y1677" s="53">
        <f t="shared" si="826"/>
        <v>19504.481647274108</v>
      </c>
      <c r="Z1677" s="53">
        <f t="shared" si="837"/>
        <v>18529.2575649104</v>
      </c>
      <c r="AA1677" s="54">
        <f t="shared" si="838"/>
        <v>18158.672413612192</v>
      </c>
      <c r="AB1677" s="54">
        <f t="shared" si="839"/>
        <v>17250.738792931581</v>
      </c>
      <c r="AC1677" s="54">
        <f t="shared" si="840"/>
        <v>15525.664913638424</v>
      </c>
      <c r="AD1677" s="54">
        <f t="shared" si="841"/>
        <v>13973.098422274581</v>
      </c>
      <c r="AE1677" s="54">
        <f t="shared" si="842"/>
        <v>13274.443501160851</v>
      </c>
      <c r="AF1677" s="54">
        <f t="shared" si="843"/>
        <v>13008.954631137634</v>
      </c>
      <c r="AG1677" s="54">
        <f t="shared" si="844"/>
        <v>12358.506899580752</v>
      </c>
      <c r="AH1677" s="54">
        <f t="shared" si="845"/>
        <v>11122.656209622677</v>
      </c>
      <c r="AI1677" s="54">
        <f t="shared" si="846"/>
        <v>3.089626724895188E-3</v>
      </c>
      <c r="AJ1677" s="54">
        <f t="shared" si="850"/>
        <v>0.97926526054745267</v>
      </c>
    </row>
    <row r="1678" spans="2:36" x14ac:dyDescent="0.2">
      <c r="B1678" s="14" t="s">
        <v>65</v>
      </c>
      <c r="C1678" s="14">
        <v>1668</v>
      </c>
      <c r="D1678" s="14">
        <v>191</v>
      </c>
      <c r="E1678" s="14">
        <f t="shared" si="828"/>
        <v>34.944444444444443</v>
      </c>
      <c r="F1678" s="15">
        <v>125.8</v>
      </c>
      <c r="G1678" s="16">
        <f t="shared" si="847"/>
        <v>9.7222222222220642E-2</v>
      </c>
      <c r="H1678" s="16">
        <f t="shared" si="848"/>
        <v>0.34999999999999432</v>
      </c>
      <c r="I1678" s="16">
        <f t="shared" si="819"/>
        <v>1164179.7480709874</v>
      </c>
      <c r="J1678" s="16">
        <f t="shared" si="829"/>
        <v>-7391.5987654316705</v>
      </c>
      <c r="K1678" s="29" t="str">
        <f t="shared" si="830"/>
        <v>No</v>
      </c>
      <c r="L1678" s="16">
        <f t="shared" si="820"/>
        <v>437.5404809027778</v>
      </c>
      <c r="M1678" s="16">
        <f t="shared" si="821"/>
        <v>187.05217500000001</v>
      </c>
      <c r="N1678" s="23">
        <f t="shared" si="822"/>
        <v>185.37847222221922</v>
      </c>
      <c r="O1678" s="16">
        <f t="shared" si="823"/>
        <v>809.97112812499699</v>
      </c>
      <c r="P1678" s="16">
        <f t="shared" si="824"/>
        <v>28303.991088367948</v>
      </c>
      <c r="Q1678" s="16">
        <f t="shared" si="825"/>
        <v>28303.991088367948</v>
      </c>
      <c r="R1678" s="16">
        <f t="shared" si="831"/>
        <v>0</v>
      </c>
      <c r="S1678" s="75">
        <f t="shared" si="849"/>
        <v>20912.392322936277</v>
      </c>
      <c r="T1678" s="77">
        <f t="shared" si="832"/>
        <v>0</v>
      </c>
      <c r="U1678" s="50">
        <f t="shared" si="833"/>
        <v>11350755.943058275</v>
      </c>
      <c r="V1678" s="51">
        <f t="shared" si="834"/>
        <v>3.1529877619606319</v>
      </c>
      <c r="W1678" s="52">
        <f t="shared" si="835"/>
        <v>6711563.5858626058</v>
      </c>
      <c r="X1678" s="36">
        <f t="shared" si="836"/>
        <v>1.8643232182951683</v>
      </c>
      <c r="Y1678" s="53">
        <f t="shared" si="826"/>
        <v>18821.153090642649</v>
      </c>
      <c r="Z1678" s="53">
        <f t="shared" si="837"/>
        <v>17880.095436110514</v>
      </c>
      <c r="AA1678" s="54">
        <f t="shared" si="838"/>
        <v>17522.493527388302</v>
      </c>
      <c r="AB1678" s="54">
        <f t="shared" si="839"/>
        <v>16646.368851018888</v>
      </c>
      <c r="AC1678" s="54">
        <f t="shared" si="840"/>
        <v>14981.731965916999</v>
      </c>
      <c r="AD1678" s="54">
        <f t="shared" si="841"/>
        <v>13483.5587693253</v>
      </c>
      <c r="AE1678" s="54">
        <f t="shared" si="842"/>
        <v>12809.380830859034</v>
      </c>
      <c r="AF1678" s="54">
        <f t="shared" si="843"/>
        <v>12553.193214241854</v>
      </c>
      <c r="AG1678" s="54">
        <f t="shared" si="844"/>
        <v>11925.53355352976</v>
      </c>
      <c r="AH1678" s="54">
        <f t="shared" si="845"/>
        <v>10732.980198176785</v>
      </c>
      <c r="AI1678" s="54">
        <f t="shared" si="846"/>
        <v>2.9813833883824401E-3</v>
      </c>
      <c r="AJ1678" s="54">
        <f t="shared" si="850"/>
        <v>0.98224664393583505</v>
      </c>
    </row>
    <row r="1679" spans="2:36" x14ac:dyDescent="0.2">
      <c r="B1679" s="14" t="s">
        <v>65</v>
      </c>
      <c r="C1679" s="14">
        <v>1669</v>
      </c>
      <c r="D1679" s="14">
        <v>192</v>
      </c>
      <c r="E1679" s="14">
        <f t="shared" si="828"/>
        <v>35.027777777777779</v>
      </c>
      <c r="F1679" s="15">
        <v>126.1</v>
      </c>
      <c r="G1679" s="16">
        <f t="shared" si="847"/>
        <v>8.3333333333334522E-2</v>
      </c>
      <c r="H1679" s="16">
        <f t="shared" si="848"/>
        <v>0.30000000000000426</v>
      </c>
      <c r="I1679" s="16">
        <f t="shared" si="819"/>
        <v>1169738.8953510802</v>
      </c>
      <c r="J1679" s="16">
        <f t="shared" si="829"/>
        <v>-5559.1472800928168</v>
      </c>
      <c r="K1679" s="29" t="str">
        <f t="shared" si="830"/>
        <v>No</v>
      </c>
      <c r="L1679" s="16">
        <f t="shared" si="820"/>
        <v>439.62980772569455</v>
      </c>
      <c r="M1679" s="16">
        <f t="shared" si="821"/>
        <v>187.05217500000001</v>
      </c>
      <c r="N1679" s="23">
        <f t="shared" si="822"/>
        <v>158.89583333333559</v>
      </c>
      <c r="O1679" s="16">
        <f t="shared" si="823"/>
        <v>785.57781605903006</v>
      </c>
      <c r="P1679" s="16">
        <f t="shared" si="824"/>
        <v>27517.045168067692</v>
      </c>
      <c r="Q1679" s="16">
        <f t="shared" si="825"/>
        <v>27517.045168067692</v>
      </c>
      <c r="R1679" s="16">
        <f t="shared" si="831"/>
        <v>0</v>
      </c>
      <c r="S1679" s="75">
        <f t="shared" si="849"/>
        <v>21957.897887974876</v>
      </c>
      <c r="T1679" s="77">
        <f t="shared" si="832"/>
        <v>0</v>
      </c>
      <c r="U1679" s="50">
        <f t="shared" si="833"/>
        <v>11378272.988226343</v>
      </c>
      <c r="V1679" s="51">
        <f t="shared" si="834"/>
        <v>3.1606313856184287</v>
      </c>
      <c r="W1679" s="52">
        <f t="shared" si="835"/>
        <v>6733521.4837505808</v>
      </c>
      <c r="X1679" s="36">
        <f t="shared" si="836"/>
        <v>1.8704226343751613</v>
      </c>
      <c r="Y1679" s="53">
        <f t="shared" si="826"/>
        <v>19762.108099177389</v>
      </c>
      <c r="Z1679" s="53">
        <f t="shared" si="837"/>
        <v>18774.002694218518</v>
      </c>
      <c r="AA1679" s="54">
        <f t="shared" si="838"/>
        <v>18398.522640334148</v>
      </c>
      <c r="AB1679" s="54">
        <f t="shared" si="839"/>
        <v>17478.596508317438</v>
      </c>
      <c r="AC1679" s="54">
        <f t="shared" si="840"/>
        <v>15730.736857485694</v>
      </c>
      <c r="AD1679" s="54">
        <f t="shared" si="841"/>
        <v>14157.663171737124</v>
      </c>
      <c r="AE1679" s="54">
        <f t="shared" si="842"/>
        <v>13449.780013150266</v>
      </c>
      <c r="AF1679" s="54">
        <f t="shared" si="843"/>
        <v>13180.78441288726</v>
      </c>
      <c r="AG1679" s="54">
        <f t="shared" si="844"/>
        <v>12521.745192242897</v>
      </c>
      <c r="AH1679" s="54">
        <f t="shared" si="845"/>
        <v>11269.570673018608</v>
      </c>
      <c r="AI1679" s="54">
        <f t="shared" si="846"/>
        <v>3.1304362980607244E-3</v>
      </c>
      <c r="AJ1679" s="54">
        <f t="shared" si="850"/>
        <v>0.98537708023389581</v>
      </c>
    </row>
    <row r="1680" spans="2:36" x14ac:dyDescent="0.2">
      <c r="B1680" s="14" t="s">
        <v>65</v>
      </c>
      <c r="C1680" s="14">
        <v>1670</v>
      </c>
      <c r="D1680" s="14">
        <v>193</v>
      </c>
      <c r="E1680" s="14">
        <f t="shared" si="828"/>
        <v>35.111111111111114</v>
      </c>
      <c r="F1680" s="15">
        <v>126.4</v>
      </c>
      <c r="G1680" s="16">
        <f t="shared" si="847"/>
        <v>6.9444444444444448E-2</v>
      </c>
      <c r="H1680" s="16">
        <f t="shared" si="848"/>
        <v>0.25</v>
      </c>
      <c r="I1680" s="16">
        <f t="shared" si="819"/>
        <v>1175311.2839506175</v>
      </c>
      <c r="J1680" s="16">
        <f t="shared" si="829"/>
        <v>-5572.388599537313</v>
      </c>
      <c r="K1680" s="29" t="str">
        <f t="shared" si="830"/>
        <v>No</v>
      </c>
      <c r="L1680" s="16">
        <f t="shared" si="820"/>
        <v>441.72411111111126</v>
      </c>
      <c r="M1680" s="16">
        <f t="shared" si="821"/>
        <v>187.05217500000001</v>
      </c>
      <c r="N1680" s="23">
        <f t="shared" si="822"/>
        <v>132.41319444444446</v>
      </c>
      <c r="O1680" s="16">
        <f t="shared" si="823"/>
        <v>761.18948055555575</v>
      </c>
      <c r="P1680" s="16">
        <f t="shared" si="824"/>
        <v>26726.208428395072</v>
      </c>
      <c r="Q1680" s="16">
        <f t="shared" si="825"/>
        <v>26726.208428395072</v>
      </c>
      <c r="R1680" s="16">
        <f t="shared" si="831"/>
        <v>0</v>
      </c>
      <c r="S1680" s="75">
        <f t="shared" si="849"/>
        <v>21153.819828857759</v>
      </c>
      <c r="T1680" s="77">
        <f t="shared" si="832"/>
        <v>0</v>
      </c>
      <c r="U1680" s="50">
        <f t="shared" si="833"/>
        <v>11404999.196654739</v>
      </c>
      <c r="V1680" s="51">
        <f t="shared" si="834"/>
        <v>3.1680553324040943</v>
      </c>
      <c r="W1680" s="52">
        <f t="shared" si="835"/>
        <v>6754675.3035794385</v>
      </c>
      <c r="X1680" s="36">
        <f t="shared" si="836"/>
        <v>1.8762986954387328</v>
      </c>
      <c r="Y1680" s="53">
        <f t="shared" si="826"/>
        <v>19038.437845971985</v>
      </c>
      <c r="Z1680" s="53">
        <f t="shared" si="837"/>
        <v>18086.515953673385</v>
      </c>
      <c r="AA1680" s="54">
        <f t="shared" si="838"/>
        <v>17724.785634599917</v>
      </c>
      <c r="AB1680" s="54">
        <f t="shared" si="839"/>
        <v>16838.546352869922</v>
      </c>
      <c r="AC1680" s="54">
        <f t="shared" si="840"/>
        <v>15154.691717582929</v>
      </c>
      <c r="AD1680" s="54">
        <f t="shared" si="841"/>
        <v>13639.222545824638</v>
      </c>
      <c r="AE1680" s="54">
        <f t="shared" si="842"/>
        <v>12957.261418533406</v>
      </c>
      <c r="AF1680" s="54">
        <f t="shared" si="843"/>
        <v>12698.116190162738</v>
      </c>
      <c r="AG1680" s="54">
        <f t="shared" si="844"/>
        <v>12063.2103806546</v>
      </c>
      <c r="AH1680" s="54">
        <f t="shared" si="845"/>
        <v>10856.88934258914</v>
      </c>
      <c r="AI1680" s="54">
        <f t="shared" si="846"/>
        <v>3.0158025951636499E-3</v>
      </c>
      <c r="AJ1680" s="54">
        <f t="shared" si="850"/>
        <v>0.98839288282905946</v>
      </c>
    </row>
    <row r="1681" spans="2:36" x14ac:dyDescent="0.2">
      <c r="B1681" s="14" t="s">
        <v>65</v>
      </c>
      <c r="C1681" s="14">
        <v>1671</v>
      </c>
      <c r="D1681" s="14">
        <v>194</v>
      </c>
      <c r="E1681" s="14">
        <f t="shared" si="828"/>
        <v>35.166666666666664</v>
      </c>
      <c r="F1681" s="15">
        <v>126.6</v>
      </c>
      <c r="G1681" s="16">
        <f t="shared" si="847"/>
        <v>4.1666666666666269E-2</v>
      </c>
      <c r="H1681" s="16">
        <f t="shared" si="848"/>
        <v>0.14999999999999858</v>
      </c>
      <c r="I1681" s="16">
        <f t="shared" si="819"/>
        <v>1179033.565972222</v>
      </c>
      <c r="J1681" s="16">
        <f t="shared" si="829"/>
        <v>-3722.2820216044784</v>
      </c>
      <c r="K1681" s="29" t="str">
        <f t="shared" si="830"/>
        <v>No</v>
      </c>
      <c r="L1681" s="16">
        <f t="shared" si="820"/>
        <v>443.12307812500006</v>
      </c>
      <c r="M1681" s="16">
        <f t="shared" si="821"/>
        <v>187.05217500000001</v>
      </c>
      <c r="N1681" s="23">
        <f t="shared" si="822"/>
        <v>79.447916666665904</v>
      </c>
      <c r="O1681" s="16">
        <f t="shared" si="823"/>
        <v>709.62316979166599</v>
      </c>
      <c r="P1681" s="16">
        <f t="shared" si="824"/>
        <v>24955.081471006917</v>
      </c>
      <c r="Q1681" s="16">
        <f t="shared" si="825"/>
        <v>24955.081471006917</v>
      </c>
      <c r="R1681" s="16">
        <f t="shared" si="831"/>
        <v>0</v>
      </c>
      <c r="S1681" s="75">
        <f t="shared" si="849"/>
        <v>21232.799449402439</v>
      </c>
      <c r="T1681" s="77">
        <f t="shared" si="832"/>
        <v>0</v>
      </c>
      <c r="U1681" s="50">
        <f t="shared" si="833"/>
        <v>11429954.278125746</v>
      </c>
      <c r="V1681" s="51">
        <f t="shared" si="834"/>
        <v>3.174987299479374</v>
      </c>
      <c r="W1681" s="52">
        <f t="shared" si="835"/>
        <v>6775908.1030288413</v>
      </c>
      <c r="X1681" s="36">
        <f t="shared" si="836"/>
        <v>1.8821966952857891</v>
      </c>
      <c r="Y1681" s="53">
        <f t="shared" si="826"/>
        <v>19109.519504462194</v>
      </c>
      <c r="Z1681" s="53">
        <f t="shared" si="837"/>
        <v>18154.043529239083</v>
      </c>
      <c r="AA1681" s="54">
        <f t="shared" si="838"/>
        <v>17790.962658654302</v>
      </c>
      <c r="AB1681" s="54">
        <f t="shared" si="839"/>
        <v>16901.414525721586</v>
      </c>
      <c r="AC1681" s="54">
        <f t="shared" si="840"/>
        <v>15211.273073149428</v>
      </c>
      <c r="AD1681" s="54">
        <f t="shared" si="841"/>
        <v>13690.145765834486</v>
      </c>
      <c r="AE1681" s="54">
        <f t="shared" si="842"/>
        <v>13005.638477542761</v>
      </c>
      <c r="AF1681" s="54">
        <f t="shared" si="843"/>
        <v>12745.525707991907</v>
      </c>
      <c r="AG1681" s="54">
        <f t="shared" si="844"/>
        <v>12108.249422592311</v>
      </c>
      <c r="AH1681" s="54">
        <f t="shared" si="845"/>
        <v>10897.42448033308</v>
      </c>
      <c r="AI1681" s="54">
        <f t="shared" si="846"/>
        <v>3.0270623556480779E-3</v>
      </c>
      <c r="AJ1681" s="54">
        <f t="shared" si="850"/>
        <v>0.99141994518470755</v>
      </c>
    </row>
    <row r="1682" spans="2:36" x14ac:dyDescent="0.2">
      <c r="B1682" s="14" t="s">
        <v>65</v>
      </c>
      <c r="C1682" s="14">
        <v>1672</v>
      </c>
      <c r="D1682" s="14">
        <v>195</v>
      </c>
      <c r="E1682" s="14">
        <f t="shared" si="828"/>
        <v>35.194444444444443</v>
      </c>
      <c r="F1682" s="15">
        <v>126.7</v>
      </c>
      <c r="G1682" s="16">
        <f t="shared" si="847"/>
        <v>2.7777777777778172E-2</v>
      </c>
      <c r="H1682" s="16">
        <f t="shared" si="848"/>
        <v>0.10000000000000142</v>
      </c>
      <c r="I1682" s="16">
        <f t="shared" si="819"/>
        <v>1180896.9138695986</v>
      </c>
      <c r="J1682" s="16">
        <f t="shared" si="829"/>
        <v>-1863.3478973766323</v>
      </c>
      <c r="K1682" s="29" t="str">
        <f t="shared" si="830"/>
        <v>No</v>
      </c>
      <c r="L1682" s="16">
        <f t="shared" si="820"/>
        <v>443.82339105902787</v>
      </c>
      <c r="M1682" s="16">
        <f t="shared" si="821"/>
        <v>187.05217500000001</v>
      </c>
      <c r="N1682" s="23">
        <f t="shared" si="822"/>
        <v>52.965277777778532</v>
      </c>
      <c r="O1682" s="16">
        <f t="shared" si="823"/>
        <v>683.84084383680647</v>
      </c>
      <c r="P1682" s="16">
        <f t="shared" si="824"/>
        <v>24067.398587256492</v>
      </c>
      <c r="Q1682" s="16">
        <f t="shared" si="825"/>
        <v>24067.398587256492</v>
      </c>
      <c r="R1682" s="16">
        <f t="shared" si="831"/>
        <v>0</v>
      </c>
      <c r="S1682" s="75">
        <f t="shared" si="849"/>
        <v>22204.050689879859</v>
      </c>
      <c r="T1682" s="77">
        <f t="shared" si="832"/>
        <v>0</v>
      </c>
      <c r="U1682" s="50">
        <f t="shared" si="833"/>
        <v>11454021.676713003</v>
      </c>
      <c r="V1682" s="51">
        <f t="shared" si="834"/>
        <v>3.1816726879758339</v>
      </c>
      <c r="W1682" s="52">
        <f t="shared" si="835"/>
        <v>6798112.1537187211</v>
      </c>
      <c r="X1682" s="36">
        <f t="shared" si="836"/>
        <v>1.8883644871440892</v>
      </c>
      <c r="Y1682" s="53">
        <f t="shared" si="826"/>
        <v>19983.645620891875</v>
      </c>
      <c r="Z1682" s="53">
        <f t="shared" si="837"/>
        <v>18984.46333984728</v>
      </c>
      <c r="AA1682" s="54">
        <f t="shared" si="838"/>
        <v>18604.774073050336</v>
      </c>
      <c r="AB1682" s="54">
        <f t="shared" si="839"/>
        <v>17674.535369397818</v>
      </c>
      <c r="AC1682" s="54">
        <f t="shared" si="840"/>
        <v>15907.081832458036</v>
      </c>
      <c r="AD1682" s="54">
        <f t="shared" si="841"/>
        <v>14316.373649212233</v>
      </c>
      <c r="AE1682" s="54">
        <f t="shared" si="842"/>
        <v>13600.554966751621</v>
      </c>
      <c r="AF1682" s="54">
        <f t="shared" si="843"/>
        <v>13328.543867416589</v>
      </c>
      <c r="AG1682" s="54">
        <f t="shared" si="844"/>
        <v>12662.116674045759</v>
      </c>
      <c r="AH1682" s="54">
        <f t="shared" si="845"/>
        <v>11395.905006641184</v>
      </c>
      <c r="AI1682" s="54">
        <f t="shared" si="846"/>
        <v>3.1655291685114399E-3</v>
      </c>
      <c r="AJ1682" s="54">
        <f t="shared" si="850"/>
        <v>0.99458547435321898</v>
      </c>
    </row>
    <row r="1683" spans="2:36" x14ac:dyDescent="0.2">
      <c r="B1683" s="14" t="s">
        <v>65</v>
      </c>
      <c r="C1683" s="14">
        <v>1673</v>
      </c>
      <c r="D1683" s="14">
        <v>196</v>
      </c>
      <c r="E1683" s="14">
        <f t="shared" si="828"/>
        <v>35.222222222222221</v>
      </c>
      <c r="F1683" s="15">
        <v>126.8</v>
      </c>
      <c r="G1683" s="16">
        <f t="shared" si="847"/>
        <v>2.7777777777778172E-2</v>
      </c>
      <c r="H1683" s="16">
        <f t="shared" si="848"/>
        <v>0.10000000000000142</v>
      </c>
      <c r="I1683" s="16">
        <f t="shared" si="819"/>
        <v>1182761.7330246912</v>
      </c>
      <c r="J1683" s="16">
        <f t="shared" si="829"/>
        <v>-1864.819155092584</v>
      </c>
      <c r="K1683" s="29" t="str">
        <f t="shared" si="830"/>
        <v>No</v>
      </c>
      <c r="L1683" s="16">
        <f t="shared" si="820"/>
        <v>444.52425694444452</v>
      </c>
      <c r="M1683" s="16">
        <f t="shared" si="821"/>
        <v>187.05217500000001</v>
      </c>
      <c r="N1683" s="23">
        <f t="shared" si="822"/>
        <v>52.965277777778532</v>
      </c>
      <c r="O1683" s="16">
        <f t="shared" si="823"/>
        <v>684.541709722223</v>
      </c>
      <c r="P1683" s="16">
        <f t="shared" si="824"/>
        <v>24111.080220216078</v>
      </c>
      <c r="Q1683" s="16">
        <f t="shared" si="825"/>
        <v>24111.080220216078</v>
      </c>
      <c r="R1683" s="16">
        <f t="shared" si="831"/>
        <v>0</v>
      </c>
      <c r="S1683" s="75">
        <f t="shared" si="849"/>
        <v>22246.261065123494</v>
      </c>
      <c r="T1683" s="77">
        <f t="shared" si="832"/>
        <v>0</v>
      </c>
      <c r="U1683" s="50">
        <f t="shared" si="833"/>
        <v>11478132.75693322</v>
      </c>
      <c r="V1683" s="51">
        <f t="shared" si="834"/>
        <v>3.1883702102592277</v>
      </c>
      <c r="W1683" s="52">
        <f t="shared" si="835"/>
        <v>6820358.4147838447</v>
      </c>
      <c r="X1683" s="36">
        <f t="shared" si="836"/>
        <v>1.8945440041066235</v>
      </c>
      <c r="Y1683" s="53">
        <f t="shared" si="826"/>
        <v>20021.634958611146</v>
      </c>
      <c r="Z1683" s="53">
        <f t="shared" si="837"/>
        <v>19020.553210680588</v>
      </c>
      <c r="AA1683" s="54">
        <f t="shared" si="838"/>
        <v>18640.142146466977</v>
      </c>
      <c r="AB1683" s="54">
        <f t="shared" si="839"/>
        <v>17708.135039143628</v>
      </c>
      <c r="AC1683" s="54">
        <f t="shared" si="840"/>
        <v>15937.321535229266</v>
      </c>
      <c r="AD1683" s="54">
        <f t="shared" si="841"/>
        <v>14343.589381706341</v>
      </c>
      <c r="AE1683" s="54">
        <f t="shared" si="842"/>
        <v>13626.409912621022</v>
      </c>
      <c r="AF1683" s="54">
        <f t="shared" si="843"/>
        <v>13353.881714368601</v>
      </c>
      <c r="AG1683" s="54">
        <f t="shared" si="844"/>
        <v>12686.18762865017</v>
      </c>
      <c r="AH1683" s="54">
        <f t="shared" si="845"/>
        <v>11417.568865785153</v>
      </c>
      <c r="AI1683" s="54">
        <f t="shared" si="846"/>
        <v>3.1715469071625425E-3</v>
      </c>
      <c r="AJ1683" s="54">
        <f t="shared" si="850"/>
        <v>0.99775702126038157</v>
      </c>
    </row>
    <row r="1684" spans="2:36" x14ac:dyDescent="0.2">
      <c r="B1684" s="14" t="s">
        <v>65</v>
      </c>
      <c r="C1684" s="14">
        <v>1674</v>
      </c>
      <c r="D1684" s="14">
        <v>197</v>
      </c>
      <c r="E1684" s="14">
        <f t="shared" si="828"/>
        <v>35.25</v>
      </c>
      <c r="F1684" s="15">
        <v>126.9</v>
      </c>
      <c r="G1684" s="16">
        <f t="shared" si="847"/>
        <v>1.3888888888890073E-2</v>
      </c>
      <c r="H1684" s="16">
        <f t="shared" si="848"/>
        <v>5.0000000000004263E-2</v>
      </c>
      <c r="I1684" s="16">
        <f t="shared" si="819"/>
        <v>1184628.0234375</v>
      </c>
      <c r="J1684" s="16">
        <f t="shared" si="829"/>
        <v>-1866.2904128087685</v>
      </c>
      <c r="K1684" s="29" t="str">
        <f t="shared" si="830"/>
        <v>No</v>
      </c>
      <c r="L1684" s="16">
        <f t="shared" si="820"/>
        <v>445.22567578125012</v>
      </c>
      <c r="M1684" s="16">
        <f t="shared" si="821"/>
        <v>187.05217500000001</v>
      </c>
      <c r="N1684" s="23">
        <f t="shared" si="822"/>
        <v>26.482638888891145</v>
      </c>
      <c r="O1684" s="16">
        <f t="shared" si="823"/>
        <v>658.76048967014128</v>
      </c>
      <c r="P1684" s="16">
        <f t="shared" si="824"/>
        <v>23221.30726087248</v>
      </c>
      <c r="Q1684" s="16">
        <f t="shared" si="825"/>
        <v>23221.30726087248</v>
      </c>
      <c r="R1684" s="16">
        <f t="shared" si="831"/>
        <v>0</v>
      </c>
      <c r="S1684" s="75">
        <f t="shared" si="849"/>
        <v>21355.016848063711</v>
      </c>
      <c r="T1684" s="77">
        <f t="shared" si="832"/>
        <v>0</v>
      </c>
      <c r="U1684" s="50">
        <f t="shared" si="833"/>
        <v>11501354.064194093</v>
      </c>
      <c r="V1684" s="51">
        <f t="shared" si="834"/>
        <v>3.1948205733872479</v>
      </c>
      <c r="W1684" s="52">
        <f t="shared" si="835"/>
        <v>6841713.4316319088</v>
      </c>
      <c r="X1684" s="36">
        <f t="shared" si="836"/>
        <v>1.9004759532310858</v>
      </c>
      <c r="Y1684" s="53">
        <f t="shared" si="826"/>
        <v>19219.51516325734</v>
      </c>
      <c r="Z1684" s="53">
        <f t="shared" si="837"/>
        <v>18258.539405094471</v>
      </c>
      <c r="AA1684" s="54">
        <f t="shared" si="838"/>
        <v>17893.368616992582</v>
      </c>
      <c r="AB1684" s="54">
        <f t="shared" si="839"/>
        <v>16998.700186142953</v>
      </c>
      <c r="AC1684" s="54">
        <f t="shared" si="840"/>
        <v>15298.830167528658</v>
      </c>
      <c r="AD1684" s="54">
        <f t="shared" si="841"/>
        <v>13768.947150775793</v>
      </c>
      <c r="AE1684" s="54">
        <f t="shared" si="842"/>
        <v>13080.499793237002</v>
      </c>
      <c r="AF1684" s="54">
        <f t="shared" si="843"/>
        <v>12818.889797372261</v>
      </c>
      <c r="AG1684" s="54">
        <f t="shared" si="844"/>
        <v>12177.945307503647</v>
      </c>
      <c r="AH1684" s="54">
        <f t="shared" si="845"/>
        <v>10960.150776753282</v>
      </c>
      <c r="AI1684" s="54">
        <f t="shared" si="846"/>
        <v>3.0444863268759116E-3</v>
      </c>
      <c r="AJ1684" s="54">
        <f t="shared" si="850"/>
        <v>1.0008015075872574</v>
      </c>
    </row>
    <row r="1685" spans="2:36" x14ac:dyDescent="0.2">
      <c r="B1685" s="14" t="s">
        <v>65</v>
      </c>
      <c r="C1685" s="14">
        <v>1675</v>
      </c>
      <c r="D1685" s="14">
        <v>198</v>
      </c>
      <c r="E1685" s="14">
        <f t="shared" si="828"/>
        <v>35.25</v>
      </c>
      <c r="F1685" s="15">
        <v>126.9</v>
      </c>
      <c r="G1685" s="16">
        <f t="shared" si="847"/>
        <v>0</v>
      </c>
      <c r="H1685" s="16">
        <f t="shared" si="848"/>
        <v>0</v>
      </c>
      <c r="I1685" s="16">
        <f t="shared" si="819"/>
        <v>1184628.0234375</v>
      </c>
      <c r="J1685" s="16">
        <f t="shared" si="829"/>
        <v>0</v>
      </c>
      <c r="K1685" s="29" t="str">
        <f t="shared" si="830"/>
        <v>No</v>
      </c>
      <c r="L1685" s="16">
        <f t="shared" si="820"/>
        <v>445.22567578125012</v>
      </c>
      <c r="M1685" s="16">
        <f t="shared" si="821"/>
        <v>187.05217500000001</v>
      </c>
      <c r="N1685" s="23">
        <f t="shared" si="822"/>
        <v>0</v>
      </c>
      <c r="O1685" s="16">
        <f t="shared" si="823"/>
        <v>632.27785078125009</v>
      </c>
      <c r="P1685" s="16">
        <f t="shared" si="824"/>
        <v>22287.794240039068</v>
      </c>
      <c r="Q1685" s="16">
        <f t="shared" si="825"/>
        <v>22287.794240039068</v>
      </c>
      <c r="R1685" s="16">
        <f t="shared" si="831"/>
        <v>0</v>
      </c>
      <c r="S1685" s="75">
        <f t="shared" si="849"/>
        <v>22287.794240039068</v>
      </c>
      <c r="T1685" s="77">
        <f t="shared" si="832"/>
        <v>0</v>
      </c>
      <c r="U1685" s="50">
        <f t="shared" si="833"/>
        <v>11523641.858434131</v>
      </c>
      <c r="V1685" s="51">
        <f t="shared" si="834"/>
        <v>3.2010116273428144</v>
      </c>
      <c r="W1685" s="52">
        <f t="shared" si="835"/>
        <v>6864001.2258719476</v>
      </c>
      <c r="X1685" s="36">
        <f t="shared" si="836"/>
        <v>1.9066670071866521</v>
      </c>
      <c r="Y1685" s="53">
        <f t="shared" si="826"/>
        <v>20059.01481603516</v>
      </c>
      <c r="Z1685" s="53">
        <f t="shared" si="837"/>
        <v>19056.0640752334</v>
      </c>
      <c r="AA1685" s="54">
        <f t="shared" si="838"/>
        <v>18674.942793728733</v>
      </c>
      <c r="AB1685" s="54">
        <f t="shared" si="839"/>
        <v>17741.195654042294</v>
      </c>
      <c r="AC1685" s="54">
        <f t="shared" si="840"/>
        <v>15967.076088638065</v>
      </c>
      <c r="AD1685" s="54">
        <f t="shared" si="841"/>
        <v>14370.368479774259</v>
      </c>
      <c r="AE1685" s="54">
        <f t="shared" si="842"/>
        <v>13651.850055785546</v>
      </c>
      <c r="AF1685" s="54">
        <f t="shared" si="843"/>
        <v>13378.813054669834</v>
      </c>
      <c r="AG1685" s="54">
        <f t="shared" si="844"/>
        <v>12709.872401936342</v>
      </c>
      <c r="AH1685" s="54">
        <f t="shared" si="845"/>
        <v>11438.885161742708</v>
      </c>
      <c r="AI1685" s="54">
        <f t="shared" si="846"/>
        <v>3.1774681004840856E-3</v>
      </c>
      <c r="AJ1685" s="54">
        <f t="shared" si="850"/>
        <v>1.0039789756877415</v>
      </c>
    </row>
    <row r="1686" spans="2:36" x14ac:dyDescent="0.2">
      <c r="B1686" s="14" t="s">
        <v>65</v>
      </c>
      <c r="C1686" s="14">
        <v>1676</v>
      </c>
      <c r="D1686" s="14">
        <v>199</v>
      </c>
      <c r="E1686" s="14">
        <f t="shared" si="828"/>
        <v>35.25</v>
      </c>
      <c r="F1686" s="15">
        <v>126.9</v>
      </c>
      <c r="G1686" s="16">
        <f t="shared" si="847"/>
        <v>-1.3888888888890073E-2</v>
      </c>
      <c r="H1686" s="16">
        <f t="shared" si="848"/>
        <v>-5.0000000000004263E-2</v>
      </c>
      <c r="I1686" s="16">
        <f t="shared" si="819"/>
        <v>1184628.0234375</v>
      </c>
      <c r="J1686" s="16">
        <f t="shared" si="829"/>
        <v>0</v>
      </c>
      <c r="K1686" s="29" t="str">
        <f t="shared" si="830"/>
        <v>Yes</v>
      </c>
      <c r="L1686" s="16">
        <f t="shared" si="820"/>
        <v>445.22567578125012</v>
      </c>
      <c r="M1686" s="16">
        <f t="shared" si="821"/>
        <v>187.05217500000001</v>
      </c>
      <c r="N1686" s="23">
        <f t="shared" si="822"/>
        <v>-26.482638888891145</v>
      </c>
      <c r="O1686" s="16">
        <f t="shared" si="823"/>
        <v>605.79521189235902</v>
      </c>
      <c r="P1686" s="16">
        <f t="shared" si="824"/>
        <v>21354.281219205655</v>
      </c>
      <c r="Q1686" s="16">
        <f t="shared" si="825"/>
        <v>21354.281219205655</v>
      </c>
      <c r="R1686" s="16">
        <f t="shared" si="831"/>
        <v>26.482638888891145</v>
      </c>
      <c r="S1686" s="75">
        <f t="shared" si="849"/>
        <v>21354.281219205655</v>
      </c>
      <c r="T1686" s="77">
        <f t="shared" si="832"/>
        <v>933.51302083341284</v>
      </c>
      <c r="U1686" s="50">
        <f t="shared" si="833"/>
        <v>11544996.139653336</v>
      </c>
      <c r="V1686" s="51">
        <f t="shared" si="834"/>
        <v>3.2069433721259268</v>
      </c>
      <c r="W1686" s="52">
        <f t="shared" si="835"/>
        <v>6885355.5070911534</v>
      </c>
      <c r="X1686" s="36">
        <f t="shared" si="836"/>
        <v>1.9125987519697649</v>
      </c>
      <c r="Y1686" s="53">
        <f t="shared" si="826"/>
        <v>19218.853097285089</v>
      </c>
      <c r="Z1686" s="53">
        <f t="shared" si="837"/>
        <v>18257.910442420834</v>
      </c>
      <c r="AA1686" s="54">
        <f t="shared" si="838"/>
        <v>17892.752233572417</v>
      </c>
      <c r="AB1686" s="54">
        <f t="shared" si="839"/>
        <v>16998.114621893794</v>
      </c>
      <c r="AC1686" s="54">
        <f t="shared" si="840"/>
        <v>15298.303159704416</v>
      </c>
      <c r="AD1686" s="54">
        <f t="shared" si="841"/>
        <v>13768.472843733975</v>
      </c>
      <c r="AE1686" s="54">
        <f t="shared" si="842"/>
        <v>13080.049201547276</v>
      </c>
      <c r="AF1686" s="54">
        <f t="shared" si="843"/>
        <v>12818.44821751633</v>
      </c>
      <c r="AG1686" s="54">
        <f t="shared" si="844"/>
        <v>12177.525806640513</v>
      </c>
      <c r="AH1686" s="54">
        <f t="shared" si="845"/>
        <v>10959.773225976462</v>
      </c>
      <c r="AI1686" s="54">
        <f t="shared" si="846"/>
        <v>3.0443814516601282E-3</v>
      </c>
      <c r="AJ1686" s="54">
        <f t="shared" si="850"/>
        <v>1.0070233571394016</v>
      </c>
    </row>
    <row r="1687" spans="2:36" x14ac:dyDescent="0.2">
      <c r="B1687" s="14" t="s">
        <v>65</v>
      </c>
      <c r="C1687" s="14">
        <v>1677</v>
      </c>
      <c r="D1687" s="14">
        <v>200</v>
      </c>
      <c r="E1687" s="14">
        <f t="shared" si="828"/>
        <v>35.222222222222221</v>
      </c>
      <c r="F1687" s="15">
        <v>126.8</v>
      </c>
      <c r="G1687" s="16">
        <f t="shared" si="847"/>
        <v>-4.1666666666668246E-2</v>
      </c>
      <c r="H1687" s="16">
        <f t="shared" si="848"/>
        <v>-0.15000000000000568</v>
      </c>
      <c r="I1687" s="16">
        <f t="shared" si="819"/>
        <v>1182761.7330246912</v>
      </c>
      <c r="J1687" s="16">
        <f t="shared" si="829"/>
        <v>1866.2904128087685</v>
      </c>
      <c r="K1687" s="29" t="str">
        <f t="shared" si="830"/>
        <v>Yes</v>
      </c>
      <c r="L1687" s="16">
        <f t="shared" si="820"/>
        <v>444.52425694444452</v>
      </c>
      <c r="M1687" s="16">
        <f t="shared" si="821"/>
        <v>187.05217500000001</v>
      </c>
      <c r="N1687" s="23">
        <f t="shared" si="822"/>
        <v>-79.447916666669684</v>
      </c>
      <c r="O1687" s="16">
        <f t="shared" si="823"/>
        <v>552.1285152777748</v>
      </c>
      <c r="P1687" s="16">
        <f t="shared" si="824"/>
        <v>19447.193260339402</v>
      </c>
      <c r="Q1687" s="16">
        <f t="shared" si="825"/>
        <v>19447.193260339402</v>
      </c>
      <c r="R1687" s="16">
        <f t="shared" si="831"/>
        <v>79.447916666669684</v>
      </c>
      <c r="S1687" s="75">
        <f t="shared" si="849"/>
        <v>21313.48367314817</v>
      </c>
      <c r="T1687" s="77">
        <f t="shared" si="832"/>
        <v>2798.3321759260321</v>
      </c>
      <c r="U1687" s="50">
        <f t="shared" si="833"/>
        <v>11564443.332913676</v>
      </c>
      <c r="V1687" s="51">
        <f t="shared" si="834"/>
        <v>3.2123453702537992</v>
      </c>
      <c r="W1687" s="52">
        <f t="shared" si="835"/>
        <v>6906668.9907643013</v>
      </c>
      <c r="X1687" s="36">
        <f t="shared" si="836"/>
        <v>1.9185191641011947</v>
      </c>
      <c r="Y1687" s="53">
        <f t="shared" si="826"/>
        <v>19182.135305833355</v>
      </c>
      <c r="Z1687" s="53">
        <f t="shared" si="837"/>
        <v>18223.028540541687</v>
      </c>
      <c r="AA1687" s="54">
        <f t="shared" si="838"/>
        <v>17858.567969730851</v>
      </c>
      <c r="AB1687" s="54">
        <f t="shared" si="839"/>
        <v>16965.639571244308</v>
      </c>
      <c r="AC1687" s="54">
        <f t="shared" si="840"/>
        <v>15269.075614119878</v>
      </c>
      <c r="AD1687" s="54">
        <f t="shared" si="841"/>
        <v>13742.16805270789</v>
      </c>
      <c r="AE1687" s="54">
        <f t="shared" si="842"/>
        <v>13055.059650072495</v>
      </c>
      <c r="AF1687" s="54">
        <f t="shared" si="843"/>
        <v>12793.958457071045</v>
      </c>
      <c r="AG1687" s="54">
        <f t="shared" si="844"/>
        <v>12154.260534217492</v>
      </c>
      <c r="AH1687" s="54">
        <f t="shared" si="845"/>
        <v>10938.834480795744</v>
      </c>
      <c r="AI1687" s="54">
        <f t="shared" si="846"/>
        <v>3.0385651335543733E-3</v>
      </c>
      <c r="AJ1687" s="54">
        <f t="shared" si="850"/>
        <v>1.0100619222729559</v>
      </c>
    </row>
    <row r="1688" spans="2:36" x14ac:dyDescent="0.2">
      <c r="B1688" s="14" t="s">
        <v>65</v>
      </c>
      <c r="C1688" s="14">
        <v>1678</v>
      </c>
      <c r="D1688" s="14">
        <v>201</v>
      </c>
      <c r="E1688" s="14">
        <f t="shared" si="828"/>
        <v>35.166666666666664</v>
      </c>
      <c r="F1688" s="15">
        <v>126.6</v>
      </c>
      <c r="G1688" s="16">
        <f t="shared" si="847"/>
        <v>-6.9444444444444448E-2</v>
      </c>
      <c r="H1688" s="16">
        <f t="shared" si="848"/>
        <v>-0.25</v>
      </c>
      <c r="I1688" s="16">
        <f t="shared" si="819"/>
        <v>1179033.565972222</v>
      </c>
      <c r="J1688" s="16">
        <f t="shared" si="829"/>
        <v>3728.1670524692163</v>
      </c>
      <c r="K1688" s="29" t="str">
        <f t="shared" si="830"/>
        <v>Yes</v>
      </c>
      <c r="L1688" s="16">
        <f t="shared" si="820"/>
        <v>443.12307812500006</v>
      </c>
      <c r="M1688" s="16">
        <f t="shared" si="821"/>
        <v>187.05217500000001</v>
      </c>
      <c r="N1688" s="23">
        <f t="shared" si="822"/>
        <v>-132.41319444444446</v>
      </c>
      <c r="O1688" s="16">
        <f t="shared" si="823"/>
        <v>497.76205868055558</v>
      </c>
      <c r="P1688" s="16">
        <f t="shared" si="824"/>
        <v>17504.63239693287</v>
      </c>
      <c r="Q1688" s="16">
        <f t="shared" si="825"/>
        <v>17504.63239693287</v>
      </c>
      <c r="R1688" s="16">
        <f t="shared" si="831"/>
        <v>132.41319444444446</v>
      </c>
      <c r="S1688" s="75">
        <f t="shared" si="849"/>
        <v>21232.799449402086</v>
      </c>
      <c r="T1688" s="77">
        <f t="shared" si="832"/>
        <v>4656.5306712962965</v>
      </c>
      <c r="U1688" s="50">
        <f t="shared" si="833"/>
        <v>11581947.965310609</v>
      </c>
      <c r="V1688" s="51">
        <f t="shared" si="834"/>
        <v>3.2172077681418356</v>
      </c>
      <c r="W1688" s="52">
        <f t="shared" si="835"/>
        <v>6927901.7902137032</v>
      </c>
      <c r="X1688" s="36">
        <f t="shared" si="836"/>
        <v>1.9244171639482508</v>
      </c>
      <c r="Y1688" s="53">
        <f t="shared" si="826"/>
        <v>19109.519504461878</v>
      </c>
      <c r="Z1688" s="53">
        <f t="shared" si="837"/>
        <v>18154.043529238785</v>
      </c>
      <c r="AA1688" s="54">
        <f t="shared" si="838"/>
        <v>17790.962658654007</v>
      </c>
      <c r="AB1688" s="54">
        <f t="shared" si="839"/>
        <v>16901.414525721306</v>
      </c>
      <c r="AC1688" s="54">
        <f t="shared" si="840"/>
        <v>15211.273073149176</v>
      </c>
      <c r="AD1688" s="54">
        <f t="shared" si="841"/>
        <v>13690.145765834259</v>
      </c>
      <c r="AE1688" s="54">
        <f t="shared" si="842"/>
        <v>13005.638477542545</v>
      </c>
      <c r="AF1688" s="54">
        <f t="shared" si="843"/>
        <v>12745.525707991694</v>
      </c>
      <c r="AG1688" s="54">
        <f t="shared" si="844"/>
        <v>12108.249422592109</v>
      </c>
      <c r="AH1688" s="54">
        <f t="shared" si="845"/>
        <v>10897.424480332898</v>
      </c>
      <c r="AI1688" s="54">
        <f t="shared" si="846"/>
        <v>3.0270623556480272E-3</v>
      </c>
      <c r="AJ1688" s="54">
        <f t="shared" si="850"/>
        <v>1.013088984628604</v>
      </c>
    </row>
    <row r="1689" spans="2:36" x14ac:dyDescent="0.2">
      <c r="B1689" s="14" t="s">
        <v>65</v>
      </c>
      <c r="C1689" s="14">
        <v>1679</v>
      </c>
      <c r="D1689" s="14">
        <v>202</v>
      </c>
      <c r="E1689" s="14">
        <f t="shared" si="828"/>
        <v>35.083333333333329</v>
      </c>
      <c r="F1689" s="15">
        <v>126.3</v>
      </c>
      <c r="G1689" s="16">
        <f t="shared" si="847"/>
        <v>-8.3333333333332538E-2</v>
      </c>
      <c r="H1689" s="16">
        <f t="shared" si="848"/>
        <v>-0.29999999999999716</v>
      </c>
      <c r="I1689" s="16">
        <f t="shared" si="819"/>
        <v>1173452.3498263885</v>
      </c>
      <c r="J1689" s="16">
        <f t="shared" si="829"/>
        <v>5581.2161458334886</v>
      </c>
      <c r="K1689" s="29" t="str">
        <f t="shared" si="830"/>
        <v>Yes</v>
      </c>
      <c r="L1689" s="16">
        <f t="shared" si="820"/>
        <v>441.02545703124997</v>
      </c>
      <c r="M1689" s="16">
        <f t="shared" si="821"/>
        <v>187.05217500000001</v>
      </c>
      <c r="N1689" s="23">
        <f t="shared" si="822"/>
        <v>-158.89583333333181</v>
      </c>
      <c r="O1689" s="16">
        <f t="shared" si="823"/>
        <v>469.18179869791817</v>
      </c>
      <c r="P1689" s="16">
        <f t="shared" si="824"/>
        <v>16460.46143765196</v>
      </c>
      <c r="Q1689" s="16">
        <f t="shared" si="825"/>
        <v>16460.46143765196</v>
      </c>
      <c r="R1689" s="16">
        <f t="shared" si="831"/>
        <v>158.89583333333181</v>
      </c>
      <c r="S1689" s="75">
        <f t="shared" si="849"/>
        <v>22041.677583485449</v>
      </c>
      <c r="T1689" s="77">
        <f t="shared" si="832"/>
        <v>5574.5954861110567</v>
      </c>
      <c r="U1689" s="50">
        <f t="shared" si="833"/>
        <v>11598408.426748261</v>
      </c>
      <c r="V1689" s="51">
        <f t="shared" si="834"/>
        <v>3.2217801185411834</v>
      </c>
      <c r="W1689" s="52">
        <f t="shared" si="835"/>
        <v>6949943.467797189</v>
      </c>
      <c r="X1689" s="36">
        <f t="shared" si="836"/>
        <v>1.9305398521658859</v>
      </c>
      <c r="Y1689" s="53">
        <f t="shared" si="826"/>
        <v>19837.509825136905</v>
      </c>
      <c r="Z1689" s="53">
        <f t="shared" si="837"/>
        <v>18845.634333880058</v>
      </c>
      <c r="AA1689" s="54">
        <f t="shared" si="838"/>
        <v>18468.721647202456</v>
      </c>
      <c r="AB1689" s="54">
        <f t="shared" si="839"/>
        <v>17545.285564842332</v>
      </c>
      <c r="AC1689" s="54">
        <f t="shared" si="840"/>
        <v>15790.757008358099</v>
      </c>
      <c r="AD1689" s="54">
        <f t="shared" si="841"/>
        <v>14211.681307522289</v>
      </c>
      <c r="AE1689" s="54">
        <f t="shared" si="842"/>
        <v>13501.097242146174</v>
      </c>
      <c r="AF1689" s="54">
        <f t="shared" si="843"/>
        <v>13231.07529730325</v>
      </c>
      <c r="AG1689" s="54">
        <f t="shared" si="844"/>
        <v>12569.521532438088</v>
      </c>
      <c r="AH1689" s="54">
        <f t="shared" si="845"/>
        <v>11312.569379194279</v>
      </c>
      <c r="AI1689" s="54">
        <f t="shared" si="846"/>
        <v>3.1423803831095221E-3</v>
      </c>
      <c r="AJ1689" s="54">
        <f t="shared" si="850"/>
        <v>1.0162313650117134</v>
      </c>
    </row>
    <row r="1690" spans="2:36" x14ac:dyDescent="0.2">
      <c r="B1690" s="14" t="s">
        <v>65</v>
      </c>
      <c r="C1690" s="14">
        <v>1680</v>
      </c>
      <c r="D1690" s="14">
        <v>203</v>
      </c>
      <c r="E1690" s="14">
        <f t="shared" si="828"/>
        <v>35</v>
      </c>
      <c r="F1690" s="15">
        <v>126</v>
      </c>
      <c r="G1690" s="16">
        <f t="shared" si="847"/>
        <v>-8.3333333333332538E-2</v>
      </c>
      <c r="H1690" s="16">
        <f t="shared" si="848"/>
        <v>-0.29999999999999716</v>
      </c>
      <c r="I1690" s="16">
        <f t="shared" si="819"/>
        <v>1167884.375</v>
      </c>
      <c r="J1690" s="16">
        <f t="shared" si="829"/>
        <v>5567.9748263885267</v>
      </c>
      <c r="K1690" s="29" t="str">
        <f t="shared" si="830"/>
        <v>Yes</v>
      </c>
      <c r="L1690" s="16">
        <f t="shared" si="820"/>
        <v>438.93281250000013</v>
      </c>
      <c r="M1690" s="16">
        <f t="shared" si="821"/>
        <v>187.05217500000001</v>
      </c>
      <c r="N1690" s="23">
        <f t="shared" si="822"/>
        <v>-158.89583333333181</v>
      </c>
      <c r="O1690" s="16">
        <f t="shared" si="823"/>
        <v>467.08915416666832</v>
      </c>
      <c r="P1690" s="16">
        <f t="shared" si="824"/>
        <v>16348.120395833392</v>
      </c>
      <c r="Q1690" s="16">
        <f t="shared" si="825"/>
        <v>16348.120395833392</v>
      </c>
      <c r="R1690" s="16">
        <f t="shared" si="831"/>
        <v>158.89583333333181</v>
      </c>
      <c r="S1690" s="75">
        <f t="shared" si="849"/>
        <v>21916.09522222192</v>
      </c>
      <c r="T1690" s="77">
        <f t="shared" si="832"/>
        <v>5561.3541666666133</v>
      </c>
      <c r="U1690" s="50">
        <f t="shared" si="833"/>
        <v>11614756.547144094</v>
      </c>
      <c r="V1690" s="51">
        <f t="shared" si="834"/>
        <v>3.2263212630955818</v>
      </c>
      <c r="W1690" s="52">
        <f t="shared" si="835"/>
        <v>6971859.5630194107</v>
      </c>
      <c r="X1690" s="36">
        <f t="shared" si="836"/>
        <v>1.9366276563942808</v>
      </c>
      <c r="Y1690" s="53">
        <f t="shared" si="826"/>
        <v>19724.485699999728</v>
      </c>
      <c r="Z1690" s="53">
        <f t="shared" si="837"/>
        <v>18738.261414999743</v>
      </c>
      <c r="AA1690" s="54">
        <f t="shared" si="838"/>
        <v>18363.496186699747</v>
      </c>
      <c r="AB1690" s="54">
        <f t="shared" si="839"/>
        <v>17445.321377364759</v>
      </c>
      <c r="AC1690" s="54">
        <f t="shared" si="840"/>
        <v>15700.789239628282</v>
      </c>
      <c r="AD1690" s="54">
        <f t="shared" si="841"/>
        <v>14130.710315665454</v>
      </c>
      <c r="AE1690" s="54">
        <f t="shared" si="842"/>
        <v>13424.174799882181</v>
      </c>
      <c r="AF1690" s="54">
        <f t="shared" si="843"/>
        <v>13155.691303884538</v>
      </c>
      <c r="AG1690" s="54">
        <f t="shared" si="844"/>
        <v>12497.90673869031</v>
      </c>
      <c r="AH1690" s="54">
        <f t="shared" si="845"/>
        <v>11248.116064821279</v>
      </c>
      <c r="AI1690" s="54">
        <f t="shared" si="846"/>
        <v>3.1244766846725775E-3</v>
      </c>
      <c r="AJ1690" s="54">
        <f t="shared" si="850"/>
        <v>1.0193558416963859</v>
      </c>
    </row>
    <row r="1691" spans="2:36" x14ac:dyDescent="0.2">
      <c r="B1691" s="14" t="s">
        <v>65</v>
      </c>
      <c r="C1691" s="14">
        <v>1681</v>
      </c>
      <c r="D1691" s="14">
        <v>204</v>
      </c>
      <c r="E1691" s="14">
        <f t="shared" si="828"/>
        <v>34.916666666666664</v>
      </c>
      <c r="F1691" s="15">
        <v>125.7</v>
      </c>
      <c r="G1691" s="16">
        <f t="shared" si="847"/>
        <v>-5.5555555555556344E-2</v>
      </c>
      <c r="H1691" s="16">
        <f t="shared" si="848"/>
        <v>-0.20000000000000284</v>
      </c>
      <c r="I1691" s="16">
        <f t="shared" si="819"/>
        <v>1162329.6414930553</v>
      </c>
      <c r="J1691" s="16">
        <f t="shared" si="829"/>
        <v>5554.733506944729</v>
      </c>
      <c r="K1691" s="29" t="str">
        <f t="shared" si="830"/>
        <v>Yes</v>
      </c>
      <c r="L1691" s="16">
        <f t="shared" si="820"/>
        <v>436.84514453125001</v>
      </c>
      <c r="M1691" s="16">
        <f t="shared" si="821"/>
        <v>187.05217500000001</v>
      </c>
      <c r="N1691" s="23">
        <f t="shared" si="822"/>
        <v>-105.93055555555706</v>
      </c>
      <c r="O1691" s="16">
        <f t="shared" si="823"/>
        <v>517.96676397569297</v>
      </c>
      <c r="P1691" s="16">
        <f t="shared" si="824"/>
        <v>18085.672842151278</v>
      </c>
      <c r="Q1691" s="16">
        <f t="shared" si="825"/>
        <v>18085.672842151278</v>
      </c>
      <c r="R1691" s="16">
        <f t="shared" si="831"/>
        <v>105.93055555555706</v>
      </c>
      <c r="S1691" s="75">
        <f t="shared" si="849"/>
        <v>23640.406349096007</v>
      </c>
      <c r="T1691" s="77">
        <f t="shared" si="832"/>
        <v>3698.7418981482006</v>
      </c>
      <c r="U1691" s="50">
        <f t="shared" si="833"/>
        <v>11632842.219986245</v>
      </c>
      <c r="V1691" s="51">
        <f t="shared" si="834"/>
        <v>3.2313450611072905</v>
      </c>
      <c r="W1691" s="52">
        <f t="shared" si="835"/>
        <v>6995499.9693685072</v>
      </c>
      <c r="X1691" s="36">
        <f t="shared" si="836"/>
        <v>1.9431944359356965</v>
      </c>
      <c r="Y1691" s="53">
        <f t="shared" si="826"/>
        <v>21276.365714186406</v>
      </c>
      <c r="Z1691" s="53">
        <f t="shared" si="837"/>
        <v>20212.547428477086</v>
      </c>
      <c r="AA1691" s="54">
        <f t="shared" si="838"/>
        <v>19808.296479907545</v>
      </c>
      <c r="AB1691" s="54">
        <f t="shared" si="839"/>
        <v>18817.881655912166</v>
      </c>
      <c r="AC1691" s="54">
        <f t="shared" si="840"/>
        <v>16936.093490320949</v>
      </c>
      <c r="AD1691" s="54">
        <f t="shared" si="841"/>
        <v>15242.484141288855</v>
      </c>
      <c r="AE1691" s="54">
        <f t="shared" si="842"/>
        <v>14480.359934224411</v>
      </c>
      <c r="AF1691" s="54">
        <f t="shared" si="843"/>
        <v>14190.752735539922</v>
      </c>
      <c r="AG1691" s="54">
        <f t="shared" si="844"/>
        <v>13481.215098762925</v>
      </c>
      <c r="AH1691" s="54">
        <f t="shared" si="845"/>
        <v>12133.093588886633</v>
      </c>
      <c r="AI1691" s="54">
        <f t="shared" si="846"/>
        <v>3.3703037746907315E-3</v>
      </c>
      <c r="AJ1691" s="54">
        <f t="shared" si="850"/>
        <v>1.0227261454710768</v>
      </c>
    </row>
    <row r="1692" spans="2:36" x14ac:dyDescent="0.2">
      <c r="B1692" s="14" t="s">
        <v>65</v>
      </c>
      <c r="C1692" s="14">
        <v>1682</v>
      </c>
      <c r="D1692" s="14">
        <v>205</v>
      </c>
      <c r="E1692" s="14">
        <f t="shared" si="828"/>
        <v>34.888888888888886</v>
      </c>
      <c r="F1692" s="15">
        <v>125.6</v>
      </c>
      <c r="G1692" s="16">
        <f t="shared" si="847"/>
        <v>-1.3888888888890073E-2</v>
      </c>
      <c r="H1692" s="16">
        <f t="shared" si="848"/>
        <v>-5.0000000000004263E-2</v>
      </c>
      <c r="I1692" s="16">
        <f t="shared" si="819"/>
        <v>1160481.0061728393</v>
      </c>
      <c r="J1692" s="16">
        <f t="shared" si="829"/>
        <v>1848.6353202159517</v>
      </c>
      <c r="K1692" s="29" t="str">
        <f t="shared" si="830"/>
        <v>Yes</v>
      </c>
      <c r="L1692" s="16">
        <f t="shared" si="820"/>
        <v>436.15036111111118</v>
      </c>
      <c r="M1692" s="16">
        <f t="shared" si="821"/>
        <v>187.05217500000001</v>
      </c>
      <c r="N1692" s="23">
        <f t="shared" si="822"/>
        <v>-26.482638888891145</v>
      </c>
      <c r="O1692" s="16">
        <f t="shared" si="823"/>
        <v>596.71989722221997</v>
      </c>
      <c r="P1692" s="16">
        <f t="shared" si="824"/>
        <v>20818.894191975229</v>
      </c>
      <c r="Q1692" s="16">
        <f t="shared" si="825"/>
        <v>20818.894191975229</v>
      </c>
      <c r="R1692" s="16">
        <f t="shared" si="831"/>
        <v>26.482638888891145</v>
      </c>
      <c r="S1692" s="75">
        <f t="shared" si="849"/>
        <v>22667.52951219118</v>
      </c>
      <c r="T1692" s="77">
        <f t="shared" si="832"/>
        <v>923.94984567909103</v>
      </c>
      <c r="U1692" s="50">
        <f t="shared" si="833"/>
        <v>11653661.11417822</v>
      </c>
      <c r="V1692" s="51">
        <f t="shared" si="834"/>
        <v>3.2371280872717278</v>
      </c>
      <c r="W1692" s="52">
        <f t="shared" si="835"/>
        <v>7018167.4988806983</v>
      </c>
      <c r="X1692" s="36">
        <f t="shared" si="836"/>
        <v>1.9494909719113052</v>
      </c>
      <c r="Y1692" s="53">
        <f t="shared" si="826"/>
        <v>20400.776560972063</v>
      </c>
      <c r="Z1692" s="53">
        <f t="shared" si="837"/>
        <v>19380.737732923459</v>
      </c>
      <c r="AA1692" s="54">
        <f t="shared" si="838"/>
        <v>18993.12297826499</v>
      </c>
      <c r="AB1692" s="54">
        <f t="shared" si="839"/>
        <v>18043.466829351739</v>
      </c>
      <c r="AC1692" s="54">
        <f t="shared" si="840"/>
        <v>16239.120146416566</v>
      </c>
      <c r="AD1692" s="54">
        <f t="shared" si="841"/>
        <v>14615.208131774909</v>
      </c>
      <c r="AE1692" s="54">
        <f t="shared" si="842"/>
        <v>13884.447725186163</v>
      </c>
      <c r="AF1692" s="54">
        <f t="shared" si="843"/>
        <v>13606.75877068244</v>
      </c>
      <c r="AG1692" s="54">
        <f t="shared" si="844"/>
        <v>12926.420832148317</v>
      </c>
      <c r="AH1692" s="54">
        <f t="shared" si="845"/>
        <v>11633.778748933486</v>
      </c>
      <c r="AI1692" s="54">
        <f t="shared" si="846"/>
        <v>3.2316052080370796E-3</v>
      </c>
      <c r="AJ1692" s="54">
        <f t="shared" si="850"/>
        <v>1.0259577506791138</v>
      </c>
    </row>
    <row r="1693" spans="2:36" x14ac:dyDescent="0.2">
      <c r="B1693" s="14" t="s">
        <v>65</v>
      </c>
      <c r="C1693" s="14">
        <v>1683</v>
      </c>
      <c r="D1693" s="14">
        <v>206</v>
      </c>
      <c r="E1693" s="14">
        <f t="shared" si="828"/>
        <v>34.888888888888886</v>
      </c>
      <c r="F1693" s="15">
        <v>125.6</v>
      </c>
      <c r="G1693" s="16">
        <f t="shared" si="847"/>
        <v>2.7777777777778172E-2</v>
      </c>
      <c r="H1693" s="16">
        <f t="shared" si="848"/>
        <v>0.10000000000000142</v>
      </c>
      <c r="I1693" s="16">
        <f t="shared" si="819"/>
        <v>1160481.0061728393</v>
      </c>
      <c r="J1693" s="16">
        <f t="shared" si="829"/>
        <v>0</v>
      </c>
      <c r="K1693" s="29" t="str">
        <f t="shared" si="830"/>
        <v>No</v>
      </c>
      <c r="L1693" s="16">
        <f t="shared" si="820"/>
        <v>436.15036111111118</v>
      </c>
      <c r="M1693" s="16">
        <f t="shared" si="821"/>
        <v>187.05217500000001</v>
      </c>
      <c r="N1693" s="23">
        <f t="shared" si="822"/>
        <v>52.965277777778532</v>
      </c>
      <c r="O1693" s="16">
        <f t="shared" si="823"/>
        <v>676.16781388888967</v>
      </c>
      <c r="P1693" s="16">
        <f t="shared" si="824"/>
        <v>23590.743729012371</v>
      </c>
      <c r="Q1693" s="16">
        <f t="shared" si="825"/>
        <v>23590.743729012371</v>
      </c>
      <c r="R1693" s="16">
        <f t="shared" si="831"/>
        <v>0</v>
      </c>
      <c r="S1693" s="75">
        <f t="shared" si="849"/>
        <v>23590.743729012371</v>
      </c>
      <c r="T1693" s="77">
        <f t="shared" si="832"/>
        <v>0</v>
      </c>
      <c r="U1693" s="50">
        <f t="shared" si="833"/>
        <v>11677251.857907232</v>
      </c>
      <c r="V1693" s="51">
        <f t="shared" si="834"/>
        <v>3.2436810716408977</v>
      </c>
      <c r="W1693" s="52">
        <f t="shared" si="835"/>
        <v>7041758.2426097104</v>
      </c>
      <c r="X1693" s="36">
        <f t="shared" si="836"/>
        <v>1.9560439562804752</v>
      </c>
      <c r="Y1693" s="53">
        <f t="shared" si="826"/>
        <v>21231.669356111135</v>
      </c>
      <c r="Z1693" s="53">
        <f t="shared" si="837"/>
        <v>20170.085888305577</v>
      </c>
      <c r="AA1693" s="54">
        <f t="shared" si="838"/>
        <v>19766.684170539465</v>
      </c>
      <c r="AB1693" s="54">
        <f t="shared" si="839"/>
        <v>18778.349962012493</v>
      </c>
      <c r="AC1693" s="54">
        <f t="shared" si="840"/>
        <v>16900.514965811246</v>
      </c>
      <c r="AD1693" s="54">
        <f t="shared" si="841"/>
        <v>15210.463469230122</v>
      </c>
      <c r="AE1693" s="54">
        <f t="shared" si="842"/>
        <v>14449.940295768616</v>
      </c>
      <c r="AF1693" s="54">
        <f t="shared" si="843"/>
        <v>14160.941489853243</v>
      </c>
      <c r="AG1693" s="54">
        <f t="shared" si="844"/>
        <v>13452.894415360581</v>
      </c>
      <c r="AH1693" s="54">
        <f t="shared" si="845"/>
        <v>12107.604973824524</v>
      </c>
      <c r="AI1693" s="54">
        <f t="shared" si="846"/>
        <v>3.3632236038401457E-3</v>
      </c>
      <c r="AJ1693" s="54">
        <f t="shared" si="850"/>
        <v>1.0293209742829539</v>
      </c>
    </row>
    <row r="1694" spans="2:36" x14ac:dyDescent="0.2">
      <c r="B1694" s="14" t="s">
        <v>65</v>
      </c>
      <c r="C1694" s="14">
        <v>1684</v>
      </c>
      <c r="D1694" s="14">
        <v>207</v>
      </c>
      <c r="E1694" s="14">
        <f t="shared" si="828"/>
        <v>34.944444444444443</v>
      </c>
      <c r="F1694" s="15">
        <v>125.8</v>
      </c>
      <c r="G1694" s="16">
        <f t="shared" si="847"/>
        <v>8.3333333333334522E-2</v>
      </c>
      <c r="H1694" s="16">
        <f t="shared" si="848"/>
        <v>0.30000000000000426</v>
      </c>
      <c r="I1694" s="16">
        <f t="shared" si="819"/>
        <v>1164179.7480709874</v>
      </c>
      <c r="J1694" s="16">
        <f t="shared" si="829"/>
        <v>-3698.7418981480878</v>
      </c>
      <c r="K1694" s="29" t="str">
        <f t="shared" si="830"/>
        <v>No</v>
      </c>
      <c r="L1694" s="16">
        <f t="shared" si="820"/>
        <v>437.5404809027778</v>
      </c>
      <c r="M1694" s="16">
        <f t="shared" si="821"/>
        <v>187.05217500000001</v>
      </c>
      <c r="N1694" s="23">
        <f t="shared" si="822"/>
        <v>158.89583333333559</v>
      </c>
      <c r="O1694" s="16">
        <f t="shared" si="823"/>
        <v>783.48848923611331</v>
      </c>
      <c r="P1694" s="16">
        <f t="shared" si="824"/>
        <v>27378.56998497307</v>
      </c>
      <c r="Q1694" s="16">
        <f t="shared" si="825"/>
        <v>27378.56998497307</v>
      </c>
      <c r="R1694" s="16">
        <f t="shared" si="831"/>
        <v>0</v>
      </c>
      <c r="S1694" s="75">
        <f t="shared" si="849"/>
        <v>23679.828086824982</v>
      </c>
      <c r="T1694" s="77">
        <f t="shared" si="832"/>
        <v>0</v>
      </c>
      <c r="U1694" s="50">
        <f t="shared" si="833"/>
        <v>11704630.427892204</v>
      </c>
      <c r="V1694" s="51">
        <f t="shared" si="834"/>
        <v>3.2512862299700567</v>
      </c>
      <c r="W1694" s="52">
        <f t="shared" si="835"/>
        <v>7065438.0706965355</v>
      </c>
      <c r="X1694" s="36">
        <f t="shared" si="836"/>
        <v>1.9626216863045931</v>
      </c>
      <c r="Y1694" s="53">
        <f t="shared" si="826"/>
        <v>21311.845278142486</v>
      </c>
      <c r="Z1694" s="53">
        <f t="shared" si="837"/>
        <v>20246.253014235361</v>
      </c>
      <c r="AA1694" s="54">
        <f t="shared" si="838"/>
        <v>19841.327953950655</v>
      </c>
      <c r="AB1694" s="54">
        <f t="shared" si="839"/>
        <v>18849.261556253121</v>
      </c>
      <c r="AC1694" s="54">
        <f t="shared" si="840"/>
        <v>16964.33540062781</v>
      </c>
      <c r="AD1694" s="54">
        <f t="shared" si="841"/>
        <v>15267.901860565029</v>
      </c>
      <c r="AE1694" s="54">
        <f t="shared" si="842"/>
        <v>14504.506767536777</v>
      </c>
      <c r="AF1694" s="54">
        <f t="shared" si="843"/>
        <v>14214.416632186041</v>
      </c>
      <c r="AG1694" s="54">
        <f t="shared" si="844"/>
        <v>13503.695800576739</v>
      </c>
      <c r="AH1694" s="54">
        <f t="shared" si="845"/>
        <v>12153.326220519066</v>
      </c>
      <c r="AI1694" s="54">
        <f t="shared" si="846"/>
        <v>3.375923950144185E-3</v>
      </c>
      <c r="AJ1694" s="54">
        <f t="shared" si="850"/>
        <v>1.032696898233098</v>
      </c>
    </row>
    <row r="1695" spans="2:36" x14ac:dyDescent="0.2">
      <c r="B1695" s="14" t="s">
        <v>65</v>
      </c>
      <c r="C1695" s="14">
        <v>1685</v>
      </c>
      <c r="D1695" s="14">
        <v>208</v>
      </c>
      <c r="E1695" s="14">
        <f t="shared" si="828"/>
        <v>35.055555555555557</v>
      </c>
      <c r="F1695" s="15">
        <v>126.2</v>
      </c>
      <c r="G1695" s="16">
        <f t="shared" si="847"/>
        <v>0.11111111111111072</v>
      </c>
      <c r="H1695" s="16">
        <f t="shared" si="848"/>
        <v>0.39999999999999858</v>
      </c>
      <c r="I1695" s="16">
        <f t="shared" si="819"/>
        <v>1171594.8869598766</v>
      </c>
      <c r="J1695" s="16">
        <f t="shared" si="829"/>
        <v>-7415.1388888892252</v>
      </c>
      <c r="K1695" s="29" t="str">
        <f t="shared" si="830"/>
        <v>No</v>
      </c>
      <c r="L1695" s="16">
        <f t="shared" si="820"/>
        <v>440.32735590277792</v>
      </c>
      <c r="M1695" s="16">
        <f t="shared" si="821"/>
        <v>187.05217500000001</v>
      </c>
      <c r="N1695" s="23">
        <f t="shared" si="822"/>
        <v>211.86111111111035</v>
      </c>
      <c r="O1695" s="16">
        <f t="shared" si="823"/>
        <v>839.24064201388819</v>
      </c>
      <c r="P1695" s="16">
        <f t="shared" si="824"/>
        <v>29420.046950597971</v>
      </c>
      <c r="Q1695" s="16">
        <f t="shared" si="825"/>
        <v>29420.046950597971</v>
      </c>
      <c r="R1695" s="16">
        <f t="shared" si="831"/>
        <v>0</v>
      </c>
      <c r="S1695" s="75">
        <f t="shared" si="849"/>
        <v>22004.908061708746</v>
      </c>
      <c r="T1695" s="77">
        <f t="shared" si="832"/>
        <v>0</v>
      </c>
      <c r="U1695" s="50">
        <f t="shared" si="833"/>
        <v>11734050.474842802</v>
      </c>
      <c r="V1695" s="51">
        <f t="shared" si="834"/>
        <v>3.2594584652341116</v>
      </c>
      <c r="W1695" s="52">
        <f t="shared" si="835"/>
        <v>7087442.9787582438</v>
      </c>
      <c r="X1695" s="36">
        <f t="shared" si="836"/>
        <v>1.9687341607661788</v>
      </c>
      <c r="Y1695" s="53">
        <f t="shared" si="826"/>
        <v>19804.417255537872</v>
      </c>
      <c r="Z1695" s="53">
        <f t="shared" si="837"/>
        <v>18814.196392760976</v>
      </c>
      <c r="AA1695" s="54">
        <f t="shared" si="838"/>
        <v>18437.912464905756</v>
      </c>
      <c r="AB1695" s="54">
        <f t="shared" si="839"/>
        <v>17516.016841660468</v>
      </c>
      <c r="AC1695" s="54">
        <f t="shared" si="840"/>
        <v>15764.415157494423</v>
      </c>
      <c r="AD1695" s="54">
        <f t="shared" si="841"/>
        <v>14187.97364174498</v>
      </c>
      <c r="AE1695" s="54">
        <f t="shared" si="842"/>
        <v>13478.574959657732</v>
      </c>
      <c r="AF1695" s="54">
        <f t="shared" si="843"/>
        <v>13209.003460464577</v>
      </c>
      <c r="AG1695" s="54">
        <f t="shared" si="844"/>
        <v>12548.553287441347</v>
      </c>
      <c r="AH1695" s="54">
        <f t="shared" si="845"/>
        <v>11293.697958697214</v>
      </c>
      <c r="AI1695" s="54">
        <f t="shared" si="846"/>
        <v>3.1371383218603372E-3</v>
      </c>
      <c r="AJ1695" s="54">
        <f t="shared" si="850"/>
        <v>1.0358340365549583</v>
      </c>
    </row>
    <row r="1696" spans="2:36" x14ac:dyDescent="0.2">
      <c r="B1696" s="14" t="s">
        <v>65</v>
      </c>
      <c r="C1696" s="14">
        <v>1686</v>
      </c>
      <c r="D1696" s="14">
        <v>209</v>
      </c>
      <c r="E1696" s="14">
        <f t="shared" si="828"/>
        <v>35.166666666666664</v>
      </c>
      <c r="F1696" s="15">
        <v>126.6</v>
      </c>
      <c r="G1696" s="16">
        <f t="shared" si="847"/>
        <v>0.11111111111111072</v>
      </c>
      <c r="H1696" s="16">
        <f t="shared" si="848"/>
        <v>0.39999999999999858</v>
      </c>
      <c r="I1696" s="16">
        <f t="shared" si="819"/>
        <v>1179033.565972222</v>
      </c>
      <c r="J1696" s="16">
        <f t="shared" si="829"/>
        <v>-7438.6790123453829</v>
      </c>
      <c r="K1696" s="29" t="str">
        <f t="shared" si="830"/>
        <v>No</v>
      </c>
      <c r="L1696" s="16">
        <f t="shared" si="820"/>
        <v>443.12307812500006</v>
      </c>
      <c r="M1696" s="16">
        <f t="shared" si="821"/>
        <v>187.05217500000001</v>
      </c>
      <c r="N1696" s="23">
        <f t="shared" si="822"/>
        <v>211.86111111111035</v>
      </c>
      <c r="O1696" s="16">
        <f t="shared" si="823"/>
        <v>842.03636423611033</v>
      </c>
      <c r="P1696" s="16">
        <f t="shared" si="824"/>
        <v>29611.612142303213</v>
      </c>
      <c r="Q1696" s="16">
        <f t="shared" si="825"/>
        <v>29611.612142303213</v>
      </c>
      <c r="R1696" s="16">
        <f t="shared" si="831"/>
        <v>0</v>
      </c>
      <c r="S1696" s="75">
        <f t="shared" si="849"/>
        <v>22172.93312995783</v>
      </c>
      <c r="T1696" s="77">
        <f t="shared" si="832"/>
        <v>0</v>
      </c>
      <c r="U1696" s="50">
        <f t="shared" si="833"/>
        <v>11763662.086985106</v>
      </c>
      <c r="V1696" s="51">
        <f t="shared" si="834"/>
        <v>3.2676839130514184</v>
      </c>
      <c r="W1696" s="52">
        <f t="shared" si="835"/>
        <v>7109615.9118882017</v>
      </c>
      <c r="X1696" s="36">
        <f t="shared" si="836"/>
        <v>1.9748933088578338</v>
      </c>
      <c r="Y1696" s="53">
        <f t="shared" si="826"/>
        <v>19955.639816962048</v>
      </c>
      <c r="Z1696" s="53">
        <f t="shared" si="837"/>
        <v>18957.857826113945</v>
      </c>
      <c r="AA1696" s="54">
        <f t="shared" si="838"/>
        <v>18578.700669591664</v>
      </c>
      <c r="AB1696" s="54">
        <f t="shared" si="839"/>
        <v>17649.765636112079</v>
      </c>
      <c r="AC1696" s="54">
        <f t="shared" si="840"/>
        <v>15884.789072500871</v>
      </c>
      <c r="AD1696" s="54">
        <f t="shared" si="841"/>
        <v>14296.310165250785</v>
      </c>
      <c r="AE1696" s="54">
        <f t="shared" si="842"/>
        <v>13581.494656988245</v>
      </c>
      <c r="AF1696" s="54">
        <f t="shared" si="843"/>
        <v>13309.86476384848</v>
      </c>
      <c r="AG1696" s="54">
        <f t="shared" si="844"/>
        <v>12644.371525656055</v>
      </c>
      <c r="AH1696" s="54">
        <f t="shared" si="845"/>
        <v>11379.934373090449</v>
      </c>
      <c r="AI1696" s="54">
        <f t="shared" si="846"/>
        <v>3.1610928814140137E-3</v>
      </c>
      <c r="AJ1696" s="54">
        <f t="shared" si="850"/>
        <v>1.0389951294363724</v>
      </c>
    </row>
    <row r="1697" spans="2:36" x14ac:dyDescent="0.2">
      <c r="B1697" s="14" t="s">
        <v>65</v>
      </c>
      <c r="C1697" s="14">
        <v>1687</v>
      </c>
      <c r="D1697" s="14">
        <v>210</v>
      </c>
      <c r="E1697" s="14">
        <f t="shared" si="828"/>
        <v>35.277777777777779</v>
      </c>
      <c r="F1697" s="15">
        <v>127</v>
      </c>
      <c r="G1697" s="16">
        <f t="shared" si="847"/>
        <v>0.11111111111111269</v>
      </c>
      <c r="H1697" s="16">
        <f t="shared" si="848"/>
        <v>0.40000000000000568</v>
      </c>
      <c r="I1697" s="16">
        <f t="shared" si="819"/>
        <v>1186495.7851080247</v>
      </c>
      <c r="J1697" s="16">
        <f t="shared" si="829"/>
        <v>-7462.2191358027048</v>
      </c>
      <c r="K1697" s="29" t="str">
        <f t="shared" si="830"/>
        <v>No</v>
      </c>
      <c r="L1697" s="16">
        <f t="shared" si="820"/>
        <v>445.92764756944456</v>
      </c>
      <c r="M1697" s="16">
        <f t="shared" si="821"/>
        <v>187.05217500000001</v>
      </c>
      <c r="N1697" s="23">
        <f t="shared" si="822"/>
        <v>211.86111111111413</v>
      </c>
      <c r="O1697" s="16">
        <f t="shared" si="823"/>
        <v>844.84093368055869</v>
      </c>
      <c r="P1697" s="16">
        <f t="shared" si="824"/>
        <v>29804.110715953044</v>
      </c>
      <c r="Q1697" s="16">
        <f t="shared" si="825"/>
        <v>29804.110715953044</v>
      </c>
      <c r="R1697" s="16">
        <f t="shared" si="831"/>
        <v>0</v>
      </c>
      <c r="S1697" s="75">
        <f t="shared" si="849"/>
        <v>22341.891580150339</v>
      </c>
      <c r="T1697" s="77">
        <f t="shared" si="832"/>
        <v>0</v>
      </c>
      <c r="U1697" s="50">
        <f t="shared" si="833"/>
        <v>11793466.197701059</v>
      </c>
      <c r="V1697" s="51">
        <f t="shared" si="834"/>
        <v>3.2759628326947388</v>
      </c>
      <c r="W1697" s="52">
        <f t="shared" si="835"/>
        <v>7131957.8034683522</v>
      </c>
      <c r="X1697" s="36">
        <f t="shared" si="836"/>
        <v>1.9810993898523201</v>
      </c>
      <c r="Y1697" s="53">
        <f t="shared" si="826"/>
        <v>20107.702422135306</v>
      </c>
      <c r="Z1697" s="53">
        <f t="shared" si="837"/>
        <v>19102.317301028539</v>
      </c>
      <c r="AA1697" s="54">
        <f t="shared" si="838"/>
        <v>18720.270955007967</v>
      </c>
      <c r="AB1697" s="54">
        <f t="shared" si="839"/>
        <v>17784.257407257566</v>
      </c>
      <c r="AC1697" s="54">
        <f t="shared" si="840"/>
        <v>16005.831666531811</v>
      </c>
      <c r="AD1697" s="54">
        <f t="shared" si="841"/>
        <v>14405.248499878629</v>
      </c>
      <c r="AE1697" s="54">
        <f t="shared" si="842"/>
        <v>13684.986074884697</v>
      </c>
      <c r="AF1697" s="54">
        <f t="shared" si="843"/>
        <v>13411.286353387002</v>
      </c>
      <c r="AG1697" s="54">
        <f t="shared" si="844"/>
        <v>12740.722035717652</v>
      </c>
      <c r="AH1697" s="54">
        <f t="shared" si="845"/>
        <v>11466.649832145888</v>
      </c>
      <c r="AI1697" s="54">
        <f t="shared" si="846"/>
        <v>3.1851805089294131E-3</v>
      </c>
      <c r="AJ1697" s="54">
        <f t="shared" si="850"/>
        <v>1.0421803099453018</v>
      </c>
    </row>
    <row r="1698" spans="2:36" x14ac:dyDescent="0.2">
      <c r="B1698" s="14" t="s">
        <v>65</v>
      </c>
      <c r="C1698" s="14">
        <v>1688</v>
      </c>
      <c r="D1698" s="14">
        <v>211</v>
      </c>
      <c r="E1698" s="14">
        <f t="shared" si="828"/>
        <v>35.388888888888893</v>
      </c>
      <c r="F1698" s="15">
        <v>127.4</v>
      </c>
      <c r="G1698" s="16">
        <f t="shared" si="847"/>
        <v>8.3333333333332538E-2</v>
      </c>
      <c r="H1698" s="16">
        <f t="shared" si="848"/>
        <v>0.29999999999999716</v>
      </c>
      <c r="I1698" s="16">
        <f t="shared" si="819"/>
        <v>1193981.5443672843</v>
      </c>
      <c r="J1698" s="16">
        <f t="shared" si="829"/>
        <v>-7485.7592592595611</v>
      </c>
      <c r="K1698" s="29" t="str">
        <f t="shared" si="830"/>
        <v>No</v>
      </c>
      <c r="L1698" s="16">
        <f t="shared" si="820"/>
        <v>448.74106423611136</v>
      </c>
      <c r="M1698" s="16">
        <f t="shared" si="821"/>
        <v>187.05217500000001</v>
      </c>
      <c r="N1698" s="23">
        <f t="shared" si="822"/>
        <v>158.89583333333181</v>
      </c>
      <c r="O1698" s="16">
        <f t="shared" si="823"/>
        <v>794.68907256944317</v>
      </c>
      <c r="P1698" s="16">
        <f t="shared" si="824"/>
        <v>28123.163290374185</v>
      </c>
      <c r="Q1698" s="16">
        <f t="shared" si="825"/>
        <v>28123.163290374185</v>
      </c>
      <c r="R1698" s="16">
        <f t="shared" si="831"/>
        <v>0</v>
      </c>
      <c r="S1698" s="75">
        <f t="shared" si="849"/>
        <v>20637.404031114624</v>
      </c>
      <c r="T1698" s="77">
        <f t="shared" si="832"/>
        <v>0</v>
      </c>
      <c r="U1698" s="50">
        <f t="shared" si="833"/>
        <v>11821589.360991433</v>
      </c>
      <c r="V1698" s="51">
        <f t="shared" si="834"/>
        <v>3.2837748224976204</v>
      </c>
      <c r="W1698" s="52">
        <f t="shared" si="835"/>
        <v>7152595.2074994668</v>
      </c>
      <c r="X1698" s="36">
        <f t="shared" si="836"/>
        <v>1.9868320020831853</v>
      </c>
      <c r="Y1698" s="53">
        <f t="shared" si="826"/>
        <v>18573.663628003163</v>
      </c>
      <c r="Z1698" s="53">
        <f t="shared" si="837"/>
        <v>17644.980446603004</v>
      </c>
      <c r="AA1698" s="54">
        <f t="shared" si="838"/>
        <v>17292.080837670943</v>
      </c>
      <c r="AB1698" s="54">
        <f t="shared" si="839"/>
        <v>16427.476795787396</v>
      </c>
      <c r="AC1698" s="54">
        <f t="shared" si="840"/>
        <v>14784.729116208657</v>
      </c>
      <c r="AD1698" s="54">
        <f t="shared" si="841"/>
        <v>13306.256204587791</v>
      </c>
      <c r="AE1698" s="54">
        <f t="shared" si="842"/>
        <v>12640.943394358401</v>
      </c>
      <c r="AF1698" s="54">
        <f t="shared" si="843"/>
        <v>12388.124526471232</v>
      </c>
      <c r="AG1698" s="54">
        <f t="shared" si="844"/>
        <v>11768.71830014767</v>
      </c>
      <c r="AH1698" s="54">
        <f t="shared" si="845"/>
        <v>10591.846470132903</v>
      </c>
      <c r="AI1698" s="54">
        <f t="shared" si="846"/>
        <v>2.9421795750369175E-3</v>
      </c>
      <c r="AJ1698" s="54">
        <f t="shared" si="850"/>
        <v>1.0451224895203386</v>
      </c>
    </row>
    <row r="1699" spans="2:36" x14ac:dyDescent="0.2">
      <c r="B1699" s="14" t="s">
        <v>65</v>
      </c>
      <c r="C1699" s="14">
        <v>1689</v>
      </c>
      <c r="D1699" s="14">
        <v>212</v>
      </c>
      <c r="E1699" s="14">
        <f t="shared" si="828"/>
        <v>35.444444444444443</v>
      </c>
      <c r="F1699" s="15">
        <v>127.6</v>
      </c>
      <c r="G1699" s="16">
        <f t="shared" si="847"/>
        <v>5.5555555555554373E-2</v>
      </c>
      <c r="H1699" s="16">
        <f t="shared" si="848"/>
        <v>0.19999999999999574</v>
      </c>
      <c r="I1699" s="16">
        <f t="shared" si="819"/>
        <v>1197733.2515432099</v>
      </c>
      <c r="J1699" s="16">
        <f t="shared" si="829"/>
        <v>-3751.7071759256069</v>
      </c>
      <c r="K1699" s="29" t="str">
        <f t="shared" si="830"/>
        <v>No</v>
      </c>
      <c r="L1699" s="16">
        <f t="shared" si="820"/>
        <v>450.15109027777788</v>
      </c>
      <c r="M1699" s="16">
        <f t="shared" si="821"/>
        <v>187.05217500000001</v>
      </c>
      <c r="N1699" s="23">
        <f t="shared" si="822"/>
        <v>105.9305555555533</v>
      </c>
      <c r="O1699" s="16">
        <f t="shared" si="823"/>
        <v>743.13382083333113</v>
      </c>
      <c r="P1699" s="16">
        <f t="shared" si="824"/>
        <v>26339.965427314735</v>
      </c>
      <c r="Q1699" s="16">
        <f t="shared" si="825"/>
        <v>26339.965427314735</v>
      </c>
      <c r="R1699" s="16">
        <f t="shared" si="831"/>
        <v>0</v>
      </c>
      <c r="S1699" s="75">
        <f t="shared" si="849"/>
        <v>22588.258251389128</v>
      </c>
      <c r="T1699" s="77">
        <f t="shared" si="832"/>
        <v>0</v>
      </c>
      <c r="U1699" s="50">
        <f t="shared" si="833"/>
        <v>11847929.326418748</v>
      </c>
      <c r="V1699" s="51">
        <f t="shared" si="834"/>
        <v>3.2910914795607633</v>
      </c>
      <c r="W1699" s="52">
        <f t="shared" si="835"/>
        <v>7175183.4657508563</v>
      </c>
      <c r="X1699" s="36">
        <f t="shared" si="836"/>
        <v>1.9931065182641268</v>
      </c>
      <c r="Y1699" s="53">
        <f t="shared" si="826"/>
        <v>20329.432426250216</v>
      </c>
      <c r="Z1699" s="53">
        <f t="shared" si="837"/>
        <v>19312.960804937706</v>
      </c>
      <c r="AA1699" s="54">
        <f t="shared" si="838"/>
        <v>18926.701588838951</v>
      </c>
      <c r="AB1699" s="54">
        <f t="shared" si="839"/>
        <v>17980.366509397001</v>
      </c>
      <c r="AC1699" s="54">
        <f t="shared" si="840"/>
        <v>16182.329858457302</v>
      </c>
      <c r="AD1699" s="54">
        <f t="shared" si="841"/>
        <v>14564.096872611572</v>
      </c>
      <c r="AE1699" s="54">
        <f t="shared" si="842"/>
        <v>13835.892028980992</v>
      </c>
      <c r="AF1699" s="54">
        <f t="shared" si="843"/>
        <v>13559.174188401372</v>
      </c>
      <c r="AG1699" s="54">
        <f t="shared" si="844"/>
        <v>12881.215478981303</v>
      </c>
      <c r="AH1699" s="54">
        <f t="shared" si="845"/>
        <v>11593.093931083173</v>
      </c>
      <c r="AI1699" s="54">
        <f t="shared" si="846"/>
        <v>3.2203038697453256E-3</v>
      </c>
      <c r="AJ1699" s="54">
        <f t="shared" si="850"/>
        <v>1.048342793390084</v>
      </c>
    </row>
    <row r="1700" spans="2:36" x14ac:dyDescent="0.2">
      <c r="B1700" s="14" t="s">
        <v>65</v>
      </c>
      <c r="C1700" s="14">
        <v>1690</v>
      </c>
      <c r="D1700" s="14">
        <v>213</v>
      </c>
      <c r="E1700" s="14">
        <f t="shared" si="828"/>
        <v>35.5</v>
      </c>
      <c r="F1700" s="15">
        <v>127.8</v>
      </c>
      <c r="G1700" s="16">
        <f t="shared" si="847"/>
        <v>4.1666666666668246E-2</v>
      </c>
      <c r="H1700" s="16">
        <f t="shared" si="848"/>
        <v>0.15000000000000568</v>
      </c>
      <c r="I1700" s="16">
        <f t="shared" si="819"/>
        <v>1201490.84375</v>
      </c>
      <c r="J1700" s="16">
        <f t="shared" si="829"/>
        <v>-3757.592206790112</v>
      </c>
      <c r="K1700" s="29" t="str">
        <f t="shared" si="830"/>
        <v>No</v>
      </c>
      <c r="L1700" s="16">
        <f t="shared" si="820"/>
        <v>451.56332812500011</v>
      </c>
      <c r="M1700" s="16">
        <f t="shared" si="821"/>
        <v>187.05217500000001</v>
      </c>
      <c r="N1700" s="23">
        <f t="shared" si="822"/>
        <v>79.447916666669684</v>
      </c>
      <c r="O1700" s="16">
        <f t="shared" si="823"/>
        <v>718.06341979166973</v>
      </c>
      <c r="P1700" s="16">
        <f t="shared" si="824"/>
        <v>25491.251402604277</v>
      </c>
      <c r="Q1700" s="16">
        <f t="shared" si="825"/>
        <v>25491.251402604277</v>
      </c>
      <c r="R1700" s="16">
        <f t="shared" si="831"/>
        <v>0</v>
      </c>
      <c r="S1700" s="75">
        <f t="shared" si="849"/>
        <v>21733.659195814165</v>
      </c>
      <c r="T1700" s="77">
        <f t="shared" si="832"/>
        <v>0</v>
      </c>
      <c r="U1700" s="50">
        <f t="shared" si="833"/>
        <v>11873420.577821352</v>
      </c>
      <c r="V1700" s="51">
        <f t="shared" si="834"/>
        <v>3.2981723827281533</v>
      </c>
      <c r="W1700" s="52">
        <f t="shared" si="835"/>
        <v>7196917.1249466706</v>
      </c>
      <c r="X1700" s="36">
        <f t="shared" si="836"/>
        <v>1.9991436458185197</v>
      </c>
      <c r="Y1700" s="53">
        <f t="shared" si="826"/>
        <v>19560.293276232751</v>
      </c>
      <c r="Z1700" s="53">
        <f t="shared" si="837"/>
        <v>18582.278612421112</v>
      </c>
      <c r="AA1700" s="54">
        <f t="shared" si="838"/>
        <v>18210.633040172688</v>
      </c>
      <c r="AB1700" s="54">
        <f t="shared" si="839"/>
        <v>17300.101388164054</v>
      </c>
      <c r="AC1700" s="54">
        <f t="shared" si="840"/>
        <v>15570.091249347648</v>
      </c>
      <c r="AD1700" s="54">
        <f t="shared" si="841"/>
        <v>14013.082124412884</v>
      </c>
      <c r="AE1700" s="54">
        <f t="shared" si="842"/>
        <v>13312.428018192239</v>
      </c>
      <c r="AF1700" s="54">
        <f t="shared" si="843"/>
        <v>13046.179457828393</v>
      </c>
      <c r="AG1700" s="54">
        <f t="shared" si="844"/>
        <v>12393.870484936973</v>
      </c>
      <c r="AH1700" s="54">
        <f t="shared" si="845"/>
        <v>11154.483436443275</v>
      </c>
      <c r="AI1700" s="54">
        <f t="shared" si="846"/>
        <v>3.098467621234243E-3</v>
      </c>
      <c r="AJ1700" s="54">
        <f t="shared" si="850"/>
        <v>1.0514412610113182</v>
      </c>
    </row>
    <row r="1701" spans="2:36" x14ac:dyDescent="0.2">
      <c r="B1701" s="14" t="s">
        <v>65</v>
      </c>
      <c r="C1701" s="14">
        <v>1691</v>
      </c>
      <c r="D1701" s="14">
        <v>214</v>
      </c>
      <c r="E1701" s="14">
        <f t="shared" si="828"/>
        <v>35.527777777777779</v>
      </c>
      <c r="F1701" s="15">
        <v>127.9</v>
      </c>
      <c r="G1701" s="16">
        <f t="shared" si="847"/>
        <v>2.7777777777778172E-2</v>
      </c>
      <c r="H1701" s="16">
        <f t="shared" si="848"/>
        <v>0.10000000000000142</v>
      </c>
      <c r="I1701" s="16">
        <f t="shared" si="819"/>
        <v>1203371.8467399692</v>
      </c>
      <c r="J1701" s="16">
        <f t="shared" si="829"/>
        <v>-1881.0029899692163</v>
      </c>
      <c r="K1701" s="29" t="str">
        <f t="shared" si="830"/>
        <v>No</v>
      </c>
      <c r="L1701" s="16">
        <f t="shared" si="820"/>
        <v>452.27027647569457</v>
      </c>
      <c r="M1701" s="16">
        <f t="shared" si="821"/>
        <v>187.05217500000001</v>
      </c>
      <c r="N1701" s="23">
        <f t="shared" si="822"/>
        <v>52.965277777778532</v>
      </c>
      <c r="O1701" s="16">
        <f t="shared" si="823"/>
        <v>692.28772925347312</v>
      </c>
      <c r="P1701" s="16">
        <f t="shared" si="824"/>
        <v>24595.444603199783</v>
      </c>
      <c r="Q1701" s="16">
        <f t="shared" si="825"/>
        <v>24595.444603199783</v>
      </c>
      <c r="R1701" s="16">
        <f t="shared" si="831"/>
        <v>0</v>
      </c>
      <c r="S1701" s="75">
        <f t="shared" si="849"/>
        <v>22714.441613230567</v>
      </c>
      <c r="T1701" s="77">
        <f t="shared" si="832"/>
        <v>0</v>
      </c>
      <c r="U1701" s="50">
        <f t="shared" si="833"/>
        <v>11898016.022424551</v>
      </c>
      <c r="V1701" s="51">
        <f t="shared" si="834"/>
        <v>3.3050044506734864</v>
      </c>
      <c r="W1701" s="52">
        <f t="shared" si="835"/>
        <v>7219631.5665599015</v>
      </c>
      <c r="X1701" s="36">
        <f t="shared" si="836"/>
        <v>2.0054532129333058</v>
      </c>
      <c r="Y1701" s="53">
        <f t="shared" si="826"/>
        <v>20442.997451907511</v>
      </c>
      <c r="Z1701" s="53">
        <f t="shared" si="837"/>
        <v>19420.847579312136</v>
      </c>
      <c r="AA1701" s="54">
        <f t="shared" si="838"/>
        <v>19032.430627725895</v>
      </c>
      <c r="AB1701" s="54">
        <f t="shared" si="839"/>
        <v>18080.809096339599</v>
      </c>
      <c r="AC1701" s="54">
        <f t="shared" si="840"/>
        <v>16272.728186705639</v>
      </c>
      <c r="AD1701" s="54">
        <f t="shared" si="841"/>
        <v>14645.455368035075</v>
      </c>
      <c r="AE1701" s="54">
        <f t="shared" si="842"/>
        <v>13913.182599633321</v>
      </c>
      <c r="AF1701" s="54">
        <f t="shared" si="843"/>
        <v>13634.918947640654</v>
      </c>
      <c r="AG1701" s="54">
        <f t="shared" si="844"/>
        <v>12953.173000258621</v>
      </c>
      <c r="AH1701" s="54">
        <f t="shared" si="845"/>
        <v>11657.85570023276</v>
      </c>
      <c r="AI1701" s="54">
        <f t="shared" si="846"/>
        <v>3.2382932500646553E-3</v>
      </c>
      <c r="AJ1701" s="54">
        <f t="shared" si="850"/>
        <v>1.0546795542613829</v>
      </c>
    </row>
    <row r="1702" spans="2:36" x14ac:dyDescent="0.2">
      <c r="B1702" s="14" t="s">
        <v>65</v>
      </c>
      <c r="C1702" s="14">
        <v>1692</v>
      </c>
      <c r="D1702" s="14">
        <v>215</v>
      </c>
      <c r="E1702" s="14">
        <f t="shared" si="828"/>
        <v>35.555555555555557</v>
      </c>
      <c r="F1702" s="15">
        <v>128</v>
      </c>
      <c r="G1702" s="16">
        <f t="shared" si="847"/>
        <v>2.7777777777776198E-2</v>
      </c>
      <c r="H1702" s="16">
        <f t="shared" si="848"/>
        <v>9.9999999999994316E-2</v>
      </c>
      <c r="I1702" s="16">
        <f t="shared" si="819"/>
        <v>1205254.3209876544</v>
      </c>
      <c r="J1702" s="16">
        <f t="shared" si="829"/>
        <v>-1882.4742476851679</v>
      </c>
      <c r="K1702" s="29" t="str">
        <f t="shared" si="830"/>
        <v>No</v>
      </c>
      <c r="L1702" s="16">
        <f t="shared" si="820"/>
        <v>452.97777777777793</v>
      </c>
      <c r="M1702" s="16">
        <f t="shared" si="821"/>
        <v>187.05217500000001</v>
      </c>
      <c r="N1702" s="23">
        <f t="shared" si="822"/>
        <v>52.965277777774766</v>
      </c>
      <c r="O1702" s="16">
        <f t="shared" si="823"/>
        <v>692.99523055555267</v>
      </c>
      <c r="P1702" s="16">
        <f t="shared" si="824"/>
        <v>24639.830419752983</v>
      </c>
      <c r="Q1702" s="16">
        <f t="shared" si="825"/>
        <v>24639.830419752983</v>
      </c>
      <c r="R1702" s="16">
        <f t="shared" si="831"/>
        <v>0</v>
      </c>
      <c r="S1702" s="75">
        <f t="shared" si="849"/>
        <v>22757.356172067815</v>
      </c>
      <c r="T1702" s="77">
        <f t="shared" si="832"/>
        <v>0</v>
      </c>
      <c r="U1702" s="50">
        <f t="shared" si="833"/>
        <v>11922655.852844303</v>
      </c>
      <c r="V1702" s="51">
        <f t="shared" si="834"/>
        <v>3.3118488480123065</v>
      </c>
      <c r="W1702" s="52">
        <f t="shared" si="835"/>
        <v>7242388.9227319695</v>
      </c>
      <c r="X1702" s="36">
        <f t="shared" si="836"/>
        <v>2.0117747007588802</v>
      </c>
      <c r="Y1702" s="53">
        <f t="shared" si="826"/>
        <v>20481.620554861034</v>
      </c>
      <c r="Z1702" s="53">
        <f t="shared" si="837"/>
        <v>19457.53952711798</v>
      </c>
      <c r="AA1702" s="54">
        <f t="shared" si="838"/>
        <v>19068.38873657562</v>
      </c>
      <c r="AB1702" s="54">
        <f t="shared" si="839"/>
        <v>18114.969299746837</v>
      </c>
      <c r="AC1702" s="54">
        <f t="shared" si="840"/>
        <v>16303.472369772155</v>
      </c>
      <c r="AD1702" s="54">
        <f t="shared" si="841"/>
        <v>14673.125132794939</v>
      </c>
      <c r="AE1702" s="54">
        <f t="shared" si="842"/>
        <v>13939.468876155192</v>
      </c>
      <c r="AF1702" s="54">
        <f t="shared" si="843"/>
        <v>13660.679498632087</v>
      </c>
      <c r="AG1702" s="54">
        <f t="shared" si="844"/>
        <v>12977.645523700483</v>
      </c>
      <c r="AH1702" s="54">
        <f t="shared" si="845"/>
        <v>11679.880971330434</v>
      </c>
      <c r="AI1702" s="54">
        <f t="shared" si="846"/>
        <v>3.2444113809251209E-3</v>
      </c>
      <c r="AJ1702" s="54">
        <f t="shared" si="850"/>
        <v>1.0579239656423081</v>
      </c>
    </row>
    <row r="1703" spans="2:36" x14ac:dyDescent="0.2">
      <c r="B1703" s="14" t="s">
        <v>65</v>
      </c>
      <c r="C1703" s="14">
        <v>1693</v>
      </c>
      <c r="D1703" s="14">
        <v>216</v>
      </c>
      <c r="E1703" s="14">
        <f t="shared" si="828"/>
        <v>35.583333333333329</v>
      </c>
      <c r="F1703" s="15">
        <v>128.1</v>
      </c>
      <c r="G1703" s="16">
        <f t="shared" si="847"/>
        <v>2.7777777777776198E-2</v>
      </c>
      <c r="H1703" s="16">
        <f t="shared" si="848"/>
        <v>9.9999999999994316E-2</v>
      </c>
      <c r="I1703" s="16">
        <f t="shared" si="819"/>
        <v>1207138.2664930553</v>
      </c>
      <c r="J1703" s="16">
        <f t="shared" si="829"/>
        <v>-1883.9455054008868</v>
      </c>
      <c r="K1703" s="29" t="str">
        <f t="shared" si="830"/>
        <v>No</v>
      </c>
      <c r="L1703" s="16">
        <f t="shared" si="820"/>
        <v>453.68583203125002</v>
      </c>
      <c r="M1703" s="16">
        <f t="shared" si="821"/>
        <v>187.05217500000001</v>
      </c>
      <c r="N1703" s="23">
        <f t="shared" si="822"/>
        <v>52.965277777774766</v>
      </c>
      <c r="O1703" s="16">
        <f t="shared" si="823"/>
        <v>693.70328480902481</v>
      </c>
      <c r="P1703" s="16">
        <f t="shared" si="824"/>
        <v>24684.275217787796</v>
      </c>
      <c r="Q1703" s="16">
        <f t="shared" si="825"/>
        <v>24684.275217787796</v>
      </c>
      <c r="R1703" s="16">
        <f t="shared" si="831"/>
        <v>0</v>
      </c>
      <c r="S1703" s="75">
        <f t="shared" si="849"/>
        <v>22800.329712386909</v>
      </c>
      <c r="T1703" s="77">
        <f t="shared" si="832"/>
        <v>0</v>
      </c>
      <c r="U1703" s="50">
        <f t="shared" si="833"/>
        <v>11947340.128062092</v>
      </c>
      <c r="V1703" s="51">
        <f t="shared" si="834"/>
        <v>3.3187055911283587</v>
      </c>
      <c r="W1703" s="52">
        <f t="shared" si="835"/>
        <v>7265189.2524443567</v>
      </c>
      <c r="X1703" s="36">
        <f t="shared" si="836"/>
        <v>2.0181081256789879</v>
      </c>
      <c r="Y1703" s="53">
        <f t="shared" si="826"/>
        <v>20520.296741148217</v>
      </c>
      <c r="Z1703" s="53">
        <f t="shared" si="837"/>
        <v>19494.281904090803</v>
      </c>
      <c r="AA1703" s="54">
        <f t="shared" si="838"/>
        <v>19104.396266008986</v>
      </c>
      <c r="AB1703" s="54">
        <f t="shared" si="839"/>
        <v>18149.176452708536</v>
      </c>
      <c r="AC1703" s="54">
        <f t="shared" si="840"/>
        <v>16334.258807437684</v>
      </c>
      <c r="AD1703" s="54">
        <f t="shared" si="841"/>
        <v>14700.832926693916</v>
      </c>
      <c r="AE1703" s="54">
        <f t="shared" si="842"/>
        <v>13965.791280359219</v>
      </c>
      <c r="AF1703" s="54">
        <f t="shared" si="843"/>
        <v>13686.475454752035</v>
      </c>
      <c r="AG1703" s="54">
        <f t="shared" si="844"/>
        <v>13002.151682014433</v>
      </c>
      <c r="AH1703" s="54">
        <f t="shared" si="845"/>
        <v>11701.936513812991</v>
      </c>
      <c r="AI1703" s="54">
        <f t="shared" si="846"/>
        <v>3.2505379205036086E-3</v>
      </c>
      <c r="AJ1703" s="54">
        <f t="shared" si="850"/>
        <v>1.0611745035628117</v>
      </c>
    </row>
    <row r="1704" spans="2:36" x14ac:dyDescent="0.2">
      <c r="B1704" s="14" t="s">
        <v>65</v>
      </c>
      <c r="C1704" s="14">
        <v>1694</v>
      </c>
      <c r="D1704" s="14">
        <v>217</v>
      </c>
      <c r="E1704" s="14">
        <f t="shared" si="828"/>
        <v>35.611111111111107</v>
      </c>
      <c r="F1704" s="15">
        <v>128.19999999999999</v>
      </c>
      <c r="G1704" s="16">
        <f t="shared" si="847"/>
        <v>2.7777777777780146E-2</v>
      </c>
      <c r="H1704" s="16">
        <f t="shared" si="848"/>
        <v>0.10000000000000853</v>
      </c>
      <c r="I1704" s="16">
        <f t="shared" si="819"/>
        <v>1209023.6832561726</v>
      </c>
      <c r="J1704" s="16">
        <f t="shared" si="829"/>
        <v>-1885.4167631173041</v>
      </c>
      <c r="K1704" s="29" t="str">
        <f t="shared" si="830"/>
        <v>No</v>
      </c>
      <c r="L1704" s="16">
        <f t="shared" si="820"/>
        <v>454.39443923611111</v>
      </c>
      <c r="M1704" s="16">
        <f t="shared" si="821"/>
        <v>187.05217500000001</v>
      </c>
      <c r="N1704" s="23">
        <f t="shared" si="822"/>
        <v>52.965277777782291</v>
      </c>
      <c r="O1704" s="16">
        <f t="shared" si="823"/>
        <v>694.41189201389341</v>
      </c>
      <c r="P1704" s="16">
        <f t="shared" si="824"/>
        <v>24728.779043383645</v>
      </c>
      <c r="Q1704" s="16">
        <f t="shared" si="825"/>
        <v>24728.779043383645</v>
      </c>
      <c r="R1704" s="16">
        <f t="shared" si="831"/>
        <v>0</v>
      </c>
      <c r="S1704" s="75">
        <f t="shared" si="849"/>
        <v>22843.362280266341</v>
      </c>
      <c r="T1704" s="77">
        <f t="shared" si="832"/>
        <v>0</v>
      </c>
      <c r="U1704" s="50">
        <f t="shared" si="833"/>
        <v>11972068.907105476</v>
      </c>
      <c r="V1704" s="51">
        <f t="shared" si="834"/>
        <v>3.3255746964181876</v>
      </c>
      <c r="W1704" s="52">
        <f t="shared" si="835"/>
        <v>7288032.614724623</v>
      </c>
      <c r="X1704" s="36">
        <f t="shared" si="836"/>
        <v>2.024453504090173</v>
      </c>
      <c r="Y1704" s="53">
        <f t="shared" si="826"/>
        <v>20559.026052239707</v>
      </c>
      <c r="Z1704" s="53">
        <f t="shared" si="837"/>
        <v>19531.074749627722</v>
      </c>
      <c r="AA1704" s="54">
        <f t="shared" si="838"/>
        <v>19140.453254635166</v>
      </c>
      <c r="AB1704" s="54">
        <f t="shared" si="839"/>
        <v>18183.430591903405</v>
      </c>
      <c r="AC1704" s="54">
        <f t="shared" si="840"/>
        <v>16365.087532713065</v>
      </c>
      <c r="AD1704" s="54">
        <f t="shared" si="841"/>
        <v>14728.578779441759</v>
      </c>
      <c r="AE1704" s="54">
        <f t="shared" si="842"/>
        <v>13992.14984046967</v>
      </c>
      <c r="AF1704" s="54">
        <f t="shared" si="843"/>
        <v>13712.306843660277</v>
      </c>
      <c r="AG1704" s="54">
        <f t="shared" si="844"/>
        <v>13026.691501477262</v>
      </c>
      <c r="AH1704" s="54">
        <f t="shared" si="845"/>
        <v>11724.022351329537</v>
      </c>
      <c r="AI1704" s="54">
        <f t="shared" si="846"/>
        <v>3.2566728753693156E-3</v>
      </c>
      <c r="AJ1704" s="54">
        <f t="shared" si="850"/>
        <v>1.0644311764381811</v>
      </c>
    </row>
    <row r="1705" spans="2:36" x14ac:dyDescent="0.2">
      <c r="B1705" s="14" t="s">
        <v>65</v>
      </c>
      <c r="C1705" s="14">
        <v>1695</v>
      </c>
      <c r="D1705" s="14">
        <v>218</v>
      </c>
      <c r="E1705" s="14">
        <f t="shared" si="828"/>
        <v>35.638888888888893</v>
      </c>
      <c r="F1705" s="15">
        <v>128.30000000000001</v>
      </c>
      <c r="G1705" s="16">
        <f t="shared" si="847"/>
        <v>2.7777777777780146E-2</v>
      </c>
      <c r="H1705" s="16">
        <f t="shared" si="848"/>
        <v>0.10000000000000853</v>
      </c>
      <c r="I1705" s="16">
        <f t="shared" si="819"/>
        <v>1210910.5712770063</v>
      </c>
      <c r="J1705" s="16">
        <f t="shared" si="829"/>
        <v>-1886.8880208337214</v>
      </c>
      <c r="K1705" s="29" t="str">
        <f t="shared" si="830"/>
        <v>No</v>
      </c>
      <c r="L1705" s="16">
        <f t="shared" si="820"/>
        <v>455.10359939236133</v>
      </c>
      <c r="M1705" s="16">
        <f t="shared" si="821"/>
        <v>187.05217500000001</v>
      </c>
      <c r="N1705" s="23">
        <f t="shared" si="822"/>
        <v>52.965277777782291</v>
      </c>
      <c r="O1705" s="16">
        <f t="shared" si="823"/>
        <v>695.12105217014368</v>
      </c>
      <c r="P1705" s="16">
        <f t="shared" si="824"/>
        <v>24773.341942619289</v>
      </c>
      <c r="Q1705" s="16">
        <f t="shared" si="825"/>
        <v>24773.341942619289</v>
      </c>
      <c r="R1705" s="16">
        <f t="shared" si="831"/>
        <v>0</v>
      </c>
      <c r="S1705" s="75">
        <f t="shared" si="849"/>
        <v>22886.453921785567</v>
      </c>
      <c r="T1705" s="77">
        <f t="shared" si="832"/>
        <v>0</v>
      </c>
      <c r="U1705" s="50">
        <f t="shared" si="833"/>
        <v>11996842.249048095</v>
      </c>
      <c r="V1705" s="51">
        <f t="shared" si="834"/>
        <v>3.3324561802911377</v>
      </c>
      <c r="W1705" s="52">
        <f t="shared" si="835"/>
        <v>7310919.0686464086</v>
      </c>
      <c r="X1705" s="36">
        <f t="shared" si="836"/>
        <v>2.0308108524017801</v>
      </c>
      <c r="Y1705" s="53">
        <f t="shared" si="826"/>
        <v>20597.808529607009</v>
      </c>
      <c r="Z1705" s="53">
        <f t="shared" si="837"/>
        <v>19567.918103126656</v>
      </c>
      <c r="AA1705" s="54">
        <f t="shared" si="838"/>
        <v>19176.559741064124</v>
      </c>
      <c r="AB1705" s="54">
        <f t="shared" si="839"/>
        <v>18217.731754010918</v>
      </c>
      <c r="AC1705" s="54">
        <f t="shared" si="840"/>
        <v>16395.958578609825</v>
      </c>
      <c r="AD1705" s="54">
        <f t="shared" si="841"/>
        <v>14756.362720748843</v>
      </c>
      <c r="AE1705" s="54">
        <f t="shared" si="842"/>
        <v>14018.544584711401</v>
      </c>
      <c r="AF1705" s="54">
        <f t="shared" si="843"/>
        <v>13738.173693017172</v>
      </c>
      <c r="AG1705" s="54">
        <f t="shared" si="844"/>
        <v>13051.265008366312</v>
      </c>
      <c r="AH1705" s="54">
        <f t="shared" si="845"/>
        <v>11746.13850752968</v>
      </c>
      <c r="AI1705" s="54">
        <f t="shared" si="846"/>
        <v>3.2628162520915781E-3</v>
      </c>
      <c r="AJ1705" s="54">
        <f t="shared" si="850"/>
        <v>1.0676939926902727</v>
      </c>
    </row>
    <row r="1706" spans="2:36" x14ac:dyDescent="0.2">
      <c r="B1706" s="14" t="s">
        <v>65</v>
      </c>
      <c r="C1706" s="14">
        <v>1696</v>
      </c>
      <c r="D1706" s="14">
        <v>219</v>
      </c>
      <c r="E1706" s="14">
        <f t="shared" si="828"/>
        <v>35.666666666666664</v>
      </c>
      <c r="F1706" s="15">
        <v>128.4</v>
      </c>
      <c r="G1706" s="16">
        <f t="shared" si="847"/>
        <v>2.7777777777776198E-2</v>
      </c>
      <c r="H1706" s="16">
        <f t="shared" si="848"/>
        <v>9.9999999999994316E-2</v>
      </c>
      <c r="I1706" s="16">
        <f t="shared" si="819"/>
        <v>1212798.9305555553</v>
      </c>
      <c r="J1706" s="16">
        <f t="shared" si="829"/>
        <v>-1888.3592785489745</v>
      </c>
      <c r="K1706" s="29" t="str">
        <f t="shared" si="830"/>
        <v>No</v>
      </c>
      <c r="L1706" s="16">
        <f t="shared" si="820"/>
        <v>455.81331249999999</v>
      </c>
      <c r="M1706" s="16">
        <f t="shared" si="821"/>
        <v>187.05217500000001</v>
      </c>
      <c r="N1706" s="23">
        <f t="shared" si="822"/>
        <v>52.965277777774766</v>
      </c>
      <c r="O1706" s="16">
        <f t="shared" si="823"/>
        <v>695.83076527777473</v>
      </c>
      <c r="P1706" s="16">
        <f t="shared" si="824"/>
        <v>24817.963961573965</v>
      </c>
      <c r="Q1706" s="16">
        <f t="shared" si="825"/>
        <v>24817.963961573965</v>
      </c>
      <c r="R1706" s="16">
        <f t="shared" si="831"/>
        <v>0</v>
      </c>
      <c r="S1706" s="75">
        <f t="shared" si="849"/>
        <v>22929.604683024991</v>
      </c>
      <c r="T1706" s="77">
        <f t="shared" si="832"/>
        <v>0</v>
      </c>
      <c r="U1706" s="50">
        <f t="shared" si="833"/>
        <v>12021660.213009669</v>
      </c>
      <c r="V1706" s="51">
        <f t="shared" si="834"/>
        <v>3.3393500591693526</v>
      </c>
      <c r="W1706" s="52">
        <f t="shared" si="835"/>
        <v>7333848.6733294334</v>
      </c>
      <c r="X1706" s="36">
        <f t="shared" si="836"/>
        <v>2.0371801870359536</v>
      </c>
      <c r="Y1706" s="53">
        <f t="shared" si="826"/>
        <v>20636.644214722492</v>
      </c>
      <c r="Z1706" s="53">
        <f t="shared" si="837"/>
        <v>19604.812003986364</v>
      </c>
      <c r="AA1706" s="54">
        <f t="shared" si="838"/>
        <v>19212.715763906635</v>
      </c>
      <c r="AB1706" s="54">
        <f t="shared" si="839"/>
        <v>18252.079975711302</v>
      </c>
      <c r="AC1706" s="54">
        <f t="shared" si="840"/>
        <v>16426.871978140171</v>
      </c>
      <c r="AD1706" s="54">
        <f t="shared" si="841"/>
        <v>14784.184780326153</v>
      </c>
      <c r="AE1706" s="54">
        <f t="shared" si="842"/>
        <v>14044.975541309845</v>
      </c>
      <c r="AF1706" s="54">
        <f t="shared" si="843"/>
        <v>13764.076030483648</v>
      </c>
      <c r="AG1706" s="54">
        <f t="shared" si="844"/>
        <v>13075.872228959464</v>
      </c>
      <c r="AH1706" s="54">
        <f t="shared" si="845"/>
        <v>11768.285006063517</v>
      </c>
      <c r="AI1706" s="54">
        <f t="shared" si="846"/>
        <v>3.2689680572398658E-3</v>
      </c>
      <c r="AJ1706" s="54">
        <f t="shared" si="850"/>
        <v>1.0709629607475126</v>
      </c>
    </row>
    <row r="1707" spans="2:36" x14ac:dyDescent="0.2">
      <c r="B1707" s="14" t="s">
        <v>65</v>
      </c>
      <c r="C1707" s="14">
        <v>1697</v>
      </c>
      <c r="D1707" s="14">
        <v>220</v>
      </c>
      <c r="E1707" s="14">
        <f t="shared" si="828"/>
        <v>35.694444444444443</v>
      </c>
      <c r="F1707" s="15">
        <v>128.5</v>
      </c>
      <c r="G1707" s="16">
        <f t="shared" si="847"/>
        <v>2.7777777777776198E-2</v>
      </c>
      <c r="H1707" s="16">
        <f t="shared" si="848"/>
        <v>9.9999999999994316E-2</v>
      </c>
      <c r="I1707" s="16">
        <f t="shared" si="819"/>
        <v>1214688.7610918209</v>
      </c>
      <c r="J1707" s="16">
        <f t="shared" si="829"/>
        <v>-1889.8305362656247</v>
      </c>
      <c r="K1707" s="29" t="str">
        <f t="shared" si="830"/>
        <v>No</v>
      </c>
      <c r="L1707" s="16">
        <f t="shared" si="820"/>
        <v>456.52357855902784</v>
      </c>
      <c r="M1707" s="16">
        <f t="shared" si="821"/>
        <v>187.05217500000001</v>
      </c>
      <c r="N1707" s="23">
        <f t="shared" si="822"/>
        <v>52.965277777774766</v>
      </c>
      <c r="O1707" s="16">
        <f t="shared" si="823"/>
        <v>696.54103133680258</v>
      </c>
      <c r="P1707" s="16">
        <f t="shared" si="824"/>
        <v>24862.645146327537</v>
      </c>
      <c r="Q1707" s="16">
        <f t="shared" si="825"/>
        <v>24862.645146327537</v>
      </c>
      <c r="R1707" s="16">
        <f t="shared" si="831"/>
        <v>0</v>
      </c>
      <c r="S1707" s="75">
        <f t="shared" si="849"/>
        <v>22972.814610061912</v>
      </c>
      <c r="T1707" s="77">
        <f t="shared" si="832"/>
        <v>0</v>
      </c>
      <c r="U1707" s="50">
        <f t="shared" si="833"/>
        <v>12046522.858155996</v>
      </c>
      <c r="V1707" s="51">
        <f t="shared" si="834"/>
        <v>3.3462563494877764</v>
      </c>
      <c r="W1707" s="52">
        <f t="shared" si="835"/>
        <v>7356821.4879394956</v>
      </c>
      <c r="X1707" s="36">
        <f t="shared" si="836"/>
        <v>2.0435615244276377</v>
      </c>
      <c r="Y1707" s="53">
        <f t="shared" si="826"/>
        <v>20675.533149055722</v>
      </c>
      <c r="Z1707" s="53">
        <f t="shared" si="837"/>
        <v>19641.756491602933</v>
      </c>
      <c r="AA1707" s="54">
        <f t="shared" si="838"/>
        <v>19248.921361770874</v>
      </c>
      <c r="AB1707" s="54">
        <f t="shared" si="839"/>
        <v>18286.475293682328</v>
      </c>
      <c r="AC1707" s="54">
        <f t="shared" si="840"/>
        <v>16457.827764314097</v>
      </c>
      <c r="AD1707" s="54">
        <f t="shared" si="841"/>
        <v>14812.044987882688</v>
      </c>
      <c r="AE1707" s="54">
        <f t="shared" si="842"/>
        <v>14071.442738488553</v>
      </c>
      <c r="AF1707" s="54">
        <f t="shared" si="843"/>
        <v>13790.013883718782</v>
      </c>
      <c r="AG1707" s="54">
        <f t="shared" si="844"/>
        <v>13100.513189532843</v>
      </c>
      <c r="AH1707" s="54">
        <f t="shared" si="845"/>
        <v>11790.461870579558</v>
      </c>
      <c r="AI1707" s="54">
        <f t="shared" si="846"/>
        <v>3.2751282973832105E-3</v>
      </c>
      <c r="AJ1707" s="54">
        <f t="shared" si="850"/>
        <v>1.0742380890448959</v>
      </c>
    </row>
    <row r="1708" spans="2:36" x14ac:dyDescent="0.2">
      <c r="B1708" s="14" t="s">
        <v>65</v>
      </c>
      <c r="C1708" s="14">
        <v>1698</v>
      </c>
      <c r="D1708" s="14">
        <v>221</v>
      </c>
      <c r="E1708" s="14">
        <f t="shared" si="828"/>
        <v>35.722222222222221</v>
      </c>
      <c r="F1708" s="15">
        <v>128.6</v>
      </c>
      <c r="G1708" s="16">
        <f t="shared" si="847"/>
        <v>1.3888888888888099E-2</v>
      </c>
      <c r="H1708" s="16">
        <f t="shared" si="848"/>
        <v>4.9999999999997158E-2</v>
      </c>
      <c r="I1708" s="16">
        <f t="shared" si="819"/>
        <v>1216580.0628858022</v>
      </c>
      <c r="J1708" s="16">
        <f t="shared" si="829"/>
        <v>-1891.3017939813435</v>
      </c>
      <c r="K1708" s="29" t="str">
        <f t="shared" si="830"/>
        <v>No</v>
      </c>
      <c r="L1708" s="16">
        <f t="shared" si="820"/>
        <v>457.23439756944452</v>
      </c>
      <c r="M1708" s="16">
        <f t="shared" si="821"/>
        <v>187.05217500000001</v>
      </c>
      <c r="N1708" s="23">
        <f t="shared" si="822"/>
        <v>26.482638888887383</v>
      </c>
      <c r="O1708" s="16">
        <f t="shared" si="823"/>
        <v>670.76921145833194</v>
      </c>
      <c r="P1708" s="16">
        <f t="shared" si="824"/>
        <v>23961.366831539301</v>
      </c>
      <c r="Q1708" s="16">
        <f t="shared" si="825"/>
        <v>23961.366831539301</v>
      </c>
      <c r="R1708" s="16">
        <f t="shared" si="831"/>
        <v>0</v>
      </c>
      <c r="S1708" s="75">
        <f t="shared" si="849"/>
        <v>22070.065037557957</v>
      </c>
      <c r="T1708" s="77">
        <f t="shared" si="832"/>
        <v>0</v>
      </c>
      <c r="U1708" s="50">
        <f t="shared" si="833"/>
        <v>12070484.224987535</v>
      </c>
      <c r="V1708" s="51">
        <f t="shared" si="834"/>
        <v>3.3529122847187596</v>
      </c>
      <c r="W1708" s="52">
        <f t="shared" si="835"/>
        <v>7378891.5529770534</v>
      </c>
      <c r="X1708" s="36">
        <f t="shared" si="836"/>
        <v>2.0496920980491815</v>
      </c>
      <c r="Y1708" s="53">
        <f t="shared" si="826"/>
        <v>19863.058533802163</v>
      </c>
      <c r="Z1708" s="53">
        <f t="shared" si="837"/>
        <v>18869.905607112054</v>
      </c>
      <c r="AA1708" s="54">
        <f t="shared" si="838"/>
        <v>18492.507494969814</v>
      </c>
      <c r="AB1708" s="54">
        <f t="shared" si="839"/>
        <v>17567.882120221322</v>
      </c>
      <c r="AC1708" s="54">
        <f t="shared" si="840"/>
        <v>15811.093908199191</v>
      </c>
      <c r="AD1708" s="54">
        <f t="shared" si="841"/>
        <v>14229.984517379273</v>
      </c>
      <c r="AE1708" s="54">
        <f t="shared" si="842"/>
        <v>13518.485291510309</v>
      </c>
      <c r="AF1708" s="54">
        <f t="shared" si="843"/>
        <v>13248.115585680103</v>
      </c>
      <c r="AG1708" s="54">
        <f t="shared" si="844"/>
        <v>12585.709806396098</v>
      </c>
      <c r="AH1708" s="54">
        <f t="shared" si="845"/>
        <v>11327.138825756489</v>
      </c>
      <c r="AI1708" s="54">
        <f t="shared" si="846"/>
        <v>3.1464274515990245E-3</v>
      </c>
      <c r="AJ1708" s="54">
        <f t="shared" si="850"/>
        <v>1.077384516496495</v>
      </c>
    </row>
    <row r="1709" spans="2:36" x14ac:dyDescent="0.2">
      <c r="B1709" s="14" t="s">
        <v>65</v>
      </c>
      <c r="C1709" s="14">
        <v>1699</v>
      </c>
      <c r="D1709" s="14">
        <v>222</v>
      </c>
      <c r="E1709" s="14">
        <f t="shared" si="828"/>
        <v>35.722222222222221</v>
      </c>
      <c r="F1709" s="15">
        <v>128.6</v>
      </c>
      <c r="G1709" s="16">
        <f t="shared" si="847"/>
        <v>-1.3888888888888099E-2</v>
      </c>
      <c r="H1709" s="16">
        <f t="shared" si="848"/>
        <v>-4.9999999999997158E-2</v>
      </c>
      <c r="I1709" s="16">
        <f t="shared" si="819"/>
        <v>1216580.0628858022</v>
      </c>
      <c r="J1709" s="16">
        <f t="shared" si="829"/>
        <v>0</v>
      </c>
      <c r="K1709" s="29" t="str">
        <f t="shared" si="830"/>
        <v>Yes</v>
      </c>
      <c r="L1709" s="16">
        <f t="shared" si="820"/>
        <v>457.23439756944452</v>
      </c>
      <c r="M1709" s="16">
        <f t="shared" si="821"/>
        <v>187.05217500000001</v>
      </c>
      <c r="N1709" s="23">
        <f t="shared" si="822"/>
        <v>-26.482638888887383</v>
      </c>
      <c r="O1709" s="16">
        <f t="shared" si="823"/>
        <v>617.80393368055718</v>
      </c>
      <c r="P1709" s="16">
        <f t="shared" si="824"/>
        <v>22069.329408699905</v>
      </c>
      <c r="Q1709" s="16">
        <f t="shared" si="825"/>
        <v>22069.329408699905</v>
      </c>
      <c r="R1709" s="16">
        <f t="shared" si="831"/>
        <v>26.482638888887383</v>
      </c>
      <c r="S1709" s="75">
        <f t="shared" si="849"/>
        <v>22069.329408699905</v>
      </c>
      <c r="T1709" s="77">
        <f t="shared" si="832"/>
        <v>946.01871141969923</v>
      </c>
      <c r="U1709" s="50">
        <f t="shared" si="833"/>
        <v>12092553.554396234</v>
      </c>
      <c r="V1709" s="51">
        <f t="shared" si="834"/>
        <v>3.3590426539989542</v>
      </c>
      <c r="W1709" s="52">
        <f t="shared" si="835"/>
        <v>7400960.8823857531</v>
      </c>
      <c r="X1709" s="36">
        <f t="shared" si="836"/>
        <v>2.0558224673293757</v>
      </c>
      <c r="Y1709" s="53">
        <f t="shared" si="826"/>
        <v>19862.396467829916</v>
      </c>
      <c r="Z1709" s="53">
        <f t="shared" si="837"/>
        <v>18869.276644438418</v>
      </c>
      <c r="AA1709" s="54">
        <f t="shared" si="838"/>
        <v>18491.891111549648</v>
      </c>
      <c r="AB1709" s="54">
        <f t="shared" si="839"/>
        <v>17567.296555972167</v>
      </c>
      <c r="AC1709" s="54">
        <f t="shared" si="840"/>
        <v>15810.56690037495</v>
      </c>
      <c r="AD1709" s="54">
        <f t="shared" si="841"/>
        <v>14229.510210337456</v>
      </c>
      <c r="AE1709" s="54">
        <f t="shared" si="842"/>
        <v>13518.034699820582</v>
      </c>
      <c r="AF1709" s="54">
        <f t="shared" si="843"/>
        <v>13247.67400582417</v>
      </c>
      <c r="AG1709" s="54">
        <f t="shared" si="844"/>
        <v>12585.290305532961</v>
      </c>
      <c r="AH1709" s="54">
        <f t="shared" si="845"/>
        <v>11326.761274979664</v>
      </c>
      <c r="AI1709" s="54">
        <f t="shared" si="846"/>
        <v>3.1463225763832402E-3</v>
      </c>
      <c r="AJ1709" s="54">
        <f t="shared" si="850"/>
        <v>1.0805308390728783</v>
      </c>
    </row>
    <row r="1710" spans="2:36" x14ac:dyDescent="0.2">
      <c r="B1710" s="14" t="s">
        <v>65</v>
      </c>
      <c r="C1710" s="14">
        <v>1700</v>
      </c>
      <c r="D1710" s="14">
        <v>223</v>
      </c>
      <c r="E1710" s="14">
        <f t="shared" si="828"/>
        <v>35.694444444444443</v>
      </c>
      <c r="F1710" s="15">
        <v>128.5</v>
      </c>
      <c r="G1710" s="16">
        <f t="shared" si="847"/>
        <v>-4.1666666666664298E-2</v>
      </c>
      <c r="H1710" s="16">
        <f t="shared" si="848"/>
        <v>-0.14999999999999147</v>
      </c>
      <c r="I1710" s="16">
        <f t="shared" si="819"/>
        <v>1214688.7610918209</v>
      </c>
      <c r="J1710" s="16">
        <f t="shared" si="829"/>
        <v>1891.3017939813435</v>
      </c>
      <c r="K1710" s="29" t="str">
        <f t="shared" si="830"/>
        <v>Yes</v>
      </c>
      <c r="L1710" s="16">
        <f t="shared" si="820"/>
        <v>456.52357855902784</v>
      </c>
      <c r="M1710" s="16">
        <f t="shared" si="821"/>
        <v>187.05217500000001</v>
      </c>
      <c r="N1710" s="23">
        <f t="shared" si="822"/>
        <v>-79.447916666662152</v>
      </c>
      <c r="O1710" s="16">
        <f t="shared" si="823"/>
        <v>564.12783689236574</v>
      </c>
      <c r="P1710" s="16">
        <f t="shared" si="824"/>
        <v>20136.229733519165</v>
      </c>
      <c r="Q1710" s="16">
        <f t="shared" si="825"/>
        <v>20136.229733519165</v>
      </c>
      <c r="R1710" s="16">
        <f t="shared" si="831"/>
        <v>79.447916666662152</v>
      </c>
      <c r="S1710" s="75">
        <f t="shared" si="849"/>
        <v>22027.531527500509</v>
      </c>
      <c r="T1710" s="77">
        <f t="shared" si="832"/>
        <v>2835.8492476850238</v>
      </c>
      <c r="U1710" s="50">
        <f t="shared" si="833"/>
        <v>12112689.784129754</v>
      </c>
      <c r="V1710" s="51">
        <f t="shared" si="834"/>
        <v>3.364636051147154</v>
      </c>
      <c r="W1710" s="52">
        <f t="shared" si="835"/>
        <v>7422988.4139132537</v>
      </c>
      <c r="X1710" s="36">
        <f t="shared" si="836"/>
        <v>2.0619412260870149</v>
      </c>
      <c r="Y1710" s="53">
        <f t="shared" si="826"/>
        <v>19824.778374750458</v>
      </c>
      <c r="Z1710" s="53">
        <f t="shared" si="837"/>
        <v>18833.539456012935</v>
      </c>
      <c r="AA1710" s="54">
        <f t="shared" si="838"/>
        <v>18456.868666892675</v>
      </c>
      <c r="AB1710" s="54">
        <f t="shared" si="839"/>
        <v>17534.02523354804</v>
      </c>
      <c r="AC1710" s="54">
        <f t="shared" si="840"/>
        <v>15780.622710193236</v>
      </c>
      <c r="AD1710" s="54">
        <f t="shared" si="841"/>
        <v>14202.560439173913</v>
      </c>
      <c r="AE1710" s="54">
        <f t="shared" si="842"/>
        <v>13492.432417215216</v>
      </c>
      <c r="AF1710" s="54">
        <f t="shared" si="843"/>
        <v>13222.583768870911</v>
      </c>
      <c r="AG1710" s="54">
        <f t="shared" si="844"/>
        <v>12561.454580427364</v>
      </c>
      <c r="AH1710" s="54">
        <f t="shared" si="845"/>
        <v>11305.309122384628</v>
      </c>
      <c r="AI1710" s="54">
        <f t="shared" si="846"/>
        <v>3.140363645106841E-3</v>
      </c>
      <c r="AJ1710" s="54">
        <f t="shared" si="850"/>
        <v>1.0836712027179851</v>
      </c>
    </row>
    <row r="1711" spans="2:36" x14ac:dyDescent="0.2">
      <c r="B1711" s="14" t="s">
        <v>65</v>
      </c>
      <c r="C1711" s="14">
        <v>1701</v>
      </c>
      <c r="D1711" s="14">
        <v>224</v>
      </c>
      <c r="E1711" s="14">
        <f t="shared" si="828"/>
        <v>35.638888888888893</v>
      </c>
      <c r="F1711" s="15">
        <v>128.30000000000001</v>
      </c>
      <c r="G1711" s="16">
        <f t="shared" si="847"/>
        <v>-5.5555555555556344E-2</v>
      </c>
      <c r="H1711" s="16">
        <f t="shared" si="848"/>
        <v>-0.20000000000000284</v>
      </c>
      <c r="I1711" s="16">
        <f t="shared" si="819"/>
        <v>1210910.5712770063</v>
      </c>
      <c r="J1711" s="16">
        <f t="shared" si="829"/>
        <v>3778.1898148145992</v>
      </c>
      <c r="K1711" s="29" t="str">
        <f t="shared" si="830"/>
        <v>Yes</v>
      </c>
      <c r="L1711" s="16">
        <f t="shared" si="820"/>
        <v>455.10359939236133</v>
      </c>
      <c r="M1711" s="16">
        <f t="shared" si="821"/>
        <v>187.05217500000001</v>
      </c>
      <c r="N1711" s="23">
        <f t="shared" si="822"/>
        <v>-105.93055555555706</v>
      </c>
      <c r="O1711" s="16">
        <f t="shared" si="823"/>
        <v>536.22521883680429</v>
      </c>
      <c r="P1711" s="16">
        <f t="shared" si="824"/>
        <v>19110.470993545001</v>
      </c>
      <c r="Q1711" s="16">
        <f t="shared" si="825"/>
        <v>19110.470993545001</v>
      </c>
      <c r="R1711" s="16">
        <f t="shared" si="831"/>
        <v>105.93055555555706</v>
      </c>
      <c r="S1711" s="75">
        <f t="shared" si="849"/>
        <v>22888.6608083596</v>
      </c>
      <c r="T1711" s="77">
        <f t="shared" si="832"/>
        <v>3775.2472993827701</v>
      </c>
      <c r="U1711" s="50">
        <f t="shared" si="833"/>
        <v>12131800.255123299</v>
      </c>
      <c r="V1711" s="51">
        <f t="shared" si="834"/>
        <v>3.3699445153120275</v>
      </c>
      <c r="W1711" s="52">
        <f t="shared" si="835"/>
        <v>7445877.074721613</v>
      </c>
      <c r="X1711" s="36">
        <f t="shared" si="836"/>
        <v>2.0682991874226704</v>
      </c>
      <c r="Y1711" s="53">
        <f t="shared" si="826"/>
        <v>20599.79472752364</v>
      </c>
      <c r="Z1711" s="53">
        <f t="shared" si="837"/>
        <v>19569.804991147455</v>
      </c>
      <c r="AA1711" s="54">
        <f t="shared" si="838"/>
        <v>19178.408891324507</v>
      </c>
      <c r="AB1711" s="54">
        <f t="shared" si="839"/>
        <v>18219.488446758281</v>
      </c>
      <c r="AC1711" s="54">
        <f t="shared" si="840"/>
        <v>16397.539602082456</v>
      </c>
      <c r="AD1711" s="54">
        <f t="shared" si="841"/>
        <v>14757.78564187421</v>
      </c>
      <c r="AE1711" s="54">
        <f t="shared" si="842"/>
        <v>14019.8963597805</v>
      </c>
      <c r="AF1711" s="54">
        <f t="shared" si="843"/>
        <v>13739.498432584889</v>
      </c>
      <c r="AG1711" s="54">
        <f t="shared" si="844"/>
        <v>13052.523510955643</v>
      </c>
      <c r="AH1711" s="54">
        <f t="shared" si="845"/>
        <v>11747.27115986008</v>
      </c>
      <c r="AI1711" s="54">
        <f t="shared" si="846"/>
        <v>3.263130877738911E-3</v>
      </c>
      <c r="AJ1711" s="54">
        <f t="shared" si="850"/>
        <v>1.086934333595724</v>
      </c>
    </row>
    <row r="1712" spans="2:36" x14ac:dyDescent="0.2">
      <c r="B1712" s="14" t="s">
        <v>65</v>
      </c>
      <c r="C1712" s="14">
        <v>1702</v>
      </c>
      <c r="D1712" s="14">
        <v>225</v>
      </c>
      <c r="E1712" s="14">
        <f t="shared" si="828"/>
        <v>35.583333333333329</v>
      </c>
      <c r="F1712" s="15">
        <v>128.1</v>
      </c>
      <c r="G1712" s="16">
        <f t="shared" si="847"/>
        <v>-5.5555555555556344E-2</v>
      </c>
      <c r="H1712" s="16">
        <f t="shared" si="848"/>
        <v>-0.20000000000000284</v>
      </c>
      <c r="I1712" s="16">
        <f t="shared" si="819"/>
        <v>1207138.2664930553</v>
      </c>
      <c r="J1712" s="16">
        <f t="shared" si="829"/>
        <v>3772.3047839510255</v>
      </c>
      <c r="K1712" s="29" t="str">
        <f t="shared" si="830"/>
        <v>Yes</v>
      </c>
      <c r="L1712" s="16">
        <f t="shared" si="820"/>
        <v>453.68583203125002</v>
      </c>
      <c r="M1712" s="16">
        <f t="shared" si="821"/>
        <v>187.05217500000001</v>
      </c>
      <c r="N1712" s="23">
        <f t="shared" si="822"/>
        <v>-105.93055555555706</v>
      </c>
      <c r="O1712" s="16">
        <f t="shared" si="823"/>
        <v>534.80745147569291</v>
      </c>
      <c r="P1712" s="16">
        <f t="shared" si="824"/>
        <v>19030.231815010069</v>
      </c>
      <c r="Q1712" s="16">
        <f t="shared" si="825"/>
        <v>19030.231815010069</v>
      </c>
      <c r="R1712" s="16">
        <f t="shared" si="831"/>
        <v>105.93055555555706</v>
      </c>
      <c r="S1712" s="75">
        <f t="shared" si="849"/>
        <v>22802.536598961095</v>
      </c>
      <c r="T1712" s="77">
        <f t="shared" si="832"/>
        <v>3769.3622685185715</v>
      </c>
      <c r="U1712" s="50">
        <f t="shared" si="833"/>
        <v>12150830.486938309</v>
      </c>
      <c r="V1712" s="51">
        <f t="shared" si="834"/>
        <v>3.3752306908161969</v>
      </c>
      <c r="W1712" s="52">
        <f t="shared" si="835"/>
        <v>7468679.6113205738</v>
      </c>
      <c r="X1712" s="36">
        <f t="shared" si="836"/>
        <v>2.074633225366826</v>
      </c>
      <c r="Y1712" s="53">
        <f t="shared" si="826"/>
        <v>20522.282939064986</v>
      </c>
      <c r="Z1712" s="53">
        <f t="shared" si="837"/>
        <v>19496.168792111737</v>
      </c>
      <c r="AA1712" s="54">
        <f t="shared" si="838"/>
        <v>19106.245416269503</v>
      </c>
      <c r="AB1712" s="54">
        <f t="shared" si="839"/>
        <v>18150.933145456027</v>
      </c>
      <c r="AC1712" s="54">
        <f t="shared" si="840"/>
        <v>16335.839830910425</v>
      </c>
      <c r="AD1712" s="54">
        <f t="shared" si="841"/>
        <v>14702.255847819382</v>
      </c>
      <c r="AE1712" s="54">
        <f t="shared" si="842"/>
        <v>13967.143055428412</v>
      </c>
      <c r="AF1712" s="54">
        <f t="shared" si="843"/>
        <v>13687.800194319843</v>
      </c>
      <c r="AG1712" s="54">
        <f t="shared" si="844"/>
        <v>13003.41018460385</v>
      </c>
      <c r="AH1712" s="54">
        <f t="shared" si="845"/>
        <v>11703.069166143465</v>
      </c>
      <c r="AI1712" s="54">
        <f t="shared" si="846"/>
        <v>3.2508525461509624E-3</v>
      </c>
      <c r="AJ1712" s="54">
        <f t="shared" si="850"/>
        <v>1.090185186141875</v>
      </c>
    </row>
    <row r="1713" spans="2:36" x14ac:dyDescent="0.2">
      <c r="B1713" s="14" t="s">
        <v>65</v>
      </c>
      <c r="C1713" s="14">
        <v>1703</v>
      </c>
      <c r="D1713" s="14">
        <v>226</v>
      </c>
      <c r="E1713" s="14">
        <f t="shared" si="828"/>
        <v>35.527777777777779</v>
      </c>
      <c r="F1713" s="15">
        <v>127.9</v>
      </c>
      <c r="G1713" s="16">
        <f t="shared" si="847"/>
        <v>-6.9444444444444448E-2</v>
      </c>
      <c r="H1713" s="16">
        <f t="shared" si="848"/>
        <v>-0.25</v>
      </c>
      <c r="I1713" s="16">
        <f t="shared" si="819"/>
        <v>1203371.8467399692</v>
      </c>
      <c r="J1713" s="16">
        <f t="shared" si="829"/>
        <v>3766.4197530860547</v>
      </c>
      <c r="K1713" s="29" t="str">
        <f t="shared" si="830"/>
        <v>Yes</v>
      </c>
      <c r="L1713" s="16">
        <f t="shared" si="820"/>
        <v>452.27027647569457</v>
      </c>
      <c r="M1713" s="16">
        <f t="shared" si="821"/>
        <v>187.05217500000001</v>
      </c>
      <c r="N1713" s="23">
        <f t="shared" si="822"/>
        <v>-132.41319444444446</v>
      </c>
      <c r="O1713" s="16">
        <f t="shared" si="823"/>
        <v>506.90925703125015</v>
      </c>
      <c r="P1713" s="16">
        <f t="shared" si="824"/>
        <v>18009.359437304694</v>
      </c>
      <c r="Q1713" s="16">
        <f t="shared" si="825"/>
        <v>18009.359437304694</v>
      </c>
      <c r="R1713" s="16">
        <f t="shared" si="831"/>
        <v>132.41319444444446</v>
      </c>
      <c r="S1713" s="75">
        <f t="shared" si="849"/>
        <v>21775.779190390749</v>
      </c>
      <c r="T1713" s="77">
        <f t="shared" si="832"/>
        <v>4704.3465470679021</v>
      </c>
      <c r="U1713" s="50">
        <f t="shared" si="833"/>
        <v>12168839.846375614</v>
      </c>
      <c r="V1713" s="51">
        <f t="shared" si="834"/>
        <v>3.3802332906598931</v>
      </c>
      <c r="W1713" s="52">
        <f t="shared" si="835"/>
        <v>7490455.3905109642</v>
      </c>
      <c r="X1713" s="36">
        <f t="shared" si="836"/>
        <v>2.0806820529197121</v>
      </c>
      <c r="Y1713" s="53">
        <f t="shared" si="826"/>
        <v>19598.201271351674</v>
      </c>
      <c r="Z1713" s="53">
        <f t="shared" si="837"/>
        <v>18618.291207784088</v>
      </c>
      <c r="AA1713" s="54">
        <f t="shared" si="838"/>
        <v>18245.925383628408</v>
      </c>
      <c r="AB1713" s="54">
        <f t="shared" si="839"/>
        <v>17333.629114446987</v>
      </c>
      <c r="AC1713" s="54">
        <f t="shared" si="840"/>
        <v>15600.266203002289</v>
      </c>
      <c r="AD1713" s="54">
        <f t="shared" si="841"/>
        <v>14040.239582702061</v>
      </c>
      <c r="AE1713" s="54">
        <f t="shared" si="842"/>
        <v>13338.227603566957</v>
      </c>
      <c r="AF1713" s="54">
        <f t="shared" si="843"/>
        <v>13071.463051495617</v>
      </c>
      <c r="AG1713" s="54">
        <f t="shared" si="844"/>
        <v>12417.889898920836</v>
      </c>
      <c r="AH1713" s="54">
        <f t="shared" si="845"/>
        <v>11176.100909028752</v>
      </c>
      <c r="AI1713" s="54">
        <f t="shared" si="846"/>
        <v>3.1044724747302088E-3</v>
      </c>
      <c r="AJ1713" s="54">
        <f t="shared" si="850"/>
        <v>1.0932896586166052</v>
      </c>
    </row>
    <row r="1714" spans="2:36" x14ac:dyDescent="0.2">
      <c r="B1714" s="14" t="s">
        <v>65</v>
      </c>
      <c r="C1714" s="14">
        <v>1704</v>
      </c>
      <c r="D1714" s="14">
        <v>227</v>
      </c>
      <c r="E1714" s="14">
        <f t="shared" si="828"/>
        <v>35.444444444444443</v>
      </c>
      <c r="F1714" s="15">
        <v>127.6</v>
      </c>
      <c r="G1714" s="16">
        <f t="shared" si="847"/>
        <v>-6.9444444444444448E-2</v>
      </c>
      <c r="H1714" s="16">
        <f t="shared" si="848"/>
        <v>-0.25</v>
      </c>
      <c r="I1714" s="16">
        <f t="shared" si="819"/>
        <v>1197733.2515432099</v>
      </c>
      <c r="J1714" s="16">
        <f t="shared" si="829"/>
        <v>5638.5951967593282</v>
      </c>
      <c r="K1714" s="29" t="str">
        <f t="shared" si="830"/>
        <v>Yes</v>
      </c>
      <c r="L1714" s="16">
        <f t="shared" si="820"/>
        <v>450.15109027777788</v>
      </c>
      <c r="M1714" s="16">
        <f t="shared" si="821"/>
        <v>187.05217500000001</v>
      </c>
      <c r="N1714" s="23">
        <f t="shared" si="822"/>
        <v>-132.41319444444446</v>
      </c>
      <c r="O1714" s="16">
        <f t="shared" si="823"/>
        <v>504.7900708333334</v>
      </c>
      <c r="P1714" s="16">
        <f t="shared" si="824"/>
        <v>17892.003621759261</v>
      </c>
      <c r="Q1714" s="16">
        <f t="shared" si="825"/>
        <v>17892.003621759261</v>
      </c>
      <c r="R1714" s="16">
        <f t="shared" si="831"/>
        <v>132.41319444444446</v>
      </c>
      <c r="S1714" s="75">
        <f t="shared" si="849"/>
        <v>23530.598818518589</v>
      </c>
      <c r="T1714" s="77">
        <f t="shared" si="832"/>
        <v>4693.3121141975307</v>
      </c>
      <c r="U1714" s="50">
        <f t="shared" si="833"/>
        <v>12186731.849997373</v>
      </c>
      <c r="V1714" s="51">
        <f t="shared" si="834"/>
        <v>3.3852032916659369</v>
      </c>
      <c r="W1714" s="52">
        <f t="shared" si="835"/>
        <v>7513985.9893294824</v>
      </c>
      <c r="X1714" s="36">
        <f t="shared" si="836"/>
        <v>2.0872183303693008</v>
      </c>
      <c r="Y1714" s="53">
        <f t="shared" si="826"/>
        <v>21177.53893666673</v>
      </c>
      <c r="Z1714" s="53">
        <f t="shared" si="837"/>
        <v>20118.661989833392</v>
      </c>
      <c r="AA1714" s="54">
        <f t="shared" si="838"/>
        <v>19716.288750036725</v>
      </c>
      <c r="AB1714" s="54">
        <f t="shared" si="839"/>
        <v>18730.474312534887</v>
      </c>
      <c r="AC1714" s="54">
        <f t="shared" si="840"/>
        <v>16857.426881281397</v>
      </c>
      <c r="AD1714" s="54">
        <f t="shared" si="841"/>
        <v>15171.684193153258</v>
      </c>
      <c r="AE1714" s="54">
        <f t="shared" si="842"/>
        <v>14413.099983495595</v>
      </c>
      <c r="AF1714" s="54">
        <f t="shared" si="843"/>
        <v>14124.837983825682</v>
      </c>
      <c r="AG1714" s="54">
        <f t="shared" si="844"/>
        <v>13418.596084634397</v>
      </c>
      <c r="AH1714" s="54">
        <f t="shared" si="845"/>
        <v>12076.736476170958</v>
      </c>
      <c r="AI1714" s="54">
        <f t="shared" si="846"/>
        <v>3.3546490211585995E-3</v>
      </c>
      <c r="AJ1714" s="54">
        <f t="shared" si="850"/>
        <v>1.0966443076377639</v>
      </c>
    </row>
    <row r="1715" spans="2:36" x14ac:dyDescent="0.2">
      <c r="B1715" s="14" t="s">
        <v>65</v>
      </c>
      <c r="C1715" s="14">
        <v>1705</v>
      </c>
      <c r="D1715" s="14">
        <v>228</v>
      </c>
      <c r="E1715" s="14">
        <f t="shared" si="828"/>
        <v>35.388888888888893</v>
      </c>
      <c r="F1715" s="15">
        <v>127.4</v>
      </c>
      <c r="G1715" s="16">
        <f t="shared" si="847"/>
        <v>-5.5555555555554373E-2</v>
      </c>
      <c r="H1715" s="16">
        <f t="shared" si="848"/>
        <v>-0.19999999999999574</v>
      </c>
      <c r="I1715" s="16">
        <f t="shared" si="819"/>
        <v>1193981.5443672843</v>
      </c>
      <c r="J1715" s="16">
        <f t="shared" si="829"/>
        <v>3751.7071759256069</v>
      </c>
      <c r="K1715" s="29" t="str">
        <f t="shared" si="830"/>
        <v>Yes</v>
      </c>
      <c r="L1715" s="16">
        <f t="shared" si="820"/>
        <v>448.74106423611136</v>
      </c>
      <c r="M1715" s="16">
        <f t="shared" si="821"/>
        <v>187.05217500000001</v>
      </c>
      <c r="N1715" s="23">
        <f t="shared" si="822"/>
        <v>-105.9305555555533</v>
      </c>
      <c r="O1715" s="16">
        <f t="shared" si="823"/>
        <v>529.86268368055812</v>
      </c>
      <c r="P1715" s="16">
        <f t="shared" si="824"/>
        <v>18751.251639139755</v>
      </c>
      <c r="Q1715" s="16">
        <f t="shared" si="825"/>
        <v>18751.251639139755</v>
      </c>
      <c r="R1715" s="16">
        <f t="shared" si="831"/>
        <v>105.9305555555533</v>
      </c>
      <c r="S1715" s="75">
        <f t="shared" si="849"/>
        <v>22502.958815065362</v>
      </c>
      <c r="T1715" s="77">
        <f t="shared" si="832"/>
        <v>3748.7646604937477</v>
      </c>
      <c r="U1715" s="50">
        <f t="shared" si="833"/>
        <v>12205483.101636512</v>
      </c>
      <c r="V1715" s="51">
        <f t="shared" si="834"/>
        <v>3.3904119726768092</v>
      </c>
      <c r="W1715" s="52">
        <f t="shared" si="835"/>
        <v>7536488.9481445476</v>
      </c>
      <c r="X1715" s="36">
        <f t="shared" si="836"/>
        <v>2.0934691522623745</v>
      </c>
      <c r="Y1715" s="53">
        <f t="shared" si="826"/>
        <v>20252.662933558826</v>
      </c>
      <c r="Z1715" s="53">
        <f t="shared" si="837"/>
        <v>19240.029786880885</v>
      </c>
      <c r="AA1715" s="54">
        <f t="shared" si="838"/>
        <v>18855.229191143266</v>
      </c>
      <c r="AB1715" s="54">
        <f t="shared" si="839"/>
        <v>17912.467731586101</v>
      </c>
      <c r="AC1715" s="54">
        <f t="shared" si="840"/>
        <v>16121.220958427491</v>
      </c>
      <c r="AD1715" s="54">
        <f t="shared" si="841"/>
        <v>14509.098862584742</v>
      </c>
      <c r="AE1715" s="54">
        <f t="shared" si="842"/>
        <v>13783.643919455504</v>
      </c>
      <c r="AF1715" s="54">
        <f t="shared" si="843"/>
        <v>13507.971041066394</v>
      </c>
      <c r="AG1715" s="54">
        <f t="shared" si="844"/>
        <v>12832.572489013073</v>
      </c>
      <c r="AH1715" s="54">
        <f t="shared" si="845"/>
        <v>11549.315240111766</v>
      </c>
      <c r="AI1715" s="54">
        <f t="shared" si="846"/>
        <v>3.2081431222532684E-3</v>
      </c>
      <c r="AJ1715" s="54">
        <f t="shared" si="850"/>
        <v>1.0998524507600171</v>
      </c>
    </row>
    <row r="1716" spans="2:36" x14ac:dyDescent="0.2">
      <c r="B1716" s="14" t="s">
        <v>65</v>
      </c>
      <c r="C1716" s="14">
        <v>1706</v>
      </c>
      <c r="D1716" s="14">
        <v>229</v>
      </c>
      <c r="E1716" s="14">
        <f t="shared" si="828"/>
        <v>35.333333333333336</v>
      </c>
      <c r="F1716" s="15">
        <v>127.2</v>
      </c>
      <c r="G1716" s="16">
        <f t="shared" si="847"/>
        <v>-5.5555555555556344E-2</v>
      </c>
      <c r="H1716" s="16">
        <f t="shared" si="848"/>
        <v>-0.20000000000000284</v>
      </c>
      <c r="I1716" s="16">
        <f t="shared" si="819"/>
        <v>1190235.7222222222</v>
      </c>
      <c r="J1716" s="16">
        <f t="shared" si="829"/>
        <v>3745.8221450620331</v>
      </c>
      <c r="K1716" s="29" t="str">
        <f t="shared" si="830"/>
        <v>Yes</v>
      </c>
      <c r="L1716" s="16">
        <f t="shared" si="820"/>
        <v>447.33325000000013</v>
      </c>
      <c r="M1716" s="16">
        <f t="shared" si="821"/>
        <v>187.05217500000001</v>
      </c>
      <c r="N1716" s="23">
        <f t="shared" si="822"/>
        <v>-105.93055555555706</v>
      </c>
      <c r="O1716" s="16">
        <f t="shared" si="823"/>
        <v>528.45486944444303</v>
      </c>
      <c r="P1716" s="16">
        <f t="shared" si="824"/>
        <v>18672.072053703654</v>
      </c>
      <c r="Q1716" s="16">
        <f t="shared" si="825"/>
        <v>18672.072053703654</v>
      </c>
      <c r="R1716" s="16">
        <f t="shared" si="831"/>
        <v>105.93055555555706</v>
      </c>
      <c r="S1716" s="75">
        <f t="shared" si="849"/>
        <v>22417.894198765687</v>
      </c>
      <c r="T1716" s="77">
        <f t="shared" si="832"/>
        <v>3742.8796296296832</v>
      </c>
      <c r="U1716" s="50">
        <f t="shared" si="833"/>
        <v>12224155.173690217</v>
      </c>
      <c r="V1716" s="51">
        <f t="shared" si="834"/>
        <v>3.3955986593583933</v>
      </c>
      <c r="W1716" s="52">
        <f t="shared" si="835"/>
        <v>7558906.8423433136</v>
      </c>
      <c r="X1716" s="36">
        <f t="shared" si="836"/>
        <v>2.099696345095365</v>
      </c>
      <c r="Y1716" s="53">
        <f t="shared" si="826"/>
        <v>20176.104778889119</v>
      </c>
      <c r="Z1716" s="53">
        <f t="shared" si="837"/>
        <v>19167.299539944663</v>
      </c>
      <c r="AA1716" s="54">
        <f t="shared" si="838"/>
        <v>18783.953549145768</v>
      </c>
      <c r="AB1716" s="54">
        <f t="shared" si="839"/>
        <v>17844.755871688478</v>
      </c>
      <c r="AC1716" s="54">
        <f t="shared" si="840"/>
        <v>16060.280284519631</v>
      </c>
      <c r="AD1716" s="54">
        <f t="shared" si="841"/>
        <v>14454.252256067668</v>
      </c>
      <c r="AE1716" s="54">
        <f t="shared" si="842"/>
        <v>13731.539643264285</v>
      </c>
      <c r="AF1716" s="54">
        <f t="shared" si="843"/>
        <v>13456.908850398999</v>
      </c>
      <c r="AG1716" s="54">
        <f t="shared" si="844"/>
        <v>12784.063407879048</v>
      </c>
      <c r="AH1716" s="54">
        <f t="shared" si="845"/>
        <v>11505.657067091144</v>
      </c>
      <c r="AI1716" s="54">
        <f t="shared" si="846"/>
        <v>3.1960158519697621E-3</v>
      </c>
      <c r="AJ1716" s="54">
        <f t="shared" si="850"/>
        <v>1.1030484666119869</v>
      </c>
    </row>
    <row r="1717" spans="2:36" x14ac:dyDescent="0.2">
      <c r="B1717" s="14" t="s">
        <v>65</v>
      </c>
      <c r="C1717" s="14">
        <v>1707</v>
      </c>
      <c r="D1717" s="14">
        <v>230</v>
      </c>
      <c r="E1717" s="14">
        <f t="shared" si="828"/>
        <v>35.277777777777779</v>
      </c>
      <c r="F1717" s="15">
        <v>127</v>
      </c>
      <c r="G1717" s="16">
        <f t="shared" si="847"/>
        <v>-4.1666666666666269E-2</v>
      </c>
      <c r="H1717" s="16">
        <f t="shared" si="848"/>
        <v>-0.14999999999999858</v>
      </c>
      <c r="I1717" s="16">
        <f t="shared" si="819"/>
        <v>1186495.7851080247</v>
      </c>
      <c r="J1717" s="16">
        <f t="shared" si="829"/>
        <v>3739.937114197528</v>
      </c>
      <c r="K1717" s="29" t="str">
        <f t="shared" si="830"/>
        <v>Yes</v>
      </c>
      <c r="L1717" s="16">
        <f t="shared" si="820"/>
        <v>445.92764756944456</v>
      </c>
      <c r="M1717" s="16">
        <f t="shared" si="821"/>
        <v>187.05217500000001</v>
      </c>
      <c r="N1717" s="23">
        <f t="shared" si="822"/>
        <v>-79.447916666665904</v>
      </c>
      <c r="O1717" s="16">
        <f t="shared" si="823"/>
        <v>553.5319059027787</v>
      </c>
      <c r="P1717" s="16">
        <f t="shared" si="824"/>
        <v>19527.375569348027</v>
      </c>
      <c r="Q1717" s="16">
        <f t="shared" si="825"/>
        <v>19527.375569348027</v>
      </c>
      <c r="R1717" s="16">
        <f t="shared" si="831"/>
        <v>79.447916666665904</v>
      </c>
      <c r="S1717" s="75">
        <f t="shared" si="849"/>
        <v>23267.312683545555</v>
      </c>
      <c r="T1717" s="77">
        <f t="shared" si="832"/>
        <v>2802.7459490740471</v>
      </c>
      <c r="U1717" s="50">
        <f t="shared" si="833"/>
        <v>12243682.549259564</v>
      </c>
      <c r="V1717" s="51">
        <f t="shared" si="834"/>
        <v>3.4010229303498787</v>
      </c>
      <c r="W1717" s="52">
        <f t="shared" si="835"/>
        <v>7582174.1550268596</v>
      </c>
      <c r="X1717" s="36">
        <f t="shared" si="836"/>
        <v>2.106159487507461</v>
      </c>
      <c r="Y1717" s="53">
        <f t="shared" si="826"/>
        <v>20940.581415191002</v>
      </c>
      <c r="Z1717" s="53">
        <f t="shared" si="837"/>
        <v>19893.552344431449</v>
      </c>
      <c r="AA1717" s="54">
        <f t="shared" si="838"/>
        <v>19495.681297542818</v>
      </c>
      <c r="AB1717" s="54">
        <f t="shared" si="839"/>
        <v>18520.897232665677</v>
      </c>
      <c r="AC1717" s="54">
        <f t="shared" si="840"/>
        <v>16668.80750939911</v>
      </c>
      <c r="AD1717" s="54">
        <f t="shared" si="841"/>
        <v>15001.9267584592</v>
      </c>
      <c r="AE1717" s="54">
        <f t="shared" si="842"/>
        <v>14251.830420536238</v>
      </c>
      <c r="AF1717" s="54">
        <f t="shared" si="843"/>
        <v>13966.793812125514</v>
      </c>
      <c r="AG1717" s="54">
        <f t="shared" si="844"/>
        <v>13268.454121519237</v>
      </c>
      <c r="AH1717" s="54">
        <f t="shared" si="845"/>
        <v>11941.608709367314</v>
      </c>
      <c r="AI1717" s="54">
        <f t="shared" si="846"/>
        <v>3.3171135303798095E-3</v>
      </c>
      <c r="AJ1717" s="54">
        <f t="shared" si="850"/>
        <v>1.1063655801423666</v>
      </c>
    </row>
    <row r="1718" spans="2:36" x14ac:dyDescent="0.2">
      <c r="B1718" s="14" t="s">
        <v>65</v>
      </c>
      <c r="C1718" s="14">
        <v>1708</v>
      </c>
      <c r="D1718" s="14">
        <v>231</v>
      </c>
      <c r="E1718" s="14">
        <f t="shared" si="828"/>
        <v>35.25</v>
      </c>
      <c r="F1718" s="15">
        <v>126.9</v>
      </c>
      <c r="G1718" s="16">
        <f t="shared" si="847"/>
        <v>-2.7777777777778172E-2</v>
      </c>
      <c r="H1718" s="16">
        <f t="shared" si="848"/>
        <v>-0.10000000000000142</v>
      </c>
      <c r="I1718" s="16">
        <f t="shared" si="819"/>
        <v>1184628.0234375</v>
      </c>
      <c r="J1718" s="16">
        <f t="shared" si="829"/>
        <v>1867.7616705247201</v>
      </c>
      <c r="K1718" s="29" t="str">
        <f t="shared" si="830"/>
        <v>Yes</v>
      </c>
      <c r="L1718" s="16">
        <f t="shared" si="820"/>
        <v>445.22567578125012</v>
      </c>
      <c r="M1718" s="16">
        <f t="shared" si="821"/>
        <v>187.05217500000001</v>
      </c>
      <c r="N1718" s="23">
        <f t="shared" si="822"/>
        <v>-52.965277777778532</v>
      </c>
      <c r="O1718" s="16">
        <f t="shared" si="823"/>
        <v>579.31257300347158</v>
      </c>
      <c r="P1718" s="16">
        <f t="shared" si="824"/>
        <v>20420.768198372374</v>
      </c>
      <c r="Q1718" s="16">
        <f t="shared" si="825"/>
        <v>20420.768198372374</v>
      </c>
      <c r="R1718" s="16">
        <f t="shared" si="831"/>
        <v>52.965277777778532</v>
      </c>
      <c r="S1718" s="75">
        <f t="shared" si="849"/>
        <v>22288.529868897094</v>
      </c>
      <c r="T1718" s="77">
        <f t="shared" si="832"/>
        <v>1867.0260416666933</v>
      </c>
      <c r="U1718" s="50">
        <f t="shared" si="833"/>
        <v>12264103.317457937</v>
      </c>
      <c r="V1718" s="51">
        <f t="shared" si="834"/>
        <v>3.4066953659605379</v>
      </c>
      <c r="W1718" s="52">
        <f t="shared" si="835"/>
        <v>7604462.6848957567</v>
      </c>
      <c r="X1718" s="36">
        <f t="shared" si="836"/>
        <v>2.1123507458043767</v>
      </c>
      <c r="Y1718" s="53">
        <f t="shared" si="826"/>
        <v>20059.676882007385</v>
      </c>
      <c r="Z1718" s="53">
        <f t="shared" si="837"/>
        <v>19056.693037907015</v>
      </c>
      <c r="AA1718" s="54">
        <f t="shared" si="838"/>
        <v>18675.559177148873</v>
      </c>
      <c r="AB1718" s="54">
        <f t="shared" si="839"/>
        <v>17741.781218291428</v>
      </c>
      <c r="AC1718" s="54">
        <f t="shared" si="840"/>
        <v>15967.603096462286</v>
      </c>
      <c r="AD1718" s="54">
        <f t="shared" si="841"/>
        <v>14370.842786816058</v>
      </c>
      <c r="AE1718" s="54">
        <f t="shared" si="842"/>
        <v>13652.300647475255</v>
      </c>
      <c r="AF1718" s="54">
        <f t="shared" si="843"/>
        <v>13379.254634525749</v>
      </c>
      <c r="AG1718" s="54">
        <f t="shared" si="844"/>
        <v>12710.291902799461</v>
      </c>
      <c r="AH1718" s="54">
        <f t="shared" si="845"/>
        <v>11439.262712519516</v>
      </c>
      <c r="AI1718" s="54">
        <f t="shared" si="846"/>
        <v>3.1775729756998656E-3</v>
      </c>
      <c r="AJ1718" s="54">
        <f t="shared" si="850"/>
        <v>1.1095431531180664</v>
      </c>
    </row>
    <row r="1719" spans="2:36" x14ac:dyDescent="0.2">
      <c r="B1719" s="14" t="s">
        <v>65</v>
      </c>
      <c r="C1719" s="14">
        <v>1709</v>
      </c>
      <c r="D1719" s="14">
        <v>232</v>
      </c>
      <c r="E1719" s="14">
        <f t="shared" si="828"/>
        <v>35.222222222222221</v>
      </c>
      <c r="F1719" s="15">
        <v>126.8</v>
      </c>
      <c r="G1719" s="16">
        <f t="shared" si="847"/>
        <v>-2.7777777777778172E-2</v>
      </c>
      <c r="H1719" s="16">
        <f t="shared" si="848"/>
        <v>-0.10000000000000142</v>
      </c>
      <c r="I1719" s="16">
        <f t="shared" si="819"/>
        <v>1182761.7330246912</v>
      </c>
      <c r="J1719" s="16">
        <f t="shared" si="829"/>
        <v>1866.2904128087685</v>
      </c>
      <c r="K1719" s="29" t="str">
        <f t="shared" si="830"/>
        <v>Yes</v>
      </c>
      <c r="L1719" s="16">
        <f t="shared" si="820"/>
        <v>444.52425694444452</v>
      </c>
      <c r="M1719" s="16">
        <f t="shared" si="821"/>
        <v>187.05217500000001</v>
      </c>
      <c r="N1719" s="23">
        <f t="shared" si="822"/>
        <v>-52.965277777778532</v>
      </c>
      <c r="O1719" s="16">
        <f t="shared" si="823"/>
        <v>578.61115416666598</v>
      </c>
      <c r="P1719" s="16">
        <f t="shared" si="824"/>
        <v>20379.970652314791</v>
      </c>
      <c r="Q1719" s="16">
        <f t="shared" si="825"/>
        <v>20379.970652314791</v>
      </c>
      <c r="R1719" s="16">
        <f t="shared" si="831"/>
        <v>52.965277777778532</v>
      </c>
      <c r="S1719" s="75">
        <f t="shared" si="849"/>
        <v>22246.261065123559</v>
      </c>
      <c r="T1719" s="77">
        <f t="shared" si="832"/>
        <v>1865.5547839506437</v>
      </c>
      <c r="U1719" s="50">
        <f t="shared" si="833"/>
        <v>12284483.288110251</v>
      </c>
      <c r="V1719" s="51">
        <f t="shared" si="834"/>
        <v>3.4123564689195143</v>
      </c>
      <c r="W1719" s="52">
        <f t="shared" si="835"/>
        <v>7626708.9459608803</v>
      </c>
      <c r="X1719" s="36">
        <f t="shared" si="836"/>
        <v>2.1185302627669111</v>
      </c>
      <c r="Y1719" s="53">
        <f t="shared" si="826"/>
        <v>20021.634958611205</v>
      </c>
      <c r="Z1719" s="53">
        <f t="shared" si="837"/>
        <v>19020.553210680642</v>
      </c>
      <c r="AA1719" s="54">
        <f t="shared" si="838"/>
        <v>18640.142146467027</v>
      </c>
      <c r="AB1719" s="54">
        <f t="shared" si="839"/>
        <v>17708.135039143675</v>
      </c>
      <c r="AC1719" s="54">
        <f t="shared" si="840"/>
        <v>15937.321535229308</v>
      </c>
      <c r="AD1719" s="54">
        <f t="shared" si="841"/>
        <v>14343.589381706377</v>
      </c>
      <c r="AE1719" s="54">
        <f t="shared" si="842"/>
        <v>13626.409912621057</v>
      </c>
      <c r="AF1719" s="54">
        <f t="shared" si="843"/>
        <v>13353.881714368636</v>
      </c>
      <c r="AG1719" s="54">
        <f t="shared" si="844"/>
        <v>12686.187628650203</v>
      </c>
      <c r="AH1719" s="54">
        <f t="shared" si="845"/>
        <v>11417.568865785182</v>
      </c>
      <c r="AI1719" s="54">
        <f t="shared" si="846"/>
        <v>3.1715469071625507E-3</v>
      </c>
      <c r="AJ1719" s="54">
        <f t="shared" si="850"/>
        <v>1.1127147000252289</v>
      </c>
    </row>
    <row r="1720" spans="2:36" x14ac:dyDescent="0.2">
      <c r="B1720" s="14" t="s">
        <v>65</v>
      </c>
      <c r="C1720" s="14">
        <v>1710</v>
      </c>
      <c r="D1720" s="14">
        <v>233</v>
      </c>
      <c r="E1720" s="14">
        <f t="shared" si="828"/>
        <v>35.194444444444443</v>
      </c>
      <c r="F1720" s="15">
        <v>126.7</v>
      </c>
      <c r="G1720" s="16">
        <f t="shared" si="847"/>
        <v>0</v>
      </c>
      <c r="H1720" s="16">
        <f t="shared" si="848"/>
        <v>0</v>
      </c>
      <c r="I1720" s="16">
        <f t="shared" si="819"/>
        <v>1180896.9138695986</v>
      </c>
      <c r="J1720" s="16">
        <f t="shared" si="829"/>
        <v>1864.819155092584</v>
      </c>
      <c r="K1720" s="29" t="str">
        <f t="shared" si="830"/>
        <v>No</v>
      </c>
      <c r="L1720" s="16">
        <f t="shared" si="820"/>
        <v>443.82339105902787</v>
      </c>
      <c r="M1720" s="16">
        <f t="shared" si="821"/>
        <v>187.05217500000001</v>
      </c>
      <c r="N1720" s="23">
        <f t="shared" si="822"/>
        <v>0</v>
      </c>
      <c r="O1720" s="16">
        <f t="shared" si="823"/>
        <v>630.87556605902785</v>
      </c>
      <c r="P1720" s="16">
        <f t="shared" si="824"/>
        <v>22203.315061021895</v>
      </c>
      <c r="Q1720" s="16">
        <f t="shared" si="825"/>
        <v>22203.315061021895</v>
      </c>
      <c r="R1720" s="16">
        <f t="shared" si="831"/>
        <v>0</v>
      </c>
      <c r="S1720" s="75">
        <f t="shared" si="849"/>
        <v>24068.134216114478</v>
      </c>
      <c r="T1720" s="77">
        <f t="shared" si="832"/>
        <v>0</v>
      </c>
      <c r="U1720" s="50">
        <f t="shared" si="833"/>
        <v>12306686.603171272</v>
      </c>
      <c r="V1720" s="51">
        <f t="shared" si="834"/>
        <v>3.4185240564364645</v>
      </c>
      <c r="W1720" s="52">
        <f t="shared" si="835"/>
        <v>7650777.0801769951</v>
      </c>
      <c r="X1720" s="36">
        <f t="shared" si="836"/>
        <v>2.1252158556047207</v>
      </c>
      <c r="Y1720" s="53">
        <f t="shared" si="826"/>
        <v>21661.32079450303</v>
      </c>
      <c r="Z1720" s="53">
        <f t="shared" si="837"/>
        <v>20578.254754777878</v>
      </c>
      <c r="AA1720" s="54">
        <f t="shared" si="838"/>
        <v>20166.689659682321</v>
      </c>
      <c r="AB1720" s="54">
        <f t="shared" si="839"/>
        <v>19158.355176698205</v>
      </c>
      <c r="AC1720" s="54">
        <f t="shared" si="840"/>
        <v>17242.519659028385</v>
      </c>
      <c r="AD1720" s="54">
        <f t="shared" si="841"/>
        <v>15518.267693125546</v>
      </c>
      <c r="AE1720" s="54">
        <f t="shared" si="842"/>
        <v>14742.354308469268</v>
      </c>
      <c r="AF1720" s="54">
        <f t="shared" si="843"/>
        <v>14447.507222299882</v>
      </c>
      <c r="AG1720" s="54">
        <f t="shared" si="844"/>
        <v>13725.131861184887</v>
      </c>
      <c r="AH1720" s="54">
        <f t="shared" si="845"/>
        <v>12352.618675066398</v>
      </c>
      <c r="AI1720" s="54">
        <f t="shared" si="846"/>
        <v>3.4312829652962218E-3</v>
      </c>
      <c r="AJ1720" s="54">
        <f t="shared" si="850"/>
        <v>1.1161459829905251</v>
      </c>
    </row>
    <row r="1721" spans="2:36" x14ac:dyDescent="0.2">
      <c r="B1721" s="14" t="s">
        <v>65</v>
      </c>
      <c r="C1721" s="14">
        <v>1711</v>
      </c>
      <c r="D1721" s="14">
        <v>234</v>
      </c>
      <c r="E1721" s="14">
        <f t="shared" si="828"/>
        <v>35.222222222222221</v>
      </c>
      <c r="F1721" s="15">
        <v>126.8</v>
      </c>
      <c r="G1721" s="16">
        <f t="shared" si="847"/>
        <v>2.7777777777778172E-2</v>
      </c>
      <c r="H1721" s="16">
        <f t="shared" si="848"/>
        <v>0.10000000000000142</v>
      </c>
      <c r="I1721" s="16">
        <f t="shared" si="819"/>
        <v>1182761.7330246912</v>
      </c>
      <c r="J1721" s="16">
        <f t="shared" si="829"/>
        <v>-1864.819155092584</v>
      </c>
      <c r="K1721" s="29" t="str">
        <f t="shared" si="830"/>
        <v>No</v>
      </c>
      <c r="L1721" s="16">
        <f t="shared" si="820"/>
        <v>444.52425694444452</v>
      </c>
      <c r="M1721" s="16">
        <f t="shared" si="821"/>
        <v>187.05217500000001</v>
      </c>
      <c r="N1721" s="23">
        <f t="shared" si="822"/>
        <v>52.965277777778532</v>
      </c>
      <c r="O1721" s="16">
        <f t="shared" si="823"/>
        <v>684.541709722223</v>
      </c>
      <c r="P1721" s="16">
        <f t="shared" si="824"/>
        <v>24111.080220216078</v>
      </c>
      <c r="Q1721" s="16">
        <f t="shared" si="825"/>
        <v>24111.080220216078</v>
      </c>
      <c r="R1721" s="16">
        <f t="shared" si="831"/>
        <v>0</v>
      </c>
      <c r="S1721" s="75">
        <f t="shared" si="849"/>
        <v>22246.261065123494</v>
      </c>
      <c r="T1721" s="77">
        <f t="shared" si="832"/>
        <v>0</v>
      </c>
      <c r="U1721" s="50">
        <f t="shared" si="833"/>
        <v>12330797.683391489</v>
      </c>
      <c r="V1721" s="51">
        <f t="shared" si="834"/>
        <v>3.4252215787198579</v>
      </c>
      <c r="W1721" s="52">
        <f t="shared" si="835"/>
        <v>7673023.3412421187</v>
      </c>
      <c r="X1721" s="36">
        <f t="shared" si="836"/>
        <v>2.1313953725672552</v>
      </c>
      <c r="Y1721" s="53">
        <f t="shared" si="826"/>
        <v>20021.634958611146</v>
      </c>
      <c r="Z1721" s="53">
        <f t="shared" si="837"/>
        <v>19020.553210680588</v>
      </c>
      <c r="AA1721" s="54">
        <f t="shared" si="838"/>
        <v>18640.142146466977</v>
      </c>
      <c r="AB1721" s="54">
        <f t="shared" si="839"/>
        <v>17708.135039143628</v>
      </c>
      <c r="AC1721" s="54">
        <f t="shared" si="840"/>
        <v>15937.321535229266</v>
      </c>
      <c r="AD1721" s="54">
        <f t="shared" si="841"/>
        <v>14343.589381706341</v>
      </c>
      <c r="AE1721" s="54">
        <f t="shared" si="842"/>
        <v>13626.409912621022</v>
      </c>
      <c r="AF1721" s="54">
        <f t="shared" si="843"/>
        <v>13353.881714368601</v>
      </c>
      <c r="AG1721" s="54">
        <f t="shared" si="844"/>
        <v>12686.18762865017</v>
      </c>
      <c r="AH1721" s="54">
        <f t="shared" si="845"/>
        <v>11417.568865785153</v>
      </c>
      <c r="AI1721" s="54">
        <f t="shared" si="846"/>
        <v>3.1715469071625425E-3</v>
      </c>
      <c r="AJ1721" s="54">
        <f t="shared" si="850"/>
        <v>1.1193175298976876</v>
      </c>
    </row>
    <row r="1722" spans="2:36" x14ac:dyDescent="0.2">
      <c r="B1722" s="14" t="s">
        <v>65</v>
      </c>
      <c r="C1722" s="14">
        <v>1712</v>
      </c>
      <c r="D1722" s="14">
        <v>235</v>
      </c>
      <c r="E1722" s="14">
        <f t="shared" si="828"/>
        <v>35.25</v>
      </c>
      <c r="F1722" s="15">
        <v>126.9</v>
      </c>
      <c r="G1722" s="16">
        <f t="shared" si="847"/>
        <v>4.1666666666666269E-2</v>
      </c>
      <c r="H1722" s="16">
        <f t="shared" si="848"/>
        <v>0.14999999999999858</v>
      </c>
      <c r="I1722" s="16">
        <f t="shared" si="819"/>
        <v>1184628.0234375</v>
      </c>
      <c r="J1722" s="16">
        <f t="shared" si="829"/>
        <v>-1866.2904128087685</v>
      </c>
      <c r="K1722" s="29" t="str">
        <f t="shared" si="830"/>
        <v>No</v>
      </c>
      <c r="L1722" s="16">
        <f t="shared" si="820"/>
        <v>445.22567578125012</v>
      </c>
      <c r="M1722" s="16">
        <f t="shared" si="821"/>
        <v>187.05217500000001</v>
      </c>
      <c r="N1722" s="23">
        <f t="shared" si="822"/>
        <v>79.447916666665904</v>
      </c>
      <c r="O1722" s="16">
        <f t="shared" si="823"/>
        <v>711.72576744791604</v>
      </c>
      <c r="P1722" s="16">
        <f t="shared" si="824"/>
        <v>25088.333302539042</v>
      </c>
      <c r="Q1722" s="16">
        <f t="shared" si="825"/>
        <v>25088.333302539042</v>
      </c>
      <c r="R1722" s="16">
        <f t="shared" si="831"/>
        <v>0</v>
      </c>
      <c r="S1722" s="75">
        <f t="shared" si="849"/>
        <v>23222.042889730274</v>
      </c>
      <c r="T1722" s="77">
        <f t="shared" si="832"/>
        <v>0</v>
      </c>
      <c r="U1722" s="50">
        <f t="shared" si="833"/>
        <v>12355886.016694028</v>
      </c>
      <c r="V1722" s="51">
        <f t="shared" si="834"/>
        <v>3.4321905601927853</v>
      </c>
      <c r="W1722" s="52">
        <f t="shared" si="835"/>
        <v>7696245.3841318488</v>
      </c>
      <c r="X1722" s="36">
        <f t="shared" si="836"/>
        <v>2.1378459400366245</v>
      </c>
      <c r="Y1722" s="53">
        <f t="shared" si="826"/>
        <v>20899.838600757248</v>
      </c>
      <c r="Z1722" s="53">
        <f t="shared" si="837"/>
        <v>19854.846670719384</v>
      </c>
      <c r="AA1722" s="54">
        <f t="shared" si="838"/>
        <v>19457.749737304996</v>
      </c>
      <c r="AB1722" s="54">
        <f t="shared" si="839"/>
        <v>18484.862250439746</v>
      </c>
      <c r="AC1722" s="54">
        <f t="shared" si="840"/>
        <v>16636.376025395773</v>
      </c>
      <c r="AD1722" s="54">
        <f t="shared" si="841"/>
        <v>14972.738422856197</v>
      </c>
      <c r="AE1722" s="54">
        <f t="shared" si="842"/>
        <v>14224.101501713387</v>
      </c>
      <c r="AF1722" s="54">
        <f t="shared" si="843"/>
        <v>13939.61947167912</v>
      </c>
      <c r="AG1722" s="54">
        <f t="shared" si="844"/>
        <v>13242.638498095163</v>
      </c>
      <c r="AH1722" s="54">
        <f t="shared" si="845"/>
        <v>11918.374648285646</v>
      </c>
      <c r="AI1722" s="54">
        <f t="shared" si="846"/>
        <v>3.3106596245237904E-3</v>
      </c>
      <c r="AJ1722" s="54">
        <f t="shared" si="850"/>
        <v>1.1226281895222114</v>
      </c>
    </row>
    <row r="1723" spans="2:36" x14ac:dyDescent="0.2">
      <c r="B1723" s="14" t="s">
        <v>65</v>
      </c>
      <c r="C1723" s="14">
        <v>1713</v>
      </c>
      <c r="D1723" s="14">
        <v>236</v>
      </c>
      <c r="E1723" s="14">
        <f t="shared" si="828"/>
        <v>35.30555555555555</v>
      </c>
      <c r="F1723" s="15">
        <v>127.1</v>
      </c>
      <c r="G1723" s="16">
        <f t="shared" si="847"/>
        <v>6.9444444444444448E-2</v>
      </c>
      <c r="H1723" s="16">
        <f t="shared" si="848"/>
        <v>0.25</v>
      </c>
      <c r="I1723" s="16">
        <f t="shared" si="819"/>
        <v>1188365.0180362652</v>
      </c>
      <c r="J1723" s="16">
        <f t="shared" si="829"/>
        <v>-3736.994598765159</v>
      </c>
      <c r="K1723" s="29" t="str">
        <f t="shared" si="830"/>
        <v>No</v>
      </c>
      <c r="L1723" s="16">
        <f t="shared" si="820"/>
        <v>446.63017230902778</v>
      </c>
      <c r="M1723" s="16">
        <f t="shared" si="821"/>
        <v>187.05217500000001</v>
      </c>
      <c r="N1723" s="23">
        <f t="shared" si="822"/>
        <v>132.41319444444446</v>
      </c>
      <c r="O1723" s="16">
        <f t="shared" si="823"/>
        <v>766.09554175347228</v>
      </c>
      <c r="P1723" s="16">
        <f t="shared" si="824"/>
        <v>27047.428710240642</v>
      </c>
      <c r="Q1723" s="16">
        <f t="shared" si="825"/>
        <v>27047.428710240642</v>
      </c>
      <c r="R1723" s="16">
        <f t="shared" si="831"/>
        <v>0</v>
      </c>
      <c r="S1723" s="75">
        <f t="shared" si="849"/>
        <v>23310.434111475482</v>
      </c>
      <c r="T1723" s="77">
        <f t="shared" si="832"/>
        <v>0</v>
      </c>
      <c r="U1723" s="50">
        <f t="shared" si="833"/>
        <v>12382933.445404269</v>
      </c>
      <c r="V1723" s="51">
        <f t="shared" si="834"/>
        <v>3.4397037348345192</v>
      </c>
      <c r="W1723" s="52">
        <f t="shared" si="835"/>
        <v>7719555.8182433248</v>
      </c>
      <c r="X1723" s="36">
        <f t="shared" si="836"/>
        <v>2.1443210606231458</v>
      </c>
      <c r="Y1723" s="53">
        <f t="shared" si="826"/>
        <v>20979.390700327935</v>
      </c>
      <c r="Z1723" s="53">
        <f t="shared" si="837"/>
        <v>19930.421165311538</v>
      </c>
      <c r="AA1723" s="54">
        <f t="shared" si="838"/>
        <v>19531.812742005306</v>
      </c>
      <c r="AB1723" s="54">
        <f t="shared" si="839"/>
        <v>18555.222104905039</v>
      </c>
      <c r="AC1723" s="54">
        <f t="shared" si="840"/>
        <v>16699.699894414534</v>
      </c>
      <c r="AD1723" s="54">
        <f t="shared" si="841"/>
        <v>15029.729904973081</v>
      </c>
      <c r="AE1723" s="54">
        <f t="shared" si="842"/>
        <v>14278.243409724426</v>
      </c>
      <c r="AF1723" s="54">
        <f t="shared" si="843"/>
        <v>13992.678541529936</v>
      </c>
      <c r="AG1723" s="54">
        <f t="shared" si="844"/>
        <v>13293.04461445344</v>
      </c>
      <c r="AH1723" s="54">
        <f t="shared" si="845"/>
        <v>11963.740153008097</v>
      </c>
      <c r="AI1723" s="54">
        <f t="shared" si="846"/>
        <v>3.3232611536133604E-3</v>
      </c>
      <c r="AJ1723" s="54">
        <f t="shared" si="850"/>
        <v>1.1259514506758248</v>
      </c>
    </row>
    <row r="1724" spans="2:36" x14ac:dyDescent="0.2">
      <c r="B1724" s="14" t="s">
        <v>65</v>
      </c>
      <c r="C1724" s="14">
        <v>1714</v>
      </c>
      <c r="D1724" s="14">
        <v>237</v>
      </c>
      <c r="E1724" s="14">
        <f t="shared" si="828"/>
        <v>35.388888888888893</v>
      </c>
      <c r="F1724" s="15">
        <v>127.4</v>
      </c>
      <c r="G1724" s="16">
        <f t="shared" si="847"/>
        <v>8.3333333333334522E-2</v>
      </c>
      <c r="H1724" s="16">
        <f t="shared" si="848"/>
        <v>0.30000000000000426</v>
      </c>
      <c r="I1724" s="16">
        <f t="shared" si="819"/>
        <v>1193981.5443672843</v>
      </c>
      <c r="J1724" s="16">
        <f t="shared" si="829"/>
        <v>-5616.5263310191222</v>
      </c>
      <c r="K1724" s="29" t="str">
        <f t="shared" si="830"/>
        <v>No</v>
      </c>
      <c r="L1724" s="16">
        <f t="shared" si="820"/>
        <v>448.74106423611136</v>
      </c>
      <c r="M1724" s="16">
        <f t="shared" si="821"/>
        <v>187.05217500000001</v>
      </c>
      <c r="N1724" s="23">
        <f t="shared" si="822"/>
        <v>158.89583333333559</v>
      </c>
      <c r="O1724" s="16">
        <f t="shared" si="823"/>
        <v>794.68907256944692</v>
      </c>
      <c r="P1724" s="16">
        <f t="shared" si="824"/>
        <v>28123.163290374319</v>
      </c>
      <c r="Q1724" s="16">
        <f t="shared" si="825"/>
        <v>28123.163290374319</v>
      </c>
      <c r="R1724" s="16">
        <f t="shared" si="831"/>
        <v>0</v>
      </c>
      <c r="S1724" s="75">
        <f t="shared" si="849"/>
        <v>22506.636959355197</v>
      </c>
      <c r="T1724" s="77">
        <f t="shared" si="832"/>
        <v>0</v>
      </c>
      <c r="U1724" s="50">
        <f t="shared" si="833"/>
        <v>12411056.608694643</v>
      </c>
      <c r="V1724" s="51">
        <f t="shared" si="834"/>
        <v>3.4475157246374009</v>
      </c>
      <c r="W1724" s="52">
        <f t="shared" si="835"/>
        <v>7742062.4552026801</v>
      </c>
      <c r="X1724" s="36">
        <f t="shared" si="836"/>
        <v>2.1505729042229667</v>
      </c>
      <c r="Y1724" s="53">
        <f t="shared" si="826"/>
        <v>20255.973263419677</v>
      </c>
      <c r="Z1724" s="53">
        <f t="shared" si="837"/>
        <v>19243.174600248691</v>
      </c>
      <c r="AA1724" s="54">
        <f t="shared" si="838"/>
        <v>18858.311108243717</v>
      </c>
      <c r="AB1724" s="54">
        <f t="shared" si="839"/>
        <v>17915.395552831531</v>
      </c>
      <c r="AC1724" s="54">
        <f t="shared" si="840"/>
        <v>16123.855997548379</v>
      </c>
      <c r="AD1724" s="54">
        <f t="shared" si="841"/>
        <v>14511.470397793541</v>
      </c>
      <c r="AE1724" s="54">
        <f t="shared" si="842"/>
        <v>13785.896877903862</v>
      </c>
      <c r="AF1724" s="54">
        <f t="shared" si="843"/>
        <v>13510.178940345784</v>
      </c>
      <c r="AG1724" s="54">
        <f t="shared" si="844"/>
        <v>12834.669993328494</v>
      </c>
      <c r="AH1724" s="54">
        <f t="shared" si="845"/>
        <v>11551.202993995645</v>
      </c>
      <c r="AI1724" s="54">
        <f t="shared" si="846"/>
        <v>3.2086674983321235E-3</v>
      </c>
      <c r="AJ1724" s="54">
        <f t="shared" si="850"/>
        <v>1.1291601181741568</v>
      </c>
    </row>
    <row r="1725" spans="2:36" x14ac:dyDescent="0.2">
      <c r="B1725" s="14" t="s">
        <v>65</v>
      </c>
      <c r="C1725" s="14">
        <v>1715</v>
      </c>
      <c r="D1725" s="14">
        <v>238</v>
      </c>
      <c r="E1725" s="14">
        <f t="shared" si="828"/>
        <v>35.472222222222221</v>
      </c>
      <c r="F1725" s="15">
        <v>127.7</v>
      </c>
      <c r="G1725" s="16">
        <f t="shared" si="847"/>
        <v>9.7222222222220642E-2</v>
      </c>
      <c r="H1725" s="16">
        <f t="shared" si="848"/>
        <v>0.34999999999999432</v>
      </c>
      <c r="I1725" s="16">
        <f t="shared" si="819"/>
        <v>1199611.3120177467</v>
      </c>
      <c r="J1725" s="16">
        <f t="shared" si="829"/>
        <v>-5629.7676504624542</v>
      </c>
      <c r="K1725" s="29" t="str">
        <f t="shared" si="830"/>
        <v>No</v>
      </c>
      <c r="L1725" s="16">
        <f t="shared" si="820"/>
        <v>450.85693272569449</v>
      </c>
      <c r="M1725" s="16">
        <f t="shared" si="821"/>
        <v>187.05217500000001</v>
      </c>
      <c r="N1725" s="23">
        <f t="shared" si="822"/>
        <v>185.37847222221922</v>
      </c>
      <c r="O1725" s="16">
        <f t="shared" si="823"/>
        <v>823.28757994791374</v>
      </c>
      <c r="P1725" s="16">
        <f t="shared" si="824"/>
        <v>29203.839988707939</v>
      </c>
      <c r="Q1725" s="16">
        <f t="shared" si="825"/>
        <v>29203.839988707939</v>
      </c>
      <c r="R1725" s="16">
        <f t="shared" si="831"/>
        <v>0</v>
      </c>
      <c r="S1725" s="75">
        <f t="shared" si="849"/>
        <v>23574.072338245485</v>
      </c>
      <c r="T1725" s="77">
        <f t="shared" si="832"/>
        <v>0</v>
      </c>
      <c r="U1725" s="50">
        <f t="shared" si="833"/>
        <v>12440260.448683351</v>
      </c>
      <c r="V1725" s="51">
        <f t="shared" si="834"/>
        <v>3.4556279024120422</v>
      </c>
      <c r="W1725" s="52">
        <f t="shared" si="835"/>
        <v>7765636.5275409259</v>
      </c>
      <c r="X1725" s="36">
        <f t="shared" si="836"/>
        <v>2.1571212576502572</v>
      </c>
      <c r="Y1725" s="53">
        <f t="shared" si="826"/>
        <v>21216.665104420936</v>
      </c>
      <c r="Z1725" s="53">
        <f t="shared" si="837"/>
        <v>20155.831849199887</v>
      </c>
      <c r="AA1725" s="54">
        <f t="shared" si="838"/>
        <v>19752.715212215888</v>
      </c>
      <c r="AB1725" s="54">
        <f t="shared" si="839"/>
        <v>18765.079451605092</v>
      </c>
      <c r="AC1725" s="54">
        <f t="shared" si="840"/>
        <v>16888.571506444583</v>
      </c>
      <c r="AD1725" s="54">
        <f t="shared" si="841"/>
        <v>15199.714355800124</v>
      </c>
      <c r="AE1725" s="54">
        <f t="shared" si="842"/>
        <v>14439.728638010118</v>
      </c>
      <c r="AF1725" s="54">
        <f t="shared" si="843"/>
        <v>14150.934065249916</v>
      </c>
      <c r="AG1725" s="54">
        <f t="shared" si="844"/>
        <v>13443.387361987419</v>
      </c>
      <c r="AH1725" s="54">
        <f t="shared" si="845"/>
        <v>12099.048625788677</v>
      </c>
      <c r="AI1725" s="54">
        <f t="shared" si="846"/>
        <v>3.3608468404968546E-3</v>
      </c>
      <c r="AJ1725" s="54">
        <f t="shared" si="850"/>
        <v>1.1325209650146537</v>
      </c>
    </row>
    <row r="1726" spans="2:36" x14ac:dyDescent="0.2">
      <c r="B1726" s="14" t="s">
        <v>65</v>
      </c>
      <c r="C1726" s="14">
        <v>1716</v>
      </c>
      <c r="D1726" s="14">
        <v>239</v>
      </c>
      <c r="E1726" s="14">
        <f t="shared" si="828"/>
        <v>35.583333333333329</v>
      </c>
      <c r="F1726" s="15">
        <v>128.1</v>
      </c>
      <c r="G1726" s="16">
        <f t="shared" si="847"/>
        <v>0.11111111111111072</v>
      </c>
      <c r="H1726" s="16">
        <f t="shared" si="848"/>
        <v>0.39999999999999858</v>
      </c>
      <c r="I1726" s="16">
        <f t="shared" si="819"/>
        <v>1207138.2664930553</v>
      </c>
      <c r="J1726" s="16">
        <f t="shared" si="829"/>
        <v>-7526.9544753085356</v>
      </c>
      <c r="K1726" s="29" t="str">
        <f t="shared" si="830"/>
        <v>No</v>
      </c>
      <c r="L1726" s="16">
        <f t="shared" si="820"/>
        <v>453.68583203125002</v>
      </c>
      <c r="M1726" s="16">
        <f t="shared" si="821"/>
        <v>187.05217500000001</v>
      </c>
      <c r="N1726" s="23">
        <f t="shared" si="822"/>
        <v>211.86111111111035</v>
      </c>
      <c r="O1726" s="16">
        <f t="shared" si="823"/>
        <v>852.59911814236034</v>
      </c>
      <c r="P1726" s="16">
        <f t="shared" si="824"/>
        <v>30338.318620565653</v>
      </c>
      <c r="Q1726" s="16">
        <f t="shared" si="825"/>
        <v>30338.318620565653</v>
      </c>
      <c r="R1726" s="16">
        <f t="shared" si="831"/>
        <v>0</v>
      </c>
      <c r="S1726" s="75">
        <f t="shared" si="849"/>
        <v>22811.364145257117</v>
      </c>
      <c r="T1726" s="77">
        <f t="shared" si="832"/>
        <v>0</v>
      </c>
      <c r="U1726" s="50">
        <f t="shared" si="833"/>
        <v>12470598.767303918</v>
      </c>
      <c r="V1726" s="51">
        <f t="shared" si="834"/>
        <v>3.4640552131399769</v>
      </c>
      <c r="W1726" s="52">
        <f t="shared" si="835"/>
        <v>7788447.8916861834</v>
      </c>
      <c r="X1726" s="36">
        <f t="shared" si="836"/>
        <v>2.1634577476906065</v>
      </c>
      <c r="Y1726" s="53">
        <f t="shared" si="826"/>
        <v>20530.227730731407</v>
      </c>
      <c r="Z1726" s="53">
        <f t="shared" si="837"/>
        <v>19503.716344194836</v>
      </c>
      <c r="AA1726" s="54">
        <f t="shared" si="838"/>
        <v>19113.64201731094</v>
      </c>
      <c r="AB1726" s="54">
        <f t="shared" si="839"/>
        <v>18157.959916445394</v>
      </c>
      <c r="AC1726" s="54">
        <f t="shared" si="840"/>
        <v>16342.163924800854</v>
      </c>
      <c r="AD1726" s="54">
        <f t="shared" si="841"/>
        <v>14707.94753232077</v>
      </c>
      <c r="AE1726" s="54">
        <f t="shared" si="842"/>
        <v>13972.55015570473</v>
      </c>
      <c r="AF1726" s="54">
        <f t="shared" si="843"/>
        <v>13693.099152590636</v>
      </c>
      <c r="AG1726" s="54">
        <f t="shared" si="844"/>
        <v>13008.444194961103</v>
      </c>
      <c r="AH1726" s="54">
        <f t="shared" si="845"/>
        <v>11707.599775464992</v>
      </c>
      <c r="AI1726" s="54">
        <f t="shared" si="846"/>
        <v>3.2521110487402755E-3</v>
      </c>
      <c r="AJ1726" s="54">
        <f t="shared" si="850"/>
        <v>1.1357730760633939</v>
      </c>
    </row>
    <row r="1727" spans="2:36" x14ac:dyDescent="0.2">
      <c r="B1727" s="14" t="s">
        <v>65</v>
      </c>
      <c r="C1727" s="14">
        <v>1717</v>
      </c>
      <c r="D1727" s="14">
        <v>240</v>
      </c>
      <c r="E1727" s="14">
        <f t="shared" si="828"/>
        <v>35.694444444444443</v>
      </c>
      <c r="F1727" s="15">
        <v>128.5</v>
      </c>
      <c r="G1727" s="16">
        <f t="shared" si="847"/>
        <v>0.12500000000000078</v>
      </c>
      <c r="H1727" s="16">
        <f t="shared" si="848"/>
        <v>0.45000000000000284</v>
      </c>
      <c r="I1727" s="16">
        <f t="shared" si="819"/>
        <v>1214688.7610918209</v>
      </c>
      <c r="J1727" s="16">
        <f t="shared" si="829"/>
        <v>-7550.4945987656247</v>
      </c>
      <c r="K1727" s="29" t="str">
        <f t="shared" si="830"/>
        <v>No</v>
      </c>
      <c r="L1727" s="16">
        <f t="shared" si="820"/>
        <v>456.52357855902784</v>
      </c>
      <c r="M1727" s="16">
        <f t="shared" si="821"/>
        <v>187.05217500000001</v>
      </c>
      <c r="N1727" s="23">
        <f t="shared" si="822"/>
        <v>238.34375000000148</v>
      </c>
      <c r="O1727" s="16">
        <f t="shared" si="823"/>
        <v>881.91950355902941</v>
      </c>
      <c r="P1727" s="16">
        <f t="shared" si="824"/>
        <v>31479.626724259797</v>
      </c>
      <c r="Q1727" s="16">
        <f t="shared" si="825"/>
        <v>31479.626724259797</v>
      </c>
      <c r="R1727" s="16">
        <f t="shared" si="831"/>
        <v>0</v>
      </c>
      <c r="S1727" s="75">
        <f t="shared" si="849"/>
        <v>23929.132125494172</v>
      </c>
      <c r="T1727" s="77">
        <f t="shared" si="832"/>
        <v>0</v>
      </c>
      <c r="U1727" s="50">
        <f t="shared" si="833"/>
        <v>12502078.394028177</v>
      </c>
      <c r="V1727" s="51">
        <f t="shared" si="834"/>
        <v>3.4727995538967158</v>
      </c>
      <c r="W1727" s="52">
        <f t="shared" si="835"/>
        <v>7812377.0238116775</v>
      </c>
      <c r="X1727" s="36">
        <f t="shared" si="836"/>
        <v>2.1701047288365771</v>
      </c>
      <c r="Y1727" s="53">
        <f t="shared" si="826"/>
        <v>21536.218912944754</v>
      </c>
      <c r="Z1727" s="53">
        <f t="shared" si="837"/>
        <v>20459.407967297517</v>
      </c>
      <c r="AA1727" s="54">
        <f t="shared" si="838"/>
        <v>20050.219807951566</v>
      </c>
      <c r="AB1727" s="54">
        <f t="shared" si="839"/>
        <v>19047.708817553987</v>
      </c>
      <c r="AC1727" s="54">
        <f t="shared" si="840"/>
        <v>17142.937935798589</v>
      </c>
      <c r="AD1727" s="54">
        <f t="shared" si="841"/>
        <v>15428.644142218731</v>
      </c>
      <c r="AE1727" s="54">
        <f t="shared" si="842"/>
        <v>14657.211935107794</v>
      </c>
      <c r="AF1727" s="54">
        <f t="shared" si="843"/>
        <v>14364.067696405638</v>
      </c>
      <c r="AG1727" s="54">
        <f t="shared" si="844"/>
        <v>13645.864311585356</v>
      </c>
      <c r="AH1727" s="54">
        <f t="shared" si="845"/>
        <v>12281.27788042682</v>
      </c>
      <c r="AI1727" s="54">
        <f t="shared" si="846"/>
        <v>3.4114660778963388E-3</v>
      </c>
      <c r="AJ1727" s="54">
        <f t="shared" si="850"/>
        <v>1.1391845421412903</v>
      </c>
    </row>
    <row r="1728" spans="2:36" x14ac:dyDescent="0.2">
      <c r="B1728" s="14" t="s">
        <v>65</v>
      </c>
      <c r="C1728" s="14">
        <v>1718</v>
      </c>
      <c r="D1728" s="14">
        <v>241</v>
      </c>
      <c r="E1728" s="14">
        <f t="shared" si="828"/>
        <v>35.833333333333336</v>
      </c>
      <c r="F1728" s="15">
        <v>129</v>
      </c>
      <c r="G1728" s="16">
        <f t="shared" si="847"/>
        <v>0.1388888888888889</v>
      </c>
      <c r="H1728" s="16">
        <f t="shared" si="848"/>
        <v>0.5</v>
      </c>
      <c r="I1728" s="16">
        <f t="shared" si="819"/>
        <v>1224159.9826388892</v>
      </c>
      <c r="J1728" s="16">
        <f t="shared" si="829"/>
        <v>-9471.2215470683295</v>
      </c>
      <c r="K1728" s="29" t="str">
        <f t="shared" si="830"/>
        <v>No</v>
      </c>
      <c r="L1728" s="16">
        <f t="shared" si="820"/>
        <v>460.08320312500024</v>
      </c>
      <c r="M1728" s="16">
        <f t="shared" si="821"/>
        <v>187.05217500000001</v>
      </c>
      <c r="N1728" s="23">
        <f t="shared" si="822"/>
        <v>264.82638888888891</v>
      </c>
      <c r="O1728" s="16">
        <f t="shared" si="823"/>
        <v>911.96176701388913</v>
      </c>
      <c r="P1728" s="16">
        <f t="shared" si="824"/>
        <v>32678.629984664363</v>
      </c>
      <c r="Q1728" s="16">
        <f t="shared" si="825"/>
        <v>32678.629984664363</v>
      </c>
      <c r="R1728" s="16">
        <f t="shared" si="831"/>
        <v>0</v>
      </c>
      <c r="S1728" s="75">
        <f t="shared" si="849"/>
        <v>23207.408437596034</v>
      </c>
      <c r="T1728" s="77">
        <f t="shared" si="832"/>
        <v>0</v>
      </c>
      <c r="U1728" s="50">
        <f t="shared" si="833"/>
        <v>12534757.024012841</v>
      </c>
      <c r="V1728" s="51">
        <f t="shared" si="834"/>
        <v>3.4818769511146783</v>
      </c>
      <c r="W1728" s="52">
        <f t="shared" si="835"/>
        <v>7835584.4322492732</v>
      </c>
      <c r="X1728" s="36">
        <f t="shared" si="836"/>
        <v>2.1765512311803539</v>
      </c>
      <c r="Y1728" s="53">
        <f t="shared" si="826"/>
        <v>20886.667593836431</v>
      </c>
      <c r="Z1728" s="53">
        <f t="shared" si="837"/>
        <v>19842.334214144608</v>
      </c>
      <c r="AA1728" s="54">
        <f t="shared" si="838"/>
        <v>19445.487529861715</v>
      </c>
      <c r="AB1728" s="54">
        <f t="shared" si="839"/>
        <v>18473.21315336863</v>
      </c>
      <c r="AC1728" s="54">
        <f t="shared" si="840"/>
        <v>16625.891838031766</v>
      </c>
      <c r="AD1728" s="54">
        <f t="shared" si="841"/>
        <v>14963.30265422859</v>
      </c>
      <c r="AE1728" s="54">
        <f t="shared" si="842"/>
        <v>14215.137521517159</v>
      </c>
      <c r="AF1728" s="54">
        <f t="shared" si="843"/>
        <v>13930.834771086817</v>
      </c>
      <c r="AG1728" s="54">
        <f t="shared" si="844"/>
        <v>13234.293032532476</v>
      </c>
      <c r="AH1728" s="54">
        <f t="shared" si="845"/>
        <v>11910.863729279228</v>
      </c>
      <c r="AI1728" s="54">
        <f t="shared" si="846"/>
        <v>3.308573258133119E-3</v>
      </c>
      <c r="AJ1728" s="54">
        <f t="shared" si="850"/>
        <v>1.1424931153994233</v>
      </c>
    </row>
    <row r="1729" spans="2:36" x14ac:dyDescent="0.2">
      <c r="B1729" s="14" t="s">
        <v>65</v>
      </c>
      <c r="C1729" s="14">
        <v>1719</v>
      </c>
      <c r="D1729" s="14">
        <v>242</v>
      </c>
      <c r="E1729" s="14">
        <f t="shared" si="828"/>
        <v>35.972222222222221</v>
      </c>
      <c r="F1729" s="15">
        <v>129.5</v>
      </c>
      <c r="G1729" s="16">
        <f t="shared" si="847"/>
        <v>0.15277777777777699</v>
      </c>
      <c r="H1729" s="16">
        <f t="shared" si="848"/>
        <v>0.54999999999999716</v>
      </c>
      <c r="I1729" s="16">
        <f t="shared" si="819"/>
        <v>1233667.985628858</v>
      </c>
      <c r="J1729" s="16">
        <f t="shared" si="829"/>
        <v>-9508.0029899687506</v>
      </c>
      <c r="K1729" s="29" t="str">
        <f t="shared" si="830"/>
        <v>No</v>
      </c>
      <c r="L1729" s="16">
        <f t="shared" si="820"/>
        <v>463.6566514756945</v>
      </c>
      <c r="M1729" s="16">
        <f t="shared" si="821"/>
        <v>187.05217500000001</v>
      </c>
      <c r="N1729" s="23">
        <f t="shared" si="822"/>
        <v>291.30902777777629</v>
      </c>
      <c r="O1729" s="16">
        <f t="shared" si="823"/>
        <v>942.01785425347077</v>
      </c>
      <c r="P1729" s="16">
        <f t="shared" si="824"/>
        <v>33886.475590506794</v>
      </c>
      <c r="Q1729" s="16">
        <f t="shared" si="825"/>
        <v>33886.475590506794</v>
      </c>
      <c r="R1729" s="16">
        <f t="shared" si="831"/>
        <v>0</v>
      </c>
      <c r="S1729" s="75">
        <f t="shared" si="849"/>
        <v>24378.472600538043</v>
      </c>
      <c r="T1729" s="77">
        <f t="shared" si="832"/>
        <v>0</v>
      </c>
      <c r="U1729" s="50">
        <f t="shared" si="833"/>
        <v>12568643.499603348</v>
      </c>
      <c r="V1729" s="51">
        <f t="shared" si="834"/>
        <v>3.4912898610009298</v>
      </c>
      <c r="W1729" s="52">
        <f t="shared" si="835"/>
        <v>7859962.9048498115</v>
      </c>
      <c r="X1729" s="36">
        <f t="shared" si="836"/>
        <v>2.1833230291249475</v>
      </c>
      <c r="Y1729" s="53">
        <f t="shared" si="826"/>
        <v>21940.625340484239</v>
      </c>
      <c r="Z1729" s="53">
        <f t="shared" si="837"/>
        <v>20843.594073460026</v>
      </c>
      <c r="AA1729" s="54">
        <f t="shared" si="838"/>
        <v>20426.722191990826</v>
      </c>
      <c r="AB1729" s="54">
        <f t="shared" si="839"/>
        <v>19405.386082391284</v>
      </c>
      <c r="AC1729" s="54">
        <f t="shared" si="840"/>
        <v>17464.847474152157</v>
      </c>
      <c r="AD1729" s="54">
        <f t="shared" si="841"/>
        <v>15718.362726736941</v>
      </c>
      <c r="AE1729" s="54">
        <f t="shared" si="842"/>
        <v>14932.444590400093</v>
      </c>
      <c r="AF1729" s="54">
        <f t="shared" si="843"/>
        <v>14633.795698592092</v>
      </c>
      <c r="AG1729" s="54">
        <f t="shared" si="844"/>
        <v>13902.105913662486</v>
      </c>
      <c r="AH1729" s="54">
        <f t="shared" si="845"/>
        <v>12511.895322296237</v>
      </c>
      <c r="AI1729" s="54">
        <f t="shared" si="846"/>
        <v>3.4755264784156214E-3</v>
      </c>
      <c r="AJ1729" s="54">
        <f t="shared" si="850"/>
        <v>1.145968641877839</v>
      </c>
    </row>
    <row r="1730" spans="2:36" x14ac:dyDescent="0.2">
      <c r="B1730" s="14" t="s">
        <v>65</v>
      </c>
      <c r="C1730" s="14">
        <v>1720</v>
      </c>
      <c r="D1730" s="14">
        <v>243</v>
      </c>
      <c r="E1730" s="14">
        <f t="shared" si="828"/>
        <v>36.138888888888886</v>
      </c>
      <c r="F1730" s="15">
        <v>130.1</v>
      </c>
      <c r="G1730" s="16">
        <f t="shared" si="847"/>
        <v>0.15277777777777699</v>
      </c>
      <c r="H1730" s="16">
        <f t="shared" si="848"/>
        <v>0.54999999999999716</v>
      </c>
      <c r="I1730" s="16">
        <f t="shared" si="819"/>
        <v>1245126.1407214503</v>
      </c>
      <c r="J1730" s="16">
        <f t="shared" si="829"/>
        <v>-11458.155092592351</v>
      </c>
      <c r="K1730" s="29" t="str">
        <f t="shared" si="830"/>
        <v>No</v>
      </c>
      <c r="L1730" s="16">
        <f t="shared" si="820"/>
        <v>467.96303689236117</v>
      </c>
      <c r="M1730" s="16">
        <f t="shared" si="821"/>
        <v>187.05217500000001</v>
      </c>
      <c r="N1730" s="23">
        <f t="shared" si="822"/>
        <v>291.30902777777629</v>
      </c>
      <c r="O1730" s="16">
        <f t="shared" si="823"/>
        <v>946.32423967013744</v>
      </c>
      <c r="P1730" s="16">
        <f t="shared" si="824"/>
        <v>34199.106550301352</v>
      </c>
      <c r="Q1730" s="16">
        <f t="shared" si="825"/>
        <v>34199.106550301352</v>
      </c>
      <c r="R1730" s="16">
        <f t="shared" si="831"/>
        <v>0</v>
      </c>
      <c r="S1730" s="75">
        <f t="shared" si="849"/>
        <v>22740.951457709001</v>
      </c>
      <c r="T1730" s="77">
        <f t="shared" si="832"/>
        <v>0</v>
      </c>
      <c r="U1730" s="50">
        <f t="shared" si="833"/>
        <v>12602842.606153648</v>
      </c>
      <c r="V1730" s="51">
        <f t="shared" si="834"/>
        <v>3.5007896128204581</v>
      </c>
      <c r="W1730" s="52">
        <f t="shared" si="835"/>
        <v>7882703.8563075205</v>
      </c>
      <c r="X1730" s="36">
        <f t="shared" si="836"/>
        <v>2.1896399600854224</v>
      </c>
      <c r="Y1730" s="53">
        <f t="shared" si="826"/>
        <v>20466.856311938103</v>
      </c>
      <c r="Z1730" s="53">
        <f t="shared" si="837"/>
        <v>19443.513496341198</v>
      </c>
      <c r="AA1730" s="54">
        <f t="shared" si="838"/>
        <v>19054.643226414373</v>
      </c>
      <c r="AB1730" s="54">
        <f t="shared" si="839"/>
        <v>18101.911065093653</v>
      </c>
      <c r="AC1730" s="54">
        <f t="shared" si="840"/>
        <v>16291.719958584288</v>
      </c>
      <c r="AD1730" s="54">
        <f t="shared" si="841"/>
        <v>14662.547962725859</v>
      </c>
      <c r="AE1730" s="54">
        <f t="shared" si="842"/>
        <v>13929.420564589565</v>
      </c>
      <c r="AF1730" s="54">
        <f t="shared" si="843"/>
        <v>13650.832153297773</v>
      </c>
      <c r="AG1730" s="54">
        <f t="shared" si="844"/>
        <v>12968.290545632884</v>
      </c>
      <c r="AH1730" s="54">
        <f t="shared" si="845"/>
        <v>11671.461491069596</v>
      </c>
      <c r="AI1730" s="54">
        <f t="shared" si="846"/>
        <v>3.2420726364082212E-3</v>
      </c>
      <c r="AJ1730" s="54">
        <f t="shared" si="850"/>
        <v>1.1492107145142472</v>
      </c>
    </row>
    <row r="1731" spans="2:36" x14ac:dyDescent="0.2">
      <c r="B1731" s="14" t="s">
        <v>65</v>
      </c>
      <c r="C1731" s="14">
        <v>1721</v>
      </c>
      <c r="D1731" s="14">
        <v>244</v>
      </c>
      <c r="E1731" s="14">
        <f t="shared" si="828"/>
        <v>36.277777777777779</v>
      </c>
      <c r="F1731" s="15">
        <v>130.6</v>
      </c>
      <c r="G1731" s="16">
        <f t="shared" si="847"/>
        <v>0.12500000000000078</v>
      </c>
      <c r="H1731" s="16">
        <f t="shared" si="848"/>
        <v>0.45000000000000284</v>
      </c>
      <c r="I1731" s="16">
        <f t="shared" si="819"/>
        <v>1254715.0628858025</v>
      </c>
      <c r="J1731" s="16">
        <f t="shared" si="829"/>
        <v>-9588.922164352145</v>
      </c>
      <c r="K1731" s="29" t="str">
        <f t="shared" si="830"/>
        <v>No</v>
      </c>
      <c r="L1731" s="16">
        <f t="shared" si="820"/>
        <v>471.56689756944462</v>
      </c>
      <c r="M1731" s="16">
        <f t="shared" si="821"/>
        <v>187.05217500000001</v>
      </c>
      <c r="N1731" s="23">
        <f t="shared" si="822"/>
        <v>238.34375000000148</v>
      </c>
      <c r="O1731" s="16">
        <f t="shared" si="823"/>
        <v>896.96282256944619</v>
      </c>
      <c r="P1731" s="16">
        <f t="shared" si="824"/>
        <v>32539.817952102687</v>
      </c>
      <c r="Q1731" s="16">
        <f t="shared" si="825"/>
        <v>32539.817952102687</v>
      </c>
      <c r="R1731" s="16">
        <f t="shared" si="831"/>
        <v>0</v>
      </c>
      <c r="S1731" s="75">
        <f t="shared" si="849"/>
        <v>22950.895787750542</v>
      </c>
      <c r="T1731" s="77">
        <f t="shared" si="832"/>
        <v>0</v>
      </c>
      <c r="U1731" s="50">
        <f t="shared" si="833"/>
        <v>12635382.42410575</v>
      </c>
      <c r="V1731" s="51">
        <f t="shared" si="834"/>
        <v>3.509828451140486</v>
      </c>
      <c r="W1731" s="52">
        <f t="shared" si="835"/>
        <v>7905654.7520952709</v>
      </c>
      <c r="X1731" s="36">
        <f t="shared" si="836"/>
        <v>2.1960152089153531</v>
      </c>
      <c r="Y1731" s="53">
        <f t="shared" si="826"/>
        <v>20655.806208975489</v>
      </c>
      <c r="Z1731" s="53">
        <f t="shared" si="837"/>
        <v>19623.015898526715</v>
      </c>
      <c r="AA1731" s="54">
        <f t="shared" si="838"/>
        <v>19230.555580556182</v>
      </c>
      <c r="AB1731" s="54">
        <f t="shared" si="839"/>
        <v>18269.027801528373</v>
      </c>
      <c r="AC1731" s="54">
        <f t="shared" si="840"/>
        <v>16442.125021375537</v>
      </c>
      <c r="AD1731" s="54">
        <f t="shared" si="841"/>
        <v>14797.912519237983</v>
      </c>
      <c r="AE1731" s="54">
        <f t="shared" si="842"/>
        <v>14058.016893276084</v>
      </c>
      <c r="AF1731" s="54">
        <f t="shared" si="843"/>
        <v>13776.856555410563</v>
      </c>
      <c r="AG1731" s="54">
        <f t="shared" si="844"/>
        <v>13088.013727640035</v>
      </c>
      <c r="AH1731" s="54">
        <f t="shared" si="845"/>
        <v>11779.212354876032</v>
      </c>
      <c r="AI1731" s="54">
        <f t="shared" si="846"/>
        <v>3.272003431910009E-3</v>
      </c>
      <c r="AJ1731" s="54">
        <f t="shared" si="850"/>
        <v>1.1524827179461572</v>
      </c>
    </row>
    <row r="1732" spans="2:36" x14ac:dyDescent="0.2">
      <c r="B1732" s="14" t="s">
        <v>65</v>
      </c>
      <c r="C1732" s="14">
        <v>1722</v>
      </c>
      <c r="D1732" s="14">
        <v>245</v>
      </c>
      <c r="E1732" s="14">
        <f t="shared" si="828"/>
        <v>36.388888888888886</v>
      </c>
      <c r="F1732" s="15">
        <v>131</v>
      </c>
      <c r="G1732" s="16">
        <f t="shared" si="847"/>
        <v>8.3333333333332538E-2</v>
      </c>
      <c r="H1732" s="16">
        <f t="shared" si="848"/>
        <v>0.29999999999999716</v>
      </c>
      <c r="I1732" s="16">
        <f t="shared" si="819"/>
        <v>1262412.6832561726</v>
      </c>
      <c r="J1732" s="16">
        <f t="shared" si="829"/>
        <v>-7697.620370370103</v>
      </c>
      <c r="K1732" s="29" t="str">
        <f t="shared" si="830"/>
        <v>No</v>
      </c>
      <c r="L1732" s="16">
        <f t="shared" si="820"/>
        <v>474.4599392361111</v>
      </c>
      <c r="M1732" s="16">
        <f t="shared" si="821"/>
        <v>187.05217500000001</v>
      </c>
      <c r="N1732" s="23">
        <f t="shared" si="822"/>
        <v>158.89583333333181</v>
      </c>
      <c r="O1732" s="16">
        <f t="shared" si="823"/>
        <v>820.40794756944297</v>
      </c>
      <c r="P1732" s="16">
        <f t="shared" si="824"/>
        <v>29853.733647665838</v>
      </c>
      <c r="Q1732" s="16">
        <f t="shared" si="825"/>
        <v>29853.733647665838</v>
      </c>
      <c r="R1732" s="16">
        <f t="shared" si="831"/>
        <v>0</v>
      </c>
      <c r="S1732" s="75">
        <f t="shared" si="849"/>
        <v>22156.113277295735</v>
      </c>
      <c r="T1732" s="77">
        <f t="shared" si="832"/>
        <v>0</v>
      </c>
      <c r="U1732" s="50">
        <f t="shared" si="833"/>
        <v>12665236.157753415</v>
      </c>
      <c r="V1732" s="51">
        <f t="shared" si="834"/>
        <v>3.5181211549315043</v>
      </c>
      <c r="W1732" s="52">
        <f t="shared" si="835"/>
        <v>7927810.8653725665</v>
      </c>
      <c r="X1732" s="36">
        <f t="shared" si="836"/>
        <v>2.2021696848257131</v>
      </c>
      <c r="Y1732" s="53">
        <f t="shared" si="826"/>
        <v>19940.501949566162</v>
      </c>
      <c r="Z1732" s="53">
        <f t="shared" si="837"/>
        <v>18943.476852087853</v>
      </c>
      <c r="AA1732" s="54">
        <f t="shared" si="838"/>
        <v>18564.607315046094</v>
      </c>
      <c r="AB1732" s="54">
        <f t="shared" si="839"/>
        <v>17636.37694929379</v>
      </c>
      <c r="AC1732" s="54">
        <f t="shared" si="840"/>
        <v>15872.739254364411</v>
      </c>
      <c r="AD1732" s="54">
        <f t="shared" si="841"/>
        <v>14285.46532892797</v>
      </c>
      <c r="AE1732" s="54">
        <f t="shared" si="842"/>
        <v>13571.192062481572</v>
      </c>
      <c r="AF1732" s="54">
        <f t="shared" si="843"/>
        <v>13299.76822123194</v>
      </c>
      <c r="AG1732" s="54">
        <f t="shared" si="844"/>
        <v>12634.779810170343</v>
      </c>
      <c r="AH1732" s="54">
        <f t="shared" si="845"/>
        <v>11371.301829153308</v>
      </c>
      <c r="AI1732" s="54">
        <f t="shared" si="846"/>
        <v>3.1586949525425857E-3</v>
      </c>
      <c r="AJ1732" s="54">
        <f t="shared" si="850"/>
        <v>1.1556414128986998</v>
      </c>
    </row>
    <row r="1733" spans="2:36" x14ac:dyDescent="0.2">
      <c r="B1733" s="14" t="s">
        <v>65</v>
      </c>
      <c r="C1733" s="14">
        <v>1723</v>
      </c>
      <c r="D1733" s="14">
        <v>246</v>
      </c>
      <c r="E1733" s="14">
        <f t="shared" si="828"/>
        <v>36.444444444444443</v>
      </c>
      <c r="F1733" s="15">
        <v>131.19999999999999</v>
      </c>
      <c r="G1733" s="16">
        <f t="shared" si="847"/>
        <v>4.1666666666668246E-2</v>
      </c>
      <c r="H1733" s="16">
        <f t="shared" si="848"/>
        <v>0.15000000000000568</v>
      </c>
      <c r="I1733" s="16">
        <f t="shared" si="819"/>
        <v>1266270.3209876542</v>
      </c>
      <c r="J1733" s="16">
        <f t="shared" si="829"/>
        <v>-3857.6377314815763</v>
      </c>
      <c r="K1733" s="29" t="str">
        <f t="shared" si="830"/>
        <v>No</v>
      </c>
      <c r="L1733" s="16">
        <f t="shared" si="820"/>
        <v>475.90977777777789</v>
      </c>
      <c r="M1733" s="16">
        <f t="shared" si="821"/>
        <v>187.05217500000001</v>
      </c>
      <c r="N1733" s="23">
        <f t="shared" si="822"/>
        <v>79.447916666669684</v>
      </c>
      <c r="O1733" s="16">
        <f t="shared" si="823"/>
        <v>742.40986944444762</v>
      </c>
      <c r="P1733" s="16">
        <f t="shared" si="824"/>
        <v>27056.715241975424</v>
      </c>
      <c r="Q1733" s="16">
        <f t="shared" si="825"/>
        <v>27056.715241975424</v>
      </c>
      <c r="R1733" s="16">
        <f t="shared" si="831"/>
        <v>0</v>
      </c>
      <c r="S1733" s="75">
        <f t="shared" si="849"/>
        <v>23199.077510493848</v>
      </c>
      <c r="T1733" s="77">
        <f t="shared" si="832"/>
        <v>0</v>
      </c>
      <c r="U1733" s="50">
        <f t="shared" si="833"/>
        <v>12692292.872995391</v>
      </c>
      <c r="V1733" s="51">
        <f t="shared" si="834"/>
        <v>3.5256369091653865</v>
      </c>
      <c r="W1733" s="52">
        <f t="shared" si="835"/>
        <v>7951009.9428830603</v>
      </c>
      <c r="X1733" s="36">
        <f t="shared" si="836"/>
        <v>2.2086138730230722</v>
      </c>
      <c r="Y1733" s="53">
        <f t="shared" si="826"/>
        <v>20879.169759444463</v>
      </c>
      <c r="Z1733" s="53">
        <f t="shared" si="837"/>
        <v>19835.211271472239</v>
      </c>
      <c r="AA1733" s="54">
        <f t="shared" si="838"/>
        <v>19438.507046042792</v>
      </c>
      <c r="AB1733" s="54">
        <f t="shared" si="839"/>
        <v>18466.581693740653</v>
      </c>
      <c r="AC1733" s="54">
        <f t="shared" si="840"/>
        <v>16619.923524366586</v>
      </c>
      <c r="AD1733" s="54">
        <f t="shared" si="841"/>
        <v>14957.931171929928</v>
      </c>
      <c r="AE1733" s="54">
        <f t="shared" si="842"/>
        <v>14210.03461333343</v>
      </c>
      <c r="AF1733" s="54">
        <f t="shared" si="843"/>
        <v>13925.83392106676</v>
      </c>
      <c r="AG1733" s="54">
        <f t="shared" si="844"/>
        <v>13229.542225013422</v>
      </c>
      <c r="AH1733" s="54">
        <f t="shared" si="845"/>
        <v>11906.58800251208</v>
      </c>
      <c r="AI1733" s="54">
        <f t="shared" si="846"/>
        <v>3.3073855562533558E-3</v>
      </c>
      <c r="AJ1733" s="54">
        <f t="shared" si="850"/>
        <v>1.1589487984549531</v>
      </c>
    </row>
    <row r="1734" spans="2:36" x14ac:dyDescent="0.2">
      <c r="B1734" s="14" t="s">
        <v>65</v>
      </c>
      <c r="C1734" s="14">
        <v>1724</v>
      </c>
      <c r="D1734" s="14">
        <v>247</v>
      </c>
      <c r="E1734" s="14">
        <f t="shared" si="828"/>
        <v>36.472222222222221</v>
      </c>
      <c r="F1734" s="15">
        <v>131.30000000000001</v>
      </c>
      <c r="G1734" s="16">
        <f t="shared" si="847"/>
        <v>0</v>
      </c>
      <c r="H1734" s="16">
        <f t="shared" si="848"/>
        <v>0</v>
      </c>
      <c r="I1734" s="16">
        <f t="shared" si="819"/>
        <v>1268201.3467399692</v>
      </c>
      <c r="J1734" s="16">
        <f t="shared" si="829"/>
        <v>-1931.0257523150649</v>
      </c>
      <c r="K1734" s="29" t="str">
        <f t="shared" si="830"/>
        <v>No</v>
      </c>
      <c r="L1734" s="16">
        <f t="shared" si="820"/>
        <v>476.63552647569458</v>
      </c>
      <c r="M1734" s="16">
        <f t="shared" si="821"/>
        <v>187.05217500000001</v>
      </c>
      <c r="N1734" s="23">
        <f t="shared" si="822"/>
        <v>0</v>
      </c>
      <c r="O1734" s="16">
        <f t="shared" si="823"/>
        <v>663.68770147569455</v>
      </c>
      <c r="P1734" s="16">
        <f t="shared" si="824"/>
        <v>24206.165334377416</v>
      </c>
      <c r="Q1734" s="16">
        <f t="shared" si="825"/>
        <v>24206.165334377416</v>
      </c>
      <c r="R1734" s="16">
        <f t="shared" si="831"/>
        <v>0</v>
      </c>
      <c r="S1734" s="75">
        <f t="shared" si="849"/>
        <v>22275.139582062351</v>
      </c>
      <c r="T1734" s="77">
        <f t="shared" si="832"/>
        <v>0</v>
      </c>
      <c r="U1734" s="50">
        <f t="shared" si="833"/>
        <v>12716499.038329769</v>
      </c>
      <c r="V1734" s="51">
        <f t="shared" si="834"/>
        <v>3.5323608439804914</v>
      </c>
      <c r="W1734" s="52">
        <f t="shared" si="835"/>
        <v>7973285.0824651225</v>
      </c>
      <c r="X1734" s="36">
        <f t="shared" si="836"/>
        <v>2.2148014117958672</v>
      </c>
      <c r="Y1734" s="53">
        <f t="shared" si="826"/>
        <v>20047.625623856118</v>
      </c>
      <c r="Z1734" s="53">
        <f t="shared" si="837"/>
        <v>19045.244342663311</v>
      </c>
      <c r="AA1734" s="54">
        <f t="shared" si="838"/>
        <v>18664.339455810044</v>
      </c>
      <c r="AB1734" s="54">
        <f t="shared" si="839"/>
        <v>17731.122483019542</v>
      </c>
      <c r="AC1734" s="54">
        <f t="shared" si="840"/>
        <v>15958.010234717589</v>
      </c>
      <c r="AD1734" s="54">
        <f t="shared" si="841"/>
        <v>14362.20921124583</v>
      </c>
      <c r="AE1734" s="54">
        <f t="shared" si="842"/>
        <v>13644.098750683539</v>
      </c>
      <c r="AF1734" s="54">
        <f t="shared" si="843"/>
        <v>13371.216775669867</v>
      </c>
      <c r="AG1734" s="54">
        <f t="shared" si="844"/>
        <v>12702.655936886373</v>
      </c>
      <c r="AH1734" s="54">
        <f t="shared" si="845"/>
        <v>11432.390343197736</v>
      </c>
      <c r="AI1734" s="54">
        <f t="shared" si="846"/>
        <v>3.1756639842215931E-3</v>
      </c>
      <c r="AJ1734" s="54">
        <f t="shared" si="850"/>
        <v>1.1621244624391747</v>
      </c>
    </row>
    <row r="1735" spans="2:36" x14ac:dyDescent="0.2">
      <c r="B1735" s="14" t="s">
        <v>65</v>
      </c>
      <c r="C1735" s="14">
        <v>1725</v>
      </c>
      <c r="D1735" s="14">
        <v>248</v>
      </c>
      <c r="E1735" s="14">
        <f t="shared" si="828"/>
        <v>36.444444444444443</v>
      </c>
      <c r="F1735" s="15">
        <v>131.19999999999999</v>
      </c>
      <c r="G1735" s="16">
        <f t="shared" si="847"/>
        <v>-8.3333333333336493E-2</v>
      </c>
      <c r="H1735" s="16">
        <f t="shared" si="848"/>
        <v>-0.30000000000001137</v>
      </c>
      <c r="I1735" s="16">
        <f t="shared" si="819"/>
        <v>1266270.3209876542</v>
      </c>
      <c r="J1735" s="16">
        <f t="shared" si="829"/>
        <v>1931.0257523150649</v>
      </c>
      <c r="K1735" s="29" t="str">
        <f t="shared" si="830"/>
        <v>Yes</v>
      </c>
      <c r="L1735" s="16">
        <f t="shared" si="820"/>
        <v>475.90977777777789</v>
      </c>
      <c r="M1735" s="16">
        <f t="shared" si="821"/>
        <v>187.05217500000001</v>
      </c>
      <c r="N1735" s="23">
        <f t="shared" si="822"/>
        <v>-158.89583333333937</v>
      </c>
      <c r="O1735" s="16">
        <f t="shared" si="823"/>
        <v>504.06611944443853</v>
      </c>
      <c r="P1735" s="16">
        <f t="shared" si="824"/>
        <v>18370.409686419538</v>
      </c>
      <c r="Q1735" s="16">
        <f t="shared" si="825"/>
        <v>18370.409686419538</v>
      </c>
      <c r="R1735" s="16">
        <f t="shared" si="831"/>
        <v>158.89583333333937</v>
      </c>
      <c r="S1735" s="75">
        <f t="shared" si="849"/>
        <v>20301.435438734603</v>
      </c>
      <c r="T1735" s="77">
        <f t="shared" si="832"/>
        <v>5790.8703703705896</v>
      </c>
      <c r="U1735" s="50">
        <f t="shared" si="833"/>
        <v>12734869.448016189</v>
      </c>
      <c r="V1735" s="51">
        <f t="shared" si="834"/>
        <v>3.5374637355600527</v>
      </c>
      <c r="W1735" s="52">
        <f t="shared" si="835"/>
        <v>7993586.5179038569</v>
      </c>
      <c r="X1735" s="36">
        <f t="shared" si="836"/>
        <v>2.2204406994177379</v>
      </c>
      <c r="Y1735" s="53">
        <f t="shared" si="826"/>
        <v>18271.291894861144</v>
      </c>
      <c r="Z1735" s="53">
        <f t="shared" si="837"/>
        <v>17357.727300118087</v>
      </c>
      <c r="AA1735" s="54">
        <f t="shared" si="838"/>
        <v>17010.572754115725</v>
      </c>
      <c r="AB1735" s="54">
        <f t="shared" si="839"/>
        <v>16160.044116409937</v>
      </c>
      <c r="AC1735" s="54">
        <f t="shared" si="840"/>
        <v>14544.039704768944</v>
      </c>
      <c r="AD1735" s="54">
        <f t="shared" si="841"/>
        <v>13089.635734292049</v>
      </c>
      <c r="AE1735" s="54">
        <f t="shared" si="842"/>
        <v>12435.153947577446</v>
      </c>
      <c r="AF1735" s="54">
        <f t="shared" si="843"/>
        <v>12186.450868625898</v>
      </c>
      <c r="AG1735" s="54">
        <f t="shared" si="844"/>
        <v>11577.128325194602</v>
      </c>
      <c r="AH1735" s="54">
        <f t="shared" si="845"/>
        <v>10419.415492675142</v>
      </c>
      <c r="AI1735" s="54">
        <f t="shared" si="846"/>
        <v>2.8942820812986503E-3</v>
      </c>
      <c r="AJ1735" s="54">
        <f t="shared" si="850"/>
        <v>1.1650187445204734</v>
      </c>
    </row>
    <row r="1736" spans="2:36" x14ac:dyDescent="0.2">
      <c r="B1736" s="14" t="s">
        <v>65</v>
      </c>
      <c r="C1736" s="14">
        <v>1726</v>
      </c>
      <c r="D1736" s="14">
        <v>249</v>
      </c>
      <c r="E1736" s="14">
        <f t="shared" si="828"/>
        <v>36.30555555555555</v>
      </c>
      <c r="F1736" s="15">
        <v>130.69999999999999</v>
      </c>
      <c r="G1736" s="16">
        <f t="shared" si="847"/>
        <v>-0.19444444444444128</v>
      </c>
      <c r="H1736" s="16">
        <f t="shared" si="848"/>
        <v>-0.69999999999998863</v>
      </c>
      <c r="I1736" s="16">
        <f t="shared" si="819"/>
        <v>1256637.2610918207</v>
      </c>
      <c r="J1736" s="16">
        <f t="shared" si="829"/>
        <v>9633.0598958334886</v>
      </c>
      <c r="K1736" s="29" t="str">
        <f t="shared" si="830"/>
        <v>Yes</v>
      </c>
      <c r="L1736" s="16">
        <f t="shared" si="820"/>
        <v>472.28932855902775</v>
      </c>
      <c r="M1736" s="16">
        <f t="shared" si="821"/>
        <v>187.05217500000001</v>
      </c>
      <c r="N1736" s="23">
        <f t="shared" si="822"/>
        <v>-370.75694444443843</v>
      </c>
      <c r="O1736" s="16">
        <f t="shared" si="823"/>
        <v>288.5845591145893</v>
      </c>
      <c r="P1736" s="16">
        <f t="shared" si="824"/>
        <v>10477.222743410226</v>
      </c>
      <c r="Q1736" s="16">
        <f t="shared" si="825"/>
        <v>10477.222743410226</v>
      </c>
      <c r="R1736" s="16">
        <f t="shared" si="831"/>
        <v>370.75694444443843</v>
      </c>
      <c r="S1736" s="75">
        <f t="shared" si="849"/>
        <v>20110.282639243713</v>
      </c>
      <c r="T1736" s="77">
        <f t="shared" si="832"/>
        <v>13460.536844135582</v>
      </c>
      <c r="U1736" s="50">
        <f t="shared" si="833"/>
        <v>12745346.6707596</v>
      </c>
      <c r="V1736" s="51">
        <f t="shared" si="834"/>
        <v>3.540374075211</v>
      </c>
      <c r="W1736" s="52">
        <f t="shared" si="835"/>
        <v>8013696.8005431006</v>
      </c>
      <c r="X1736" s="36">
        <f t="shared" si="836"/>
        <v>2.2260268890397503</v>
      </c>
      <c r="Y1736" s="53">
        <f t="shared" si="826"/>
        <v>18099.254375319342</v>
      </c>
      <c r="Z1736" s="53">
        <f t="shared" si="837"/>
        <v>17194.291656553374</v>
      </c>
      <c r="AA1736" s="54">
        <f t="shared" si="838"/>
        <v>16850.405823422305</v>
      </c>
      <c r="AB1736" s="54">
        <f t="shared" si="839"/>
        <v>16007.885532251188</v>
      </c>
      <c r="AC1736" s="54">
        <f t="shared" si="840"/>
        <v>14407.09697902607</v>
      </c>
      <c r="AD1736" s="54">
        <f t="shared" si="841"/>
        <v>12966.387281123463</v>
      </c>
      <c r="AE1736" s="54">
        <f t="shared" si="842"/>
        <v>12318.06791706729</v>
      </c>
      <c r="AF1736" s="54">
        <f t="shared" si="843"/>
        <v>12071.706558725944</v>
      </c>
      <c r="AG1736" s="54">
        <f t="shared" si="844"/>
        <v>11468.121230789646</v>
      </c>
      <c r="AH1736" s="54">
        <f t="shared" si="845"/>
        <v>10321.309107710682</v>
      </c>
      <c r="AI1736" s="54">
        <f t="shared" si="846"/>
        <v>2.8670303076974118E-3</v>
      </c>
      <c r="AJ1736" s="54">
        <f t="shared" si="850"/>
        <v>1.1678857748281708</v>
      </c>
    </row>
    <row r="1737" spans="2:36" x14ac:dyDescent="0.2">
      <c r="B1737" s="14" t="s">
        <v>65</v>
      </c>
      <c r="C1737" s="14">
        <v>1727</v>
      </c>
      <c r="D1737" s="14">
        <v>250</v>
      </c>
      <c r="E1737" s="14">
        <f t="shared" si="828"/>
        <v>36.055555555555557</v>
      </c>
      <c r="F1737" s="15">
        <v>129.80000000000001</v>
      </c>
      <c r="G1737" s="16">
        <f t="shared" si="847"/>
        <v>-0.31944444444444209</v>
      </c>
      <c r="H1737" s="16">
        <f t="shared" si="848"/>
        <v>-1.1499999999999915</v>
      </c>
      <c r="I1737" s="16">
        <f t="shared" si="819"/>
        <v>1239390.4425154321</v>
      </c>
      <c r="J1737" s="16">
        <f t="shared" si="829"/>
        <v>17246.818576388527</v>
      </c>
      <c r="K1737" s="29" t="str">
        <f t="shared" si="830"/>
        <v>Yes</v>
      </c>
      <c r="L1737" s="16">
        <f t="shared" si="820"/>
        <v>465.80735590277789</v>
      </c>
      <c r="M1737" s="16">
        <f t="shared" si="821"/>
        <v>187.05217500000001</v>
      </c>
      <c r="N1737" s="23">
        <f t="shared" si="822"/>
        <v>-609.10069444443991</v>
      </c>
      <c r="O1737" s="16">
        <f t="shared" si="823"/>
        <v>43.75883645833801</v>
      </c>
      <c r="P1737" s="16">
        <f t="shared" si="824"/>
        <v>1577.749158970076</v>
      </c>
      <c r="Q1737" s="16">
        <f t="shared" si="825"/>
        <v>1577.749158970076</v>
      </c>
      <c r="R1737" s="16">
        <f t="shared" si="831"/>
        <v>609.10069444443991</v>
      </c>
      <c r="S1737" s="75">
        <f t="shared" si="849"/>
        <v>18824.567735358603</v>
      </c>
      <c r="T1737" s="77">
        <f t="shared" si="832"/>
        <v>21961.463927468973</v>
      </c>
      <c r="U1737" s="50">
        <f t="shared" si="833"/>
        <v>12746924.419918569</v>
      </c>
      <c r="V1737" s="51">
        <f t="shared" si="834"/>
        <v>3.5408123388662691</v>
      </c>
      <c r="W1737" s="52">
        <f t="shared" si="835"/>
        <v>8032521.3682784587</v>
      </c>
      <c r="X1737" s="36">
        <f t="shared" si="836"/>
        <v>2.2312559356329054</v>
      </c>
      <c r="Y1737" s="53">
        <f t="shared" si="826"/>
        <v>16942.110961822742</v>
      </c>
      <c r="Z1737" s="53">
        <f t="shared" si="837"/>
        <v>16095.005413731604</v>
      </c>
      <c r="AA1737" s="54">
        <f t="shared" si="838"/>
        <v>15773.105305456971</v>
      </c>
      <c r="AB1737" s="54">
        <f t="shared" si="839"/>
        <v>14984.450040184121</v>
      </c>
      <c r="AC1737" s="54">
        <f t="shared" si="840"/>
        <v>13486.00503616571</v>
      </c>
      <c r="AD1737" s="54">
        <f t="shared" si="841"/>
        <v>12137.404532549139</v>
      </c>
      <c r="AE1737" s="54">
        <f t="shared" si="842"/>
        <v>11530.534305921681</v>
      </c>
      <c r="AF1737" s="54">
        <f t="shared" si="843"/>
        <v>11299.923619803247</v>
      </c>
      <c r="AG1737" s="54">
        <f t="shared" si="844"/>
        <v>10734.927438813083</v>
      </c>
      <c r="AH1737" s="54">
        <f t="shared" si="845"/>
        <v>9661.4346949317751</v>
      </c>
      <c r="AI1737" s="54">
        <f t="shared" si="846"/>
        <v>2.6837318597032708E-3</v>
      </c>
      <c r="AJ1737" s="54">
        <f t="shared" si="850"/>
        <v>1.1705695066878741</v>
      </c>
    </row>
    <row r="1738" spans="2:36" x14ac:dyDescent="0.2">
      <c r="B1738" s="14" t="s">
        <v>65</v>
      </c>
      <c r="C1738" s="14">
        <v>1728</v>
      </c>
      <c r="D1738" s="14">
        <v>251</v>
      </c>
      <c r="E1738" s="14">
        <f t="shared" si="828"/>
        <v>35.666666666666664</v>
      </c>
      <c r="F1738" s="15">
        <v>128.4</v>
      </c>
      <c r="G1738" s="16">
        <f t="shared" si="847"/>
        <v>-0.45833333333333492</v>
      </c>
      <c r="H1738" s="16">
        <f t="shared" si="848"/>
        <v>-1.6500000000000057</v>
      </c>
      <c r="I1738" s="16">
        <f t="shared" ref="I1738:I1801" si="851">0.5*$F$4*(E1738)^2</f>
        <v>1212798.9305555553</v>
      </c>
      <c r="J1738" s="16">
        <f t="shared" si="829"/>
        <v>26591.511959876865</v>
      </c>
      <c r="K1738" s="29" t="str">
        <f t="shared" si="830"/>
        <v>Yes</v>
      </c>
      <c r="L1738" s="16">
        <f t="shared" ref="L1738:L1801" si="852">0.5 * $F$1*$F$2*$F$3*E1738^2</f>
        <v>455.81331249999999</v>
      </c>
      <c r="M1738" s="16">
        <f t="shared" ref="M1738:M1801" si="853">$F$5*$F$4*$F$6</f>
        <v>187.05217500000001</v>
      </c>
      <c r="N1738" s="23">
        <f t="shared" ref="N1738:N1801" si="854">$F$4*G1738</f>
        <v>-873.92708333333633</v>
      </c>
      <c r="O1738" s="16">
        <f t="shared" ref="O1738:O1801" si="855">N1738+M1738+L1738</f>
        <v>-231.0615958333363</v>
      </c>
      <c r="P1738" s="16">
        <f t="shared" ref="P1738:P1801" si="856">O1738*E1738</f>
        <v>-8241.1969180556607</v>
      </c>
      <c r="Q1738" s="16">
        <f t="shared" ref="Q1738:Q1801" si="857">P1738*1</f>
        <v>-8241.1969180556607</v>
      </c>
      <c r="R1738" s="16">
        <f t="shared" si="831"/>
        <v>873.92708333333633</v>
      </c>
      <c r="S1738" s="75">
        <f t="shared" si="849"/>
        <v>18350.315041821203</v>
      </c>
      <c r="T1738" s="77">
        <f t="shared" si="832"/>
        <v>31170.065972222328</v>
      </c>
      <c r="U1738" s="50">
        <f t="shared" si="833"/>
        <v>12746924.419918569</v>
      </c>
      <c r="V1738" s="51">
        <f t="shared" si="834"/>
        <v>3.5408123388662691</v>
      </c>
      <c r="W1738" s="52">
        <f t="shared" si="835"/>
        <v>8050871.6833202802</v>
      </c>
      <c r="X1738" s="36">
        <f t="shared" si="836"/>
        <v>2.2363532453667445</v>
      </c>
      <c r="Y1738" s="53">
        <f t="shared" ref="Y1738:Y1801" si="858">S1738*0.9</f>
        <v>16515.283537639083</v>
      </c>
      <c r="Z1738" s="53">
        <f t="shared" si="837"/>
        <v>15689.519360757127</v>
      </c>
      <c r="AA1738" s="54">
        <f t="shared" si="838"/>
        <v>15375.728973541984</v>
      </c>
      <c r="AB1738" s="54">
        <f t="shared" si="839"/>
        <v>14606.942524864884</v>
      </c>
      <c r="AC1738" s="54">
        <f t="shared" si="840"/>
        <v>13146.248272378396</v>
      </c>
      <c r="AD1738" s="54">
        <f t="shared" si="841"/>
        <v>11831.623445140556</v>
      </c>
      <c r="AE1738" s="54">
        <f t="shared" si="842"/>
        <v>11240.042272883527</v>
      </c>
      <c r="AF1738" s="54">
        <f t="shared" si="843"/>
        <v>11015.241427425857</v>
      </c>
      <c r="AG1738" s="54">
        <f t="shared" si="844"/>
        <v>10464.479356054564</v>
      </c>
      <c r="AH1738" s="54">
        <f t="shared" si="845"/>
        <v>9418.0314204491078</v>
      </c>
      <c r="AI1738" s="54">
        <f t="shared" si="846"/>
        <v>2.6161198390136412E-3</v>
      </c>
      <c r="AJ1738" s="54">
        <f t="shared" si="850"/>
        <v>1.1731856265268876</v>
      </c>
    </row>
    <row r="1739" spans="2:36" x14ac:dyDescent="0.2">
      <c r="B1739" s="14" t="s">
        <v>65</v>
      </c>
      <c r="C1739" s="14">
        <v>1729</v>
      </c>
      <c r="D1739" s="14">
        <v>252</v>
      </c>
      <c r="E1739" s="14">
        <f t="shared" ref="E1739:E1802" si="859">F1739/3.6</f>
        <v>35.138888888888886</v>
      </c>
      <c r="F1739" s="15">
        <v>126.5</v>
      </c>
      <c r="G1739" s="16">
        <f t="shared" si="847"/>
        <v>-0.59722222222222376</v>
      </c>
      <c r="H1739" s="16">
        <f t="shared" si="848"/>
        <v>-2.1500000000000057</v>
      </c>
      <c r="I1739" s="16">
        <f t="shared" si="851"/>
        <v>1177171.6893325616</v>
      </c>
      <c r="J1739" s="16">
        <f t="shared" ref="J1739:J1802" si="860">I1738-I1739</f>
        <v>35627.241222993704</v>
      </c>
      <c r="K1739" s="29" t="str">
        <f t="shared" ref="K1739:K1802" si="861">IF((G1739)&lt;0,"Yes","No")</f>
        <v>Yes</v>
      </c>
      <c r="L1739" s="16">
        <f t="shared" si="852"/>
        <v>442.42331814236115</v>
      </c>
      <c r="M1739" s="16">
        <f t="shared" si="853"/>
        <v>187.05217500000001</v>
      </c>
      <c r="N1739" s="23">
        <f t="shared" si="854"/>
        <v>-1138.7534722222251</v>
      </c>
      <c r="O1739" s="16">
        <f t="shared" si="855"/>
        <v>-509.27797907986394</v>
      </c>
      <c r="P1739" s="16">
        <f t="shared" si="856"/>
        <v>-17895.462320445218</v>
      </c>
      <c r="Q1739" s="16">
        <f t="shared" si="857"/>
        <v>-17895.462320445218</v>
      </c>
      <c r="R1739" s="16">
        <f t="shared" ref="R1739:R1802" si="862">IF((G1739&gt;0), 0, $F$4*G1739)*-1</f>
        <v>1138.7534722222251</v>
      </c>
      <c r="S1739" s="75">
        <f t="shared" si="849"/>
        <v>17731.778902548485</v>
      </c>
      <c r="T1739" s="77">
        <f t="shared" ref="T1739:T1802" si="863">R1739*E1739</f>
        <v>40014.531732253185</v>
      </c>
      <c r="U1739" s="50">
        <f t="shared" ref="U1739:U1802" si="864">IF(Q1739&gt;0, (Q1739+U1738),(U1738))</f>
        <v>12746924.419918569</v>
      </c>
      <c r="V1739" s="51">
        <f t="shared" ref="V1739:V1802" si="865">U1739/3600000</f>
        <v>3.5408123388662691</v>
      </c>
      <c r="W1739" s="52">
        <f t="shared" ref="W1739:W1802" si="866">W1738+S1739</f>
        <v>8068603.4622228285</v>
      </c>
      <c r="X1739" s="36">
        <f t="shared" ref="X1739:X1802" si="867">W1739/3600000</f>
        <v>2.2412787395063414</v>
      </c>
      <c r="Y1739" s="53">
        <f t="shared" si="858"/>
        <v>15958.601012293637</v>
      </c>
      <c r="Z1739" s="53">
        <f t="shared" ref="Z1739:Z1802" si="868">Y1739*0.95</f>
        <v>15160.670961678954</v>
      </c>
      <c r="AA1739" s="54">
        <f t="shared" ref="AA1739:AA1802" si="869">Z1739*0.98</f>
        <v>14857.457542445374</v>
      </c>
      <c r="AB1739" s="54">
        <f t="shared" ref="AB1739:AB1802" si="870">AA1739*0.95</f>
        <v>14114.584665323106</v>
      </c>
      <c r="AC1739" s="54">
        <f t="shared" ref="AC1739:AC1802" si="871">AB1739*0.9</f>
        <v>12703.126198790795</v>
      </c>
      <c r="AD1739" s="54">
        <f t="shared" ref="AD1739:AD1802" si="872">AC1739*0.9</f>
        <v>11432.813578911715</v>
      </c>
      <c r="AE1739" s="54">
        <f t="shared" ref="AE1739:AE1801" si="873">AD1739*0.95</f>
        <v>10861.172899966128</v>
      </c>
      <c r="AF1739" s="54">
        <f t="shared" ref="AF1739:AF1802" si="874">AE1739*0.98</f>
        <v>10643.949441966806</v>
      </c>
      <c r="AG1739" s="54">
        <f t="shared" ref="AG1739:AG1802" si="875">AF1739*0.95</f>
        <v>10111.751969868465</v>
      </c>
      <c r="AH1739" s="54">
        <f t="shared" ref="AH1739:AH1802" si="876">AG1739*0.9</f>
        <v>9100.576772881619</v>
      </c>
      <c r="AI1739" s="54">
        <f t="shared" ref="AI1739:AI1802" si="877">AH1739/3600000</f>
        <v>2.5279379924671164E-3</v>
      </c>
      <c r="AJ1739" s="54">
        <f t="shared" si="850"/>
        <v>1.1757135645193548</v>
      </c>
    </row>
    <row r="1740" spans="2:36" x14ac:dyDescent="0.2">
      <c r="B1740" s="14" t="s">
        <v>65</v>
      </c>
      <c r="C1740" s="14">
        <v>1730</v>
      </c>
      <c r="D1740" s="14">
        <v>253</v>
      </c>
      <c r="E1740" s="14">
        <f t="shared" si="859"/>
        <v>34.472222222222221</v>
      </c>
      <c r="F1740" s="15">
        <v>124.1</v>
      </c>
      <c r="G1740" s="16">
        <f t="shared" ref="G1740:G1803" si="878">($F1741-$F1739)/2/3.6</f>
        <v>-0.68055555555555636</v>
      </c>
      <c r="H1740" s="16">
        <f t="shared" ref="H1740:H1803" si="879">($F1741-$F1739)/2</f>
        <v>-2.4500000000000028</v>
      </c>
      <c r="I1740" s="16">
        <f t="shared" si="851"/>
        <v>1132928.0272955247</v>
      </c>
      <c r="J1740" s="16">
        <f t="shared" si="860"/>
        <v>44243.662037036847</v>
      </c>
      <c r="K1740" s="29" t="str">
        <f t="shared" si="861"/>
        <v>Yes</v>
      </c>
      <c r="L1740" s="16">
        <f t="shared" si="852"/>
        <v>425.79496397569454</v>
      </c>
      <c r="M1740" s="16">
        <f t="shared" si="853"/>
        <v>187.05217500000001</v>
      </c>
      <c r="N1740" s="23">
        <f t="shared" si="854"/>
        <v>-1297.649305555557</v>
      </c>
      <c r="O1740" s="16">
        <f t="shared" si="855"/>
        <v>-684.80216657986239</v>
      </c>
      <c r="P1740" s="16">
        <f t="shared" si="856"/>
        <v>-23606.652464600254</v>
      </c>
      <c r="Q1740" s="16">
        <f t="shared" si="857"/>
        <v>-23606.652464600254</v>
      </c>
      <c r="R1740" s="16">
        <f t="shared" si="862"/>
        <v>1297.649305555557</v>
      </c>
      <c r="S1740" s="75">
        <f t="shared" ref="S1740:S1803" si="880">J1740-Q1740*-1</f>
        <v>20637.009572436593</v>
      </c>
      <c r="T1740" s="77">
        <f t="shared" si="863"/>
        <v>44732.855227623506</v>
      </c>
      <c r="U1740" s="50">
        <f t="shared" si="864"/>
        <v>12746924.419918569</v>
      </c>
      <c r="V1740" s="51">
        <f t="shared" si="865"/>
        <v>3.5408123388662691</v>
      </c>
      <c r="W1740" s="52">
        <f t="shared" si="866"/>
        <v>8089240.4717952656</v>
      </c>
      <c r="X1740" s="36">
        <f t="shared" si="867"/>
        <v>2.2470112421653514</v>
      </c>
      <c r="Y1740" s="53">
        <f t="shared" si="858"/>
        <v>18573.308615192935</v>
      </c>
      <c r="Z1740" s="53">
        <f t="shared" si="868"/>
        <v>17644.643184433287</v>
      </c>
      <c r="AA1740" s="54">
        <f t="shared" si="869"/>
        <v>17291.750320744621</v>
      </c>
      <c r="AB1740" s="54">
        <f t="shared" si="870"/>
        <v>16427.16280470739</v>
      </c>
      <c r="AC1740" s="54">
        <f t="shared" si="871"/>
        <v>14784.446524236651</v>
      </c>
      <c r="AD1740" s="54">
        <f t="shared" si="872"/>
        <v>13306.001871812987</v>
      </c>
      <c r="AE1740" s="54">
        <f t="shared" si="873"/>
        <v>12640.701778222337</v>
      </c>
      <c r="AF1740" s="54">
        <f t="shared" si="874"/>
        <v>12387.887742657891</v>
      </c>
      <c r="AG1740" s="54">
        <f t="shared" si="875"/>
        <v>11768.493355524995</v>
      </c>
      <c r="AH1740" s="54">
        <f t="shared" si="876"/>
        <v>10591.644019972497</v>
      </c>
      <c r="AI1740" s="54">
        <f t="shared" si="877"/>
        <v>2.9421233388812491E-3</v>
      </c>
      <c r="AJ1740" s="54">
        <f t="shared" ref="AJ1740:AJ1803" si="881">IF((AI1740)&lt;0, AJ1739, AI1740+AJ1739)</f>
        <v>1.1786556878582362</v>
      </c>
    </row>
    <row r="1741" spans="2:36" x14ac:dyDescent="0.2">
      <c r="B1741" s="14" t="s">
        <v>65</v>
      </c>
      <c r="C1741" s="14">
        <v>1731</v>
      </c>
      <c r="D1741" s="14">
        <v>254</v>
      </c>
      <c r="E1741" s="14">
        <f t="shared" si="859"/>
        <v>33.777777777777779</v>
      </c>
      <c r="F1741" s="15">
        <v>121.6</v>
      </c>
      <c r="G1741" s="16">
        <f t="shared" si="878"/>
        <v>-0.70833333333333248</v>
      </c>
      <c r="H1741" s="16">
        <f t="shared" si="879"/>
        <v>-2.5499999999999972</v>
      </c>
      <c r="I1741" s="16">
        <f t="shared" si="851"/>
        <v>1087742.024691358</v>
      </c>
      <c r="J1741" s="16">
        <f t="shared" si="860"/>
        <v>45186.002604166744</v>
      </c>
      <c r="K1741" s="29" t="str">
        <f t="shared" si="861"/>
        <v>Yes</v>
      </c>
      <c r="L1741" s="16">
        <f t="shared" si="852"/>
        <v>408.81244444444457</v>
      </c>
      <c r="M1741" s="16">
        <f t="shared" si="853"/>
        <v>187.05217500000001</v>
      </c>
      <c r="N1741" s="23">
        <f t="shared" si="854"/>
        <v>-1350.6145833333317</v>
      </c>
      <c r="O1741" s="16">
        <f t="shared" si="855"/>
        <v>-754.74996388888712</v>
      </c>
      <c r="P1741" s="16">
        <f t="shared" si="856"/>
        <v>-25493.776558024631</v>
      </c>
      <c r="Q1741" s="16">
        <f t="shared" si="857"/>
        <v>-25493.776558024631</v>
      </c>
      <c r="R1741" s="16">
        <f t="shared" si="862"/>
        <v>1350.6145833333317</v>
      </c>
      <c r="S1741" s="75">
        <f t="shared" si="880"/>
        <v>19692.226046142114</v>
      </c>
      <c r="T1741" s="77">
        <f t="shared" si="863"/>
        <v>45620.759259259205</v>
      </c>
      <c r="U1741" s="50">
        <f t="shared" si="864"/>
        <v>12746924.419918569</v>
      </c>
      <c r="V1741" s="51">
        <f t="shared" si="865"/>
        <v>3.5408123388662691</v>
      </c>
      <c r="W1741" s="52">
        <f t="shared" si="866"/>
        <v>8108932.6978414077</v>
      </c>
      <c r="X1741" s="36">
        <f t="shared" si="867"/>
        <v>2.2524813049559467</v>
      </c>
      <c r="Y1741" s="53">
        <f t="shared" si="858"/>
        <v>17723.003441527904</v>
      </c>
      <c r="Z1741" s="53">
        <f t="shared" si="868"/>
        <v>16836.853269451509</v>
      </c>
      <c r="AA1741" s="54">
        <f t="shared" si="869"/>
        <v>16500.116204062477</v>
      </c>
      <c r="AB1741" s="54">
        <f t="shared" si="870"/>
        <v>15675.110393859351</v>
      </c>
      <c r="AC1741" s="54">
        <f t="shared" si="871"/>
        <v>14107.599354473417</v>
      </c>
      <c r="AD1741" s="54">
        <f t="shared" si="872"/>
        <v>12696.839419026075</v>
      </c>
      <c r="AE1741" s="54">
        <f t="shared" si="873"/>
        <v>12061.997448074771</v>
      </c>
      <c r="AF1741" s="54">
        <f t="shared" si="874"/>
        <v>11820.757499113275</v>
      </c>
      <c r="AG1741" s="54">
        <f t="shared" si="875"/>
        <v>11229.719624157611</v>
      </c>
      <c r="AH1741" s="54">
        <f t="shared" si="876"/>
        <v>10106.747661741851</v>
      </c>
      <c r="AI1741" s="54">
        <f t="shared" si="877"/>
        <v>2.807429906039403E-3</v>
      </c>
      <c r="AJ1741" s="54">
        <f t="shared" si="881"/>
        <v>1.1814631177642756</v>
      </c>
    </row>
    <row r="1742" spans="2:36" x14ac:dyDescent="0.2">
      <c r="B1742" s="14" t="s">
        <v>65</v>
      </c>
      <c r="C1742" s="14">
        <v>1732</v>
      </c>
      <c r="D1742" s="14">
        <v>255</v>
      </c>
      <c r="E1742" s="14">
        <f t="shared" si="859"/>
        <v>33.055555555555557</v>
      </c>
      <c r="F1742" s="15">
        <v>119</v>
      </c>
      <c r="G1742" s="16">
        <f t="shared" si="878"/>
        <v>-0.70833333333333248</v>
      </c>
      <c r="H1742" s="16">
        <f t="shared" si="879"/>
        <v>-2.5499999999999972</v>
      </c>
      <c r="I1742" s="16">
        <f t="shared" si="851"/>
        <v>1041724.0258487655</v>
      </c>
      <c r="J1742" s="16">
        <f t="shared" si="860"/>
        <v>46017.998842592468</v>
      </c>
      <c r="K1742" s="29" t="str">
        <f t="shared" si="861"/>
        <v>Yes</v>
      </c>
      <c r="L1742" s="16">
        <f t="shared" si="852"/>
        <v>391.5172309027779</v>
      </c>
      <c r="M1742" s="16">
        <f t="shared" si="853"/>
        <v>187.05217500000001</v>
      </c>
      <c r="N1742" s="23">
        <f t="shared" si="854"/>
        <v>-1350.6145833333317</v>
      </c>
      <c r="O1742" s="16">
        <f t="shared" si="855"/>
        <v>-772.04517743055374</v>
      </c>
      <c r="P1742" s="16">
        <f t="shared" si="856"/>
        <v>-25520.382253954416</v>
      </c>
      <c r="Q1742" s="16">
        <f t="shared" si="857"/>
        <v>-25520.382253954416</v>
      </c>
      <c r="R1742" s="16">
        <f t="shared" si="862"/>
        <v>1350.6145833333317</v>
      </c>
      <c r="S1742" s="75">
        <f t="shared" si="880"/>
        <v>20497.616588638051</v>
      </c>
      <c r="T1742" s="77">
        <f t="shared" si="863"/>
        <v>44645.315393518467</v>
      </c>
      <c r="U1742" s="50">
        <f t="shared" si="864"/>
        <v>12746924.419918569</v>
      </c>
      <c r="V1742" s="51">
        <f t="shared" si="865"/>
        <v>3.5408123388662691</v>
      </c>
      <c r="W1742" s="52">
        <f t="shared" si="866"/>
        <v>8129430.3144300459</v>
      </c>
      <c r="X1742" s="36">
        <f t="shared" si="867"/>
        <v>2.2581750873416793</v>
      </c>
      <c r="Y1742" s="53">
        <f t="shared" si="858"/>
        <v>18447.854929774247</v>
      </c>
      <c r="Z1742" s="53">
        <f t="shared" si="868"/>
        <v>17525.462183285534</v>
      </c>
      <c r="AA1742" s="54">
        <f t="shared" si="869"/>
        <v>17174.952939619823</v>
      </c>
      <c r="AB1742" s="54">
        <f t="shared" si="870"/>
        <v>16316.205292638831</v>
      </c>
      <c r="AC1742" s="54">
        <f t="shared" si="871"/>
        <v>14684.584763374949</v>
      </c>
      <c r="AD1742" s="54">
        <f t="shared" si="872"/>
        <v>13216.126287037454</v>
      </c>
      <c r="AE1742" s="54">
        <f t="shared" si="873"/>
        <v>12555.31997268558</v>
      </c>
      <c r="AF1742" s="54">
        <f t="shared" si="874"/>
        <v>12304.213573231867</v>
      </c>
      <c r="AG1742" s="54">
        <f t="shared" si="875"/>
        <v>11689.002894570274</v>
      </c>
      <c r="AH1742" s="54">
        <f t="shared" si="876"/>
        <v>10520.102605113247</v>
      </c>
      <c r="AI1742" s="54">
        <f t="shared" si="877"/>
        <v>2.9222507236425685E-3</v>
      </c>
      <c r="AJ1742" s="54">
        <f t="shared" si="881"/>
        <v>1.1843853684879182</v>
      </c>
    </row>
    <row r="1743" spans="2:36" x14ac:dyDescent="0.2">
      <c r="B1743" s="14" t="s">
        <v>65</v>
      </c>
      <c r="C1743" s="14">
        <v>1733</v>
      </c>
      <c r="D1743" s="14">
        <v>256</v>
      </c>
      <c r="E1743" s="14">
        <f t="shared" si="859"/>
        <v>32.361111111111107</v>
      </c>
      <c r="F1743" s="15">
        <v>116.5</v>
      </c>
      <c r="G1743" s="16">
        <f t="shared" si="878"/>
        <v>-0.68055555555555636</v>
      </c>
      <c r="H1743" s="16">
        <f t="shared" si="879"/>
        <v>-2.4500000000000028</v>
      </c>
      <c r="I1743" s="16">
        <f t="shared" si="851"/>
        <v>998413.87683256145</v>
      </c>
      <c r="J1743" s="16">
        <f t="shared" si="860"/>
        <v>43310.149016204057</v>
      </c>
      <c r="K1743" s="29" t="str">
        <f t="shared" si="861"/>
        <v>Yes</v>
      </c>
      <c r="L1743" s="16">
        <f t="shared" si="852"/>
        <v>375.2397243923611</v>
      </c>
      <c r="M1743" s="16">
        <f t="shared" si="853"/>
        <v>187.05217500000001</v>
      </c>
      <c r="N1743" s="23">
        <f t="shared" si="854"/>
        <v>-1297.649305555557</v>
      </c>
      <c r="O1743" s="16">
        <f t="shared" si="855"/>
        <v>-735.35740616319595</v>
      </c>
      <c r="P1743" s="16">
        <f t="shared" si="856"/>
        <v>-23796.982727225644</v>
      </c>
      <c r="Q1743" s="16">
        <f t="shared" si="857"/>
        <v>-23796.982727225644</v>
      </c>
      <c r="R1743" s="16">
        <f t="shared" si="862"/>
        <v>1297.649305555557</v>
      </c>
      <c r="S1743" s="75">
        <f t="shared" si="880"/>
        <v>19513.166288978413</v>
      </c>
      <c r="T1743" s="77">
        <f t="shared" si="863"/>
        <v>41993.373360339545</v>
      </c>
      <c r="U1743" s="50">
        <f t="shared" si="864"/>
        <v>12746924.419918569</v>
      </c>
      <c r="V1743" s="51">
        <f t="shared" si="865"/>
        <v>3.5408123388662691</v>
      </c>
      <c r="W1743" s="52">
        <f t="shared" si="866"/>
        <v>8148943.4807190243</v>
      </c>
      <c r="X1743" s="36">
        <f t="shared" si="867"/>
        <v>2.2635954113108401</v>
      </c>
      <c r="Y1743" s="53">
        <f t="shared" si="858"/>
        <v>17561.849660080574</v>
      </c>
      <c r="Z1743" s="53">
        <f t="shared" si="868"/>
        <v>16683.757177076543</v>
      </c>
      <c r="AA1743" s="54">
        <f t="shared" si="869"/>
        <v>16350.082033535011</v>
      </c>
      <c r="AB1743" s="54">
        <f t="shared" si="870"/>
        <v>15532.577931858259</v>
      </c>
      <c r="AC1743" s="54">
        <f t="shared" si="871"/>
        <v>13979.320138672434</v>
      </c>
      <c r="AD1743" s="54">
        <f t="shared" si="872"/>
        <v>12581.388124805191</v>
      </c>
      <c r="AE1743" s="54">
        <f t="shared" si="873"/>
        <v>11952.318718564931</v>
      </c>
      <c r="AF1743" s="54">
        <f t="shared" si="874"/>
        <v>11713.272344193632</v>
      </c>
      <c r="AG1743" s="54">
        <f t="shared" si="875"/>
        <v>11127.60872698395</v>
      </c>
      <c r="AH1743" s="54">
        <f t="shared" si="876"/>
        <v>10014.847854285556</v>
      </c>
      <c r="AI1743" s="54">
        <f t="shared" si="877"/>
        <v>2.7819021817459878E-3</v>
      </c>
      <c r="AJ1743" s="54">
        <f t="shared" si="881"/>
        <v>1.1871672706696641</v>
      </c>
    </row>
    <row r="1744" spans="2:36" x14ac:dyDescent="0.2">
      <c r="B1744" s="14" t="s">
        <v>65</v>
      </c>
      <c r="C1744" s="14">
        <v>1734</v>
      </c>
      <c r="D1744" s="14">
        <v>257</v>
      </c>
      <c r="E1744" s="14">
        <f t="shared" si="859"/>
        <v>31.694444444444443</v>
      </c>
      <c r="F1744" s="15">
        <v>114.1</v>
      </c>
      <c r="G1744" s="16">
        <f t="shared" si="878"/>
        <v>-0.65277777777777812</v>
      </c>
      <c r="H1744" s="16">
        <f t="shared" si="879"/>
        <v>-2.3500000000000014</v>
      </c>
      <c r="I1744" s="16">
        <f t="shared" si="851"/>
        <v>957701.23331404303</v>
      </c>
      <c r="J1744" s="16">
        <f t="shared" si="860"/>
        <v>40712.643518518424</v>
      </c>
      <c r="K1744" s="29" t="str">
        <f t="shared" si="861"/>
        <v>Yes</v>
      </c>
      <c r="L1744" s="16">
        <f t="shared" si="852"/>
        <v>359.93845355902783</v>
      </c>
      <c r="M1744" s="16">
        <f t="shared" si="853"/>
        <v>187.05217500000001</v>
      </c>
      <c r="N1744" s="23">
        <f t="shared" si="854"/>
        <v>-1244.6840277777785</v>
      </c>
      <c r="O1744" s="16">
        <f t="shared" si="855"/>
        <v>-697.69339921875064</v>
      </c>
      <c r="P1744" s="16">
        <f t="shared" si="856"/>
        <v>-22113.004680794289</v>
      </c>
      <c r="Q1744" s="16">
        <f t="shared" si="857"/>
        <v>-22113.004680794289</v>
      </c>
      <c r="R1744" s="16">
        <f t="shared" si="862"/>
        <v>1244.6840277777785</v>
      </c>
      <c r="S1744" s="75">
        <f t="shared" si="880"/>
        <v>18599.638837724135</v>
      </c>
      <c r="T1744" s="77">
        <f t="shared" si="863"/>
        <v>39449.568769290148</v>
      </c>
      <c r="U1744" s="50">
        <f t="shared" si="864"/>
        <v>12746924.419918569</v>
      </c>
      <c r="V1744" s="51">
        <f t="shared" si="865"/>
        <v>3.5408123388662691</v>
      </c>
      <c r="W1744" s="52">
        <f t="shared" si="866"/>
        <v>8167543.1195567483</v>
      </c>
      <c r="X1744" s="36">
        <f t="shared" si="867"/>
        <v>2.2687619776546524</v>
      </c>
      <c r="Y1744" s="53">
        <f t="shared" si="858"/>
        <v>16739.674953951722</v>
      </c>
      <c r="Z1744" s="53">
        <f t="shared" si="868"/>
        <v>15902.691206254136</v>
      </c>
      <c r="AA1744" s="54">
        <f t="shared" si="869"/>
        <v>15584.637382129053</v>
      </c>
      <c r="AB1744" s="54">
        <f t="shared" si="870"/>
        <v>14805.405513022599</v>
      </c>
      <c r="AC1744" s="54">
        <f t="shared" si="871"/>
        <v>13324.864961720339</v>
      </c>
      <c r="AD1744" s="54">
        <f t="shared" si="872"/>
        <v>11992.378465548305</v>
      </c>
      <c r="AE1744" s="54">
        <f t="shared" si="873"/>
        <v>11392.759542270889</v>
      </c>
      <c r="AF1744" s="54">
        <f t="shared" si="874"/>
        <v>11164.904351425472</v>
      </c>
      <c r="AG1744" s="54">
        <f t="shared" si="875"/>
        <v>10606.659133854198</v>
      </c>
      <c r="AH1744" s="54">
        <f t="shared" si="876"/>
        <v>9545.9932204687793</v>
      </c>
      <c r="AI1744" s="54">
        <f t="shared" si="877"/>
        <v>2.6516647834635499E-3</v>
      </c>
      <c r="AJ1744" s="54">
        <f t="shared" si="881"/>
        <v>1.1898189354531277</v>
      </c>
    </row>
    <row r="1745" spans="2:36" x14ac:dyDescent="0.2">
      <c r="B1745" s="14" t="s">
        <v>65</v>
      </c>
      <c r="C1745" s="14">
        <v>1735</v>
      </c>
      <c r="D1745" s="14">
        <v>258</v>
      </c>
      <c r="E1745" s="14">
        <f t="shared" si="859"/>
        <v>31.055555555555554</v>
      </c>
      <c r="F1745" s="15">
        <v>111.8</v>
      </c>
      <c r="G1745" s="16">
        <f t="shared" si="878"/>
        <v>-0.63888888888888806</v>
      </c>
      <c r="H1745" s="16">
        <f t="shared" si="879"/>
        <v>-2.2999999999999972</v>
      </c>
      <c r="I1745" s="16">
        <f t="shared" si="851"/>
        <v>919480.16473765427</v>
      </c>
      <c r="J1745" s="16">
        <f t="shared" si="860"/>
        <v>38221.06857638876</v>
      </c>
      <c r="K1745" s="29" t="str">
        <f t="shared" si="861"/>
        <v>Yes</v>
      </c>
      <c r="L1745" s="16">
        <f t="shared" si="852"/>
        <v>345.57360590277784</v>
      </c>
      <c r="M1745" s="16">
        <f t="shared" si="853"/>
        <v>187.05217500000001</v>
      </c>
      <c r="N1745" s="23">
        <f t="shared" si="854"/>
        <v>-1218.2013888888873</v>
      </c>
      <c r="O1745" s="16">
        <f t="shared" si="855"/>
        <v>-685.57560798610939</v>
      </c>
      <c r="P1745" s="16">
        <f t="shared" si="856"/>
        <v>-21290.931381346396</v>
      </c>
      <c r="Q1745" s="16">
        <f t="shared" si="857"/>
        <v>-21290.931381346396</v>
      </c>
      <c r="R1745" s="16">
        <f t="shared" si="862"/>
        <v>1218.2013888888873</v>
      </c>
      <c r="S1745" s="75">
        <f t="shared" si="880"/>
        <v>16930.137195042364</v>
      </c>
      <c r="T1745" s="77">
        <f t="shared" si="863"/>
        <v>37831.920910493776</v>
      </c>
      <c r="U1745" s="50">
        <f t="shared" si="864"/>
        <v>12746924.419918569</v>
      </c>
      <c r="V1745" s="51">
        <f t="shared" si="865"/>
        <v>3.5408123388662691</v>
      </c>
      <c r="W1745" s="52">
        <f t="shared" si="866"/>
        <v>8184473.2567517906</v>
      </c>
      <c r="X1745" s="36">
        <f t="shared" si="867"/>
        <v>2.2734647935421641</v>
      </c>
      <c r="Y1745" s="53">
        <f t="shared" si="858"/>
        <v>15237.123475538128</v>
      </c>
      <c r="Z1745" s="53">
        <f t="shared" si="868"/>
        <v>14475.267301761221</v>
      </c>
      <c r="AA1745" s="54">
        <f t="shared" si="869"/>
        <v>14185.761955725997</v>
      </c>
      <c r="AB1745" s="54">
        <f t="shared" si="870"/>
        <v>13476.473857939696</v>
      </c>
      <c r="AC1745" s="54">
        <f t="shared" si="871"/>
        <v>12128.826472145727</v>
      </c>
      <c r="AD1745" s="54">
        <f t="shared" si="872"/>
        <v>10915.943824931155</v>
      </c>
      <c r="AE1745" s="54">
        <f t="shared" si="873"/>
        <v>10370.146633684597</v>
      </c>
      <c r="AF1745" s="54">
        <f t="shared" si="874"/>
        <v>10162.743701010904</v>
      </c>
      <c r="AG1745" s="54">
        <f t="shared" si="875"/>
        <v>9654.6065159603586</v>
      </c>
      <c r="AH1745" s="54">
        <f t="shared" si="876"/>
        <v>8689.1458643643236</v>
      </c>
      <c r="AI1745" s="54">
        <f t="shared" si="877"/>
        <v>2.4136516289900898E-3</v>
      </c>
      <c r="AJ1745" s="54">
        <f t="shared" si="881"/>
        <v>1.1922325870821178</v>
      </c>
    </row>
    <row r="1746" spans="2:36" x14ac:dyDescent="0.2">
      <c r="B1746" s="14" t="s">
        <v>65</v>
      </c>
      <c r="C1746" s="14">
        <v>1736</v>
      </c>
      <c r="D1746" s="14">
        <v>259</v>
      </c>
      <c r="E1746" s="14">
        <f t="shared" si="859"/>
        <v>30.416666666666664</v>
      </c>
      <c r="F1746" s="15">
        <v>109.5</v>
      </c>
      <c r="G1746" s="16">
        <f t="shared" si="878"/>
        <v>-0.65277777777777812</v>
      </c>
      <c r="H1746" s="16">
        <f t="shared" si="879"/>
        <v>-2.3500000000000014</v>
      </c>
      <c r="I1746" s="16">
        <f t="shared" si="851"/>
        <v>882037.39149305539</v>
      </c>
      <c r="J1746" s="16">
        <f t="shared" si="860"/>
        <v>37442.77324459888</v>
      </c>
      <c r="K1746" s="29" t="str">
        <f t="shared" si="861"/>
        <v>Yes</v>
      </c>
      <c r="L1746" s="16">
        <f t="shared" si="852"/>
        <v>331.50126953125005</v>
      </c>
      <c r="M1746" s="16">
        <f t="shared" si="853"/>
        <v>187.05217500000001</v>
      </c>
      <c r="N1746" s="23">
        <f t="shared" si="854"/>
        <v>-1244.6840277777785</v>
      </c>
      <c r="O1746" s="16">
        <f t="shared" si="855"/>
        <v>-726.13058324652843</v>
      </c>
      <c r="P1746" s="16">
        <f t="shared" si="856"/>
        <v>-22086.471907081905</v>
      </c>
      <c r="Q1746" s="16">
        <f t="shared" si="857"/>
        <v>-22086.471907081905</v>
      </c>
      <c r="R1746" s="16">
        <f t="shared" si="862"/>
        <v>1244.6840277777785</v>
      </c>
      <c r="S1746" s="75">
        <f t="shared" si="880"/>
        <v>15356.301337516976</v>
      </c>
      <c r="T1746" s="77">
        <f t="shared" si="863"/>
        <v>37859.139178240759</v>
      </c>
      <c r="U1746" s="50">
        <f t="shared" si="864"/>
        <v>12746924.419918569</v>
      </c>
      <c r="V1746" s="51">
        <f t="shared" si="865"/>
        <v>3.5408123388662691</v>
      </c>
      <c r="W1746" s="52">
        <f t="shared" si="866"/>
        <v>8199829.5580893075</v>
      </c>
      <c r="X1746" s="36">
        <f t="shared" si="867"/>
        <v>2.2777304328025854</v>
      </c>
      <c r="Y1746" s="53">
        <f t="shared" si="858"/>
        <v>13820.671203765278</v>
      </c>
      <c r="Z1746" s="53">
        <f t="shared" si="868"/>
        <v>13129.637643577013</v>
      </c>
      <c r="AA1746" s="54">
        <f t="shared" si="869"/>
        <v>12867.044890705472</v>
      </c>
      <c r="AB1746" s="54">
        <f t="shared" si="870"/>
        <v>12223.692646170199</v>
      </c>
      <c r="AC1746" s="54">
        <f t="shared" si="871"/>
        <v>11001.323381553178</v>
      </c>
      <c r="AD1746" s="54">
        <f t="shared" si="872"/>
        <v>9901.191043397861</v>
      </c>
      <c r="AE1746" s="54">
        <f t="shared" si="873"/>
        <v>9406.1314912279668</v>
      </c>
      <c r="AF1746" s="54">
        <f t="shared" si="874"/>
        <v>9218.0088614034066</v>
      </c>
      <c r="AG1746" s="54">
        <f t="shared" si="875"/>
        <v>8757.108418333235</v>
      </c>
      <c r="AH1746" s="54">
        <f t="shared" si="876"/>
        <v>7881.3975764999113</v>
      </c>
      <c r="AI1746" s="54">
        <f t="shared" si="877"/>
        <v>2.1892771045833089E-3</v>
      </c>
      <c r="AJ1746" s="54">
        <f t="shared" si="881"/>
        <v>1.194421864186701</v>
      </c>
    </row>
    <row r="1747" spans="2:36" x14ac:dyDescent="0.2">
      <c r="B1747" s="14" t="s">
        <v>65</v>
      </c>
      <c r="C1747" s="14">
        <v>1737</v>
      </c>
      <c r="D1747" s="14">
        <v>260</v>
      </c>
      <c r="E1747" s="14">
        <f t="shared" si="859"/>
        <v>29.749999999999996</v>
      </c>
      <c r="F1747" s="15">
        <v>107.1</v>
      </c>
      <c r="G1747" s="16">
        <f t="shared" si="878"/>
        <v>-0.65277777777777812</v>
      </c>
      <c r="H1747" s="16">
        <f t="shared" si="879"/>
        <v>-2.3500000000000014</v>
      </c>
      <c r="I1747" s="16">
        <f t="shared" si="851"/>
        <v>843796.46093749977</v>
      </c>
      <c r="J1747" s="16">
        <f t="shared" si="860"/>
        <v>38240.93055555562</v>
      </c>
      <c r="K1747" s="29" t="str">
        <f t="shared" si="861"/>
        <v>Yes</v>
      </c>
      <c r="L1747" s="16">
        <f t="shared" si="852"/>
        <v>317.12895703125002</v>
      </c>
      <c r="M1747" s="16">
        <f t="shared" si="853"/>
        <v>187.05217500000001</v>
      </c>
      <c r="N1747" s="23">
        <f t="shared" si="854"/>
        <v>-1244.6840277777785</v>
      </c>
      <c r="O1747" s="16">
        <f t="shared" si="855"/>
        <v>-740.50289574652845</v>
      </c>
      <c r="P1747" s="16">
        <f t="shared" si="856"/>
        <v>-22029.961148459221</v>
      </c>
      <c r="Q1747" s="16">
        <f t="shared" si="857"/>
        <v>-22029.961148459221</v>
      </c>
      <c r="R1747" s="16">
        <f t="shared" si="862"/>
        <v>1244.6840277777785</v>
      </c>
      <c r="S1747" s="75">
        <f t="shared" si="880"/>
        <v>16210.9694070964</v>
      </c>
      <c r="T1747" s="77">
        <f t="shared" si="863"/>
        <v>37029.349826388905</v>
      </c>
      <c r="U1747" s="50">
        <f t="shared" si="864"/>
        <v>12746924.419918569</v>
      </c>
      <c r="V1747" s="51">
        <f t="shared" si="865"/>
        <v>3.5408123388662691</v>
      </c>
      <c r="W1747" s="52">
        <f t="shared" si="866"/>
        <v>8216040.527496404</v>
      </c>
      <c r="X1747" s="36">
        <f t="shared" si="867"/>
        <v>2.2822334798601123</v>
      </c>
      <c r="Y1747" s="53">
        <f t="shared" si="858"/>
        <v>14589.87246638676</v>
      </c>
      <c r="Z1747" s="53">
        <f t="shared" si="868"/>
        <v>13860.378843067421</v>
      </c>
      <c r="AA1747" s="54">
        <f t="shared" si="869"/>
        <v>13583.171266206073</v>
      </c>
      <c r="AB1747" s="54">
        <f t="shared" si="870"/>
        <v>12904.012702895769</v>
      </c>
      <c r="AC1747" s="54">
        <f t="shared" si="871"/>
        <v>11613.611432606192</v>
      </c>
      <c r="AD1747" s="54">
        <f t="shared" si="872"/>
        <v>10452.250289345573</v>
      </c>
      <c r="AE1747" s="54">
        <f t="shared" si="873"/>
        <v>9929.6377748782943</v>
      </c>
      <c r="AF1747" s="54">
        <f t="shared" si="874"/>
        <v>9731.0450193807283</v>
      </c>
      <c r="AG1747" s="54">
        <f t="shared" si="875"/>
        <v>9244.4927684116919</v>
      </c>
      <c r="AH1747" s="54">
        <f t="shared" si="876"/>
        <v>8320.0434915705227</v>
      </c>
      <c r="AI1747" s="54">
        <f t="shared" si="877"/>
        <v>2.311123192102923E-3</v>
      </c>
      <c r="AJ1747" s="54">
        <f t="shared" si="881"/>
        <v>1.196732987378804</v>
      </c>
    </row>
    <row r="1748" spans="2:36" x14ac:dyDescent="0.2">
      <c r="B1748" s="14" t="s">
        <v>65</v>
      </c>
      <c r="C1748" s="14">
        <v>1738</v>
      </c>
      <c r="D1748" s="14">
        <v>261</v>
      </c>
      <c r="E1748" s="14">
        <f t="shared" si="859"/>
        <v>29.111111111111111</v>
      </c>
      <c r="F1748" s="15">
        <v>104.8</v>
      </c>
      <c r="G1748" s="16">
        <f t="shared" si="878"/>
        <v>-0.63888888888888806</v>
      </c>
      <c r="H1748" s="16">
        <f t="shared" si="879"/>
        <v>-2.2999999999999972</v>
      </c>
      <c r="I1748" s="16">
        <f t="shared" si="851"/>
        <v>807944.11728395068</v>
      </c>
      <c r="J1748" s="16">
        <f t="shared" si="860"/>
        <v>35852.343653549091</v>
      </c>
      <c r="K1748" s="29" t="str">
        <f t="shared" si="861"/>
        <v>Yes</v>
      </c>
      <c r="L1748" s="16">
        <f t="shared" si="852"/>
        <v>303.6543611111112</v>
      </c>
      <c r="M1748" s="16">
        <f t="shared" si="853"/>
        <v>187.05217500000001</v>
      </c>
      <c r="N1748" s="23">
        <f t="shared" si="854"/>
        <v>-1218.2013888888873</v>
      </c>
      <c r="O1748" s="16">
        <f t="shared" si="855"/>
        <v>-727.49485277777603</v>
      </c>
      <c r="P1748" s="16">
        <f t="shared" si="856"/>
        <v>-21178.183491975258</v>
      </c>
      <c r="Q1748" s="16">
        <f t="shared" si="857"/>
        <v>-21178.183491975258</v>
      </c>
      <c r="R1748" s="16">
        <f t="shared" si="862"/>
        <v>1218.2013888888873</v>
      </c>
      <c r="S1748" s="75">
        <f t="shared" si="880"/>
        <v>14674.160161573833</v>
      </c>
      <c r="T1748" s="77">
        <f t="shared" si="863"/>
        <v>35463.195987654275</v>
      </c>
      <c r="U1748" s="50">
        <f t="shared" si="864"/>
        <v>12746924.419918569</v>
      </c>
      <c r="V1748" s="51">
        <f t="shared" si="865"/>
        <v>3.5408123388662691</v>
      </c>
      <c r="W1748" s="52">
        <f t="shared" si="866"/>
        <v>8230714.6876579775</v>
      </c>
      <c r="X1748" s="36">
        <f t="shared" si="867"/>
        <v>2.2863096354605492</v>
      </c>
      <c r="Y1748" s="53">
        <f t="shared" si="858"/>
        <v>13206.744145416449</v>
      </c>
      <c r="Z1748" s="53">
        <f t="shared" si="868"/>
        <v>12546.406938145627</v>
      </c>
      <c r="AA1748" s="54">
        <f t="shared" si="869"/>
        <v>12295.478799382714</v>
      </c>
      <c r="AB1748" s="54">
        <f t="shared" si="870"/>
        <v>11680.704859413578</v>
      </c>
      <c r="AC1748" s="54">
        <f t="shared" si="871"/>
        <v>10512.63437347222</v>
      </c>
      <c r="AD1748" s="54">
        <f t="shared" si="872"/>
        <v>9461.3709361249985</v>
      </c>
      <c r="AE1748" s="54">
        <f t="shared" si="873"/>
        <v>8988.3023893187474</v>
      </c>
      <c r="AF1748" s="54">
        <f t="shared" si="874"/>
        <v>8808.5363415323718</v>
      </c>
      <c r="AG1748" s="54">
        <f t="shared" si="875"/>
        <v>8368.1095244557528</v>
      </c>
      <c r="AH1748" s="54">
        <f t="shared" si="876"/>
        <v>7531.2985720101778</v>
      </c>
      <c r="AI1748" s="54">
        <f t="shared" si="877"/>
        <v>2.0920273811139384E-3</v>
      </c>
      <c r="AJ1748" s="54">
        <f t="shared" si="881"/>
        <v>1.198825014759918</v>
      </c>
    </row>
    <row r="1749" spans="2:36" x14ac:dyDescent="0.2">
      <c r="B1749" s="14" t="s">
        <v>65</v>
      </c>
      <c r="C1749" s="14">
        <v>1739</v>
      </c>
      <c r="D1749" s="14">
        <v>262</v>
      </c>
      <c r="E1749" s="14">
        <f t="shared" si="859"/>
        <v>28.472222222222221</v>
      </c>
      <c r="F1749" s="15">
        <v>102.5</v>
      </c>
      <c r="G1749" s="16">
        <f t="shared" si="878"/>
        <v>-0.61111111111110994</v>
      </c>
      <c r="H1749" s="16">
        <f t="shared" si="879"/>
        <v>-2.1999999999999957</v>
      </c>
      <c r="I1749" s="16">
        <f t="shared" si="851"/>
        <v>772870.06896219123</v>
      </c>
      <c r="J1749" s="16">
        <f t="shared" si="860"/>
        <v>35074.048321759445</v>
      </c>
      <c r="K1749" s="29" t="str">
        <f t="shared" si="861"/>
        <v>Yes</v>
      </c>
      <c r="L1749" s="16">
        <f t="shared" si="852"/>
        <v>290.47227647569451</v>
      </c>
      <c r="M1749" s="16">
        <f t="shared" si="853"/>
        <v>187.05217500000001</v>
      </c>
      <c r="N1749" s="23">
        <f t="shared" si="854"/>
        <v>-1165.2361111111088</v>
      </c>
      <c r="O1749" s="16">
        <f t="shared" si="855"/>
        <v>-687.71165963541421</v>
      </c>
      <c r="P1749" s="16">
        <f t="shared" si="856"/>
        <v>-19580.679197952766</v>
      </c>
      <c r="Q1749" s="16">
        <f t="shared" si="857"/>
        <v>-19580.679197952766</v>
      </c>
      <c r="R1749" s="16">
        <f t="shared" si="862"/>
        <v>1165.2361111111088</v>
      </c>
      <c r="S1749" s="75">
        <f t="shared" si="880"/>
        <v>15493.369123806679</v>
      </c>
      <c r="T1749" s="77">
        <f t="shared" si="863"/>
        <v>33176.861496913516</v>
      </c>
      <c r="U1749" s="50">
        <f t="shared" si="864"/>
        <v>12746924.419918569</v>
      </c>
      <c r="V1749" s="51">
        <f t="shared" si="865"/>
        <v>3.5408123388662691</v>
      </c>
      <c r="W1749" s="52">
        <f t="shared" si="866"/>
        <v>8246208.0567817837</v>
      </c>
      <c r="X1749" s="36">
        <f t="shared" si="867"/>
        <v>2.2906133491060512</v>
      </c>
      <c r="Y1749" s="53">
        <f t="shared" si="858"/>
        <v>13944.032211426011</v>
      </c>
      <c r="Z1749" s="53">
        <f t="shared" si="868"/>
        <v>13246.83060085471</v>
      </c>
      <c r="AA1749" s="54">
        <f t="shared" si="869"/>
        <v>12981.893988837615</v>
      </c>
      <c r="AB1749" s="54">
        <f t="shared" si="870"/>
        <v>12332.799289395734</v>
      </c>
      <c r="AC1749" s="54">
        <f t="shared" si="871"/>
        <v>11099.519360456161</v>
      </c>
      <c r="AD1749" s="54">
        <f t="shared" si="872"/>
        <v>9989.5674244105448</v>
      </c>
      <c r="AE1749" s="54">
        <f t="shared" si="873"/>
        <v>9490.0890531900168</v>
      </c>
      <c r="AF1749" s="54">
        <f t="shared" si="874"/>
        <v>9300.2872721262156</v>
      </c>
      <c r="AG1749" s="54">
        <f t="shared" si="875"/>
        <v>8835.2729085199044</v>
      </c>
      <c r="AH1749" s="54">
        <f t="shared" si="876"/>
        <v>7951.7456176679143</v>
      </c>
      <c r="AI1749" s="54">
        <f t="shared" si="877"/>
        <v>2.2088182271299763E-3</v>
      </c>
      <c r="AJ1749" s="54">
        <f t="shared" si="881"/>
        <v>1.201033832987048</v>
      </c>
    </row>
    <row r="1750" spans="2:36" x14ac:dyDescent="0.2">
      <c r="B1750" s="14" t="s">
        <v>65</v>
      </c>
      <c r="C1750" s="14">
        <v>1740</v>
      </c>
      <c r="D1750" s="14">
        <v>263</v>
      </c>
      <c r="E1750" s="14">
        <f t="shared" si="859"/>
        <v>27.888888888888889</v>
      </c>
      <c r="F1750" s="15">
        <v>100.4</v>
      </c>
      <c r="G1750" s="16">
        <f t="shared" si="878"/>
        <v>-0.54166666666666741</v>
      </c>
      <c r="H1750" s="16">
        <f t="shared" si="879"/>
        <v>-1.9500000000000028</v>
      </c>
      <c r="I1750" s="16">
        <f t="shared" si="851"/>
        <v>741525.6589506173</v>
      </c>
      <c r="J1750" s="16">
        <f t="shared" si="860"/>
        <v>31344.410011573927</v>
      </c>
      <c r="K1750" s="29" t="str">
        <f t="shared" si="861"/>
        <v>Yes</v>
      </c>
      <c r="L1750" s="16">
        <f t="shared" si="852"/>
        <v>278.69192361111118</v>
      </c>
      <c r="M1750" s="16">
        <f t="shared" si="853"/>
        <v>187.05217500000001</v>
      </c>
      <c r="N1750" s="23">
        <f t="shared" si="854"/>
        <v>-1032.8229166666681</v>
      </c>
      <c r="O1750" s="16">
        <f t="shared" si="855"/>
        <v>-567.07881805555689</v>
      </c>
      <c r="P1750" s="16">
        <f t="shared" si="856"/>
        <v>-15815.198147993864</v>
      </c>
      <c r="Q1750" s="16">
        <f t="shared" si="857"/>
        <v>-15815.198147993864</v>
      </c>
      <c r="R1750" s="16">
        <f t="shared" si="862"/>
        <v>1032.8229166666681</v>
      </c>
      <c r="S1750" s="75">
        <f t="shared" si="880"/>
        <v>15529.211863580063</v>
      </c>
      <c r="T1750" s="77">
        <f t="shared" si="863"/>
        <v>28804.283564814854</v>
      </c>
      <c r="U1750" s="50">
        <f t="shared" si="864"/>
        <v>12746924.419918569</v>
      </c>
      <c r="V1750" s="51">
        <f t="shared" si="865"/>
        <v>3.5408123388662691</v>
      </c>
      <c r="W1750" s="52">
        <f t="shared" si="866"/>
        <v>8261737.2686453639</v>
      </c>
      <c r="X1750" s="36">
        <f t="shared" si="867"/>
        <v>2.2949270190681568</v>
      </c>
      <c r="Y1750" s="53">
        <f t="shared" si="858"/>
        <v>13976.290677222058</v>
      </c>
      <c r="Z1750" s="53">
        <f t="shared" si="868"/>
        <v>13277.476143360955</v>
      </c>
      <c r="AA1750" s="54">
        <f t="shared" si="869"/>
        <v>13011.926620493736</v>
      </c>
      <c r="AB1750" s="54">
        <f t="shared" si="870"/>
        <v>12361.330289469048</v>
      </c>
      <c r="AC1750" s="54">
        <f t="shared" si="871"/>
        <v>11125.197260522144</v>
      </c>
      <c r="AD1750" s="54">
        <f t="shared" si="872"/>
        <v>10012.677534469929</v>
      </c>
      <c r="AE1750" s="54">
        <f t="shared" si="873"/>
        <v>9512.0436577464316</v>
      </c>
      <c r="AF1750" s="54">
        <f t="shared" si="874"/>
        <v>9321.8027845915021</v>
      </c>
      <c r="AG1750" s="54">
        <f t="shared" si="875"/>
        <v>8855.7126453619258</v>
      </c>
      <c r="AH1750" s="54">
        <f t="shared" si="876"/>
        <v>7970.141380825733</v>
      </c>
      <c r="AI1750" s="54">
        <f t="shared" si="877"/>
        <v>2.2139281613404813E-3</v>
      </c>
      <c r="AJ1750" s="54">
        <f t="shared" si="881"/>
        <v>1.2032477611483885</v>
      </c>
    </row>
    <row r="1751" spans="2:36" x14ac:dyDescent="0.2">
      <c r="B1751" s="14" t="s">
        <v>65</v>
      </c>
      <c r="C1751" s="14">
        <v>1741</v>
      </c>
      <c r="D1751" s="14">
        <v>264</v>
      </c>
      <c r="E1751" s="14">
        <f t="shared" si="859"/>
        <v>27.388888888888886</v>
      </c>
      <c r="F1751" s="15">
        <v>98.6</v>
      </c>
      <c r="G1751" s="16">
        <f t="shared" si="878"/>
        <v>-0.44444444444444481</v>
      </c>
      <c r="H1751" s="16">
        <f t="shared" si="879"/>
        <v>-1.6000000000000014</v>
      </c>
      <c r="I1751" s="16">
        <f t="shared" si="851"/>
        <v>715175.43325617269</v>
      </c>
      <c r="J1751" s="16">
        <f t="shared" si="860"/>
        <v>26350.225694444613</v>
      </c>
      <c r="K1751" s="29" t="str">
        <f t="shared" si="861"/>
        <v>Yes</v>
      </c>
      <c r="L1751" s="16">
        <f t="shared" si="852"/>
        <v>268.78856423611109</v>
      </c>
      <c r="M1751" s="16">
        <f t="shared" si="853"/>
        <v>187.05217500000001</v>
      </c>
      <c r="N1751" s="23">
        <f t="shared" si="854"/>
        <v>-847.44444444444514</v>
      </c>
      <c r="O1751" s="16">
        <f t="shared" si="855"/>
        <v>-391.60370520833402</v>
      </c>
      <c r="P1751" s="16">
        <f t="shared" si="856"/>
        <v>-10725.590370428259</v>
      </c>
      <c r="Q1751" s="16">
        <f t="shared" si="857"/>
        <v>-10725.590370428259</v>
      </c>
      <c r="R1751" s="16">
        <f t="shared" si="862"/>
        <v>847.44444444444514</v>
      </c>
      <c r="S1751" s="75">
        <f t="shared" si="880"/>
        <v>15624.635324016353</v>
      </c>
      <c r="T1751" s="77">
        <f t="shared" si="863"/>
        <v>23210.561728395078</v>
      </c>
      <c r="U1751" s="50">
        <f t="shared" si="864"/>
        <v>12746924.419918569</v>
      </c>
      <c r="V1751" s="51">
        <f t="shared" si="865"/>
        <v>3.5408123388662691</v>
      </c>
      <c r="W1751" s="52">
        <f t="shared" si="866"/>
        <v>8277361.9039693801</v>
      </c>
      <c r="X1751" s="36">
        <f t="shared" si="867"/>
        <v>2.2992671955470501</v>
      </c>
      <c r="Y1751" s="53">
        <f t="shared" si="858"/>
        <v>14062.171791614719</v>
      </c>
      <c r="Z1751" s="53">
        <f t="shared" si="868"/>
        <v>13359.063202033982</v>
      </c>
      <c r="AA1751" s="54">
        <f t="shared" si="869"/>
        <v>13091.881937993301</v>
      </c>
      <c r="AB1751" s="54">
        <f t="shared" si="870"/>
        <v>12437.287841093636</v>
      </c>
      <c r="AC1751" s="54">
        <f t="shared" si="871"/>
        <v>11193.559056984272</v>
      </c>
      <c r="AD1751" s="54">
        <f t="shared" si="872"/>
        <v>10074.203151285845</v>
      </c>
      <c r="AE1751" s="54">
        <f t="shared" si="873"/>
        <v>9570.4929937215529</v>
      </c>
      <c r="AF1751" s="54">
        <f t="shared" si="874"/>
        <v>9379.0831338471216</v>
      </c>
      <c r="AG1751" s="54">
        <f t="shared" si="875"/>
        <v>8910.1289771547654</v>
      </c>
      <c r="AH1751" s="54">
        <f t="shared" si="876"/>
        <v>8019.116079439289</v>
      </c>
      <c r="AI1751" s="54">
        <f t="shared" si="877"/>
        <v>2.2275322442886912E-3</v>
      </c>
      <c r="AJ1751" s="54">
        <f t="shared" si="881"/>
        <v>1.2054752933926771</v>
      </c>
    </row>
    <row r="1752" spans="2:36" x14ac:dyDescent="0.2">
      <c r="B1752" s="14" t="s">
        <v>65</v>
      </c>
      <c r="C1752" s="14">
        <v>1742</v>
      </c>
      <c r="D1752" s="14">
        <v>265</v>
      </c>
      <c r="E1752" s="14">
        <f t="shared" si="859"/>
        <v>27</v>
      </c>
      <c r="F1752" s="15">
        <v>97.2</v>
      </c>
      <c r="G1752" s="16">
        <f t="shared" si="878"/>
        <v>-0.37499999999999839</v>
      </c>
      <c r="H1752" s="16">
        <f t="shared" si="879"/>
        <v>-1.3499999999999943</v>
      </c>
      <c r="I1752" s="16">
        <f t="shared" si="851"/>
        <v>695010.375</v>
      </c>
      <c r="J1752" s="16">
        <f t="shared" si="860"/>
        <v>20165.058256172691</v>
      </c>
      <c r="K1752" s="29" t="str">
        <f t="shared" si="861"/>
        <v>Yes</v>
      </c>
      <c r="L1752" s="16">
        <f t="shared" si="852"/>
        <v>261.20981250000006</v>
      </c>
      <c r="M1752" s="16">
        <f t="shared" si="853"/>
        <v>187.05217500000001</v>
      </c>
      <c r="N1752" s="23">
        <f t="shared" si="854"/>
        <v>-715.03124999999693</v>
      </c>
      <c r="O1752" s="16">
        <f t="shared" si="855"/>
        <v>-266.76926249999684</v>
      </c>
      <c r="P1752" s="16">
        <f t="shared" si="856"/>
        <v>-7202.7700874999146</v>
      </c>
      <c r="Q1752" s="16">
        <f t="shared" si="857"/>
        <v>-7202.7700874999146</v>
      </c>
      <c r="R1752" s="16">
        <f t="shared" si="862"/>
        <v>715.03124999999693</v>
      </c>
      <c r="S1752" s="75">
        <f t="shared" si="880"/>
        <v>12962.288168672778</v>
      </c>
      <c r="T1752" s="77">
        <f t="shared" si="863"/>
        <v>19305.843749999916</v>
      </c>
      <c r="U1752" s="50">
        <f t="shared" si="864"/>
        <v>12746924.419918569</v>
      </c>
      <c r="V1752" s="51">
        <f t="shared" si="865"/>
        <v>3.5408123388662691</v>
      </c>
      <c r="W1752" s="52">
        <f t="shared" si="866"/>
        <v>8290324.1921380525</v>
      </c>
      <c r="X1752" s="36">
        <f t="shared" si="867"/>
        <v>2.302867831149459</v>
      </c>
      <c r="Y1752" s="53">
        <f t="shared" si="858"/>
        <v>11666.059351805501</v>
      </c>
      <c r="Z1752" s="53">
        <f t="shared" si="868"/>
        <v>11082.756384215225</v>
      </c>
      <c r="AA1752" s="54">
        <f t="shared" si="869"/>
        <v>10861.101256530921</v>
      </c>
      <c r="AB1752" s="54">
        <f t="shared" si="870"/>
        <v>10318.046193704375</v>
      </c>
      <c r="AC1752" s="54">
        <f t="shared" si="871"/>
        <v>9286.241574333937</v>
      </c>
      <c r="AD1752" s="54">
        <f t="shared" si="872"/>
        <v>8357.6174169005444</v>
      </c>
      <c r="AE1752" s="54">
        <f t="shared" si="873"/>
        <v>7939.7365460555166</v>
      </c>
      <c r="AF1752" s="54">
        <f t="shared" si="874"/>
        <v>7780.9418151344062</v>
      </c>
      <c r="AG1752" s="54">
        <f t="shared" si="875"/>
        <v>7391.8947243776856</v>
      </c>
      <c r="AH1752" s="54">
        <f t="shared" si="876"/>
        <v>6652.7052519399176</v>
      </c>
      <c r="AI1752" s="54">
        <f t="shared" si="877"/>
        <v>1.8479736810944215E-3</v>
      </c>
      <c r="AJ1752" s="54">
        <f t="shared" si="881"/>
        <v>1.2073232670737715</v>
      </c>
    </row>
    <row r="1753" spans="2:36" x14ac:dyDescent="0.2">
      <c r="B1753" s="14" t="s">
        <v>65</v>
      </c>
      <c r="C1753" s="14">
        <v>1743</v>
      </c>
      <c r="D1753" s="14">
        <v>266</v>
      </c>
      <c r="E1753" s="14">
        <f t="shared" si="859"/>
        <v>26.638888888888889</v>
      </c>
      <c r="F1753" s="15">
        <v>95.9</v>
      </c>
      <c r="G1753" s="16">
        <f t="shared" si="878"/>
        <v>-0.33333333333333409</v>
      </c>
      <c r="H1753" s="16">
        <f t="shared" si="879"/>
        <v>-1.2000000000000028</v>
      </c>
      <c r="I1753" s="16">
        <f t="shared" si="851"/>
        <v>676543.88377700618</v>
      </c>
      <c r="J1753" s="16">
        <f t="shared" si="860"/>
        <v>18466.49122299382</v>
      </c>
      <c r="K1753" s="29" t="str">
        <f t="shared" si="861"/>
        <v>Yes</v>
      </c>
      <c r="L1753" s="16">
        <f t="shared" si="852"/>
        <v>254.26944314236118</v>
      </c>
      <c r="M1753" s="16">
        <f t="shared" si="853"/>
        <v>187.05217500000001</v>
      </c>
      <c r="N1753" s="23">
        <f t="shared" si="854"/>
        <v>-635.58333333333474</v>
      </c>
      <c r="O1753" s="16">
        <f t="shared" si="855"/>
        <v>-194.26171519097352</v>
      </c>
      <c r="P1753" s="16">
        <f t="shared" si="856"/>
        <v>-5174.9162463373223</v>
      </c>
      <c r="Q1753" s="16">
        <f t="shared" si="857"/>
        <v>-5174.9162463373223</v>
      </c>
      <c r="R1753" s="16">
        <f t="shared" si="862"/>
        <v>635.58333333333474</v>
      </c>
      <c r="S1753" s="75">
        <f t="shared" si="880"/>
        <v>13291.574976656499</v>
      </c>
      <c r="T1753" s="77">
        <f t="shared" si="863"/>
        <v>16931.233796296336</v>
      </c>
      <c r="U1753" s="50">
        <f t="shared" si="864"/>
        <v>12746924.419918569</v>
      </c>
      <c r="V1753" s="51">
        <f t="shared" si="865"/>
        <v>3.5408123388662691</v>
      </c>
      <c r="W1753" s="52">
        <f t="shared" si="866"/>
        <v>8303615.7671147091</v>
      </c>
      <c r="X1753" s="36">
        <f t="shared" si="867"/>
        <v>2.3065599353096413</v>
      </c>
      <c r="Y1753" s="53">
        <f t="shared" si="858"/>
        <v>11962.417478990848</v>
      </c>
      <c r="Z1753" s="53">
        <f t="shared" si="868"/>
        <v>11364.296605041305</v>
      </c>
      <c r="AA1753" s="54">
        <f t="shared" si="869"/>
        <v>11137.01067294048</v>
      </c>
      <c r="AB1753" s="54">
        <f t="shared" si="870"/>
        <v>10580.160139293455</v>
      </c>
      <c r="AC1753" s="54">
        <f t="shared" si="871"/>
        <v>9522.1441253641096</v>
      </c>
      <c r="AD1753" s="54">
        <f t="shared" si="872"/>
        <v>8569.9297128276994</v>
      </c>
      <c r="AE1753" s="54">
        <f t="shared" si="873"/>
        <v>8141.4332271863141</v>
      </c>
      <c r="AF1753" s="54">
        <f t="shared" si="874"/>
        <v>7978.6045626425876</v>
      </c>
      <c r="AG1753" s="54">
        <f t="shared" si="875"/>
        <v>7579.6743345104578</v>
      </c>
      <c r="AH1753" s="54">
        <f t="shared" si="876"/>
        <v>6821.7069010594123</v>
      </c>
      <c r="AI1753" s="54">
        <f t="shared" si="877"/>
        <v>1.8949185836276145E-3</v>
      </c>
      <c r="AJ1753" s="54">
        <f t="shared" si="881"/>
        <v>1.2092181856573991</v>
      </c>
    </row>
    <row r="1754" spans="2:36" x14ac:dyDescent="0.2">
      <c r="B1754" s="14" t="s">
        <v>65</v>
      </c>
      <c r="C1754" s="14">
        <v>1744</v>
      </c>
      <c r="D1754" s="14">
        <v>267</v>
      </c>
      <c r="E1754" s="14">
        <f t="shared" si="859"/>
        <v>26.333333333333332</v>
      </c>
      <c r="F1754" s="15">
        <v>94.8</v>
      </c>
      <c r="G1754" s="16">
        <f t="shared" si="878"/>
        <v>-0.29166666666666785</v>
      </c>
      <c r="H1754" s="16">
        <f t="shared" si="879"/>
        <v>-1.0500000000000043</v>
      </c>
      <c r="I1754" s="16">
        <f t="shared" si="851"/>
        <v>661112.59722222213</v>
      </c>
      <c r="J1754" s="16">
        <f t="shared" si="860"/>
        <v>15431.286554784048</v>
      </c>
      <c r="K1754" s="29" t="str">
        <f t="shared" si="861"/>
        <v>Yes</v>
      </c>
      <c r="L1754" s="16">
        <f t="shared" si="852"/>
        <v>248.46981250000002</v>
      </c>
      <c r="M1754" s="16">
        <f t="shared" si="853"/>
        <v>187.05217500000001</v>
      </c>
      <c r="N1754" s="23">
        <f t="shared" si="854"/>
        <v>-556.1354166666689</v>
      </c>
      <c r="O1754" s="16">
        <f t="shared" si="855"/>
        <v>-120.61342916666885</v>
      </c>
      <c r="P1754" s="16">
        <f t="shared" si="856"/>
        <v>-3176.1536347222795</v>
      </c>
      <c r="Q1754" s="16">
        <f t="shared" si="857"/>
        <v>-3176.1536347222795</v>
      </c>
      <c r="R1754" s="16">
        <f t="shared" si="862"/>
        <v>556.1354166666689</v>
      </c>
      <c r="S1754" s="75">
        <f t="shared" si="880"/>
        <v>12255.132920061769</v>
      </c>
      <c r="T1754" s="77">
        <f t="shared" si="863"/>
        <v>14644.899305555613</v>
      </c>
      <c r="U1754" s="50">
        <f t="shared" si="864"/>
        <v>12746924.419918569</v>
      </c>
      <c r="V1754" s="51">
        <f t="shared" si="865"/>
        <v>3.5408123388662691</v>
      </c>
      <c r="W1754" s="52">
        <f t="shared" si="866"/>
        <v>8315870.9000347713</v>
      </c>
      <c r="X1754" s="36">
        <f t="shared" si="867"/>
        <v>2.3099641388985477</v>
      </c>
      <c r="Y1754" s="53">
        <f t="shared" si="858"/>
        <v>11029.619628055592</v>
      </c>
      <c r="Z1754" s="53">
        <f t="shared" si="868"/>
        <v>10478.138646652813</v>
      </c>
      <c r="AA1754" s="54">
        <f t="shared" si="869"/>
        <v>10268.575873719756</v>
      </c>
      <c r="AB1754" s="54">
        <f t="shared" si="870"/>
        <v>9755.1470800337665</v>
      </c>
      <c r="AC1754" s="54">
        <f t="shared" si="871"/>
        <v>8779.6323720303899</v>
      </c>
      <c r="AD1754" s="54">
        <f t="shared" si="872"/>
        <v>7901.6691348273507</v>
      </c>
      <c r="AE1754" s="54">
        <f t="shared" si="873"/>
        <v>7506.5856780859831</v>
      </c>
      <c r="AF1754" s="54">
        <f t="shared" si="874"/>
        <v>7356.453964524263</v>
      </c>
      <c r="AG1754" s="54">
        <f t="shared" si="875"/>
        <v>6988.6312662980499</v>
      </c>
      <c r="AH1754" s="54">
        <f t="shared" si="876"/>
        <v>6289.7681396682447</v>
      </c>
      <c r="AI1754" s="54">
        <f t="shared" si="877"/>
        <v>1.7471578165745125E-3</v>
      </c>
      <c r="AJ1754" s="54">
        <f t="shared" si="881"/>
        <v>1.2109653434739736</v>
      </c>
    </row>
    <row r="1755" spans="2:36" x14ac:dyDescent="0.2">
      <c r="B1755" s="14" t="s">
        <v>65</v>
      </c>
      <c r="C1755" s="14">
        <v>1745</v>
      </c>
      <c r="D1755" s="14">
        <v>268</v>
      </c>
      <c r="E1755" s="14">
        <f t="shared" si="859"/>
        <v>26.055555555555554</v>
      </c>
      <c r="F1755" s="15">
        <v>93.8</v>
      </c>
      <c r="G1755" s="16">
        <f t="shared" si="878"/>
        <v>-0.27777777777777779</v>
      </c>
      <c r="H1755" s="16">
        <f t="shared" si="879"/>
        <v>-1</v>
      </c>
      <c r="I1755" s="16">
        <f t="shared" si="851"/>
        <v>647238.63695987652</v>
      </c>
      <c r="J1755" s="16">
        <f t="shared" si="860"/>
        <v>13873.960262345616</v>
      </c>
      <c r="K1755" s="29" t="str">
        <f t="shared" si="861"/>
        <v>Yes</v>
      </c>
      <c r="L1755" s="16">
        <f t="shared" si="852"/>
        <v>243.2554809027778</v>
      </c>
      <c r="M1755" s="16">
        <f t="shared" si="853"/>
        <v>187.05217500000001</v>
      </c>
      <c r="N1755" s="23">
        <f t="shared" si="854"/>
        <v>-529.65277777777783</v>
      </c>
      <c r="O1755" s="16">
        <f t="shared" si="855"/>
        <v>-99.34512187499999</v>
      </c>
      <c r="P1755" s="16">
        <f t="shared" si="856"/>
        <v>-2588.4923421874996</v>
      </c>
      <c r="Q1755" s="16">
        <f t="shared" si="857"/>
        <v>-2588.4923421874996</v>
      </c>
      <c r="R1755" s="16">
        <f t="shared" si="862"/>
        <v>529.65277777777783</v>
      </c>
      <c r="S1755" s="75">
        <f t="shared" si="880"/>
        <v>11285.467920158117</v>
      </c>
      <c r="T1755" s="77">
        <f t="shared" si="863"/>
        <v>13800.397376543209</v>
      </c>
      <c r="U1755" s="50">
        <f t="shared" si="864"/>
        <v>12746924.419918569</v>
      </c>
      <c r="V1755" s="51">
        <f t="shared" si="865"/>
        <v>3.5408123388662691</v>
      </c>
      <c r="W1755" s="52">
        <f t="shared" si="866"/>
        <v>8327156.3679549294</v>
      </c>
      <c r="X1755" s="36">
        <f t="shared" si="867"/>
        <v>2.3130989910985913</v>
      </c>
      <c r="Y1755" s="53">
        <f t="shared" si="858"/>
        <v>10156.921128142305</v>
      </c>
      <c r="Z1755" s="53">
        <f t="shared" si="868"/>
        <v>9649.0750717351893</v>
      </c>
      <c r="AA1755" s="54">
        <f t="shared" si="869"/>
        <v>9456.0935703004852</v>
      </c>
      <c r="AB1755" s="54">
        <f t="shared" si="870"/>
        <v>8983.2888917854598</v>
      </c>
      <c r="AC1755" s="54">
        <f t="shared" si="871"/>
        <v>8084.9600026069138</v>
      </c>
      <c r="AD1755" s="54">
        <f t="shared" si="872"/>
        <v>7276.4640023462225</v>
      </c>
      <c r="AE1755" s="54">
        <f t="shared" si="873"/>
        <v>6912.6408022289106</v>
      </c>
      <c r="AF1755" s="54">
        <f t="shared" si="874"/>
        <v>6774.3879861843325</v>
      </c>
      <c r="AG1755" s="54">
        <f t="shared" si="875"/>
        <v>6435.6685868751156</v>
      </c>
      <c r="AH1755" s="54">
        <f t="shared" si="876"/>
        <v>5792.1017281876038</v>
      </c>
      <c r="AI1755" s="54">
        <f t="shared" si="877"/>
        <v>1.6089171467187789E-3</v>
      </c>
      <c r="AJ1755" s="54">
        <f t="shared" si="881"/>
        <v>1.2125742606206924</v>
      </c>
    </row>
    <row r="1756" spans="2:36" x14ac:dyDescent="0.2">
      <c r="B1756" s="14" t="s">
        <v>65</v>
      </c>
      <c r="C1756" s="14">
        <v>1746</v>
      </c>
      <c r="D1756" s="14">
        <v>269</v>
      </c>
      <c r="E1756" s="14">
        <f t="shared" si="859"/>
        <v>25.777777777777775</v>
      </c>
      <c r="F1756" s="15">
        <v>92.8</v>
      </c>
      <c r="G1756" s="16">
        <f t="shared" si="878"/>
        <v>-0.27777777777777779</v>
      </c>
      <c r="H1756" s="16">
        <f t="shared" si="879"/>
        <v>-1</v>
      </c>
      <c r="I1756" s="16">
        <f t="shared" si="851"/>
        <v>633511.80246913561</v>
      </c>
      <c r="J1756" s="16">
        <f t="shared" si="860"/>
        <v>13726.834490740905</v>
      </c>
      <c r="K1756" s="29" t="str">
        <f t="shared" si="861"/>
        <v>Yes</v>
      </c>
      <c r="L1756" s="16">
        <f t="shared" si="852"/>
        <v>238.09644444444444</v>
      </c>
      <c r="M1756" s="16">
        <f t="shared" si="853"/>
        <v>187.05217500000001</v>
      </c>
      <c r="N1756" s="23">
        <f t="shared" si="854"/>
        <v>-529.65277777777783</v>
      </c>
      <c r="O1756" s="16">
        <f t="shared" si="855"/>
        <v>-104.50415833333335</v>
      </c>
      <c r="P1756" s="16">
        <f t="shared" si="856"/>
        <v>-2693.8849703703704</v>
      </c>
      <c r="Q1756" s="16">
        <f t="shared" si="857"/>
        <v>-2693.8849703703704</v>
      </c>
      <c r="R1756" s="16">
        <f t="shared" si="862"/>
        <v>529.65277777777783</v>
      </c>
      <c r="S1756" s="75">
        <f t="shared" si="880"/>
        <v>11032.949520370534</v>
      </c>
      <c r="T1756" s="77">
        <f t="shared" si="863"/>
        <v>13653.271604938271</v>
      </c>
      <c r="U1756" s="50">
        <f t="shared" si="864"/>
        <v>12746924.419918569</v>
      </c>
      <c r="V1756" s="51">
        <f t="shared" si="865"/>
        <v>3.5408123388662691</v>
      </c>
      <c r="W1756" s="52">
        <f t="shared" si="866"/>
        <v>8338189.3174753003</v>
      </c>
      <c r="X1756" s="36">
        <f t="shared" si="867"/>
        <v>2.3161636992986945</v>
      </c>
      <c r="Y1756" s="53">
        <f t="shared" si="858"/>
        <v>9929.6545683334807</v>
      </c>
      <c r="Z1756" s="53">
        <f t="shared" si="868"/>
        <v>9433.1718399168058</v>
      </c>
      <c r="AA1756" s="54">
        <f t="shared" si="869"/>
        <v>9244.5084031184688</v>
      </c>
      <c r="AB1756" s="54">
        <f t="shared" si="870"/>
        <v>8782.2829829625443</v>
      </c>
      <c r="AC1756" s="54">
        <f t="shared" si="871"/>
        <v>7904.0546846662901</v>
      </c>
      <c r="AD1756" s="54">
        <f t="shared" si="872"/>
        <v>7113.6492161996612</v>
      </c>
      <c r="AE1756" s="54">
        <f t="shared" si="873"/>
        <v>6757.9667553896779</v>
      </c>
      <c r="AF1756" s="54">
        <f t="shared" si="874"/>
        <v>6622.8074202818843</v>
      </c>
      <c r="AG1756" s="54">
        <f t="shared" si="875"/>
        <v>6291.6670492677895</v>
      </c>
      <c r="AH1756" s="54">
        <f t="shared" si="876"/>
        <v>5662.5003443410105</v>
      </c>
      <c r="AI1756" s="54">
        <f t="shared" si="877"/>
        <v>1.5729167623169474E-3</v>
      </c>
      <c r="AJ1756" s="54">
        <f t="shared" si="881"/>
        <v>1.2141471773830093</v>
      </c>
    </row>
    <row r="1757" spans="2:36" x14ac:dyDescent="0.2">
      <c r="B1757" s="14" t="s">
        <v>65</v>
      </c>
      <c r="C1757" s="14">
        <v>1747</v>
      </c>
      <c r="D1757" s="14">
        <v>270</v>
      </c>
      <c r="E1757" s="14">
        <f t="shared" si="859"/>
        <v>25.5</v>
      </c>
      <c r="F1757" s="15">
        <v>91.8</v>
      </c>
      <c r="G1757" s="16">
        <f t="shared" si="878"/>
        <v>-0.24999999999999961</v>
      </c>
      <c r="H1757" s="16">
        <f t="shared" si="879"/>
        <v>-0.89999999999999858</v>
      </c>
      <c r="I1757" s="16">
        <f t="shared" si="851"/>
        <v>619932.09375</v>
      </c>
      <c r="J1757" s="16">
        <f t="shared" si="860"/>
        <v>13579.708719135611</v>
      </c>
      <c r="K1757" s="29" t="str">
        <f t="shared" si="861"/>
        <v>Yes</v>
      </c>
      <c r="L1757" s="16">
        <f t="shared" si="852"/>
        <v>232.99270312500005</v>
      </c>
      <c r="M1757" s="16">
        <f t="shared" si="853"/>
        <v>187.05217500000001</v>
      </c>
      <c r="N1757" s="23">
        <f t="shared" si="854"/>
        <v>-476.68749999999926</v>
      </c>
      <c r="O1757" s="16">
        <f t="shared" si="855"/>
        <v>-56.642621874999236</v>
      </c>
      <c r="P1757" s="16">
        <f t="shared" si="856"/>
        <v>-1444.3868578124805</v>
      </c>
      <c r="Q1757" s="16">
        <f t="shared" si="857"/>
        <v>-1444.3868578124805</v>
      </c>
      <c r="R1757" s="16">
        <f t="shared" si="862"/>
        <v>476.68749999999926</v>
      </c>
      <c r="S1757" s="75">
        <f t="shared" si="880"/>
        <v>12135.321861323131</v>
      </c>
      <c r="T1757" s="77">
        <f t="shared" si="863"/>
        <v>12155.531249999982</v>
      </c>
      <c r="U1757" s="50">
        <f t="shared" si="864"/>
        <v>12746924.419918569</v>
      </c>
      <c r="V1757" s="51">
        <f t="shared" si="865"/>
        <v>3.5408123388662691</v>
      </c>
      <c r="W1757" s="52">
        <f t="shared" si="866"/>
        <v>8350324.6393366233</v>
      </c>
      <c r="X1757" s="36">
        <f t="shared" si="867"/>
        <v>2.3195346220379509</v>
      </c>
      <c r="Y1757" s="53">
        <f t="shared" si="858"/>
        <v>10921.789675190817</v>
      </c>
      <c r="Z1757" s="53">
        <f t="shared" si="868"/>
        <v>10375.700191431277</v>
      </c>
      <c r="AA1757" s="54">
        <f t="shared" si="869"/>
        <v>10168.186187602651</v>
      </c>
      <c r="AB1757" s="54">
        <f t="shared" si="870"/>
        <v>9659.7768782225176</v>
      </c>
      <c r="AC1757" s="54">
        <f t="shared" si="871"/>
        <v>8693.7991904002665</v>
      </c>
      <c r="AD1757" s="54">
        <f t="shared" si="872"/>
        <v>7824.4192713602397</v>
      </c>
      <c r="AE1757" s="54">
        <f t="shared" si="873"/>
        <v>7433.1983077922278</v>
      </c>
      <c r="AF1757" s="54">
        <f t="shared" si="874"/>
        <v>7284.534341636383</v>
      </c>
      <c r="AG1757" s="54">
        <f t="shared" si="875"/>
        <v>6920.3076245545635</v>
      </c>
      <c r="AH1757" s="54">
        <f t="shared" si="876"/>
        <v>6228.2768620991073</v>
      </c>
      <c r="AI1757" s="54">
        <f t="shared" si="877"/>
        <v>1.730076906138641E-3</v>
      </c>
      <c r="AJ1757" s="54">
        <f t="shared" si="881"/>
        <v>1.2158772542891478</v>
      </c>
    </row>
    <row r="1758" spans="2:36" x14ac:dyDescent="0.2">
      <c r="B1758" s="14" t="s">
        <v>65</v>
      </c>
      <c r="C1758" s="14">
        <v>1748</v>
      </c>
      <c r="D1758" s="14">
        <v>271</v>
      </c>
      <c r="E1758" s="14">
        <f t="shared" si="859"/>
        <v>25.277777777777779</v>
      </c>
      <c r="F1758" s="15">
        <v>91</v>
      </c>
      <c r="G1758" s="16">
        <f t="shared" si="878"/>
        <v>-0.22222222222222143</v>
      </c>
      <c r="H1758" s="16">
        <f t="shared" si="879"/>
        <v>-0.79999999999999716</v>
      </c>
      <c r="I1758" s="16">
        <f t="shared" si="851"/>
        <v>609174.25733024697</v>
      </c>
      <c r="J1758" s="16">
        <f t="shared" si="860"/>
        <v>10757.836419753032</v>
      </c>
      <c r="K1758" s="29" t="str">
        <f t="shared" si="861"/>
        <v>Yes</v>
      </c>
      <c r="L1758" s="16">
        <f t="shared" si="852"/>
        <v>228.9495225694445</v>
      </c>
      <c r="M1758" s="16">
        <f t="shared" si="853"/>
        <v>187.05217500000001</v>
      </c>
      <c r="N1758" s="23">
        <f t="shared" si="854"/>
        <v>-423.72222222222069</v>
      </c>
      <c r="O1758" s="16">
        <f t="shared" si="855"/>
        <v>-7.7205246527761915</v>
      </c>
      <c r="P1758" s="16">
        <f t="shared" si="856"/>
        <v>-195.15770650073151</v>
      </c>
      <c r="Q1758" s="16">
        <f t="shared" si="857"/>
        <v>-195.15770650073151</v>
      </c>
      <c r="R1758" s="16">
        <f t="shared" si="862"/>
        <v>423.72222222222069</v>
      </c>
      <c r="S1758" s="75">
        <f t="shared" si="880"/>
        <v>10562.6787132523</v>
      </c>
      <c r="T1758" s="77">
        <f t="shared" si="863"/>
        <v>10710.756172839468</v>
      </c>
      <c r="U1758" s="50">
        <f t="shared" si="864"/>
        <v>12746924.419918569</v>
      </c>
      <c r="V1758" s="51">
        <f t="shared" si="865"/>
        <v>3.5408123388662691</v>
      </c>
      <c r="W1758" s="52">
        <f t="shared" si="866"/>
        <v>8360887.3180498751</v>
      </c>
      <c r="X1758" s="36">
        <f t="shared" si="867"/>
        <v>2.3224686994582986</v>
      </c>
      <c r="Y1758" s="53">
        <f t="shared" si="858"/>
        <v>9506.4108419270706</v>
      </c>
      <c r="Z1758" s="53">
        <f t="shared" si="868"/>
        <v>9031.0902998307174</v>
      </c>
      <c r="AA1758" s="54">
        <f t="shared" si="869"/>
        <v>8850.4684938341034</v>
      </c>
      <c r="AB1758" s="54">
        <f t="shared" si="870"/>
        <v>8407.9450691423972</v>
      </c>
      <c r="AC1758" s="54">
        <f t="shared" si="871"/>
        <v>7567.1505622281575</v>
      </c>
      <c r="AD1758" s="54">
        <f t="shared" si="872"/>
        <v>6810.4355060053422</v>
      </c>
      <c r="AE1758" s="54">
        <f t="shared" si="873"/>
        <v>6469.9137307050751</v>
      </c>
      <c r="AF1758" s="54">
        <f t="shared" si="874"/>
        <v>6340.5154560909732</v>
      </c>
      <c r="AG1758" s="54">
        <f t="shared" si="875"/>
        <v>6023.4896832864242</v>
      </c>
      <c r="AH1758" s="54">
        <f t="shared" si="876"/>
        <v>5421.1407149577817</v>
      </c>
      <c r="AI1758" s="54">
        <f t="shared" si="877"/>
        <v>1.505872420821606E-3</v>
      </c>
      <c r="AJ1758" s="54">
        <f t="shared" si="881"/>
        <v>1.2173831267099695</v>
      </c>
    </row>
    <row r="1759" spans="2:36" x14ac:dyDescent="0.2">
      <c r="B1759" s="14" t="s">
        <v>65</v>
      </c>
      <c r="C1759" s="14">
        <v>1749</v>
      </c>
      <c r="D1759" s="14">
        <v>272</v>
      </c>
      <c r="E1759" s="14">
        <f t="shared" si="859"/>
        <v>25.055555555555557</v>
      </c>
      <c r="F1759" s="15">
        <v>90.2</v>
      </c>
      <c r="G1759" s="16">
        <f t="shared" si="878"/>
        <v>-0.19444444444444522</v>
      </c>
      <c r="H1759" s="16">
        <f t="shared" si="879"/>
        <v>-0.70000000000000284</v>
      </c>
      <c r="I1759" s="16">
        <f t="shared" si="851"/>
        <v>598510.58140432101</v>
      </c>
      <c r="J1759" s="16">
        <f t="shared" si="860"/>
        <v>10663.675925925956</v>
      </c>
      <c r="K1759" s="29" t="str">
        <f t="shared" si="861"/>
        <v>Yes</v>
      </c>
      <c r="L1759" s="16">
        <f t="shared" si="852"/>
        <v>224.94173090277786</v>
      </c>
      <c r="M1759" s="16">
        <f t="shared" si="853"/>
        <v>187.05217500000001</v>
      </c>
      <c r="N1759" s="23">
        <f t="shared" si="854"/>
        <v>-370.75694444444594</v>
      </c>
      <c r="O1759" s="16">
        <f t="shared" si="855"/>
        <v>41.236961458331933</v>
      </c>
      <c r="P1759" s="16">
        <f t="shared" si="856"/>
        <v>1033.214978761539</v>
      </c>
      <c r="Q1759" s="16">
        <f t="shared" si="857"/>
        <v>1033.214978761539</v>
      </c>
      <c r="R1759" s="16">
        <f t="shared" si="862"/>
        <v>370.75694444444594</v>
      </c>
      <c r="S1759" s="75">
        <f t="shared" si="880"/>
        <v>11696.890904687494</v>
      </c>
      <c r="T1759" s="77">
        <f t="shared" si="863"/>
        <v>9289.5212191358405</v>
      </c>
      <c r="U1759" s="50">
        <f t="shared" si="864"/>
        <v>12747957.634897331</v>
      </c>
      <c r="V1759" s="51">
        <f t="shared" si="865"/>
        <v>3.5410993430270361</v>
      </c>
      <c r="W1759" s="52">
        <f t="shared" si="866"/>
        <v>8372584.2089545624</v>
      </c>
      <c r="X1759" s="36">
        <f t="shared" si="867"/>
        <v>2.3257178358207118</v>
      </c>
      <c r="Y1759" s="53">
        <f t="shared" si="858"/>
        <v>10527.201814218744</v>
      </c>
      <c r="Z1759" s="53">
        <f t="shared" si="868"/>
        <v>10000.841723507807</v>
      </c>
      <c r="AA1759" s="54">
        <f t="shared" si="869"/>
        <v>9800.8248890376508</v>
      </c>
      <c r="AB1759" s="54">
        <f t="shared" si="870"/>
        <v>9310.7836445857683</v>
      </c>
      <c r="AC1759" s="54">
        <f t="shared" si="871"/>
        <v>8379.7052801271911</v>
      </c>
      <c r="AD1759" s="54">
        <f t="shared" si="872"/>
        <v>7541.734752114472</v>
      </c>
      <c r="AE1759" s="54">
        <f t="shared" si="873"/>
        <v>7164.648014508748</v>
      </c>
      <c r="AF1759" s="54">
        <f t="shared" si="874"/>
        <v>7021.3550542185731</v>
      </c>
      <c r="AG1759" s="54">
        <f t="shared" si="875"/>
        <v>6670.2873015076439</v>
      </c>
      <c r="AH1759" s="54">
        <f t="shared" si="876"/>
        <v>6003.2585713568797</v>
      </c>
      <c r="AI1759" s="54">
        <f t="shared" si="877"/>
        <v>1.667571825376911E-3</v>
      </c>
      <c r="AJ1759" s="54">
        <f t="shared" si="881"/>
        <v>1.2190506985353464</v>
      </c>
    </row>
    <row r="1760" spans="2:36" x14ac:dyDescent="0.2">
      <c r="B1760" s="14" t="s">
        <v>65</v>
      </c>
      <c r="C1760" s="14">
        <v>1750</v>
      </c>
      <c r="D1760" s="14">
        <v>273</v>
      </c>
      <c r="E1760" s="14">
        <f t="shared" si="859"/>
        <v>24.888888888888886</v>
      </c>
      <c r="F1760" s="15">
        <v>89.6</v>
      </c>
      <c r="G1760" s="16">
        <f t="shared" si="878"/>
        <v>-0.15277777777777896</v>
      </c>
      <c r="H1760" s="16">
        <f t="shared" si="879"/>
        <v>-0.55000000000000426</v>
      </c>
      <c r="I1760" s="16">
        <f t="shared" si="851"/>
        <v>590574.61728395044</v>
      </c>
      <c r="J1760" s="16">
        <f t="shared" si="860"/>
        <v>7935.9641203705687</v>
      </c>
      <c r="K1760" s="29" t="str">
        <f t="shared" si="861"/>
        <v>Yes</v>
      </c>
      <c r="L1760" s="16">
        <f t="shared" si="852"/>
        <v>221.9591111111111</v>
      </c>
      <c r="M1760" s="16">
        <f t="shared" si="853"/>
        <v>187.05217500000001</v>
      </c>
      <c r="N1760" s="23">
        <f t="shared" si="854"/>
        <v>-291.30902777778005</v>
      </c>
      <c r="O1760" s="16">
        <f t="shared" si="855"/>
        <v>117.70225833333106</v>
      </c>
      <c r="P1760" s="16">
        <f t="shared" si="856"/>
        <v>2929.4784296295725</v>
      </c>
      <c r="Q1760" s="16">
        <f t="shared" si="857"/>
        <v>2929.4784296295725</v>
      </c>
      <c r="R1760" s="16">
        <f t="shared" si="862"/>
        <v>291.30902777778005</v>
      </c>
      <c r="S1760" s="75">
        <f t="shared" si="880"/>
        <v>10865.442550000142</v>
      </c>
      <c r="T1760" s="77">
        <f t="shared" si="863"/>
        <v>7250.3580246914134</v>
      </c>
      <c r="U1760" s="50">
        <f t="shared" si="864"/>
        <v>12750887.113326961</v>
      </c>
      <c r="V1760" s="51">
        <f t="shared" si="865"/>
        <v>3.5419130870352671</v>
      </c>
      <c r="W1760" s="52">
        <f t="shared" si="866"/>
        <v>8383449.6515045622</v>
      </c>
      <c r="X1760" s="36">
        <f t="shared" si="867"/>
        <v>2.328736014306823</v>
      </c>
      <c r="Y1760" s="53">
        <f t="shared" si="858"/>
        <v>9778.8982950001282</v>
      </c>
      <c r="Z1760" s="53">
        <f t="shared" si="868"/>
        <v>9289.953380250121</v>
      </c>
      <c r="AA1760" s="54">
        <f t="shared" si="869"/>
        <v>9104.1543126451179</v>
      </c>
      <c r="AB1760" s="54">
        <f t="shared" si="870"/>
        <v>8648.9465970128622</v>
      </c>
      <c r="AC1760" s="54">
        <f t="shared" si="871"/>
        <v>7784.0519373115758</v>
      </c>
      <c r="AD1760" s="54">
        <f t="shared" si="872"/>
        <v>7005.6467435804179</v>
      </c>
      <c r="AE1760" s="54">
        <f t="shared" si="873"/>
        <v>6655.364406401397</v>
      </c>
      <c r="AF1760" s="54">
        <f t="shared" si="874"/>
        <v>6522.2571182733691</v>
      </c>
      <c r="AG1760" s="54">
        <f t="shared" si="875"/>
        <v>6196.1442623597004</v>
      </c>
      <c r="AH1760" s="54">
        <f t="shared" si="876"/>
        <v>5576.5298361237301</v>
      </c>
      <c r="AI1760" s="54">
        <f t="shared" si="877"/>
        <v>1.5490360655899249E-3</v>
      </c>
      <c r="AJ1760" s="54">
        <f t="shared" si="881"/>
        <v>1.2205997346009363</v>
      </c>
    </row>
    <row r="1761" spans="2:36" x14ac:dyDescent="0.2">
      <c r="B1761" s="14" t="s">
        <v>65</v>
      </c>
      <c r="C1761" s="14">
        <v>1751</v>
      </c>
      <c r="D1761" s="14">
        <v>274</v>
      </c>
      <c r="E1761" s="14">
        <f t="shared" si="859"/>
        <v>24.749999999999996</v>
      </c>
      <c r="F1761" s="15">
        <v>89.1</v>
      </c>
      <c r="G1761" s="16">
        <f t="shared" si="878"/>
        <v>-0.1388888888888889</v>
      </c>
      <c r="H1761" s="16">
        <f t="shared" si="879"/>
        <v>-0.5</v>
      </c>
      <c r="I1761" s="16">
        <f t="shared" si="851"/>
        <v>584001.77343749977</v>
      </c>
      <c r="J1761" s="16">
        <f t="shared" si="860"/>
        <v>6572.8438464506762</v>
      </c>
      <c r="K1761" s="29" t="str">
        <f t="shared" si="861"/>
        <v>Yes</v>
      </c>
      <c r="L1761" s="16">
        <f t="shared" si="852"/>
        <v>219.48880078124998</v>
      </c>
      <c r="M1761" s="16">
        <f t="shared" si="853"/>
        <v>187.05217500000001</v>
      </c>
      <c r="N1761" s="23">
        <f t="shared" si="854"/>
        <v>-264.82638888888891</v>
      </c>
      <c r="O1761" s="16">
        <f t="shared" si="855"/>
        <v>141.71458689236107</v>
      </c>
      <c r="P1761" s="16">
        <f t="shared" si="856"/>
        <v>3507.436025585936</v>
      </c>
      <c r="Q1761" s="16">
        <f t="shared" si="857"/>
        <v>3507.436025585936</v>
      </c>
      <c r="R1761" s="16">
        <f t="shared" si="862"/>
        <v>264.82638888888891</v>
      </c>
      <c r="S1761" s="75">
        <f t="shared" si="880"/>
        <v>10080.279872036612</v>
      </c>
      <c r="T1761" s="77">
        <f t="shared" si="863"/>
        <v>6554.453125</v>
      </c>
      <c r="U1761" s="50">
        <f t="shared" si="864"/>
        <v>12754394.549352547</v>
      </c>
      <c r="V1761" s="51">
        <f t="shared" si="865"/>
        <v>3.5428873748201521</v>
      </c>
      <c r="W1761" s="52">
        <f t="shared" si="866"/>
        <v>8393529.9313765988</v>
      </c>
      <c r="X1761" s="36">
        <f t="shared" si="867"/>
        <v>2.3315360920490553</v>
      </c>
      <c r="Y1761" s="53">
        <f t="shared" si="858"/>
        <v>9072.251884832951</v>
      </c>
      <c r="Z1761" s="53">
        <f t="shared" si="868"/>
        <v>8618.6392905913035</v>
      </c>
      <c r="AA1761" s="54">
        <f t="shared" si="869"/>
        <v>8446.2665047794781</v>
      </c>
      <c r="AB1761" s="54">
        <f t="shared" si="870"/>
        <v>8023.9531795405037</v>
      </c>
      <c r="AC1761" s="54">
        <f t="shared" si="871"/>
        <v>7221.5578615864533</v>
      </c>
      <c r="AD1761" s="54">
        <f t="shared" si="872"/>
        <v>6499.4020754278081</v>
      </c>
      <c r="AE1761" s="54">
        <f t="shared" si="873"/>
        <v>6174.4319716564178</v>
      </c>
      <c r="AF1761" s="54">
        <f t="shared" si="874"/>
        <v>6050.943332223289</v>
      </c>
      <c r="AG1761" s="54">
        <f t="shared" si="875"/>
        <v>5748.3961656121246</v>
      </c>
      <c r="AH1761" s="54">
        <f t="shared" si="876"/>
        <v>5173.5565490509125</v>
      </c>
      <c r="AI1761" s="54">
        <f t="shared" si="877"/>
        <v>1.4370990414030312E-3</v>
      </c>
      <c r="AJ1761" s="54">
        <f t="shared" si="881"/>
        <v>1.2220368336423393</v>
      </c>
    </row>
    <row r="1762" spans="2:36" x14ac:dyDescent="0.2">
      <c r="B1762" s="14" t="s">
        <v>65</v>
      </c>
      <c r="C1762" s="14">
        <v>1752</v>
      </c>
      <c r="D1762" s="14">
        <v>275</v>
      </c>
      <c r="E1762" s="14">
        <f t="shared" si="859"/>
        <v>24.611111111111107</v>
      </c>
      <c r="F1762" s="15">
        <v>88.6</v>
      </c>
      <c r="G1762" s="16">
        <f t="shared" si="878"/>
        <v>-0.1388888888888889</v>
      </c>
      <c r="H1762" s="16">
        <f t="shared" si="879"/>
        <v>-0.5</v>
      </c>
      <c r="I1762" s="16">
        <f t="shared" si="851"/>
        <v>577465.71103395044</v>
      </c>
      <c r="J1762" s="16">
        <f t="shared" si="860"/>
        <v>6536.0624035493238</v>
      </c>
      <c r="K1762" s="29" t="str">
        <f t="shared" si="861"/>
        <v>Yes</v>
      </c>
      <c r="L1762" s="16">
        <f t="shared" si="852"/>
        <v>217.03231423611109</v>
      </c>
      <c r="M1762" s="16">
        <f t="shared" si="853"/>
        <v>187.05217500000001</v>
      </c>
      <c r="N1762" s="23">
        <f t="shared" si="854"/>
        <v>-264.82638888888891</v>
      </c>
      <c r="O1762" s="16">
        <f t="shared" si="855"/>
        <v>139.25810034722218</v>
      </c>
      <c r="P1762" s="16">
        <f t="shared" si="856"/>
        <v>3427.2965807677456</v>
      </c>
      <c r="Q1762" s="16">
        <f t="shared" si="857"/>
        <v>3427.2965807677456</v>
      </c>
      <c r="R1762" s="16">
        <f t="shared" si="862"/>
        <v>264.82638888888891</v>
      </c>
      <c r="S1762" s="75">
        <f t="shared" si="880"/>
        <v>9963.3589843170703</v>
      </c>
      <c r="T1762" s="77">
        <f t="shared" si="863"/>
        <v>6517.6716820987649</v>
      </c>
      <c r="U1762" s="50">
        <f t="shared" si="864"/>
        <v>12757821.845933314</v>
      </c>
      <c r="V1762" s="51">
        <f t="shared" si="865"/>
        <v>3.5438394016481429</v>
      </c>
      <c r="W1762" s="52">
        <f t="shared" si="866"/>
        <v>8403493.2903609164</v>
      </c>
      <c r="X1762" s="36">
        <f t="shared" si="867"/>
        <v>2.3343036917669213</v>
      </c>
      <c r="Y1762" s="53">
        <f t="shared" si="858"/>
        <v>8967.0230858853629</v>
      </c>
      <c r="Z1762" s="53">
        <f t="shared" si="868"/>
        <v>8518.6719315910941</v>
      </c>
      <c r="AA1762" s="54">
        <f t="shared" si="869"/>
        <v>8348.2984929592712</v>
      </c>
      <c r="AB1762" s="54">
        <f t="shared" si="870"/>
        <v>7930.8835683113075</v>
      </c>
      <c r="AC1762" s="54">
        <f t="shared" si="871"/>
        <v>7137.7952114801765</v>
      </c>
      <c r="AD1762" s="54">
        <f t="shared" si="872"/>
        <v>6424.0156903321586</v>
      </c>
      <c r="AE1762" s="54">
        <f t="shared" si="873"/>
        <v>6102.8149058155504</v>
      </c>
      <c r="AF1762" s="54">
        <f t="shared" si="874"/>
        <v>5980.7586076992393</v>
      </c>
      <c r="AG1762" s="54">
        <f t="shared" si="875"/>
        <v>5681.7206773142771</v>
      </c>
      <c r="AH1762" s="54">
        <f t="shared" si="876"/>
        <v>5113.5486095828492</v>
      </c>
      <c r="AI1762" s="54">
        <f t="shared" si="877"/>
        <v>1.4204301693285693E-3</v>
      </c>
      <c r="AJ1762" s="54">
        <f t="shared" si="881"/>
        <v>1.2234572638116679</v>
      </c>
    </row>
    <row r="1763" spans="2:36" x14ac:dyDescent="0.2">
      <c r="B1763" s="14" t="s">
        <v>65</v>
      </c>
      <c r="C1763" s="14">
        <v>1753</v>
      </c>
      <c r="D1763" s="14">
        <v>276</v>
      </c>
      <c r="E1763" s="14">
        <f t="shared" si="859"/>
        <v>24.472222222222221</v>
      </c>
      <c r="F1763" s="15">
        <v>88.1</v>
      </c>
      <c r="G1763" s="16">
        <f t="shared" si="878"/>
        <v>-0.1388888888888889</v>
      </c>
      <c r="H1763" s="16">
        <f t="shared" si="879"/>
        <v>-0.5</v>
      </c>
      <c r="I1763" s="16">
        <f t="shared" si="851"/>
        <v>570966.43007330247</v>
      </c>
      <c r="J1763" s="16">
        <f t="shared" si="860"/>
        <v>6499.2809606479714</v>
      </c>
      <c r="K1763" s="29" t="str">
        <f t="shared" si="861"/>
        <v>Yes</v>
      </c>
      <c r="L1763" s="16">
        <f t="shared" si="852"/>
        <v>214.5896514756945</v>
      </c>
      <c r="M1763" s="16">
        <f t="shared" si="853"/>
        <v>187.05217500000001</v>
      </c>
      <c r="N1763" s="23">
        <f t="shared" si="854"/>
        <v>-264.82638888888891</v>
      </c>
      <c r="O1763" s="16">
        <f t="shared" si="855"/>
        <v>136.81543758680559</v>
      </c>
      <c r="P1763" s="16">
        <f t="shared" si="856"/>
        <v>3348.1777920548811</v>
      </c>
      <c r="Q1763" s="16">
        <f t="shared" si="857"/>
        <v>3348.1777920548811</v>
      </c>
      <c r="R1763" s="16">
        <f t="shared" si="862"/>
        <v>264.82638888888891</v>
      </c>
      <c r="S1763" s="75">
        <f t="shared" si="880"/>
        <v>9847.4587527028525</v>
      </c>
      <c r="T1763" s="77">
        <f t="shared" si="863"/>
        <v>6480.8902391975316</v>
      </c>
      <c r="U1763" s="50">
        <f t="shared" si="864"/>
        <v>12761170.02372537</v>
      </c>
      <c r="V1763" s="51">
        <f t="shared" si="865"/>
        <v>3.5447694510348251</v>
      </c>
      <c r="W1763" s="52">
        <f t="shared" si="866"/>
        <v>8413340.7491136193</v>
      </c>
      <c r="X1763" s="36">
        <f t="shared" si="867"/>
        <v>2.3370390969760053</v>
      </c>
      <c r="Y1763" s="53">
        <f t="shared" si="858"/>
        <v>8862.7128774325683</v>
      </c>
      <c r="Z1763" s="53">
        <f t="shared" si="868"/>
        <v>8419.5772335609399</v>
      </c>
      <c r="AA1763" s="54">
        <f t="shared" si="869"/>
        <v>8251.1856888897219</v>
      </c>
      <c r="AB1763" s="54">
        <f t="shared" si="870"/>
        <v>7838.6264044452355</v>
      </c>
      <c r="AC1763" s="54">
        <f t="shared" si="871"/>
        <v>7054.7637640007124</v>
      </c>
      <c r="AD1763" s="54">
        <f t="shared" si="872"/>
        <v>6349.2873876006415</v>
      </c>
      <c r="AE1763" s="54">
        <f t="shared" si="873"/>
        <v>6031.8230182206089</v>
      </c>
      <c r="AF1763" s="54">
        <f t="shared" si="874"/>
        <v>5911.1865578561965</v>
      </c>
      <c r="AG1763" s="54">
        <f t="shared" si="875"/>
        <v>5615.6272299633865</v>
      </c>
      <c r="AH1763" s="54">
        <f t="shared" si="876"/>
        <v>5054.0645069670481</v>
      </c>
      <c r="AI1763" s="54">
        <f t="shared" si="877"/>
        <v>1.4039068074908467E-3</v>
      </c>
      <c r="AJ1763" s="54">
        <f t="shared" si="881"/>
        <v>1.2248611706191588</v>
      </c>
    </row>
    <row r="1764" spans="2:36" x14ac:dyDescent="0.2">
      <c r="B1764" s="14" t="s">
        <v>65</v>
      </c>
      <c r="C1764" s="14">
        <v>1754</v>
      </c>
      <c r="D1764" s="14">
        <v>277</v>
      </c>
      <c r="E1764" s="14">
        <f t="shared" si="859"/>
        <v>24.333333333333332</v>
      </c>
      <c r="F1764" s="15">
        <v>87.6</v>
      </c>
      <c r="G1764" s="16">
        <f t="shared" si="878"/>
        <v>-0.1388888888888889</v>
      </c>
      <c r="H1764" s="16">
        <f t="shared" si="879"/>
        <v>-0.5</v>
      </c>
      <c r="I1764" s="16">
        <f t="shared" si="851"/>
        <v>564503.9305555555</v>
      </c>
      <c r="J1764" s="16">
        <f t="shared" si="860"/>
        <v>6462.4995177469682</v>
      </c>
      <c r="K1764" s="29" t="str">
        <f t="shared" si="861"/>
        <v>Yes</v>
      </c>
      <c r="L1764" s="16">
        <f t="shared" si="852"/>
        <v>212.16081250000005</v>
      </c>
      <c r="M1764" s="16">
        <f t="shared" si="853"/>
        <v>187.05217500000001</v>
      </c>
      <c r="N1764" s="23">
        <f t="shared" si="854"/>
        <v>-264.82638888888891</v>
      </c>
      <c r="O1764" s="16">
        <f t="shared" si="855"/>
        <v>134.38659861111114</v>
      </c>
      <c r="P1764" s="16">
        <f t="shared" si="856"/>
        <v>3270.0738995370375</v>
      </c>
      <c r="Q1764" s="16">
        <f t="shared" si="857"/>
        <v>3270.0738995370375</v>
      </c>
      <c r="R1764" s="16">
        <f t="shared" si="862"/>
        <v>264.82638888888891</v>
      </c>
      <c r="S1764" s="75">
        <f t="shared" si="880"/>
        <v>9732.5734172840057</v>
      </c>
      <c r="T1764" s="77">
        <f t="shared" si="863"/>
        <v>6444.1087962962965</v>
      </c>
      <c r="U1764" s="50">
        <f t="shared" si="864"/>
        <v>12764440.097624907</v>
      </c>
      <c r="V1764" s="51">
        <f t="shared" si="865"/>
        <v>3.5456778048958077</v>
      </c>
      <c r="W1764" s="52">
        <f t="shared" si="866"/>
        <v>8423073.3225309029</v>
      </c>
      <c r="X1764" s="36">
        <f t="shared" si="867"/>
        <v>2.3397425895919173</v>
      </c>
      <c r="Y1764" s="53">
        <f t="shared" si="858"/>
        <v>8759.3160755556055</v>
      </c>
      <c r="Z1764" s="53">
        <f t="shared" si="868"/>
        <v>8321.3502717778247</v>
      </c>
      <c r="AA1764" s="54">
        <f t="shared" si="869"/>
        <v>8154.9232663422681</v>
      </c>
      <c r="AB1764" s="54">
        <f t="shared" si="870"/>
        <v>7747.1771030251548</v>
      </c>
      <c r="AC1764" s="54">
        <f t="shared" si="871"/>
        <v>6972.4593927226397</v>
      </c>
      <c r="AD1764" s="54">
        <f t="shared" si="872"/>
        <v>6275.2134534503757</v>
      </c>
      <c r="AE1764" s="54">
        <f t="shared" si="873"/>
        <v>5961.4527807778568</v>
      </c>
      <c r="AF1764" s="54">
        <f t="shared" si="874"/>
        <v>5842.2237251622992</v>
      </c>
      <c r="AG1764" s="54">
        <f t="shared" si="875"/>
        <v>5550.1125389041836</v>
      </c>
      <c r="AH1764" s="54">
        <f t="shared" si="876"/>
        <v>4995.1012850137649</v>
      </c>
      <c r="AI1764" s="54">
        <f t="shared" si="877"/>
        <v>1.3875281347260457E-3</v>
      </c>
      <c r="AJ1764" s="54">
        <f t="shared" si="881"/>
        <v>1.2262486987538848</v>
      </c>
    </row>
    <row r="1765" spans="2:36" x14ac:dyDescent="0.2">
      <c r="B1765" s="14" t="s">
        <v>65</v>
      </c>
      <c r="C1765" s="14">
        <v>1755</v>
      </c>
      <c r="D1765" s="14">
        <v>278</v>
      </c>
      <c r="E1765" s="14">
        <f t="shared" si="859"/>
        <v>24.194444444444443</v>
      </c>
      <c r="F1765" s="15">
        <v>87.1</v>
      </c>
      <c r="G1765" s="16">
        <f t="shared" si="878"/>
        <v>-0.1388888888888889</v>
      </c>
      <c r="H1765" s="16">
        <f t="shared" si="879"/>
        <v>-0.5</v>
      </c>
      <c r="I1765" s="16">
        <f t="shared" si="851"/>
        <v>558078.21248070977</v>
      </c>
      <c r="J1765" s="16">
        <f t="shared" si="860"/>
        <v>6425.7180748457322</v>
      </c>
      <c r="K1765" s="29" t="str">
        <f t="shared" si="861"/>
        <v>Yes</v>
      </c>
      <c r="L1765" s="16">
        <f t="shared" si="852"/>
        <v>209.74579730902781</v>
      </c>
      <c r="M1765" s="16">
        <f t="shared" si="853"/>
        <v>187.05217500000001</v>
      </c>
      <c r="N1765" s="23">
        <f t="shared" si="854"/>
        <v>-264.82638888888891</v>
      </c>
      <c r="O1765" s="16">
        <f t="shared" si="855"/>
        <v>131.9715834201389</v>
      </c>
      <c r="P1765" s="16">
        <f t="shared" si="856"/>
        <v>3192.9791433039159</v>
      </c>
      <c r="Q1765" s="16">
        <f t="shared" si="857"/>
        <v>3192.9791433039159</v>
      </c>
      <c r="R1765" s="16">
        <f t="shared" si="862"/>
        <v>264.82638888888891</v>
      </c>
      <c r="S1765" s="75">
        <f t="shared" si="880"/>
        <v>9618.6972181496476</v>
      </c>
      <c r="T1765" s="77">
        <f t="shared" si="863"/>
        <v>6407.3273533950623</v>
      </c>
      <c r="U1765" s="50">
        <f t="shared" si="864"/>
        <v>12767633.076768212</v>
      </c>
      <c r="V1765" s="51">
        <f t="shared" si="865"/>
        <v>3.5465647435467256</v>
      </c>
      <c r="W1765" s="52">
        <f t="shared" si="866"/>
        <v>8432692.0197490528</v>
      </c>
      <c r="X1765" s="36">
        <f t="shared" si="867"/>
        <v>2.3424144499302924</v>
      </c>
      <c r="Y1765" s="53">
        <f t="shared" si="858"/>
        <v>8656.827496334683</v>
      </c>
      <c r="Z1765" s="53">
        <f t="shared" si="868"/>
        <v>8223.986121517948</v>
      </c>
      <c r="AA1765" s="54">
        <f t="shared" si="869"/>
        <v>8059.5063990875888</v>
      </c>
      <c r="AB1765" s="54">
        <f t="shared" si="870"/>
        <v>7656.5310791332086</v>
      </c>
      <c r="AC1765" s="54">
        <f t="shared" si="871"/>
        <v>6890.8779712198875</v>
      </c>
      <c r="AD1765" s="54">
        <f t="shared" si="872"/>
        <v>6201.7901740978987</v>
      </c>
      <c r="AE1765" s="54">
        <f t="shared" si="873"/>
        <v>5891.7006653930039</v>
      </c>
      <c r="AF1765" s="54">
        <f t="shared" si="874"/>
        <v>5773.8666520851439</v>
      </c>
      <c r="AG1765" s="54">
        <f t="shared" si="875"/>
        <v>5485.1733194808867</v>
      </c>
      <c r="AH1765" s="54">
        <f t="shared" si="876"/>
        <v>4936.6559875327985</v>
      </c>
      <c r="AI1765" s="54">
        <f t="shared" si="877"/>
        <v>1.3712933298702218E-3</v>
      </c>
      <c r="AJ1765" s="54">
        <f t="shared" si="881"/>
        <v>1.2276199920837549</v>
      </c>
    </row>
    <row r="1766" spans="2:36" x14ac:dyDescent="0.2">
      <c r="B1766" s="14" t="s">
        <v>65</v>
      </c>
      <c r="C1766" s="14">
        <v>1756</v>
      </c>
      <c r="D1766" s="14">
        <v>279</v>
      </c>
      <c r="E1766" s="14">
        <f t="shared" si="859"/>
        <v>24.055555555555554</v>
      </c>
      <c r="F1766" s="15">
        <v>86.6</v>
      </c>
      <c r="G1766" s="16">
        <f t="shared" si="878"/>
        <v>-0.1388888888888889</v>
      </c>
      <c r="H1766" s="16">
        <f t="shared" si="879"/>
        <v>-0.5</v>
      </c>
      <c r="I1766" s="16">
        <f t="shared" si="851"/>
        <v>551689.27584876528</v>
      </c>
      <c r="J1766" s="16">
        <f t="shared" si="860"/>
        <v>6388.9366319444962</v>
      </c>
      <c r="K1766" s="29" t="str">
        <f t="shared" si="861"/>
        <v>Yes</v>
      </c>
      <c r="L1766" s="16">
        <f t="shared" si="852"/>
        <v>207.34460590277777</v>
      </c>
      <c r="M1766" s="16">
        <f t="shared" si="853"/>
        <v>187.05217500000001</v>
      </c>
      <c r="N1766" s="23">
        <f t="shared" si="854"/>
        <v>-264.82638888888891</v>
      </c>
      <c r="O1766" s="16">
        <f t="shared" si="855"/>
        <v>129.57039201388886</v>
      </c>
      <c r="P1766" s="16">
        <f t="shared" si="856"/>
        <v>3116.8877634452151</v>
      </c>
      <c r="Q1766" s="16">
        <f t="shared" si="857"/>
        <v>3116.8877634452151</v>
      </c>
      <c r="R1766" s="16">
        <f t="shared" si="862"/>
        <v>264.82638888888891</v>
      </c>
      <c r="S1766" s="75">
        <f t="shared" si="880"/>
        <v>9505.8243953897108</v>
      </c>
      <c r="T1766" s="77">
        <f t="shared" si="863"/>
        <v>6370.5459104938273</v>
      </c>
      <c r="U1766" s="50">
        <f t="shared" si="864"/>
        <v>12770749.964531656</v>
      </c>
      <c r="V1766" s="51">
        <f t="shared" si="865"/>
        <v>3.547430545703238</v>
      </c>
      <c r="W1766" s="52">
        <f t="shared" si="866"/>
        <v>8442197.8441444431</v>
      </c>
      <c r="X1766" s="36">
        <f t="shared" si="867"/>
        <v>2.3450549567067895</v>
      </c>
      <c r="Y1766" s="53">
        <f t="shared" si="858"/>
        <v>8555.2419558507409</v>
      </c>
      <c r="Z1766" s="53">
        <f t="shared" si="868"/>
        <v>8127.4798580582037</v>
      </c>
      <c r="AA1766" s="54">
        <f t="shared" si="869"/>
        <v>7964.9302608970393</v>
      </c>
      <c r="AB1766" s="54">
        <f t="shared" si="870"/>
        <v>7566.6837478521866</v>
      </c>
      <c r="AC1766" s="54">
        <f t="shared" si="871"/>
        <v>6810.0153730669681</v>
      </c>
      <c r="AD1766" s="54">
        <f t="shared" si="872"/>
        <v>6129.0138357602718</v>
      </c>
      <c r="AE1766" s="54">
        <f t="shared" si="873"/>
        <v>5822.5631439722583</v>
      </c>
      <c r="AF1766" s="54">
        <f t="shared" si="874"/>
        <v>5706.1118810928128</v>
      </c>
      <c r="AG1766" s="54">
        <f t="shared" si="875"/>
        <v>5420.8062870381718</v>
      </c>
      <c r="AH1766" s="54">
        <f t="shared" si="876"/>
        <v>4878.7256583343551</v>
      </c>
      <c r="AI1766" s="54">
        <f t="shared" si="877"/>
        <v>1.355201571759543E-3</v>
      </c>
      <c r="AJ1766" s="54">
        <f t="shared" si="881"/>
        <v>1.2289751936555144</v>
      </c>
    </row>
    <row r="1767" spans="2:36" x14ac:dyDescent="0.2">
      <c r="B1767" s="14" t="s">
        <v>65</v>
      </c>
      <c r="C1767" s="14">
        <v>1757</v>
      </c>
      <c r="D1767" s="14">
        <v>280</v>
      </c>
      <c r="E1767" s="14">
        <f t="shared" si="859"/>
        <v>23.916666666666664</v>
      </c>
      <c r="F1767" s="15">
        <v>86.1</v>
      </c>
      <c r="G1767" s="16">
        <f t="shared" si="878"/>
        <v>-0.15277777777777699</v>
      </c>
      <c r="H1767" s="16">
        <f t="shared" si="879"/>
        <v>-0.54999999999999716</v>
      </c>
      <c r="I1767" s="16">
        <f t="shared" si="851"/>
        <v>545337.12065972213</v>
      </c>
      <c r="J1767" s="16">
        <f t="shared" si="860"/>
        <v>6352.1551890431438</v>
      </c>
      <c r="K1767" s="29" t="str">
        <f t="shared" si="861"/>
        <v>Yes</v>
      </c>
      <c r="L1767" s="16">
        <f t="shared" si="852"/>
        <v>204.95723828125003</v>
      </c>
      <c r="M1767" s="16">
        <f t="shared" si="853"/>
        <v>187.05217500000001</v>
      </c>
      <c r="N1767" s="23">
        <f t="shared" si="854"/>
        <v>-291.30902777777629</v>
      </c>
      <c r="O1767" s="16">
        <f t="shared" si="855"/>
        <v>100.70038550347374</v>
      </c>
      <c r="P1767" s="16">
        <f t="shared" si="856"/>
        <v>2408.4175532914132</v>
      </c>
      <c r="Q1767" s="16">
        <f t="shared" si="857"/>
        <v>2408.4175532914132</v>
      </c>
      <c r="R1767" s="16">
        <f t="shared" si="862"/>
        <v>291.30902777777629</v>
      </c>
      <c r="S1767" s="75">
        <f t="shared" si="880"/>
        <v>8760.5727423345561</v>
      </c>
      <c r="T1767" s="77">
        <f t="shared" si="863"/>
        <v>6967.1409143518158</v>
      </c>
      <c r="U1767" s="50">
        <f t="shared" si="864"/>
        <v>12773158.382084947</v>
      </c>
      <c r="V1767" s="51">
        <f t="shared" si="865"/>
        <v>3.5480995505791522</v>
      </c>
      <c r="W1767" s="52">
        <f t="shared" si="866"/>
        <v>8450958.4168867767</v>
      </c>
      <c r="X1767" s="36">
        <f t="shared" si="867"/>
        <v>2.3474884491352159</v>
      </c>
      <c r="Y1767" s="53">
        <f t="shared" si="858"/>
        <v>7884.5154681011009</v>
      </c>
      <c r="Z1767" s="53">
        <f t="shared" si="868"/>
        <v>7490.2896946960454</v>
      </c>
      <c r="AA1767" s="54">
        <f t="shared" si="869"/>
        <v>7340.4839008021245</v>
      </c>
      <c r="AB1767" s="54">
        <f t="shared" si="870"/>
        <v>6973.4597057620176</v>
      </c>
      <c r="AC1767" s="54">
        <f t="shared" si="871"/>
        <v>6276.113735185816</v>
      </c>
      <c r="AD1767" s="54">
        <f t="shared" si="872"/>
        <v>5648.5023616672343</v>
      </c>
      <c r="AE1767" s="54">
        <f t="shared" si="873"/>
        <v>5366.0772435838726</v>
      </c>
      <c r="AF1767" s="54">
        <f t="shared" si="874"/>
        <v>5258.7556987121952</v>
      </c>
      <c r="AG1767" s="54">
        <f t="shared" si="875"/>
        <v>4995.8179137765856</v>
      </c>
      <c r="AH1767" s="54">
        <f t="shared" si="876"/>
        <v>4496.2361223989274</v>
      </c>
      <c r="AI1767" s="54">
        <f t="shared" si="877"/>
        <v>1.2489544784441465E-3</v>
      </c>
      <c r="AJ1767" s="54">
        <f t="shared" si="881"/>
        <v>1.2302241481339586</v>
      </c>
    </row>
    <row r="1768" spans="2:36" x14ac:dyDescent="0.2">
      <c r="B1768" s="14" t="s">
        <v>65</v>
      </c>
      <c r="C1768" s="14">
        <v>1758</v>
      </c>
      <c r="D1768" s="14">
        <v>281</v>
      </c>
      <c r="E1768" s="14">
        <f t="shared" si="859"/>
        <v>23.75</v>
      </c>
      <c r="F1768" s="15">
        <v>85.5</v>
      </c>
      <c r="G1768" s="16">
        <f t="shared" si="878"/>
        <v>-0.15277777777777699</v>
      </c>
      <c r="H1768" s="16">
        <f t="shared" si="879"/>
        <v>-0.54999999999999716</v>
      </c>
      <c r="I1768" s="16">
        <f t="shared" si="851"/>
        <v>537763.0859375</v>
      </c>
      <c r="J1768" s="16">
        <f t="shared" si="860"/>
        <v>7574.0347222221317</v>
      </c>
      <c r="K1768" s="29" t="str">
        <f t="shared" si="861"/>
        <v>Yes</v>
      </c>
      <c r="L1768" s="16">
        <f t="shared" si="852"/>
        <v>202.11064453125005</v>
      </c>
      <c r="M1768" s="16">
        <f t="shared" si="853"/>
        <v>187.05217500000001</v>
      </c>
      <c r="N1768" s="23">
        <f t="shared" si="854"/>
        <v>-291.30902777777629</v>
      </c>
      <c r="O1768" s="16">
        <f t="shared" si="855"/>
        <v>97.853791753473757</v>
      </c>
      <c r="P1768" s="16">
        <f t="shared" si="856"/>
        <v>2324.0275541450019</v>
      </c>
      <c r="Q1768" s="16">
        <f t="shared" si="857"/>
        <v>2324.0275541450019</v>
      </c>
      <c r="R1768" s="16">
        <f t="shared" si="862"/>
        <v>291.30902777777629</v>
      </c>
      <c r="S1768" s="75">
        <f t="shared" si="880"/>
        <v>9898.0622763671345</v>
      </c>
      <c r="T1768" s="77">
        <f t="shared" si="863"/>
        <v>6918.5894097221872</v>
      </c>
      <c r="U1768" s="50">
        <f t="shared" si="864"/>
        <v>12775482.409639092</v>
      </c>
      <c r="V1768" s="51">
        <f t="shared" si="865"/>
        <v>3.5487451137886366</v>
      </c>
      <c r="W1768" s="52">
        <f t="shared" si="866"/>
        <v>8460856.4791631438</v>
      </c>
      <c r="X1768" s="36">
        <f t="shared" si="867"/>
        <v>2.3502379108786511</v>
      </c>
      <c r="Y1768" s="53">
        <f t="shared" si="858"/>
        <v>8908.2560487304218</v>
      </c>
      <c r="Z1768" s="53">
        <f t="shared" si="868"/>
        <v>8462.8432462938999</v>
      </c>
      <c r="AA1768" s="54">
        <f t="shared" si="869"/>
        <v>8293.5863813680226</v>
      </c>
      <c r="AB1768" s="54">
        <f t="shared" si="870"/>
        <v>7878.9070622996214</v>
      </c>
      <c r="AC1768" s="54">
        <f t="shared" si="871"/>
        <v>7091.0163560696592</v>
      </c>
      <c r="AD1768" s="54">
        <f t="shared" si="872"/>
        <v>6381.9147204626934</v>
      </c>
      <c r="AE1768" s="54">
        <f t="shared" si="873"/>
        <v>6062.8189844395583</v>
      </c>
      <c r="AF1768" s="54">
        <f t="shared" si="874"/>
        <v>5941.5626047507667</v>
      </c>
      <c r="AG1768" s="54">
        <f t="shared" si="875"/>
        <v>5644.4844745132277</v>
      </c>
      <c r="AH1768" s="54">
        <f t="shared" si="876"/>
        <v>5080.0360270619049</v>
      </c>
      <c r="AI1768" s="54">
        <f t="shared" si="877"/>
        <v>1.4111211186283068E-3</v>
      </c>
      <c r="AJ1768" s="54">
        <f t="shared" si="881"/>
        <v>1.2316352692525869</v>
      </c>
    </row>
    <row r="1769" spans="2:36" x14ac:dyDescent="0.2">
      <c r="B1769" s="14" t="s">
        <v>65</v>
      </c>
      <c r="C1769" s="14">
        <v>1759</v>
      </c>
      <c r="D1769" s="14">
        <v>282</v>
      </c>
      <c r="E1769" s="14">
        <f t="shared" si="859"/>
        <v>23.611111111111111</v>
      </c>
      <c r="F1769" s="15">
        <v>85</v>
      </c>
      <c r="G1769" s="16">
        <f t="shared" si="878"/>
        <v>-0.15277777777777699</v>
      </c>
      <c r="H1769" s="16">
        <f t="shared" si="879"/>
        <v>-0.54999999999999716</v>
      </c>
      <c r="I1769" s="16">
        <f t="shared" si="851"/>
        <v>531491.84992283944</v>
      </c>
      <c r="J1769" s="16">
        <f t="shared" si="860"/>
        <v>6271.2360146605643</v>
      </c>
      <c r="K1769" s="29" t="str">
        <f t="shared" si="861"/>
        <v>Yes</v>
      </c>
      <c r="L1769" s="16">
        <f t="shared" si="852"/>
        <v>199.75368923611114</v>
      </c>
      <c r="M1769" s="16">
        <f t="shared" si="853"/>
        <v>187.05217500000001</v>
      </c>
      <c r="N1769" s="23">
        <f t="shared" si="854"/>
        <v>-291.30902777777629</v>
      </c>
      <c r="O1769" s="16">
        <f t="shared" si="855"/>
        <v>95.496836458334855</v>
      </c>
      <c r="P1769" s="16">
        <f t="shared" si="856"/>
        <v>2254.7864163773506</v>
      </c>
      <c r="Q1769" s="16">
        <f t="shared" si="857"/>
        <v>2254.7864163773506</v>
      </c>
      <c r="R1769" s="16">
        <f t="shared" si="862"/>
        <v>291.30902777777629</v>
      </c>
      <c r="S1769" s="75">
        <f t="shared" si="880"/>
        <v>8526.0224310379144</v>
      </c>
      <c r="T1769" s="77">
        <f t="shared" si="863"/>
        <v>6878.1298225308292</v>
      </c>
      <c r="U1769" s="50">
        <f t="shared" si="864"/>
        <v>12777737.19605547</v>
      </c>
      <c r="V1769" s="51">
        <f t="shared" si="865"/>
        <v>3.5493714433487416</v>
      </c>
      <c r="W1769" s="52">
        <f t="shared" si="866"/>
        <v>8469382.5015941821</v>
      </c>
      <c r="X1769" s="36">
        <f t="shared" si="867"/>
        <v>2.3526062504428285</v>
      </c>
      <c r="Y1769" s="53">
        <f t="shared" si="858"/>
        <v>7673.4201879341235</v>
      </c>
      <c r="Z1769" s="53">
        <f t="shared" si="868"/>
        <v>7289.7491785374168</v>
      </c>
      <c r="AA1769" s="54">
        <f t="shared" si="869"/>
        <v>7143.9541949666682</v>
      </c>
      <c r="AB1769" s="54">
        <f t="shared" si="870"/>
        <v>6786.7564852183341</v>
      </c>
      <c r="AC1769" s="54">
        <f t="shared" si="871"/>
        <v>6108.0808366965011</v>
      </c>
      <c r="AD1769" s="54">
        <f t="shared" si="872"/>
        <v>5497.2727530268512</v>
      </c>
      <c r="AE1769" s="54">
        <f t="shared" si="873"/>
        <v>5222.409115375508</v>
      </c>
      <c r="AF1769" s="54">
        <f t="shared" si="874"/>
        <v>5117.9609330679978</v>
      </c>
      <c r="AG1769" s="54">
        <f t="shared" si="875"/>
        <v>4862.0628864145974</v>
      </c>
      <c r="AH1769" s="54">
        <f t="shared" si="876"/>
        <v>4375.8565977731378</v>
      </c>
      <c r="AI1769" s="54">
        <f t="shared" si="877"/>
        <v>1.2155157216036494E-3</v>
      </c>
      <c r="AJ1769" s="54">
        <f t="shared" si="881"/>
        <v>1.2328507849741905</v>
      </c>
    </row>
    <row r="1770" spans="2:36" x14ac:dyDescent="0.2">
      <c r="B1770" s="14" t="s">
        <v>65</v>
      </c>
      <c r="C1770" s="14">
        <v>1760</v>
      </c>
      <c r="D1770" s="14">
        <v>283</v>
      </c>
      <c r="E1770" s="14">
        <f t="shared" si="859"/>
        <v>23.444444444444446</v>
      </c>
      <c r="F1770" s="15">
        <v>84.4</v>
      </c>
      <c r="G1770" s="16">
        <f t="shared" si="878"/>
        <v>-0.16666666666666705</v>
      </c>
      <c r="H1770" s="16">
        <f t="shared" si="879"/>
        <v>-0.60000000000000142</v>
      </c>
      <c r="I1770" s="16">
        <f t="shared" si="851"/>
        <v>524014.91820987657</v>
      </c>
      <c r="J1770" s="16">
        <f t="shared" si="860"/>
        <v>7476.9317129628616</v>
      </c>
      <c r="K1770" s="29" t="str">
        <f t="shared" si="861"/>
        <v>Yes</v>
      </c>
      <c r="L1770" s="16">
        <f t="shared" si="852"/>
        <v>196.94359027777784</v>
      </c>
      <c r="M1770" s="16">
        <f t="shared" si="853"/>
        <v>187.05217500000001</v>
      </c>
      <c r="N1770" s="23">
        <f t="shared" si="854"/>
        <v>-317.79166666666737</v>
      </c>
      <c r="O1770" s="16">
        <f t="shared" si="855"/>
        <v>66.204098611110481</v>
      </c>
      <c r="P1770" s="16">
        <f t="shared" si="856"/>
        <v>1552.1183118827014</v>
      </c>
      <c r="Q1770" s="16">
        <f t="shared" si="857"/>
        <v>1552.1183118827014</v>
      </c>
      <c r="R1770" s="16">
        <f t="shared" si="862"/>
        <v>317.79166666666737</v>
      </c>
      <c r="S1770" s="75">
        <f t="shared" si="880"/>
        <v>9029.0500248455628</v>
      </c>
      <c r="T1770" s="77">
        <f t="shared" si="863"/>
        <v>7450.4490740740912</v>
      </c>
      <c r="U1770" s="50">
        <f t="shared" si="864"/>
        <v>12779289.314367352</v>
      </c>
      <c r="V1770" s="51">
        <f t="shared" si="865"/>
        <v>3.5498025873242645</v>
      </c>
      <c r="W1770" s="52">
        <f t="shared" si="866"/>
        <v>8478411.5516190268</v>
      </c>
      <c r="X1770" s="36">
        <f t="shared" si="867"/>
        <v>2.3551143198941742</v>
      </c>
      <c r="Y1770" s="53">
        <f t="shared" si="858"/>
        <v>8126.1450223610063</v>
      </c>
      <c r="Z1770" s="53">
        <f t="shared" si="868"/>
        <v>7719.8377712429556</v>
      </c>
      <c r="AA1770" s="54">
        <f t="shared" si="869"/>
        <v>7565.4410158180963</v>
      </c>
      <c r="AB1770" s="54">
        <f t="shared" si="870"/>
        <v>7187.168965027191</v>
      </c>
      <c r="AC1770" s="54">
        <f t="shared" si="871"/>
        <v>6468.4520685244725</v>
      </c>
      <c r="AD1770" s="54">
        <f t="shared" si="872"/>
        <v>5821.6068616720249</v>
      </c>
      <c r="AE1770" s="54">
        <f t="shared" si="873"/>
        <v>5530.5265185884236</v>
      </c>
      <c r="AF1770" s="54">
        <f t="shared" si="874"/>
        <v>5419.915988216655</v>
      </c>
      <c r="AG1770" s="54">
        <f t="shared" si="875"/>
        <v>5148.9201888058224</v>
      </c>
      <c r="AH1770" s="54">
        <f t="shared" si="876"/>
        <v>4634.02816992524</v>
      </c>
      <c r="AI1770" s="54">
        <f t="shared" si="877"/>
        <v>1.2872300472014555E-3</v>
      </c>
      <c r="AJ1770" s="54">
        <f t="shared" si="881"/>
        <v>1.2341380150213921</v>
      </c>
    </row>
    <row r="1771" spans="2:36" x14ac:dyDescent="0.2">
      <c r="B1771" s="14" t="s">
        <v>65</v>
      </c>
      <c r="C1771" s="14">
        <v>1761</v>
      </c>
      <c r="D1771" s="14">
        <v>284</v>
      </c>
      <c r="E1771" s="14">
        <f t="shared" si="859"/>
        <v>23.277777777777775</v>
      </c>
      <c r="F1771" s="15">
        <v>83.8</v>
      </c>
      <c r="G1771" s="16">
        <f t="shared" si="878"/>
        <v>-0.16666666666666705</v>
      </c>
      <c r="H1771" s="16">
        <f t="shared" si="879"/>
        <v>-0.60000000000000142</v>
      </c>
      <c r="I1771" s="16">
        <f t="shared" si="851"/>
        <v>516590.95177469129</v>
      </c>
      <c r="J1771" s="16">
        <f t="shared" si="860"/>
        <v>7423.9664351852844</v>
      </c>
      <c r="K1771" s="29" t="str">
        <f t="shared" si="861"/>
        <v>Yes</v>
      </c>
      <c r="L1771" s="16">
        <f t="shared" si="852"/>
        <v>194.15339756944445</v>
      </c>
      <c r="M1771" s="16">
        <f t="shared" si="853"/>
        <v>187.05217500000001</v>
      </c>
      <c r="N1771" s="23">
        <f t="shared" si="854"/>
        <v>-317.79166666666737</v>
      </c>
      <c r="O1771" s="16">
        <f t="shared" si="855"/>
        <v>63.413905902777088</v>
      </c>
      <c r="P1771" s="16">
        <f t="shared" si="856"/>
        <v>1476.1348096257555</v>
      </c>
      <c r="Q1771" s="16">
        <f t="shared" si="857"/>
        <v>1476.1348096257555</v>
      </c>
      <c r="R1771" s="16">
        <f t="shared" si="862"/>
        <v>317.79166666666737</v>
      </c>
      <c r="S1771" s="75">
        <f t="shared" si="880"/>
        <v>8900.1012448110396</v>
      </c>
      <c r="T1771" s="77">
        <f t="shared" si="863"/>
        <v>7397.483796296312</v>
      </c>
      <c r="U1771" s="50">
        <f t="shared" si="864"/>
        <v>12780765.449176978</v>
      </c>
      <c r="V1771" s="51">
        <f t="shared" si="865"/>
        <v>3.5502126247713828</v>
      </c>
      <c r="W1771" s="52">
        <f t="shared" si="866"/>
        <v>8487311.6528638378</v>
      </c>
      <c r="X1771" s="36">
        <f t="shared" si="867"/>
        <v>2.3575865702399548</v>
      </c>
      <c r="Y1771" s="53">
        <f t="shared" si="858"/>
        <v>8010.0911203299356</v>
      </c>
      <c r="Z1771" s="53">
        <f t="shared" si="868"/>
        <v>7609.5865643134384</v>
      </c>
      <c r="AA1771" s="54">
        <f t="shared" si="869"/>
        <v>7457.3948330271696</v>
      </c>
      <c r="AB1771" s="54">
        <f t="shared" si="870"/>
        <v>7084.5250913758109</v>
      </c>
      <c r="AC1771" s="54">
        <f t="shared" si="871"/>
        <v>6376.0725822382301</v>
      </c>
      <c r="AD1771" s="54">
        <f t="shared" si="872"/>
        <v>5738.4653240144071</v>
      </c>
      <c r="AE1771" s="54">
        <f t="shared" si="873"/>
        <v>5451.5420578136864</v>
      </c>
      <c r="AF1771" s="54">
        <f t="shared" si="874"/>
        <v>5342.5112166574127</v>
      </c>
      <c r="AG1771" s="54">
        <f t="shared" si="875"/>
        <v>5075.3856558245416</v>
      </c>
      <c r="AH1771" s="54">
        <f t="shared" si="876"/>
        <v>4567.8470902420877</v>
      </c>
      <c r="AI1771" s="54">
        <f t="shared" si="877"/>
        <v>1.2688464139561356E-3</v>
      </c>
      <c r="AJ1771" s="54">
        <f t="shared" si="881"/>
        <v>1.2354068614353482</v>
      </c>
    </row>
    <row r="1772" spans="2:36" x14ac:dyDescent="0.2">
      <c r="B1772" s="14" t="s">
        <v>65</v>
      </c>
      <c r="C1772" s="14">
        <v>1762</v>
      </c>
      <c r="D1772" s="14">
        <v>285</v>
      </c>
      <c r="E1772" s="14">
        <f t="shared" si="859"/>
        <v>23.111111111111111</v>
      </c>
      <c r="F1772" s="15">
        <v>83.2</v>
      </c>
      <c r="G1772" s="16">
        <f t="shared" si="878"/>
        <v>-0.16666666666666705</v>
      </c>
      <c r="H1772" s="16">
        <f t="shared" si="879"/>
        <v>-0.60000000000000142</v>
      </c>
      <c r="I1772" s="16">
        <f t="shared" si="851"/>
        <v>509219.95061728393</v>
      </c>
      <c r="J1772" s="16">
        <f t="shared" si="860"/>
        <v>7371.0011574073578</v>
      </c>
      <c r="K1772" s="29" t="str">
        <f t="shared" si="861"/>
        <v>Yes</v>
      </c>
      <c r="L1772" s="16">
        <f t="shared" si="852"/>
        <v>191.38311111111116</v>
      </c>
      <c r="M1772" s="16">
        <f t="shared" si="853"/>
        <v>187.05217500000001</v>
      </c>
      <c r="N1772" s="23">
        <f t="shared" si="854"/>
        <v>-317.79166666666737</v>
      </c>
      <c r="O1772" s="16">
        <f t="shared" si="855"/>
        <v>60.6436194444438</v>
      </c>
      <c r="P1772" s="16">
        <f t="shared" si="856"/>
        <v>1401.5414271604789</v>
      </c>
      <c r="Q1772" s="16">
        <f t="shared" si="857"/>
        <v>1401.5414271604789</v>
      </c>
      <c r="R1772" s="16">
        <f t="shared" si="862"/>
        <v>317.79166666666737</v>
      </c>
      <c r="S1772" s="75">
        <f t="shared" si="880"/>
        <v>8772.5425845678365</v>
      </c>
      <c r="T1772" s="77">
        <f t="shared" si="863"/>
        <v>7344.5185185185346</v>
      </c>
      <c r="U1772" s="50">
        <f t="shared" si="864"/>
        <v>12782166.990604138</v>
      </c>
      <c r="V1772" s="51">
        <f t="shared" si="865"/>
        <v>3.5506019418344827</v>
      </c>
      <c r="W1772" s="52">
        <f t="shared" si="866"/>
        <v>8496084.195448406</v>
      </c>
      <c r="X1772" s="36">
        <f t="shared" si="867"/>
        <v>2.3600233876245573</v>
      </c>
      <c r="Y1772" s="53">
        <f t="shared" si="858"/>
        <v>7895.2883261110528</v>
      </c>
      <c r="Z1772" s="53">
        <f t="shared" si="868"/>
        <v>7500.5239098054999</v>
      </c>
      <c r="AA1772" s="54">
        <f t="shared" si="869"/>
        <v>7350.51343160939</v>
      </c>
      <c r="AB1772" s="54">
        <f t="shared" si="870"/>
        <v>6982.9877600289201</v>
      </c>
      <c r="AC1772" s="54">
        <f t="shared" si="871"/>
        <v>6284.6889840260283</v>
      </c>
      <c r="AD1772" s="54">
        <f t="shared" si="872"/>
        <v>5656.2200856234258</v>
      </c>
      <c r="AE1772" s="54">
        <f t="shared" si="873"/>
        <v>5373.4090813422545</v>
      </c>
      <c r="AF1772" s="54">
        <f t="shared" si="874"/>
        <v>5265.9408997154096</v>
      </c>
      <c r="AG1772" s="54">
        <f t="shared" si="875"/>
        <v>5002.6438547296393</v>
      </c>
      <c r="AH1772" s="54">
        <f t="shared" si="876"/>
        <v>4502.3794692566753</v>
      </c>
      <c r="AI1772" s="54">
        <f t="shared" si="877"/>
        <v>1.2506609636824097E-3</v>
      </c>
      <c r="AJ1772" s="54">
        <f t="shared" si="881"/>
        <v>1.2366575223990306</v>
      </c>
    </row>
    <row r="1773" spans="2:36" x14ac:dyDescent="0.2">
      <c r="B1773" s="14" t="s">
        <v>65</v>
      </c>
      <c r="C1773" s="14">
        <v>1763</v>
      </c>
      <c r="D1773" s="14">
        <v>286</v>
      </c>
      <c r="E1773" s="14">
        <f t="shared" si="859"/>
        <v>22.944444444444443</v>
      </c>
      <c r="F1773" s="15">
        <v>82.6</v>
      </c>
      <c r="G1773" s="16">
        <f t="shared" si="878"/>
        <v>-0.16666666666666705</v>
      </c>
      <c r="H1773" s="16">
        <f t="shared" si="879"/>
        <v>-0.60000000000000142</v>
      </c>
      <c r="I1773" s="16">
        <f t="shared" si="851"/>
        <v>501901.91473765427</v>
      </c>
      <c r="J1773" s="16">
        <f t="shared" si="860"/>
        <v>7318.0358796296641</v>
      </c>
      <c r="K1773" s="29" t="str">
        <f t="shared" si="861"/>
        <v>Yes</v>
      </c>
      <c r="L1773" s="16">
        <f t="shared" si="852"/>
        <v>188.63273090277781</v>
      </c>
      <c r="M1773" s="16">
        <f t="shared" si="853"/>
        <v>187.05217500000001</v>
      </c>
      <c r="N1773" s="23">
        <f t="shared" si="854"/>
        <v>-317.79166666666737</v>
      </c>
      <c r="O1773" s="16">
        <f t="shared" si="855"/>
        <v>57.893239236110446</v>
      </c>
      <c r="P1773" s="16">
        <f t="shared" si="856"/>
        <v>1328.3282113618673</v>
      </c>
      <c r="Q1773" s="16">
        <f t="shared" si="857"/>
        <v>1328.3282113618673</v>
      </c>
      <c r="R1773" s="16">
        <f t="shared" si="862"/>
        <v>317.79166666666737</v>
      </c>
      <c r="S1773" s="75">
        <f t="shared" si="880"/>
        <v>8646.3640909915321</v>
      </c>
      <c r="T1773" s="77">
        <f t="shared" si="863"/>
        <v>7291.5532407407563</v>
      </c>
      <c r="U1773" s="50">
        <f t="shared" si="864"/>
        <v>12783495.3188155</v>
      </c>
      <c r="V1773" s="51">
        <f t="shared" si="865"/>
        <v>3.5509709218931942</v>
      </c>
      <c r="W1773" s="52">
        <f t="shared" si="866"/>
        <v>8504730.5595393982</v>
      </c>
      <c r="X1773" s="36">
        <f t="shared" si="867"/>
        <v>2.3624251554276108</v>
      </c>
      <c r="Y1773" s="53">
        <f t="shared" si="858"/>
        <v>7781.7276818923792</v>
      </c>
      <c r="Z1773" s="53">
        <f t="shared" si="868"/>
        <v>7392.6412977977598</v>
      </c>
      <c r="AA1773" s="54">
        <f t="shared" si="869"/>
        <v>7244.7884718418045</v>
      </c>
      <c r="AB1773" s="54">
        <f t="shared" si="870"/>
        <v>6882.5490482497144</v>
      </c>
      <c r="AC1773" s="54">
        <f t="shared" si="871"/>
        <v>6194.2941434247432</v>
      </c>
      <c r="AD1773" s="54">
        <f t="shared" si="872"/>
        <v>5574.8647290822692</v>
      </c>
      <c r="AE1773" s="54">
        <f t="shared" si="873"/>
        <v>5296.1214926281555</v>
      </c>
      <c r="AF1773" s="54">
        <f t="shared" si="874"/>
        <v>5190.1990627755922</v>
      </c>
      <c r="AG1773" s="54">
        <f t="shared" si="875"/>
        <v>4930.6891096368126</v>
      </c>
      <c r="AH1773" s="54">
        <f t="shared" si="876"/>
        <v>4437.6201986731312</v>
      </c>
      <c r="AI1773" s="54">
        <f t="shared" si="877"/>
        <v>1.232672277409203E-3</v>
      </c>
      <c r="AJ1773" s="54">
        <f t="shared" si="881"/>
        <v>1.2378901946764398</v>
      </c>
    </row>
    <row r="1774" spans="2:36" x14ac:dyDescent="0.2">
      <c r="B1774" s="14" t="s">
        <v>65</v>
      </c>
      <c r="C1774" s="14">
        <v>1764</v>
      </c>
      <c r="D1774" s="14">
        <v>287</v>
      </c>
      <c r="E1774" s="14">
        <f t="shared" si="859"/>
        <v>22.777777777777779</v>
      </c>
      <c r="F1774" s="15">
        <v>82</v>
      </c>
      <c r="G1774" s="16">
        <f t="shared" si="878"/>
        <v>-0.18055555555555516</v>
      </c>
      <c r="H1774" s="16">
        <f t="shared" si="879"/>
        <v>-0.64999999999999858</v>
      </c>
      <c r="I1774" s="16">
        <f t="shared" si="851"/>
        <v>494636.84413580253</v>
      </c>
      <c r="J1774" s="16">
        <f t="shared" si="860"/>
        <v>7265.0706018517376</v>
      </c>
      <c r="K1774" s="29" t="str">
        <f t="shared" si="861"/>
        <v>Yes</v>
      </c>
      <c r="L1774" s="16">
        <f t="shared" si="852"/>
        <v>185.90225694444453</v>
      </c>
      <c r="M1774" s="16">
        <f t="shared" si="853"/>
        <v>187.05217500000001</v>
      </c>
      <c r="N1774" s="23">
        <f t="shared" si="854"/>
        <v>-344.2743055555548</v>
      </c>
      <c r="O1774" s="16">
        <f t="shared" si="855"/>
        <v>28.680126388889732</v>
      </c>
      <c r="P1774" s="16">
        <f t="shared" si="856"/>
        <v>653.26954552471057</v>
      </c>
      <c r="Q1774" s="16">
        <f t="shared" si="857"/>
        <v>653.26954552471057</v>
      </c>
      <c r="R1774" s="16">
        <f t="shared" si="862"/>
        <v>344.2743055555548</v>
      </c>
      <c r="S1774" s="75">
        <f t="shared" si="880"/>
        <v>7918.3401473764479</v>
      </c>
      <c r="T1774" s="77">
        <f t="shared" si="863"/>
        <v>7841.8036265431929</v>
      </c>
      <c r="U1774" s="50">
        <f t="shared" si="864"/>
        <v>12784148.588361025</v>
      </c>
      <c r="V1774" s="51">
        <f t="shared" si="865"/>
        <v>3.5511523856558402</v>
      </c>
      <c r="W1774" s="52">
        <f t="shared" si="866"/>
        <v>8512648.8996867742</v>
      </c>
      <c r="X1774" s="36">
        <f t="shared" si="867"/>
        <v>2.3646246943574374</v>
      </c>
      <c r="Y1774" s="53">
        <f t="shared" si="858"/>
        <v>7126.5061326388031</v>
      </c>
      <c r="Z1774" s="53">
        <f t="shared" si="868"/>
        <v>6770.1808260068628</v>
      </c>
      <c r="AA1774" s="54">
        <f t="shared" si="869"/>
        <v>6634.777209486725</v>
      </c>
      <c r="AB1774" s="54">
        <f t="shared" si="870"/>
        <v>6303.0383490123886</v>
      </c>
      <c r="AC1774" s="54">
        <f t="shared" si="871"/>
        <v>5672.73451411115</v>
      </c>
      <c r="AD1774" s="54">
        <f t="shared" si="872"/>
        <v>5105.4610627000347</v>
      </c>
      <c r="AE1774" s="54">
        <f t="shared" si="873"/>
        <v>4850.1880095650331</v>
      </c>
      <c r="AF1774" s="54">
        <f t="shared" si="874"/>
        <v>4753.1842493737322</v>
      </c>
      <c r="AG1774" s="54">
        <f t="shared" si="875"/>
        <v>4515.5250369050455</v>
      </c>
      <c r="AH1774" s="54">
        <f t="shared" si="876"/>
        <v>4063.9725332145408</v>
      </c>
      <c r="AI1774" s="54">
        <f t="shared" si="877"/>
        <v>1.1288812592262613E-3</v>
      </c>
      <c r="AJ1774" s="54">
        <f t="shared" si="881"/>
        <v>1.2390190759356661</v>
      </c>
    </row>
    <row r="1775" spans="2:36" x14ac:dyDescent="0.2">
      <c r="B1775" s="14" t="s">
        <v>65</v>
      </c>
      <c r="C1775" s="14">
        <v>1765</v>
      </c>
      <c r="D1775" s="14">
        <v>288</v>
      </c>
      <c r="E1775" s="14">
        <f t="shared" si="859"/>
        <v>22.583333333333332</v>
      </c>
      <c r="F1775" s="15">
        <v>81.3</v>
      </c>
      <c r="G1775" s="16">
        <f t="shared" si="878"/>
        <v>-0.22222222222222143</v>
      </c>
      <c r="H1775" s="16">
        <f t="shared" si="879"/>
        <v>-0.79999999999999716</v>
      </c>
      <c r="I1775" s="16">
        <f t="shared" si="851"/>
        <v>486227.87065972219</v>
      </c>
      <c r="J1775" s="16">
        <f t="shared" si="860"/>
        <v>8408.9734760803403</v>
      </c>
      <c r="K1775" s="29" t="str">
        <f t="shared" si="861"/>
        <v>Yes</v>
      </c>
      <c r="L1775" s="16">
        <f t="shared" si="852"/>
        <v>182.74186328125003</v>
      </c>
      <c r="M1775" s="16">
        <f t="shared" si="853"/>
        <v>187.05217500000001</v>
      </c>
      <c r="N1775" s="23">
        <f t="shared" si="854"/>
        <v>-423.72222222222069</v>
      </c>
      <c r="O1775" s="16">
        <f t="shared" si="855"/>
        <v>-53.928183940970655</v>
      </c>
      <c r="P1775" s="16">
        <f t="shared" si="856"/>
        <v>-1217.878154000254</v>
      </c>
      <c r="Q1775" s="16">
        <f t="shared" si="857"/>
        <v>-1217.878154000254</v>
      </c>
      <c r="R1775" s="16">
        <f t="shared" si="862"/>
        <v>423.72222222222069</v>
      </c>
      <c r="S1775" s="75">
        <f t="shared" si="880"/>
        <v>7191.0953220800866</v>
      </c>
      <c r="T1775" s="77">
        <f t="shared" si="863"/>
        <v>9569.0601851851497</v>
      </c>
      <c r="U1775" s="50">
        <f t="shared" si="864"/>
        <v>12784148.588361025</v>
      </c>
      <c r="V1775" s="51">
        <f t="shared" si="865"/>
        <v>3.5511523856558402</v>
      </c>
      <c r="W1775" s="52">
        <f t="shared" si="866"/>
        <v>8519839.9950088542</v>
      </c>
      <c r="X1775" s="36">
        <f t="shared" si="867"/>
        <v>2.3666222208357928</v>
      </c>
      <c r="Y1775" s="53">
        <f t="shared" si="858"/>
        <v>6471.9857898720784</v>
      </c>
      <c r="Z1775" s="53">
        <f t="shared" si="868"/>
        <v>6148.386500378474</v>
      </c>
      <c r="AA1775" s="54">
        <f t="shared" si="869"/>
        <v>6025.418770370904</v>
      </c>
      <c r="AB1775" s="54">
        <f t="shared" si="870"/>
        <v>5724.1478318523586</v>
      </c>
      <c r="AC1775" s="54">
        <f t="shared" si="871"/>
        <v>5151.7330486671226</v>
      </c>
      <c r="AD1775" s="54">
        <f t="shared" si="872"/>
        <v>4636.5597438004106</v>
      </c>
      <c r="AE1775" s="54">
        <f t="shared" si="873"/>
        <v>4404.7317566103902</v>
      </c>
      <c r="AF1775" s="54">
        <f t="shared" si="874"/>
        <v>4316.6371214781821</v>
      </c>
      <c r="AG1775" s="54">
        <f t="shared" si="875"/>
        <v>4100.8052654042731</v>
      </c>
      <c r="AH1775" s="54">
        <f t="shared" si="876"/>
        <v>3690.7247388638457</v>
      </c>
      <c r="AI1775" s="54">
        <f t="shared" si="877"/>
        <v>1.0252013163510683E-3</v>
      </c>
      <c r="AJ1775" s="54">
        <f t="shared" si="881"/>
        <v>1.240044277252017</v>
      </c>
    </row>
    <row r="1776" spans="2:36" x14ac:dyDescent="0.2">
      <c r="B1776" s="14" t="s">
        <v>65</v>
      </c>
      <c r="C1776" s="14">
        <v>1766</v>
      </c>
      <c r="D1776" s="14">
        <v>289</v>
      </c>
      <c r="E1776" s="14">
        <f t="shared" si="859"/>
        <v>22.333333333333336</v>
      </c>
      <c r="F1776" s="15">
        <v>80.400000000000006</v>
      </c>
      <c r="G1776" s="16">
        <f t="shared" si="878"/>
        <v>-0.30555555555555597</v>
      </c>
      <c r="H1776" s="16">
        <f t="shared" si="879"/>
        <v>-1.1000000000000014</v>
      </c>
      <c r="I1776" s="16">
        <f t="shared" si="851"/>
        <v>475522.26388888899</v>
      </c>
      <c r="J1776" s="16">
        <f t="shared" si="860"/>
        <v>10705.606770833198</v>
      </c>
      <c r="K1776" s="29" t="str">
        <f t="shared" si="861"/>
        <v>Yes</v>
      </c>
      <c r="L1776" s="16">
        <f t="shared" si="852"/>
        <v>178.71831250000008</v>
      </c>
      <c r="M1776" s="16">
        <f t="shared" si="853"/>
        <v>187.05217500000001</v>
      </c>
      <c r="N1776" s="23">
        <f t="shared" si="854"/>
        <v>-582.61805555555634</v>
      </c>
      <c r="O1776" s="16">
        <f t="shared" si="855"/>
        <v>-216.84756805555622</v>
      </c>
      <c r="P1776" s="16">
        <f t="shared" si="856"/>
        <v>-4842.929019907423</v>
      </c>
      <c r="Q1776" s="16">
        <f t="shared" si="857"/>
        <v>-4842.929019907423</v>
      </c>
      <c r="R1776" s="16">
        <f t="shared" si="862"/>
        <v>582.61805555555634</v>
      </c>
      <c r="S1776" s="75">
        <f t="shared" si="880"/>
        <v>5862.6777509257745</v>
      </c>
      <c r="T1776" s="77">
        <f t="shared" si="863"/>
        <v>13011.803240740759</v>
      </c>
      <c r="U1776" s="50">
        <f t="shared" si="864"/>
        <v>12784148.588361025</v>
      </c>
      <c r="V1776" s="51">
        <f t="shared" si="865"/>
        <v>3.5511523856558402</v>
      </c>
      <c r="W1776" s="52">
        <f t="shared" si="866"/>
        <v>8525702.6727597807</v>
      </c>
      <c r="X1776" s="36">
        <f t="shared" si="867"/>
        <v>2.3682507424332724</v>
      </c>
      <c r="Y1776" s="53">
        <f t="shared" si="858"/>
        <v>5276.4099758331968</v>
      </c>
      <c r="Z1776" s="53">
        <f t="shared" si="868"/>
        <v>5012.5894770415371</v>
      </c>
      <c r="AA1776" s="54">
        <f t="shared" si="869"/>
        <v>4912.3376875007061</v>
      </c>
      <c r="AB1776" s="54">
        <f t="shared" si="870"/>
        <v>4666.7208031256705</v>
      </c>
      <c r="AC1776" s="54">
        <f t="shared" si="871"/>
        <v>4200.0487228131033</v>
      </c>
      <c r="AD1776" s="54">
        <f t="shared" si="872"/>
        <v>3780.0438505317929</v>
      </c>
      <c r="AE1776" s="54">
        <f t="shared" si="873"/>
        <v>3591.0416580052033</v>
      </c>
      <c r="AF1776" s="54">
        <f t="shared" si="874"/>
        <v>3519.2208248450993</v>
      </c>
      <c r="AG1776" s="54">
        <f t="shared" si="875"/>
        <v>3343.259783602844</v>
      </c>
      <c r="AH1776" s="54">
        <f t="shared" si="876"/>
        <v>3008.9338052425596</v>
      </c>
      <c r="AI1776" s="54">
        <f t="shared" si="877"/>
        <v>8.3581494590071099E-4</v>
      </c>
      <c r="AJ1776" s="54">
        <f t="shared" si="881"/>
        <v>1.2408800921979177</v>
      </c>
    </row>
    <row r="1777" spans="2:36" x14ac:dyDescent="0.2">
      <c r="B1777" s="14" t="s">
        <v>65</v>
      </c>
      <c r="C1777" s="14">
        <v>1767</v>
      </c>
      <c r="D1777" s="14">
        <v>290</v>
      </c>
      <c r="E1777" s="14">
        <f t="shared" si="859"/>
        <v>21.972222222222221</v>
      </c>
      <c r="F1777" s="15">
        <v>79.099999999999994</v>
      </c>
      <c r="G1777" s="16">
        <f t="shared" si="878"/>
        <v>-0.41666666666666663</v>
      </c>
      <c r="H1777" s="16">
        <f t="shared" si="879"/>
        <v>-1.5</v>
      </c>
      <c r="I1777" s="16">
        <f t="shared" si="851"/>
        <v>460268.99951774685</v>
      </c>
      <c r="J1777" s="16">
        <f t="shared" si="860"/>
        <v>15253.264371142141</v>
      </c>
      <c r="K1777" s="29" t="str">
        <f t="shared" si="861"/>
        <v>Yes</v>
      </c>
      <c r="L1777" s="16">
        <f t="shared" si="852"/>
        <v>172.98558897569447</v>
      </c>
      <c r="M1777" s="16">
        <f t="shared" si="853"/>
        <v>187.05217500000001</v>
      </c>
      <c r="N1777" s="23">
        <f t="shared" si="854"/>
        <v>-794.47916666666663</v>
      </c>
      <c r="O1777" s="16">
        <f t="shared" si="855"/>
        <v>-434.44140269097215</v>
      </c>
      <c r="P1777" s="16">
        <f t="shared" si="856"/>
        <v>-9545.6430424599712</v>
      </c>
      <c r="Q1777" s="16">
        <f t="shared" si="857"/>
        <v>-9545.6430424599712</v>
      </c>
      <c r="R1777" s="16">
        <f t="shared" si="862"/>
        <v>794.47916666666663</v>
      </c>
      <c r="S1777" s="75">
        <f t="shared" si="880"/>
        <v>5707.6213286821694</v>
      </c>
      <c r="T1777" s="77">
        <f t="shared" si="863"/>
        <v>17456.472800925923</v>
      </c>
      <c r="U1777" s="50">
        <f t="shared" si="864"/>
        <v>12784148.588361025</v>
      </c>
      <c r="V1777" s="51">
        <f t="shared" si="865"/>
        <v>3.5511523856558402</v>
      </c>
      <c r="W1777" s="52">
        <f t="shared" si="866"/>
        <v>8531410.2940884624</v>
      </c>
      <c r="X1777" s="36">
        <f t="shared" si="867"/>
        <v>2.3698361928023508</v>
      </c>
      <c r="Y1777" s="53">
        <f t="shared" si="858"/>
        <v>5136.8591958139523</v>
      </c>
      <c r="Z1777" s="53">
        <f t="shared" si="868"/>
        <v>4880.0162360232544</v>
      </c>
      <c r="AA1777" s="54">
        <f t="shared" si="869"/>
        <v>4782.415911302789</v>
      </c>
      <c r="AB1777" s="54">
        <f t="shared" si="870"/>
        <v>4543.2951157376492</v>
      </c>
      <c r="AC1777" s="54">
        <f t="shared" si="871"/>
        <v>4088.9656041638846</v>
      </c>
      <c r="AD1777" s="54">
        <f t="shared" si="872"/>
        <v>3680.0690437474964</v>
      </c>
      <c r="AE1777" s="54">
        <f t="shared" si="873"/>
        <v>3496.0655915601214</v>
      </c>
      <c r="AF1777" s="54">
        <f t="shared" si="874"/>
        <v>3426.1442797289192</v>
      </c>
      <c r="AG1777" s="54">
        <f t="shared" si="875"/>
        <v>3254.837065742473</v>
      </c>
      <c r="AH1777" s="54">
        <f t="shared" si="876"/>
        <v>2929.3533591682258</v>
      </c>
      <c r="AI1777" s="54">
        <f t="shared" si="877"/>
        <v>8.1370926643561828E-4</v>
      </c>
      <c r="AJ1777" s="54">
        <f t="shared" si="881"/>
        <v>1.2416938014643533</v>
      </c>
    </row>
    <row r="1778" spans="2:36" x14ac:dyDescent="0.2">
      <c r="B1778" s="14" t="s">
        <v>65</v>
      </c>
      <c r="C1778" s="14">
        <v>1768</v>
      </c>
      <c r="D1778" s="14">
        <v>291</v>
      </c>
      <c r="E1778" s="14">
        <f t="shared" si="859"/>
        <v>21.5</v>
      </c>
      <c r="F1778" s="15">
        <v>77.400000000000006</v>
      </c>
      <c r="G1778" s="16">
        <f t="shared" si="878"/>
        <v>-0.55555555555555558</v>
      </c>
      <c r="H1778" s="16">
        <f t="shared" si="879"/>
        <v>-2</v>
      </c>
      <c r="I1778" s="16">
        <f t="shared" si="851"/>
        <v>440697.59375</v>
      </c>
      <c r="J1778" s="16">
        <f t="shared" si="860"/>
        <v>19571.405767746852</v>
      </c>
      <c r="K1778" s="29" t="str">
        <f t="shared" si="861"/>
        <v>Yes</v>
      </c>
      <c r="L1778" s="16">
        <f t="shared" si="852"/>
        <v>165.62995312500004</v>
      </c>
      <c r="M1778" s="16">
        <f t="shared" si="853"/>
        <v>187.05217500000001</v>
      </c>
      <c r="N1778" s="23">
        <f t="shared" si="854"/>
        <v>-1059.3055555555557</v>
      </c>
      <c r="O1778" s="16">
        <f t="shared" si="855"/>
        <v>-706.62342743055558</v>
      </c>
      <c r="P1778" s="16">
        <f t="shared" si="856"/>
        <v>-15192.403689756946</v>
      </c>
      <c r="Q1778" s="16">
        <f t="shared" si="857"/>
        <v>-15192.403689756946</v>
      </c>
      <c r="R1778" s="16">
        <f t="shared" si="862"/>
        <v>1059.3055555555557</v>
      </c>
      <c r="S1778" s="75">
        <f t="shared" si="880"/>
        <v>4379.002077989906</v>
      </c>
      <c r="T1778" s="77">
        <f t="shared" si="863"/>
        <v>22775.069444444445</v>
      </c>
      <c r="U1778" s="50">
        <f t="shared" si="864"/>
        <v>12784148.588361025</v>
      </c>
      <c r="V1778" s="51">
        <f t="shared" si="865"/>
        <v>3.5511523856558402</v>
      </c>
      <c r="W1778" s="52">
        <f t="shared" si="866"/>
        <v>8535789.2961664516</v>
      </c>
      <c r="X1778" s="36">
        <f t="shared" si="867"/>
        <v>2.3710525822684589</v>
      </c>
      <c r="Y1778" s="53">
        <f t="shared" si="858"/>
        <v>3941.1018701909156</v>
      </c>
      <c r="Z1778" s="53">
        <f t="shared" si="868"/>
        <v>3744.0467766813695</v>
      </c>
      <c r="AA1778" s="54">
        <f t="shared" si="869"/>
        <v>3669.165841147742</v>
      </c>
      <c r="AB1778" s="54">
        <f t="shared" si="870"/>
        <v>3485.7075490903549</v>
      </c>
      <c r="AC1778" s="54">
        <f t="shared" si="871"/>
        <v>3137.1367941813196</v>
      </c>
      <c r="AD1778" s="54">
        <f t="shared" si="872"/>
        <v>2823.4231147631876</v>
      </c>
      <c r="AE1778" s="54">
        <f t="shared" si="873"/>
        <v>2682.2519590250281</v>
      </c>
      <c r="AF1778" s="54">
        <f t="shared" si="874"/>
        <v>2628.6069198445275</v>
      </c>
      <c r="AG1778" s="54">
        <f t="shared" si="875"/>
        <v>2497.1765738523009</v>
      </c>
      <c r="AH1778" s="54">
        <f t="shared" si="876"/>
        <v>2247.458916467071</v>
      </c>
      <c r="AI1778" s="54">
        <f t="shared" si="877"/>
        <v>6.2429414346307525E-4</v>
      </c>
      <c r="AJ1778" s="54">
        <f t="shared" si="881"/>
        <v>1.2423180956078164</v>
      </c>
    </row>
    <row r="1779" spans="2:36" x14ac:dyDescent="0.2">
      <c r="B1779" s="14" t="s">
        <v>65</v>
      </c>
      <c r="C1779" s="14">
        <v>1769</v>
      </c>
      <c r="D1779" s="14">
        <v>292</v>
      </c>
      <c r="E1779" s="14">
        <f t="shared" si="859"/>
        <v>20.861111111111111</v>
      </c>
      <c r="F1779" s="15">
        <v>75.099999999999994</v>
      </c>
      <c r="G1779" s="16">
        <f t="shared" si="878"/>
        <v>-0.70833333333333448</v>
      </c>
      <c r="H1779" s="16">
        <f t="shared" si="879"/>
        <v>-2.5500000000000043</v>
      </c>
      <c r="I1779" s="16">
        <f t="shared" si="851"/>
        <v>414895.41155478393</v>
      </c>
      <c r="J1779" s="16">
        <f t="shared" si="860"/>
        <v>25802.182195216068</v>
      </c>
      <c r="K1779" s="29" t="str">
        <f t="shared" si="861"/>
        <v>Yes</v>
      </c>
      <c r="L1779" s="16">
        <f t="shared" si="852"/>
        <v>155.93256814236113</v>
      </c>
      <c r="M1779" s="16">
        <f t="shared" si="853"/>
        <v>187.05217500000001</v>
      </c>
      <c r="N1779" s="23">
        <f t="shared" si="854"/>
        <v>-1350.6145833333355</v>
      </c>
      <c r="O1779" s="16">
        <f t="shared" si="855"/>
        <v>-1007.6298401909744</v>
      </c>
      <c r="P1779" s="16">
        <f t="shared" si="856"/>
        <v>-21020.278055095048</v>
      </c>
      <c r="Q1779" s="16">
        <f t="shared" si="857"/>
        <v>-21020.278055095048</v>
      </c>
      <c r="R1779" s="16">
        <f t="shared" si="862"/>
        <v>1350.6145833333355</v>
      </c>
      <c r="S1779" s="75">
        <f t="shared" si="880"/>
        <v>4781.9041401210197</v>
      </c>
      <c r="T1779" s="77">
        <f t="shared" si="863"/>
        <v>28175.320891203748</v>
      </c>
      <c r="U1779" s="50">
        <f t="shared" si="864"/>
        <v>12784148.588361025</v>
      </c>
      <c r="V1779" s="51">
        <f t="shared" si="865"/>
        <v>3.5511523856558402</v>
      </c>
      <c r="W1779" s="52">
        <f t="shared" si="866"/>
        <v>8540571.200306572</v>
      </c>
      <c r="X1779" s="36">
        <f t="shared" si="867"/>
        <v>2.3723808889740479</v>
      </c>
      <c r="Y1779" s="53">
        <f t="shared" si="858"/>
        <v>4303.7137261089183</v>
      </c>
      <c r="Z1779" s="53">
        <f t="shared" si="868"/>
        <v>4088.528039803472</v>
      </c>
      <c r="AA1779" s="54">
        <f t="shared" si="869"/>
        <v>4006.7574790074023</v>
      </c>
      <c r="AB1779" s="54">
        <f t="shared" si="870"/>
        <v>3806.4196050570322</v>
      </c>
      <c r="AC1779" s="54">
        <f t="shared" si="871"/>
        <v>3425.7776445513291</v>
      </c>
      <c r="AD1779" s="54">
        <f t="shared" si="872"/>
        <v>3083.1998800961965</v>
      </c>
      <c r="AE1779" s="54">
        <f t="shared" si="873"/>
        <v>2929.0398860913865</v>
      </c>
      <c r="AF1779" s="54">
        <f t="shared" si="874"/>
        <v>2870.4590883695587</v>
      </c>
      <c r="AG1779" s="54">
        <f t="shared" si="875"/>
        <v>2726.9361339510806</v>
      </c>
      <c r="AH1779" s="54">
        <f t="shared" si="876"/>
        <v>2454.2425205559725</v>
      </c>
      <c r="AI1779" s="54">
        <f t="shared" si="877"/>
        <v>6.8173403348777009E-4</v>
      </c>
      <c r="AJ1779" s="54">
        <f t="shared" si="881"/>
        <v>1.2429998296413041</v>
      </c>
    </row>
    <row r="1780" spans="2:36" x14ac:dyDescent="0.2">
      <c r="B1780" s="14" t="s">
        <v>65</v>
      </c>
      <c r="C1780" s="14">
        <v>1770</v>
      </c>
      <c r="D1780" s="14">
        <v>293</v>
      </c>
      <c r="E1780" s="14">
        <f t="shared" si="859"/>
        <v>20.083333333333332</v>
      </c>
      <c r="F1780" s="15">
        <v>72.3</v>
      </c>
      <c r="G1780" s="16">
        <f t="shared" si="878"/>
        <v>-0.83333333333333326</v>
      </c>
      <c r="H1780" s="16">
        <f t="shared" si="879"/>
        <v>-3</v>
      </c>
      <c r="I1780" s="16">
        <f t="shared" si="851"/>
        <v>384534.53732638882</v>
      </c>
      <c r="J1780" s="16">
        <f t="shared" si="860"/>
        <v>30360.874228395114</v>
      </c>
      <c r="K1780" s="29" t="str">
        <f t="shared" si="861"/>
        <v>Yes</v>
      </c>
      <c r="L1780" s="16">
        <f t="shared" si="852"/>
        <v>144.52186328125001</v>
      </c>
      <c r="M1780" s="16">
        <f t="shared" si="853"/>
        <v>187.05217500000001</v>
      </c>
      <c r="N1780" s="23">
        <f t="shared" si="854"/>
        <v>-1588.9583333333333</v>
      </c>
      <c r="O1780" s="16">
        <f t="shared" si="855"/>
        <v>-1257.3842950520832</v>
      </c>
      <c r="P1780" s="16">
        <f t="shared" si="856"/>
        <v>-25252.467925629335</v>
      </c>
      <c r="Q1780" s="16">
        <f t="shared" si="857"/>
        <v>-25252.467925629335</v>
      </c>
      <c r="R1780" s="16">
        <f t="shared" si="862"/>
        <v>1588.9583333333333</v>
      </c>
      <c r="S1780" s="75">
        <f t="shared" si="880"/>
        <v>5108.4063027657794</v>
      </c>
      <c r="T1780" s="77">
        <f t="shared" si="863"/>
        <v>31911.579861111109</v>
      </c>
      <c r="U1780" s="50">
        <f t="shared" si="864"/>
        <v>12784148.588361025</v>
      </c>
      <c r="V1780" s="51">
        <f t="shared" si="865"/>
        <v>3.5511523856558402</v>
      </c>
      <c r="W1780" s="52">
        <f t="shared" si="866"/>
        <v>8545679.606609337</v>
      </c>
      <c r="X1780" s="36">
        <f t="shared" si="867"/>
        <v>2.3737998907248157</v>
      </c>
      <c r="Y1780" s="53">
        <f t="shared" si="858"/>
        <v>4597.5656724892015</v>
      </c>
      <c r="Z1780" s="53">
        <f t="shared" si="868"/>
        <v>4367.6873888647415</v>
      </c>
      <c r="AA1780" s="54">
        <f t="shared" si="869"/>
        <v>4280.3336410874463</v>
      </c>
      <c r="AB1780" s="54">
        <f t="shared" si="870"/>
        <v>4066.3169590330735</v>
      </c>
      <c r="AC1780" s="54">
        <f t="shared" si="871"/>
        <v>3659.6852631297661</v>
      </c>
      <c r="AD1780" s="54">
        <f t="shared" si="872"/>
        <v>3293.7167368167898</v>
      </c>
      <c r="AE1780" s="54">
        <f t="shared" si="873"/>
        <v>3129.03089997595</v>
      </c>
      <c r="AF1780" s="54">
        <f t="shared" si="874"/>
        <v>3066.4502819764311</v>
      </c>
      <c r="AG1780" s="54">
        <f t="shared" si="875"/>
        <v>2913.1277678776096</v>
      </c>
      <c r="AH1780" s="54">
        <f t="shared" si="876"/>
        <v>2621.8149910898487</v>
      </c>
      <c r="AI1780" s="54">
        <f t="shared" si="877"/>
        <v>7.2828194196940244E-4</v>
      </c>
      <c r="AJ1780" s="54">
        <f t="shared" si="881"/>
        <v>1.2437281115832735</v>
      </c>
    </row>
    <row r="1781" spans="2:36" x14ac:dyDescent="0.2">
      <c r="B1781" s="14" t="s">
        <v>65</v>
      </c>
      <c r="C1781" s="14">
        <v>1771</v>
      </c>
      <c r="D1781" s="14">
        <v>294</v>
      </c>
      <c r="E1781" s="14">
        <f t="shared" si="859"/>
        <v>19.194444444444443</v>
      </c>
      <c r="F1781" s="15">
        <v>69.099999999999994</v>
      </c>
      <c r="G1781" s="16">
        <f t="shared" si="878"/>
        <v>-0.88888888888888773</v>
      </c>
      <c r="H1781" s="16">
        <f t="shared" si="879"/>
        <v>-3.1999999999999957</v>
      </c>
      <c r="I1781" s="16">
        <f t="shared" si="851"/>
        <v>351248.80275848758</v>
      </c>
      <c r="J1781" s="16">
        <f t="shared" si="860"/>
        <v>33285.734567901236</v>
      </c>
      <c r="K1781" s="29" t="str">
        <f t="shared" si="861"/>
        <v>Yes</v>
      </c>
      <c r="L1781" s="16">
        <f t="shared" si="852"/>
        <v>132.01189105902779</v>
      </c>
      <c r="M1781" s="16">
        <f t="shared" si="853"/>
        <v>187.05217500000001</v>
      </c>
      <c r="N1781" s="23">
        <f t="shared" si="854"/>
        <v>-1694.8888888888866</v>
      </c>
      <c r="O1781" s="16">
        <f t="shared" si="855"/>
        <v>-1375.8248228298589</v>
      </c>
      <c r="P1781" s="16">
        <f t="shared" si="856"/>
        <v>-26408.193127095346</v>
      </c>
      <c r="Q1781" s="16">
        <f t="shared" si="857"/>
        <v>-26408.193127095346</v>
      </c>
      <c r="R1781" s="16">
        <f t="shared" si="862"/>
        <v>1694.8888888888866</v>
      </c>
      <c r="S1781" s="75">
        <f t="shared" si="880"/>
        <v>6877.5414408058896</v>
      </c>
      <c r="T1781" s="77">
        <f t="shared" si="863"/>
        <v>32532.450617283906</v>
      </c>
      <c r="U1781" s="50">
        <f t="shared" si="864"/>
        <v>12784148.588361025</v>
      </c>
      <c r="V1781" s="51">
        <f t="shared" si="865"/>
        <v>3.5511523856558402</v>
      </c>
      <c r="W1781" s="52">
        <f t="shared" si="866"/>
        <v>8552557.1480501425</v>
      </c>
      <c r="X1781" s="36">
        <f t="shared" si="867"/>
        <v>2.3757103189028173</v>
      </c>
      <c r="Y1781" s="53">
        <f t="shared" si="858"/>
        <v>6189.7872967253006</v>
      </c>
      <c r="Z1781" s="53">
        <f t="shared" si="868"/>
        <v>5880.2979318890357</v>
      </c>
      <c r="AA1781" s="54">
        <f t="shared" si="869"/>
        <v>5762.6919732512551</v>
      </c>
      <c r="AB1781" s="54">
        <f t="shared" si="870"/>
        <v>5474.5573745886923</v>
      </c>
      <c r="AC1781" s="54">
        <f t="shared" si="871"/>
        <v>4927.1016371298228</v>
      </c>
      <c r="AD1781" s="54">
        <f t="shared" si="872"/>
        <v>4434.3914734168411</v>
      </c>
      <c r="AE1781" s="54">
        <f t="shared" si="873"/>
        <v>4212.6718997459984</v>
      </c>
      <c r="AF1781" s="54">
        <f t="shared" si="874"/>
        <v>4128.4184617510782</v>
      </c>
      <c r="AG1781" s="54">
        <f t="shared" si="875"/>
        <v>3921.9975386635242</v>
      </c>
      <c r="AH1781" s="54">
        <f t="shared" si="876"/>
        <v>3529.797784797172</v>
      </c>
      <c r="AI1781" s="54">
        <f t="shared" si="877"/>
        <v>9.8049938466588109E-4</v>
      </c>
      <c r="AJ1781" s="54">
        <f t="shared" si="881"/>
        <v>1.2447086109679393</v>
      </c>
    </row>
    <row r="1782" spans="2:36" x14ac:dyDescent="0.2">
      <c r="B1782" s="14" t="s">
        <v>65</v>
      </c>
      <c r="C1782" s="14">
        <v>1772</v>
      </c>
      <c r="D1782" s="14">
        <v>295</v>
      </c>
      <c r="E1782" s="14">
        <f t="shared" si="859"/>
        <v>18.305555555555557</v>
      </c>
      <c r="F1782" s="15">
        <v>65.900000000000006</v>
      </c>
      <c r="G1782" s="16">
        <f t="shared" si="878"/>
        <v>-0.88888888888888773</v>
      </c>
      <c r="H1782" s="16">
        <f t="shared" si="879"/>
        <v>-3.1999999999999957</v>
      </c>
      <c r="I1782" s="16">
        <f t="shared" si="851"/>
        <v>319469.63609182107</v>
      </c>
      <c r="J1782" s="16">
        <f t="shared" si="860"/>
        <v>31779.166666666511</v>
      </c>
      <c r="K1782" s="29" t="str">
        <f t="shared" si="861"/>
        <v>Yes</v>
      </c>
      <c r="L1782" s="16">
        <f t="shared" si="852"/>
        <v>120.06814105902784</v>
      </c>
      <c r="M1782" s="16">
        <f t="shared" si="853"/>
        <v>187.05217500000001</v>
      </c>
      <c r="N1782" s="23">
        <f t="shared" si="854"/>
        <v>-1694.8888888888866</v>
      </c>
      <c r="O1782" s="16">
        <f t="shared" si="855"/>
        <v>-1387.7685728298588</v>
      </c>
      <c r="P1782" s="16">
        <f t="shared" si="856"/>
        <v>-25403.87470819103</v>
      </c>
      <c r="Q1782" s="16">
        <f t="shared" si="857"/>
        <v>-25403.87470819103</v>
      </c>
      <c r="R1782" s="16">
        <f t="shared" si="862"/>
        <v>1694.8888888888866</v>
      </c>
      <c r="S1782" s="75">
        <f t="shared" si="880"/>
        <v>6375.2919584754818</v>
      </c>
      <c r="T1782" s="77">
        <f t="shared" si="863"/>
        <v>31025.882716049346</v>
      </c>
      <c r="U1782" s="50">
        <f t="shared" si="864"/>
        <v>12784148.588361025</v>
      </c>
      <c r="V1782" s="51">
        <f t="shared" si="865"/>
        <v>3.5511523856558402</v>
      </c>
      <c r="W1782" s="52">
        <f t="shared" si="866"/>
        <v>8558932.4400086179</v>
      </c>
      <c r="X1782" s="36">
        <f t="shared" si="867"/>
        <v>2.3774812333357271</v>
      </c>
      <c r="Y1782" s="53">
        <f t="shared" si="858"/>
        <v>5737.7627626279336</v>
      </c>
      <c r="Z1782" s="53">
        <f t="shared" si="868"/>
        <v>5450.8746244965369</v>
      </c>
      <c r="AA1782" s="54">
        <f t="shared" si="869"/>
        <v>5341.8571320066058</v>
      </c>
      <c r="AB1782" s="54">
        <f t="shared" si="870"/>
        <v>5074.7642754062754</v>
      </c>
      <c r="AC1782" s="54">
        <f t="shared" si="871"/>
        <v>4567.2878478656476</v>
      </c>
      <c r="AD1782" s="54">
        <f t="shared" si="872"/>
        <v>4110.559063079083</v>
      </c>
      <c r="AE1782" s="54">
        <f t="shared" si="873"/>
        <v>3905.0311099251285</v>
      </c>
      <c r="AF1782" s="54">
        <f t="shared" si="874"/>
        <v>3826.9304877266259</v>
      </c>
      <c r="AG1782" s="54">
        <f t="shared" si="875"/>
        <v>3635.5839633402943</v>
      </c>
      <c r="AH1782" s="54">
        <f t="shared" si="876"/>
        <v>3272.0255670062647</v>
      </c>
      <c r="AI1782" s="54">
        <f t="shared" si="877"/>
        <v>9.0889599083507355E-4</v>
      </c>
      <c r="AJ1782" s="54">
        <f t="shared" si="881"/>
        <v>1.2456175069587743</v>
      </c>
    </row>
    <row r="1783" spans="2:36" x14ac:dyDescent="0.2">
      <c r="B1783" s="14" t="s">
        <v>65</v>
      </c>
      <c r="C1783" s="14">
        <v>1773</v>
      </c>
      <c r="D1783" s="14">
        <v>296</v>
      </c>
      <c r="E1783" s="14">
        <f t="shared" si="859"/>
        <v>17.416666666666668</v>
      </c>
      <c r="F1783" s="15">
        <v>62.7</v>
      </c>
      <c r="G1783" s="16">
        <f t="shared" si="878"/>
        <v>-0.86111111111111149</v>
      </c>
      <c r="H1783" s="16">
        <f t="shared" si="879"/>
        <v>-3.1000000000000014</v>
      </c>
      <c r="I1783" s="16">
        <f t="shared" si="851"/>
        <v>289197.03732638893</v>
      </c>
      <c r="J1783" s="16">
        <f t="shared" si="860"/>
        <v>30272.598765432136</v>
      </c>
      <c r="K1783" s="29" t="str">
        <f t="shared" si="861"/>
        <v>Yes</v>
      </c>
      <c r="L1783" s="16">
        <f t="shared" si="852"/>
        <v>108.69061328125005</v>
      </c>
      <c r="M1783" s="16">
        <f t="shared" si="853"/>
        <v>187.05217500000001</v>
      </c>
      <c r="N1783" s="23">
        <f t="shared" si="854"/>
        <v>-1641.9236111111118</v>
      </c>
      <c r="O1783" s="16">
        <f t="shared" si="855"/>
        <v>-1346.1808228298617</v>
      </c>
      <c r="P1783" s="16">
        <f t="shared" si="856"/>
        <v>-23445.982664286759</v>
      </c>
      <c r="Q1783" s="16">
        <f t="shared" si="857"/>
        <v>-23445.982664286759</v>
      </c>
      <c r="R1783" s="16">
        <f t="shared" si="862"/>
        <v>1641.9236111111118</v>
      </c>
      <c r="S1783" s="75">
        <f t="shared" si="880"/>
        <v>6826.6161011453769</v>
      </c>
      <c r="T1783" s="77">
        <f t="shared" si="863"/>
        <v>28596.836226851865</v>
      </c>
      <c r="U1783" s="50">
        <f t="shared" si="864"/>
        <v>12784148.588361025</v>
      </c>
      <c r="V1783" s="51">
        <f t="shared" si="865"/>
        <v>3.5511523856558402</v>
      </c>
      <c r="W1783" s="52">
        <f t="shared" si="866"/>
        <v>8565759.0561097637</v>
      </c>
      <c r="X1783" s="36">
        <f t="shared" si="867"/>
        <v>2.3793775155860453</v>
      </c>
      <c r="Y1783" s="53">
        <f t="shared" si="858"/>
        <v>6143.9544910308396</v>
      </c>
      <c r="Z1783" s="53">
        <f t="shared" si="868"/>
        <v>5836.7567664792978</v>
      </c>
      <c r="AA1783" s="54">
        <f t="shared" si="869"/>
        <v>5720.0216311497115</v>
      </c>
      <c r="AB1783" s="54">
        <f t="shared" si="870"/>
        <v>5434.0205495922255</v>
      </c>
      <c r="AC1783" s="54">
        <f t="shared" si="871"/>
        <v>4890.6184946330031</v>
      </c>
      <c r="AD1783" s="54">
        <f t="shared" si="872"/>
        <v>4401.5566451697032</v>
      </c>
      <c r="AE1783" s="54">
        <f t="shared" si="873"/>
        <v>4181.4788129112176</v>
      </c>
      <c r="AF1783" s="54">
        <f t="shared" si="874"/>
        <v>4097.8492366529936</v>
      </c>
      <c r="AG1783" s="54">
        <f t="shared" si="875"/>
        <v>3892.9567748203435</v>
      </c>
      <c r="AH1783" s="54">
        <f t="shared" si="876"/>
        <v>3503.6610973383094</v>
      </c>
      <c r="AI1783" s="54">
        <f t="shared" si="877"/>
        <v>9.7323919370508592E-4</v>
      </c>
      <c r="AJ1783" s="54">
        <f t="shared" si="881"/>
        <v>1.2465907461524794</v>
      </c>
    </row>
    <row r="1784" spans="2:36" x14ac:dyDescent="0.2">
      <c r="B1784" s="14" t="s">
        <v>65</v>
      </c>
      <c r="C1784" s="14">
        <v>1774</v>
      </c>
      <c r="D1784" s="14">
        <v>297</v>
      </c>
      <c r="E1784" s="14">
        <f t="shared" si="859"/>
        <v>16.583333333333332</v>
      </c>
      <c r="F1784" s="15">
        <v>59.7</v>
      </c>
      <c r="G1784" s="16">
        <f t="shared" si="878"/>
        <v>-0.79166666666666707</v>
      </c>
      <c r="H1784" s="16">
        <f t="shared" si="879"/>
        <v>-2.8500000000000014</v>
      </c>
      <c r="I1784" s="16">
        <f t="shared" si="851"/>
        <v>262184.74565972219</v>
      </c>
      <c r="J1784" s="16">
        <f t="shared" si="860"/>
        <v>27012.291666666744</v>
      </c>
      <c r="K1784" s="29" t="str">
        <f t="shared" si="861"/>
        <v>Yes</v>
      </c>
      <c r="L1784" s="16">
        <f t="shared" si="852"/>
        <v>98.538425781250012</v>
      </c>
      <c r="M1784" s="16">
        <f t="shared" si="853"/>
        <v>187.05217500000001</v>
      </c>
      <c r="N1784" s="23">
        <f t="shared" si="854"/>
        <v>-1509.5104166666674</v>
      </c>
      <c r="O1784" s="16">
        <f t="shared" si="855"/>
        <v>-1223.9198158854174</v>
      </c>
      <c r="P1784" s="16">
        <f t="shared" si="856"/>
        <v>-20296.670280099836</v>
      </c>
      <c r="Q1784" s="16">
        <f t="shared" si="857"/>
        <v>-20296.670280099836</v>
      </c>
      <c r="R1784" s="16">
        <f t="shared" si="862"/>
        <v>1509.5104166666674</v>
      </c>
      <c r="S1784" s="75">
        <f t="shared" si="880"/>
        <v>6715.6213865669088</v>
      </c>
      <c r="T1784" s="77">
        <f t="shared" si="863"/>
        <v>25032.714409722234</v>
      </c>
      <c r="U1784" s="50">
        <f t="shared" si="864"/>
        <v>12784148.588361025</v>
      </c>
      <c r="V1784" s="51">
        <f t="shared" si="865"/>
        <v>3.5511523856558402</v>
      </c>
      <c r="W1784" s="52">
        <f t="shared" si="866"/>
        <v>8572474.6774963308</v>
      </c>
      <c r="X1784" s="36">
        <f t="shared" si="867"/>
        <v>2.3812429659712029</v>
      </c>
      <c r="Y1784" s="53">
        <f t="shared" si="858"/>
        <v>6044.0592479102179</v>
      </c>
      <c r="Z1784" s="53">
        <f t="shared" si="868"/>
        <v>5741.8562855147065</v>
      </c>
      <c r="AA1784" s="54">
        <f t="shared" si="869"/>
        <v>5627.0191598044121</v>
      </c>
      <c r="AB1784" s="54">
        <f t="shared" si="870"/>
        <v>5345.668201814191</v>
      </c>
      <c r="AC1784" s="54">
        <f t="shared" si="871"/>
        <v>4811.1013816327722</v>
      </c>
      <c r="AD1784" s="54">
        <f t="shared" si="872"/>
        <v>4329.9912434694952</v>
      </c>
      <c r="AE1784" s="54">
        <f t="shared" si="873"/>
        <v>4113.49168129602</v>
      </c>
      <c r="AF1784" s="54">
        <f t="shared" si="874"/>
        <v>4031.2218476700996</v>
      </c>
      <c r="AG1784" s="54">
        <f t="shared" si="875"/>
        <v>3829.6607552865944</v>
      </c>
      <c r="AH1784" s="54">
        <f t="shared" si="876"/>
        <v>3446.6946797579349</v>
      </c>
      <c r="AI1784" s="54">
        <f t="shared" si="877"/>
        <v>9.5741518882164862E-4</v>
      </c>
      <c r="AJ1784" s="54">
        <f t="shared" si="881"/>
        <v>1.2475481613413011</v>
      </c>
    </row>
    <row r="1785" spans="2:36" x14ac:dyDescent="0.2">
      <c r="B1785" s="14" t="s">
        <v>65</v>
      </c>
      <c r="C1785" s="14">
        <v>1775</v>
      </c>
      <c r="D1785" s="14">
        <v>298</v>
      </c>
      <c r="E1785" s="14">
        <f t="shared" si="859"/>
        <v>15.833333333333332</v>
      </c>
      <c r="F1785" s="15">
        <v>57</v>
      </c>
      <c r="G1785" s="16">
        <f t="shared" si="878"/>
        <v>-0.70833333333333348</v>
      </c>
      <c r="H1785" s="16">
        <f t="shared" si="879"/>
        <v>-2.5500000000000007</v>
      </c>
      <c r="I1785" s="16">
        <f t="shared" si="851"/>
        <v>239005.81597222219</v>
      </c>
      <c r="J1785" s="16">
        <f t="shared" si="860"/>
        <v>23178.9296875</v>
      </c>
      <c r="K1785" s="29" t="str">
        <f t="shared" si="861"/>
        <v>Yes</v>
      </c>
      <c r="L1785" s="16">
        <f t="shared" si="852"/>
        <v>89.826953125000003</v>
      </c>
      <c r="M1785" s="16">
        <f t="shared" si="853"/>
        <v>187.05217500000001</v>
      </c>
      <c r="N1785" s="23">
        <f t="shared" si="854"/>
        <v>-1350.6145833333337</v>
      </c>
      <c r="O1785" s="16">
        <f t="shared" si="855"/>
        <v>-1073.7354552083336</v>
      </c>
      <c r="P1785" s="16">
        <f t="shared" si="856"/>
        <v>-17000.811374131947</v>
      </c>
      <c r="Q1785" s="16">
        <f t="shared" si="857"/>
        <v>-17000.811374131947</v>
      </c>
      <c r="R1785" s="16">
        <f t="shared" si="862"/>
        <v>1350.6145833333337</v>
      </c>
      <c r="S1785" s="75">
        <f t="shared" si="880"/>
        <v>6178.1183133680534</v>
      </c>
      <c r="T1785" s="77">
        <f t="shared" si="863"/>
        <v>21384.730902777781</v>
      </c>
      <c r="U1785" s="50">
        <f t="shared" si="864"/>
        <v>12784148.588361025</v>
      </c>
      <c r="V1785" s="51">
        <f t="shared" si="865"/>
        <v>3.5511523856558402</v>
      </c>
      <c r="W1785" s="52">
        <f t="shared" si="866"/>
        <v>8578652.7958096992</v>
      </c>
      <c r="X1785" s="36">
        <f t="shared" si="867"/>
        <v>2.3829591099471386</v>
      </c>
      <c r="Y1785" s="53">
        <f t="shared" si="858"/>
        <v>5560.3064820312484</v>
      </c>
      <c r="Z1785" s="53">
        <f t="shared" si="868"/>
        <v>5282.2911579296861</v>
      </c>
      <c r="AA1785" s="54">
        <f t="shared" si="869"/>
        <v>5176.6453347710922</v>
      </c>
      <c r="AB1785" s="54">
        <f t="shared" si="870"/>
        <v>4917.8130680325376</v>
      </c>
      <c r="AC1785" s="54">
        <f t="shared" si="871"/>
        <v>4426.0317612292838</v>
      </c>
      <c r="AD1785" s="54">
        <f t="shared" si="872"/>
        <v>3983.4285851063555</v>
      </c>
      <c r="AE1785" s="54">
        <f t="shared" si="873"/>
        <v>3784.2571558510376</v>
      </c>
      <c r="AF1785" s="54">
        <f t="shared" si="874"/>
        <v>3708.5720127340169</v>
      </c>
      <c r="AG1785" s="54">
        <f t="shared" si="875"/>
        <v>3523.1434120973158</v>
      </c>
      <c r="AH1785" s="54">
        <f t="shared" si="876"/>
        <v>3170.8290708875843</v>
      </c>
      <c r="AI1785" s="54">
        <f t="shared" si="877"/>
        <v>8.8078585302432894E-4</v>
      </c>
      <c r="AJ1785" s="54">
        <f t="shared" si="881"/>
        <v>1.2484289471943255</v>
      </c>
    </row>
    <row r="1786" spans="2:36" x14ac:dyDescent="0.2">
      <c r="B1786" s="14" t="s">
        <v>65</v>
      </c>
      <c r="C1786" s="14">
        <v>1776</v>
      </c>
      <c r="D1786" s="14">
        <v>299</v>
      </c>
      <c r="E1786" s="14">
        <f t="shared" si="859"/>
        <v>15.166666666666666</v>
      </c>
      <c r="F1786" s="15">
        <v>54.6</v>
      </c>
      <c r="G1786" s="16">
        <f t="shared" si="878"/>
        <v>-0.6666666666666663</v>
      </c>
      <c r="H1786" s="16">
        <f t="shared" si="879"/>
        <v>-2.3999999999999986</v>
      </c>
      <c r="I1786" s="16">
        <f t="shared" si="851"/>
        <v>219302.73263888888</v>
      </c>
      <c r="J1786" s="16">
        <f t="shared" si="860"/>
        <v>19703.083333333314</v>
      </c>
      <c r="K1786" s="29" t="str">
        <f t="shared" si="861"/>
        <v>Yes</v>
      </c>
      <c r="L1786" s="16">
        <f t="shared" si="852"/>
        <v>82.421828125000019</v>
      </c>
      <c r="M1786" s="16">
        <f t="shared" si="853"/>
        <v>187.05217500000001</v>
      </c>
      <c r="N1786" s="23">
        <f t="shared" si="854"/>
        <v>-1271.1666666666661</v>
      </c>
      <c r="O1786" s="16">
        <f t="shared" si="855"/>
        <v>-1001.692663541666</v>
      </c>
      <c r="P1786" s="16">
        <f t="shared" si="856"/>
        <v>-15192.338730381933</v>
      </c>
      <c r="Q1786" s="16">
        <f t="shared" si="857"/>
        <v>-15192.338730381933</v>
      </c>
      <c r="R1786" s="16">
        <f t="shared" si="862"/>
        <v>1271.1666666666661</v>
      </c>
      <c r="S1786" s="75">
        <f t="shared" si="880"/>
        <v>4510.7446029513812</v>
      </c>
      <c r="T1786" s="77">
        <f t="shared" si="863"/>
        <v>19279.361111111102</v>
      </c>
      <c r="U1786" s="50">
        <f t="shared" si="864"/>
        <v>12784148.588361025</v>
      </c>
      <c r="V1786" s="51">
        <f t="shared" si="865"/>
        <v>3.5511523856558402</v>
      </c>
      <c r="W1786" s="52">
        <f t="shared" si="866"/>
        <v>8583163.5404126514</v>
      </c>
      <c r="X1786" s="36">
        <f t="shared" si="867"/>
        <v>2.3842120945590697</v>
      </c>
      <c r="Y1786" s="53">
        <f t="shared" si="858"/>
        <v>4059.6701426562431</v>
      </c>
      <c r="Z1786" s="53">
        <f t="shared" si="868"/>
        <v>3856.6866355234306</v>
      </c>
      <c r="AA1786" s="54">
        <f t="shared" si="869"/>
        <v>3779.5529028129617</v>
      </c>
      <c r="AB1786" s="54">
        <f t="shared" si="870"/>
        <v>3590.5752576723135</v>
      </c>
      <c r="AC1786" s="54">
        <f t="shared" si="871"/>
        <v>3231.5177319050822</v>
      </c>
      <c r="AD1786" s="54">
        <f t="shared" si="872"/>
        <v>2908.3659587145739</v>
      </c>
      <c r="AE1786" s="54">
        <f t="shared" si="873"/>
        <v>2762.9476607788451</v>
      </c>
      <c r="AF1786" s="54">
        <f t="shared" si="874"/>
        <v>2707.6887075632681</v>
      </c>
      <c r="AG1786" s="54">
        <f t="shared" si="875"/>
        <v>2572.3042721851043</v>
      </c>
      <c r="AH1786" s="54">
        <f t="shared" si="876"/>
        <v>2315.0738449665942</v>
      </c>
      <c r="AI1786" s="54">
        <f t="shared" si="877"/>
        <v>6.430760680462761E-4</v>
      </c>
      <c r="AJ1786" s="54">
        <f t="shared" si="881"/>
        <v>1.2490720232623718</v>
      </c>
    </row>
    <row r="1787" spans="2:36" x14ac:dyDescent="0.2">
      <c r="B1787" s="14" t="s">
        <v>65</v>
      </c>
      <c r="C1787" s="14">
        <v>1777</v>
      </c>
      <c r="D1787" s="14">
        <v>300</v>
      </c>
      <c r="E1787" s="14">
        <f t="shared" si="859"/>
        <v>14.5</v>
      </c>
      <c r="F1787" s="15">
        <v>52.2</v>
      </c>
      <c r="G1787" s="16">
        <f t="shared" si="878"/>
        <v>-0.68055555555555536</v>
      </c>
      <c r="H1787" s="16">
        <f t="shared" si="879"/>
        <v>-2.4499999999999993</v>
      </c>
      <c r="I1787" s="16">
        <f t="shared" si="851"/>
        <v>200447.09375</v>
      </c>
      <c r="J1787" s="16">
        <f t="shared" si="860"/>
        <v>18855.638888888876</v>
      </c>
      <c r="K1787" s="29" t="str">
        <f t="shared" si="861"/>
        <v>Yes</v>
      </c>
      <c r="L1787" s="16">
        <f t="shared" si="852"/>
        <v>75.335203125000021</v>
      </c>
      <c r="M1787" s="16">
        <f t="shared" si="853"/>
        <v>187.05217500000001</v>
      </c>
      <c r="N1787" s="23">
        <f t="shared" si="854"/>
        <v>-1297.6493055555552</v>
      </c>
      <c r="O1787" s="16">
        <f t="shared" si="855"/>
        <v>-1035.2619274305553</v>
      </c>
      <c r="P1787" s="16">
        <f t="shared" si="856"/>
        <v>-15011.297947743051</v>
      </c>
      <c r="Q1787" s="16">
        <f t="shared" si="857"/>
        <v>-15011.297947743051</v>
      </c>
      <c r="R1787" s="16">
        <f t="shared" si="862"/>
        <v>1297.6493055555552</v>
      </c>
      <c r="S1787" s="75">
        <f t="shared" si="880"/>
        <v>3844.3409411458251</v>
      </c>
      <c r="T1787" s="77">
        <f t="shared" si="863"/>
        <v>18815.914930555551</v>
      </c>
      <c r="U1787" s="50">
        <f t="shared" si="864"/>
        <v>12784148.588361025</v>
      </c>
      <c r="V1787" s="51">
        <f t="shared" si="865"/>
        <v>3.5511523856558402</v>
      </c>
      <c r="W1787" s="52">
        <f t="shared" si="866"/>
        <v>8587007.8813537974</v>
      </c>
      <c r="X1787" s="36">
        <f t="shared" si="867"/>
        <v>2.3852799670427216</v>
      </c>
      <c r="Y1787" s="53">
        <f t="shared" si="858"/>
        <v>3459.9068470312427</v>
      </c>
      <c r="Z1787" s="53">
        <f t="shared" si="868"/>
        <v>3286.9115046796805</v>
      </c>
      <c r="AA1787" s="54">
        <f t="shared" si="869"/>
        <v>3221.1732745860868</v>
      </c>
      <c r="AB1787" s="54">
        <f t="shared" si="870"/>
        <v>3060.1146108567823</v>
      </c>
      <c r="AC1787" s="54">
        <f t="shared" si="871"/>
        <v>2754.1031497711042</v>
      </c>
      <c r="AD1787" s="54">
        <f t="shared" si="872"/>
        <v>2478.6928347939938</v>
      </c>
      <c r="AE1787" s="54">
        <f t="shared" si="873"/>
        <v>2354.7581930542942</v>
      </c>
      <c r="AF1787" s="54">
        <f t="shared" si="874"/>
        <v>2307.6630291932083</v>
      </c>
      <c r="AG1787" s="54">
        <f t="shared" si="875"/>
        <v>2192.2798777335479</v>
      </c>
      <c r="AH1787" s="54">
        <f t="shared" si="876"/>
        <v>1973.0518899601932</v>
      </c>
      <c r="AI1787" s="54">
        <f t="shared" si="877"/>
        <v>5.4806996943338696E-4</v>
      </c>
      <c r="AJ1787" s="54">
        <f t="shared" si="881"/>
        <v>1.2496200932318051</v>
      </c>
    </row>
    <row r="1788" spans="2:36" x14ac:dyDescent="0.2">
      <c r="B1788" s="14" t="s">
        <v>65</v>
      </c>
      <c r="C1788" s="14">
        <v>1778</v>
      </c>
      <c r="D1788" s="14">
        <v>301</v>
      </c>
      <c r="E1788" s="14">
        <f t="shared" si="859"/>
        <v>13.805555555555555</v>
      </c>
      <c r="F1788" s="15">
        <v>49.7</v>
      </c>
      <c r="G1788" s="16">
        <f t="shared" si="878"/>
        <v>-0.75000000000000078</v>
      </c>
      <c r="H1788" s="16">
        <f t="shared" si="879"/>
        <v>-2.7000000000000028</v>
      </c>
      <c r="I1788" s="16">
        <f t="shared" si="851"/>
        <v>181706.94859182098</v>
      </c>
      <c r="J1788" s="16">
        <f t="shared" si="860"/>
        <v>18740.145158179017</v>
      </c>
      <c r="K1788" s="29" t="str">
        <f t="shared" si="861"/>
        <v>Yes</v>
      </c>
      <c r="L1788" s="16">
        <f t="shared" si="852"/>
        <v>68.291984809027795</v>
      </c>
      <c r="M1788" s="16">
        <f t="shared" si="853"/>
        <v>187.05217500000001</v>
      </c>
      <c r="N1788" s="23">
        <f t="shared" si="854"/>
        <v>-1430.0625000000016</v>
      </c>
      <c r="O1788" s="16">
        <f t="shared" si="855"/>
        <v>-1174.7183401909738</v>
      </c>
      <c r="P1788" s="16">
        <f t="shared" si="856"/>
        <v>-16217.639307636498</v>
      </c>
      <c r="Q1788" s="16">
        <f t="shared" si="857"/>
        <v>-16217.639307636498</v>
      </c>
      <c r="R1788" s="16">
        <f t="shared" si="862"/>
        <v>1430.0625000000016</v>
      </c>
      <c r="S1788" s="75">
        <f t="shared" si="880"/>
        <v>2522.5058505425186</v>
      </c>
      <c r="T1788" s="77">
        <f t="shared" si="863"/>
        <v>19742.80729166669</v>
      </c>
      <c r="U1788" s="50">
        <f t="shared" si="864"/>
        <v>12784148.588361025</v>
      </c>
      <c r="V1788" s="51">
        <f t="shared" si="865"/>
        <v>3.5511523856558402</v>
      </c>
      <c r="W1788" s="52">
        <f t="shared" si="866"/>
        <v>8589530.3872043397</v>
      </c>
      <c r="X1788" s="36">
        <f t="shared" si="867"/>
        <v>2.3859806631123166</v>
      </c>
      <c r="Y1788" s="53">
        <f t="shared" si="858"/>
        <v>2270.255265488267</v>
      </c>
      <c r="Z1788" s="53">
        <f t="shared" si="868"/>
        <v>2156.7425022138536</v>
      </c>
      <c r="AA1788" s="54">
        <f t="shared" si="869"/>
        <v>2113.6076521695763</v>
      </c>
      <c r="AB1788" s="54">
        <f t="shared" si="870"/>
        <v>2007.9272695610973</v>
      </c>
      <c r="AC1788" s="54">
        <f t="shared" si="871"/>
        <v>1807.1345426049877</v>
      </c>
      <c r="AD1788" s="54">
        <f t="shared" si="872"/>
        <v>1626.4210883444889</v>
      </c>
      <c r="AE1788" s="54">
        <f t="shared" si="873"/>
        <v>1545.1000339272643</v>
      </c>
      <c r="AF1788" s="54">
        <f t="shared" si="874"/>
        <v>1514.198033248719</v>
      </c>
      <c r="AG1788" s="54">
        <f t="shared" si="875"/>
        <v>1438.4881315862829</v>
      </c>
      <c r="AH1788" s="54">
        <f t="shared" si="876"/>
        <v>1294.6393184276546</v>
      </c>
      <c r="AI1788" s="54">
        <f t="shared" si="877"/>
        <v>3.5962203289657076E-4</v>
      </c>
      <c r="AJ1788" s="54">
        <f t="shared" si="881"/>
        <v>1.2499797152647016</v>
      </c>
    </row>
    <row r="1789" spans="2:36" x14ac:dyDescent="0.2">
      <c r="B1789" s="14" t="s">
        <v>65</v>
      </c>
      <c r="C1789" s="14">
        <v>1779</v>
      </c>
      <c r="D1789" s="14">
        <v>302</v>
      </c>
      <c r="E1789" s="14">
        <f t="shared" si="859"/>
        <v>12.999999999999998</v>
      </c>
      <c r="F1789" s="15">
        <v>46.8</v>
      </c>
      <c r="G1789" s="16">
        <f t="shared" si="878"/>
        <v>-0.86111111111111149</v>
      </c>
      <c r="H1789" s="16">
        <f t="shared" si="879"/>
        <v>-3.1000000000000014</v>
      </c>
      <c r="I1789" s="16">
        <f t="shared" si="851"/>
        <v>161120.37499999994</v>
      </c>
      <c r="J1789" s="16">
        <f t="shared" si="860"/>
        <v>20586.573591821041</v>
      </c>
      <c r="K1789" s="29" t="str">
        <f t="shared" si="861"/>
        <v>Yes</v>
      </c>
      <c r="L1789" s="16">
        <f t="shared" si="852"/>
        <v>60.554812499999997</v>
      </c>
      <c r="M1789" s="16">
        <f t="shared" si="853"/>
        <v>187.05217500000001</v>
      </c>
      <c r="N1789" s="23">
        <f t="shared" si="854"/>
        <v>-1641.9236111111118</v>
      </c>
      <c r="O1789" s="16">
        <f t="shared" si="855"/>
        <v>-1394.3166236111117</v>
      </c>
      <c r="P1789" s="16">
        <f t="shared" si="856"/>
        <v>-18126.11610694445</v>
      </c>
      <c r="Q1789" s="16">
        <f t="shared" si="857"/>
        <v>-18126.11610694445</v>
      </c>
      <c r="R1789" s="16">
        <f t="shared" si="862"/>
        <v>1641.9236111111118</v>
      </c>
      <c r="S1789" s="75">
        <f t="shared" si="880"/>
        <v>2460.4574848765915</v>
      </c>
      <c r="T1789" s="77">
        <f t="shared" si="863"/>
        <v>21345.006944444449</v>
      </c>
      <c r="U1789" s="50">
        <f t="shared" si="864"/>
        <v>12784148.588361025</v>
      </c>
      <c r="V1789" s="51">
        <f t="shared" si="865"/>
        <v>3.5511523856558402</v>
      </c>
      <c r="W1789" s="52">
        <f t="shared" si="866"/>
        <v>8591990.8446892165</v>
      </c>
      <c r="X1789" s="36">
        <f t="shared" si="867"/>
        <v>2.3866641235247825</v>
      </c>
      <c r="Y1789" s="53">
        <f t="shared" si="858"/>
        <v>2214.4117363889322</v>
      </c>
      <c r="Z1789" s="53">
        <f t="shared" si="868"/>
        <v>2103.6911495694853</v>
      </c>
      <c r="AA1789" s="54">
        <f t="shared" si="869"/>
        <v>2061.6173265780958</v>
      </c>
      <c r="AB1789" s="54">
        <f t="shared" si="870"/>
        <v>1958.5364602491909</v>
      </c>
      <c r="AC1789" s="54">
        <f t="shared" si="871"/>
        <v>1762.6828142242719</v>
      </c>
      <c r="AD1789" s="54">
        <f t="shared" si="872"/>
        <v>1586.4145328018446</v>
      </c>
      <c r="AE1789" s="54">
        <f t="shared" si="873"/>
        <v>1507.0938061617524</v>
      </c>
      <c r="AF1789" s="54">
        <f t="shared" si="874"/>
        <v>1476.9519300385173</v>
      </c>
      <c r="AG1789" s="54">
        <f t="shared" si="875"/>
        <v>1403.1043335365914</v>
      </c>
      <c r="AH1789" s="54">
        <f t="shared" si="876"/>
        <v>1262.7939001829322</v>
      </c>
      <c r="AI1789" s="54">
        <f t="shared" si="877"/>
        <v>3.5077608338414786E-4</v>
      </c>
      <c r="AJ1789" s="54">
        <f t="shared" si="881"/>
        <v>1.2503304913480857</v>
      </c>
    </row>
    <row r="1790" spans="2:36" x14ac:dyDescent="0.2">
      <c r="B1790" s="14" t="s">
        <v>65</v>
      </c>
      <c r="C1790" s="14">
        <v>1780</v>
      </c>
      <c r="D1790" s="14">
        <v>303</v>
      </c>
      <c r="E1790" s="14">
        <f t="shared" si="859"/>
        <v>12.083333333333332</v>
      </c>
      <c r="F1790" s="15">
        <v>43.5</v>
      </c>
      <c r="G1790" s="16">
        <f t="shared" si="878"/>
        <v>-0.95833333333333315</v>
      </c>
      <c r="H1790" s="16">
        <f t="shared" si="879"/>
        <v>-3.4499999999999993</v>
      </c>
      <c r="I1790" s="16">
        <f t="shared" si="851"/>
        <v>139199.37065972222</v>
      </c>
      <c r="J1790" s="16">
        <f t="shared" si="860"/>
        <v>21921.004340277723</v>
      </c>
      <c r="K1790" s="29" t="str">
        <f t="shared" si="861"/>
        <v>Yes</v>
      </c>
      <c r="L1790" s="16">
        <f t="shared" si="852"/>
        <v>52.316113281250004</v>
      </c>
      <c r="M1790" s="16">
        <f t="shared" si="853"/>
        <v>187.05217500000001</v>
      </c>
      <c r="N1790" s="23">
        <f t="shared" si="854"/>
        <v>-1827.302083333333</v>
      </c>
      <c r="O1790" s="16">
        <f t="shared" si="855"/>
        <v>-1587.933795052083</v>
      </c>
      <c r="P1790" s="16">
        <f t="shared" si="856"/>
        <v>-19187.533356879336</v>
      </c>
      <c r="Q1790" s="16">
        <f t="shared" si="857"/>
        <v>-19187.533356879336</v>
      </c>
      <c r="R1790" s="16">
        <f t="shared" si="862"/>
        <v>1827.302083333333</v>
      </c>
      <c r="S1790" s="75">
        <f t="shared" si="880"/>
        <v>2733.470983398387</v>
      </c>
      <c r="T1790" s="77">
        <f t="shared" si="863"/>
        <v>22079.900173611106</v>
      </c>
      <c r="U1790" s="50">
        <f t="shared" si="864"/>
        <v>12784148.588361025</v>
      </c>
      <c r="V1790" s="51">
        <f t="shared" si="865"/>
        <v>3.5511523856558402</v>
      </c>
      <c r="W1790" s="52">
        <f t="shared" si="866"/>
        <v>8594724.3156726155</v>
      </c>
      <c r="X1790" s="36">
        <f t="shared" si="867"/>
        <v>2.3874234210201708</v>
      </c>
      <c r="Y1790" s="53">
        <f t="shared" si="858"/>
        <v>2460.1238850585482</v>
      </c>
      <c r="Z1790" s="53">
        <f t="shared" si="868"/>
        <v>2337.1176908056209</v>
      </c>
      <c r="AA1790" s="54">
        <f t="shared" si="869"/>
        <v>2290.3753369895085</v>
      </c>
      <c r="AB1790" s="54">
        <f t="shared" si="870"/>
        <v>2175.856570140033</v>
      </c>
      <c r="AC1790" s="54">
        <f t="shared" si="871"/>
        <v>1958.2709131260297</v>
      </c>
      <c r="AD1790" s="54">
        <f t="shared" si="872"/>
        <v>1762.4438218134267</v>
      </c>
      <c r="AE1790" s="54">
        <f t="shared" si="873"/>
        <v>1674.3216307227553</v>
      </c>
      <c r="AF1790" s="54">
        <f t="shared" si="874"/>
        <v>1640.8351981083001</v>
      </c>
      <c r="AG1790" s="54">
        <f t="shared" si="875"/>
        <v>1558.793438202885</v>
      </c>
      <c r="AH1790" s="54">
        <f t="shared" si="876"/>
        <v>1402.9140943825964</v>
      </c>
      <c r="AI1790" s="54">
        <f t="shared" si="877"/>
        <v>3.8969835955072124E-4</v>
      </c>
      <c r="AJ1790" s="54">
        <f t="shared" si="881"/>
        <v>1.2507201897076365</v>
      </c>
    </row>
    <row r="1791" spans="2:36" x14ac:dyDescent="0.2">
      <c r="B1791" s="14" t="s">
        <v>65</v>
      </c>
      <c r="C1791" s="14">
        <v>1781</v>
      </c>
      <c r="D1791" s="14">
        <v>304</v>
      </c>
      <c r="E1791" s="14">
        <f t="shared" si="859"/>
        <v>11.083333333333332</v>
      </c>
      <c r="F1791" s="15">
        <v>39.9</v>
      </c>
      <c r="G1791" s="16">
        <f t="shared" si="878"/>
        <v>-0.98611111111111127</v>
      </c>
      <c r="H1791" s="16">
        <f t="shared" si="879"/>
        <v>-3.5500000000000007</v>
      </c>
      <c r="I1791" s="16">
        <f t="shared" si="851"/>
        <v>117112.84982638888</v>
      </c>
      <c r="J1791" s="16">
        <f t="shared" si="860"/>
        <v>22086.520833333343</v>
      </c>
      <c r="K1791" s="29" t="str">
        <f t="shared" si="861"/>
        <v>Yes</v>
      </c>
      <c r="L1791" s="16">
        <f t="shared" si="852"/>
        <v>44.01520703125</v>
      </c>
      <c r="M1791" s="16">
        <f t="shared" si="853"/>
        <v>187.05217500000001</v>
      </c>
      <c r="N1791" s="23">
        <f t="shared" si="854"/>
        <v>-1880.2673611111113</v>
      </c>
      <c r="O1791" s="16">
        <f t="shared" si="855"/>
        <v>-1649.1999790798614</v>
      </c>
      <c r="P1791" s="16">
        <f t="shared" si="856"/>
        <v>-18278.633101468462</v>
      </c>
      <c r="Q1791" s="16">
        <f t="shared" si="857"/>
        <v>-18278.633101468462</v>
      </c>
      <c r="R1791" s="16">
        <f t="shared" si="862"/>
        <v>1880.2673611111113</v>
      </c>
      <c r="S1791" s="75">
        <f t="shared" si="880"/>
        <v>3807.8877318648811</v>
      </c>
      <c r="T1791" s="77">
        <f t="shared" si="863"/>
        <v>20839.629918981482</v>
      </c>
      <c r="U1791" s="50">
        <f t="shared" si="864"/>
        <v>12784148.588361025</v>
      </c>
      <c r="V1791" s="51">
        <f t="shared" si="865"/>
        <v>3.5511523856558402</v>
      </c>
      <c r="W1791" s="52">
        <f t="shared" si="866"/>
        <v>8598532.2034044806</v>
      </c>
      <c r="X1791" s="36">
        <f t="shared" si="867"/>
        <v>2.3884811676123556</v>
      </c>
      <c r="Y1791" s="53">
        <f t="shared" si="858"/>
        <v>3427.098958678393</v>
      </c>
      <c r="Z1791" s="53">
        <f t="shared" si="868"/>
        <v>3255.7440107444731</v>
      </c>
      <c r="AA1791" s="54">
        <f t="shared" si="869"/>
        <v>3190.6291305295836</v>
      </c>
      <c r="AB1791" s="54">
        <f t="shared" si="870"/>
        <v>3031.0976740031042</v>
      </c>
      <c r="AC1791" s="54">
        <f t="shared" si="871"/>
        <v>2727.9879066027938</v>
      </c>
      <c r="AD1791" s="54">
        <f t="shared" si="872"/>
        <v>2455.1891159425145</v>
      </c>
      <c r="AE1791" s="54">
        <f t="shared" si="873"/>
        <v>2332.4296601453889</v>
      </c>
      <c r="AF1791" s="54">
        <f t="shared" si="874"/>
        <v>2285.7810669424812</v>
      </c>
      <c r="AG1791" s="54">
        <f t="shared" si="875"/>
        <v>2171.4920135953571</v>
      </c>
      <c r="AH1791" s="54">
        <f t="shared" si="876"/>
        <v>1954.3428122358214</v>
      </c>
      <c r="AI1791" s="54">
        <f t="shared" si="877"/>
        <v>5.4287300339883929E-4</v>
      </c>
      <c r="AJ1791" s="54">
        <f t="shared" si="881"/>
        <v>1.2512630627110355</v>
      </c>
    </row>
    <row r="1792" spans="2:36" x14ac:dyDescent="0.2">
      <c r="B1792" s="14" t="s">
        <v>65</v>
      </c>
      <c r="C1792" s="14">
        <v>1782</v>
      </c>
      <c r="D1792" s="14">
        <v>305</v>
      </c>
      <c r="E1792" s="14">
        <f t="shared" si="859"/>
        <v>10.111111111111111</v>
      </c>
      <c r="F1792" s="15">
        <v>36.4</v>
      </c>
      <c r="G1792" s="16">
        <f t="shared" si="878"/>
        <v>-0.93055555555555491</v>
      </c>
      <c r="H1792" s="16">
        <f t="shared" si="879"/>
        <v>-3.3499999999999979</v>
      </c>
      <c r="I1792" s="16">
        <f t="shared" si="851"/>
        <v>97467.881172839494</v>
      </c>
      <c r="J1792" s="16">
        <f t="shared" si="860"/>
        <v>19644.968653549382</v>
      </c>
      <c r="K1792" s="29" t="str">
        <f t="shared" si="861"/>
        <v>Yes</v>
      </c>
      <c r="L1792" s="16">
        <f t="shared" si="852"/>
        <v>36.631923611111112</v>
      </c>
      <c r="M1792" s="16">
        <f t="shared" si="853"/>
        <v>187.05217500000001</v>
      </c>
      <c r="N1792" s="23">
        <f t="shared" si="854"/>
        <v>-1774.3368055555543</v>
      </c>
      <c r="O1792" s="16">
        <f t="shared" si="855"/>
        <v>-1550.6527069444433</v>
      </c>
      <c r="P1792" s="16">
        <f t="shared" si="856"/>
        <v>-15678.821814660481</v>
      </c>
      <c r="Q1792" s="16">
        <f t="shared" si="857"/>
        <v>-15678.821814660481</v>
      </c>
      <c r="R1792" s="16">
        <f t="shared" si="862"/>
        <v>1774.3368055555543</v>
      </c>
      <c r="S1792" s="75">
        <f t="shared" si="880"/>
        <v>3966.1468388889007</v>
      </c>
      <c r="T1792" s="77">
        <f t="shared" si="863"/>
        <v>17940.516589506158</v>
      </c>
      <c r="U1792" s="50">
        <f t="shared" si="864"/>
        <v>12784148.588361025</v>
      </c>
      <c r="V1792" s="51">
        <f t="shared" si="865"/>
        <v>3.5511523856558402</v>
      </c>
      <c r="W1792" s="52">
        <f t="shared" si="866"/>
        <v>8602498.3502433691</v>
      </c>
      <c r="X1792" s="36">
        <f t="shared" si="867"/>
        <v>2.3895828750676027</v>
      </c>
      <c r="Y1792" s="53">
        <f t="shared" si="858"/>
        <v>3569.5321550000108</v>
      </c>
      <c r="Z1792" s="53">
        <f t="shared" si="868"/>
        <v>3391.05554725001</v>
      </c>
      <c r="AA1792" s="54">
        <f t="shared" si="869"/>
        <v>3323.2344363050097</v>
      </c>
      <c r="AB1792" s="54">
        <f t="shared" si="870"/>
        <v>3157.0727144897592</v>
      </c>
      <c r="AC1792" s="54">
        <f t="shared" si="871"/>
        <v>2841.3654430407832</v>
      </c>
      <c r="AD1792" s="54">
        <f t="shared" si="872"/>
        <v>2557.2288987367051</v>
      </c>
      <c r="AE1792" s="54">
        <f t="shared" si="873"/>
        <v>2429.36745379987</v>
      </c>
      <c r="AF1792" s="54">
        <f t="shared" si="874"/>
        <v>2380.7801047238727</v>
      </c>
      <c r="AG1792" s="54">
        <f t="shared" si="875"/>
        <v>2261.7410994876791</v>
      </c>
      <c r="AH1792" s="54">
        <f t="shared" si="876"/>
        <v>2035.5669895389112</v>
      </c>
      <c r="AI1792" s="54">
        <f t="shared" si="877"/>
        <v>5.654352748719198E-4</v>
      </c>
      <c r="AJ1792" s="54">
        <f t="shared" si="881"/>
        <v>1.2518284979859073</v>
      </c>
    </row>
    <row r="1793" spans="2:36" x14ac:dyDescent="0.2">
      <c r="B1793" s="14" t="s">
        <v>65</v>
      </c>
      <c r="C1793" s="14">
        <v>1783</v>
      </c>
      <c r="D1793" s="14">
        <v>306</v>
      </c>
      <c r="E1793" s="14">
        <f t="shared" si="859"/>
        <v>9.2222222222222232</v>
      </c>
      <c r="F1793" s="15">
        <v>33.200000000000003</v>
      </c>
      <c r="G1793" s="16">
        <f t="shared" si="878"/>
        <v>-0.8194444444444442</v>
      </c>
      <c r="H1793" s="16">
        <f t="shared" si="879"/>
        <v>-2.9499999999999993</v>
      </c>
      <c r="I1793" s="16">
        <f t="shared" si="851"/>
        <v>81083.955246913611</v>
      </c>
      <c r="J1793" s="16">
        <f t="shared" si="860"/>
        <v>16383.925925925883</v>
      </c>
      <c r="K1793" s="29" t="str">
        <f t="shared" si="861"/>
        <v>Yes</v>
      </c>
      <c r="L1793" s="16">
        <f t="shared" si="852"/>
        <v>30.474256944444463</v>
      </c>
      <c r="M1793" s="16">
        <f t="shared" si="853"/>
        <v>187.05217500000001</v>
      </c>
      <c r="N1793" s="23">
        <f t="shared" si="854"/>
        <v>-1562.4756944444439</v>
      </c>
      <c r="O1793" s="16">
        <f t="shared" si="855"/>
        <v>-1344.9492624999993</v>
      </c>
      <c r="P1793" s="16">
        <f t="shared" si="856"/>
        <v>-12403.420976388885</v>
      </c>
      <c r="Q1793" s="16">
        <f t="shared" si="857"/>
        <v>-12403.420976388885</v>
      </c>
      <c r="R1793" s="16">
        <f t="shared" si="862"/>
        <v>1562.4756944444439</v>
      </c>
      <c r="S1793" s="75">
        <f t="shared" si="880"/>
        <v>3980.5049495369985</v>
      </c>
      <c r="T1793" s="77">
        <f t="shared" si="863"/>
        <v>14409.498070987651</v>
      </c>
      <c r="U1793" s="50">
        <f t="shared" si="864"/>
        <v>12784148.588361025</v>
      </c>
      <c r="V1793" s="51">
        <f t="shared" si="865"/>
        <v>3.5511523856558402</v>
      </c>
      <c r="W1793" s="52">
        <f t="shared" si="866"/>
        <v>8606478.8551929053</v>
      </c>
      <c r="X1793" s="36">
        <f t="shared" si="867"/>
        <v>2.3906885708869181</v>
      </c>
      <c r="Y1793" s="53">
        <f t="shared" si="858"/>
        <v>3582.4544545832987</v>
      </c>
      <c r="Z1793" s="53">
        <f t="shared" si="868"/>
        <v>3403.3317318541335</v>
      </c>
      <c r="AA1793" s="54">
        <f t="shared" si="869"/>
        <v>3335.2650972170509</v>
      </c>
      <c r="AB1793" s="54">
        <f t="shared" si="870"/>
        <v>3168.5018423561983</v>
      </c>
      <c r="AC1793" s="54">
        <f t="shared" si="871"/>
        <v>2851.6516581205783</v>
      </c>
      <c r="AD1793" s="54">
        <f t="shared" si="872"/>
        <v>2566.4864923085206</v>
      </c>
      <c r="AE1793" s="54">
        <f t="shared" si="873"/>
        <v>2438.1621676930945</v>
      </c>
      <c r="AF1793" s="54">
        <f t="shared" si="874"/>
        <v>2389.3989243392325</v>
      </c>
      <c r="AG1793" s="54">
        <f t="shared" si="875"/>
        <v>2269.9289781222706</v>
      </c>
      <c r="AH1793" s="54">
        <f t="shared" si="876"/>
        <v>2042.9360803100435</v>
      </c>
      <c r="AI1793" s="54">
        <f t="shared" si="877"/>
        <v>5.6748224453056768E-4</v>
      </c>
      <c r="AJ1793" s="54">
        <f t="shared" si="881"/>
        <v>1.2523959802304379</v>
      </c>
    </row>
    <row r="1794" spans="2:36" x14ac:dyDescent="0.2">
      <c r="B1794" s="14" t="s">
        <v>65</v>
      </c>
      <c r="C1794" s="14">
        <v>1784</v>
      </c>
      <c r="D1794" s="14">
        <v>307</v>
      </c>
      <c r="E1794" s="14">
        <f t="shared" si="859"/>
        <v>8.4722222222222214</v>
      </c>
      <c r="F1794" s="15">
        <v>30.5</v>
      </c>
      <c r="G1794" s="16">
        <f t="shared" si="878"/>
        <v>-0.6805555555555558</v>
      </c>
      <c r="H1794" s="16">
        <f t="shared" si="879"/>
        <v>-2.4500000000000011</v>
      </c>
      <c r="I1794" s="16">
        <f t="shared" si="851"/>
        <v>68431.874517746895</v>
      </c>
      <c r="J1794" s="16">
        <f t="shared" si="860"/>
        <v>12652.080729166715</v>
      </c>
      <c r="K1794" s="29" t="str">
        <f t="shared" si="861"/>
        <v>Yes</v>
      </c>
      <c r="L1794" s="16">
        <f t="shared" si="852"/>
        <v>25.719151475694446</v>
      </c>
      <c r="M1794" s="16">
        <f t="shared" si="853"/>
        <v>187.05217500000001</v>
      </c>
      <c r="N1794" s="23">
        <f t="shared" si="854"/>
        <v>-1297.6493055555561</v>
      </c>
      <c r="O1794" s="16">
        <f t="shared" si="855"/>
        <v>-1084.8779790798617</v>
      </c>
      <c r="P1794" s="16">
        <f t="shared" si="856"/>
        <v>-9191.3273227599384</v>
      </c>
      <c r="Q1794" s="16">
        <f t="shared" si="857"/>
        <v>-9191.3273227599384</v>
      </c>
      <c r="R1794" s="16">
        <f t="shared" si="862"/>
        <v>1297.6493055555561</v>
      </c>
      <c r="S1794" s="75">
        <f t="shared" si="880"/>
        <v>3460.7534064067768</v>
      </c>
      <c r="T1794" s="77">
        <f t="shared" si="863"/>
        <v>10993.973283179015</v>
      </c>
      <c r="U1794" s="50">
        <f t="shared" si="864"/>
        <v>12784148.588361025</v>
      </c>
      <c r="V1794" s="51">
        <f t="shared" si="865"/>
        <v>3.5511523856558402</v>
      </c>
      <c r="W1794" s="52">
        <f t="shared" si="866"/>
        <v>8609939.6085993126</v>
      </c>
      <c r="X1794" s="36">
        <f t="shared" si="867"/>
        <v>2.391649891277587</v>
      </c>
      <c r="Y1794" s="53">
        <f t="shared" si="858"/>
        <v>3114.6780657660993</v>
      </c>
      <c r="Z1794" s="53">
        <f t="shared" si="868"/>
        <v>2958.9441624777942</v>
      </c>
      <c r="AA1794" s="54">
        <f t="shared" si="869"/>
        <v>2899.7652792282383</v>
      </c>
      <c r="AB1794" s="54">
        <f t="shared" si="870"/>
        <v>2754.7770152668263</v>
      </c>
      <c r="AC1794" s="54">
        <f t="shared" si="871"/>
        <v>2479.2993137401436</v>
      </c>
      <c r="AD1794" s="54">
        <f t="shared" si="872"/>
        <v>2231.3693823661292</v>
      </c>
      <c r="AE1794" s="54">
        <f t="shared" si="873"/>
        <v>2119.8009132478228</v>
      </c>
      <c r="AF1794" s="54">
        <f t="shared" si="874"/>
        <v>2077.4048949828662</v>
      </c>
      <c r="AG1794" s="54">
        <f t="shared" si="875"/>
        <v>1973.5346502337227</v>
      </c>
      <c r="AH1794" s="54">
        <f t="shared" si="876"/>
        <v>1776.1811852103503</v>
      </c>
      <c r="AI1794" s="54">
        <f t="shared" si="877"/>
        <v>4.9338366255843066E-4</v>
      </c>
      <c r="AJ1794" s="54">
        <f t="shared" si="881"/>
        <v>1.2528893638929963</v>
      </c>
    </row>
    <row r="1795" spans="2:36" x14ac:dyDescent="0.2">
      <c r="B1795" s="14" t="s">
        <v>65</v>
      </c>
      <c r="C1795" s="14">
        <v>1785</v>
      </c>
      <c r="D1795" s="14">
        <v>308</v>
      </c>
      <c r="E1795" s="14">
        <f t="shared" si="859"/>
        <v>7.8611111111111107</v>
      </c>
      <c r="F1795" s="15">
        <v>28.3</v>
      </c>
      <c r="G1795" s="16">
        <f t="shared" si="878"/>
        <v>-0.58333333333333326</v>
      </c>
      <c r="H1795" s="16">
        <f t="shared" si="879"/>
        <v>-2.0999999999999996</v>
      </c>
      <c r="I1795" s="16">
        <f t="shared" si="851"/>
        <v>58915.779610339501</v>
      </c>
      <c r="J1795" s="16">
        <f t="shared" si="860"/>
        <v>9516.0949074073942</v>
      </c>
      <c r="K1795" s="29" t="str">
        <f t="shared" si="861"/>
        <v>Yes</v>
      </c>
      <c r="L1795" s="16">
        <f t="shared" si="852"/>
        <v>22.142661892361115</v>
      </c>
      <c r="M1795" s="16">
        <f t="shared" si="853"/>
        <v>187.05217500000001</v>
      </c>
      <c r="N1795" s="23">
        <f t="shared" si="854"/>
        <v>-1112.2708333333333</v>
      </c>
      <c r="O1795" s="16">
        <f t="shared" si="855"/>
        <v>-903.07599644097206</v>
      </c>
      <c r="P1795" s="16">
        <f t="shared" si="856"/>
        <v>-7099.1807497998634</v>
      </c>
      <c r="Q1795" s="16">
        <f t="shared" si="857"/>
        <v>-7099.1807497998634</v>
      </c>
      <c r="R1795" s="16">
        <f t="shared" si="862"/>
        <v>1112.2708333333333</v>
      </c>
      <c r="S1795" s="75">
        <f t="shared" si="880"/>
        <v>2416.9141576075308</v>
      </c>
      <c r="T1795" s="77">
        <f t="shared" si="863"/>
        <v>8743.6846064814799</v>
      </c>
      <c r="U1795" s="50">
        <f t="shared" si="864"/>
        <v>12784148.588361025</v>
      </c>
      <c r="V1795" s="51">
        <f t="shared" si="865"/>
        <v>3.5511523856558402</v>
      </c>
      <c r="W1795" s="52">
        <f t="shared" si="866"/>
        <v>8612356.5227569193</v>
      </c>
      <c r="X1795" s="36">
        <f t="shared" si="867"/>
        <v>2.3923212563213663</v>
      </c>
      <c r="Y1795" s="53">
        <f t="shared" si="858"/>
        <v>2175.2227418467778</v>
      </c>
      <c r="Z1795" s="53">
        <f t="shared" si="868"/>
        <v>2066.4616047544387</v>
      </c>
      <c r="AA1795" s="54">
        <f t="shared" si="869"/>
        <v>2025.1323726593498</v>
      </c>
      <c r="AB1795" s="54">
        <f t="shared" si="870"/>
        <v>1923.8757540263823</v>
      </c>
      <c r="AC1795" s="54">
        <f t="shared" si="871"/>
        <v>1731.488178623744</v>
      </c>
      <c r="AD1795" s="54">
        <f t="shared" si="872"/>
        <v>1558.3393607613696</v>
      </c>
      <c r="AE1795" s="54">
        <f t="shared" si="873"/>
        <v>1480.4223927233011</v>
      </c>
      <c r="AF1795" s="54">
        <f t="shared" si="874"/>
        <v>1450.8139448688351</v>
      </c>
      <c r="AG1795" s="54">
        <f t="shared" si="875"/>
        <v>1378.2732476253932</v>
      </c>
      <c r="AH1795" s="54">
        <f t="shared" si="876"/>
        <v>1240.4459228628539</v>
      </c>
      <c r="AI1795" s="54">
        <f t="shared" si="877"/>
        <v>3.4456831190634831E-4</v>
      </c>
      <c r="AJ1795" s="54">
        <f t="shared" si="881"/>
        <v>1.2532339322049026</v>
      </c>
    </row>
    <row r="1796" spans="2:36" x14ac:dyDescent="0.2">
      <c r="B1796" s="14" t="s">
        <v>65</v>
      </c>
      <c r="C1796" s="14">
        <v>1786</v>
      </c>
      <c r="D1796" s="14">
        <v>309</v>
      </c>
      <c r="E1796" s="14">
        <f t="shared" si="859"/>
        <v>7.3055555555555554</v>
      </c>
      <c r="F1796" s="15">
        <v>26.3</v>
      </c>
      <c r="G1796" s="16">
        <f t="shared" si="878"/>
        <v>-0.54166666666666696</v>
      </c>
      <c r="H1796" s="16">
        <f t="shared" si="879"/>
        <v>-1.9500000000000011</v>
      </c>
      <c r="I1796" s="16">
        <f t="shared" si="851"/>
        <v>50882.712480709873</v>
      </c>
      <c r="J1796" s="16">
        <f t="shared" si="860"/>
        <v>8033.0671296296277</v>
      </c>
      <c r="K1796" s="29" t="str">
        <f t="shared" si="861"/>
        <v>Yes</v>
      </c>
      <c r="L1796" s="16">
        <f t="shared" si="852"/>
        <v>19.123547309027781</v>
      </c>
      <c r="M1796" s="16">
        <f t="shared" si="853"/>
        <v>187.05217500000001</v>
      </c>
      <c r="N1796" s="23">
        <f t="shared" si="854"/>
        <v>-1032.8229166666672</v>
      </c>
      <c r="O1796" s="16">
        <f t="shared" si="855"/>
        <v>-826.64719435763936</v>
      </c>
      <c r="P1796" s="16">
        <f t="shared" si="856"/>
        <v>-6039.1170032238651</v>
      </c>
      <c r="Q1796" s="16">
        <f t="shared" si="857"/>
        <v>-6039.1170032238651</v>
      </c>
      <c r="R1796" s="16">
        <f t="shared" si="862"/>
        <v>1032.8229166666672</v>
      </c>
      <c r="S1796" s="75">
        <f t="shared" si="880"/>
        <v>1993.9501264057626</v>
      </c>
      <c r="T1796" s="77">
        <f t="shared" si="863"/>
        <v>7545.3451967592628</v>
      </c>
      <c r="U1796" s="50">
        <f t="shared" si="864"/>
        <v>12784148.588361025</v>
      </c>
      <c r="V1796" s="51">
        <f t="shared" si="865"/>
        <v>3.5511523856558402</v>
      </c>
      <c r="W1796" s="52">
        <f t="shared" si="866"/>
        <v>8614350.4728833251</v>
      </c>
      <c r="X1796" s="36">
        <f t="shared" si="867"/>
        <v>2.3928751313564791</v>
      </c>
      <c r="Y1796" s="53">
        <f t="shared" si="858"/>
        <v>1794.5551137651864</v>
      </c>
      <c r="Z1796" s="53">
        <f t="shared" si="868"/>
        <v>1704.8273580769271</v>
      </c>
      <c r="AA1796" s="54">
        <f t="shared" si="869"/>
        <v>1670.7308109153885</v>
      </c>
      <c r="AB1796" s="54">
        <f t="shared" si="870"/>
        <v>1587.1942703696191</v>
      </c>
      <c r="AC1796" s="54">
        <f t="shared" si="871"/>
        <v>1428.4748433326572</v>
      </c>
      <c r="AD1796" s="54">
        <f t="shared" si="872"/>
        <v>1285.6273589993916</v>
      </c>
      <c r="AE1796" s="54">
        <f t="shared" si="873"/>
        <v>1221.3459910494221</v>
      </c>
      <c r="AF1796" s="54">
        <f t="shared" si="874"/>
        <v>1196.9190712284337</v>
      </c>
      <c r="AG1796" s="54">
        <f t="shared" si="875"/>
        <v>1137.073117667012</v>
      </c>
      <c r="AH1796" s="54">
        <f t="shared" si="876"/>
        <v>1023.3658059003108</v>
      </c>
      <c r="AI1796" s="54">
        <f t="shared" si="877"/>
        <v>2.8426827941675298E-4</v>
      </c>
      <c r="AJ1796" s="54">
        <f t="shared" si="881"/>
        <v>1.2535182004843195</v>
      </c>
    </row>
    <row r="1797" spans="2:36" x14ac:dyDescent="0.2">
      <c r="B1797" s="14" t="s">
        <v>65</v>
      </c>
      <c r="C1797" s="14">
        <v>1787</v>
      </c>
      <c r="D1797" s="14">
        <v>310</v>
      </c>
      <c r="E1797" s="14">
        <f t="shared" si="859"/>
        <v>6.7777777777777768</v>
      </c>
      <c r="F1797" s="15">
        <v>24.4</v>
      </c>
      <c r="G1797" s="16">
        <f t="shared" si="878"/>
        <v>-0.5277777777777779</v>
      </c>
      <c r="H1797" s="16">
        <f t="shared" si="879"/>
        <v>-1.9000000000000004</v>
      </c>
      <c r="I1797" s="16">
        <f t="shared" si="851"/>
        <v>43796.399691358012</v>
      </c>
      <c r="J1797" s="16">
        <f t="shared" si="860"/>
        <v>7086.3127893518613</v>
      </c>
      <c r="K1797" s="29" t="str">
        <f t="shared" si="861"/>
        <v>Yes</v>
      </c>
      <c r="L1797" s="16">
        <f t="shared" si="852"/>
        <v>16.460256944444442</v>
      </c>
      <c r="M1797" s="16">
        <f t="shared" si="853"/>
        <v>187.05217500000001</v>
      </c>
      <c r="N1797" s="23">
        <f t="shared" si="854"/>
        <v>-1006.3402777777781</v>
      </c>
      <c r="O1797" s="16">
        <f t="shared" si="855"/>
        <v>-802.82784583333353</v>
      </c>
      <c r="P1797" s="16">
        <f t="shared" si="856"/>
        <v>-5441.3887328703713</v>
      </c>
      <c r="Q1797" s="16">
        <f t="shared" si="857"/>
        <v>-5441.3887328703713</v>
      </c>
      <c r="R1797" s="16">
        <f t="shared" si="862"/>
        <v>1006.3402777777781</v>
      </c>
      <c r="S1797" s="75">
        <f t="shared" si="880"/>
        <v>1644.92405648149</v>
      </c>
      <c r="T1797" s="77">
        <f t="shared" si="863"/>
        <v>6820.7507716049395</v>
      </c>
      <c r="U1797" s="50">
        <f t="shared" si="864"/>
        <v>12784148.588361025</v>
      </c>
      <c r="V1797" s="51">
        <f t="shared" si="865"/>
        <v>3.5511523856558402</v>
      </c>
      <c r="W1797" s="52">
        <f t="shared" si="866"/>
        <v>8615995.3969398066</v>
      </c>
      <c r="X1797" s="36">
        <f t="shared" si="867"/>
        <v>2.3933320547055019</v>
      </c>
      <c r="Y1797" s="53">
        <f t="shared" si="858"/>
        <v>1480.4316508333411</v>
      </c>
      <c r="Z1797" s="53">
        <f t="shared" si="868"/>
        <v>1406.410068291674</v>
      </c>
      <c r="AA1797" s="54">
        <f t="shared" si="869"/>
        <v>1378.2818669258404</v>
      </c>
      <c r="AB1797" s="54">
        <f t="shared" si="870"/>
        <v>1309.3677735795484</v>
      </c>
      <c r="AC1797" s="54">
        <f t="shared" si="871"/>
        <v>1178.4309962215937</v>
      </c>
      <c r="AD1797" s="54">
        <f t="shared" si="872"/>
        <v>1060.5878965994343</v>
      </c>
      <c r="AE1797" s="54">
        <f t="shared" si="873"/>
        <v>1007.5585017694625</v>
      </c>
      <c r="AF1797" s="54">
        <f t="shared" si="874"/>
        <v>987.4073317340733</v>
      </c>
      <c r="AG1797" s="54">
        <f t="shared" si="875"/>
        <v>938.03696514736964</v>
      </c>
      <c r="AH1797" s="54">
        <f t="shared" si="876"/>
        <v>844.23326863263264</v>
      </c>
      <c r="AI1797" s="54">
        <f t="shared" si="877"/>
        <v>2.3450924128684241E-4</v>
      </c>
      <c r="AJ1797" s="54">
        <f t="shared" si="881"/>
        <v>1.2537527097256063</v>
      </c>
    </row>
    <row r="1798" spans="2:36" x14ac:dyDescent="0.2">
      <c r="B1798" s="14" t="s">
        <v>65</v>
      </c>
      <c r="C1798" s="14">
        <v>1788</v>
      </c>
      <c r="D1798" s="14">
        <v>311</v>
      </c>
      <c r="E1798" s="14">
        <f t="shared" si="859"/>
        <v>6.25</v>
      </c>
      <c r="F1798" s="15">
        <v>22.5</v>
      </c>
      <c r="G1798" s="16">
        <f t="shared" si="878"/>
        <v>-0.54166666666666641</v>
      </c>
      <c r="H1798" s="16">
        <f t="shared" si="879"/>
        <v>-1.9499999999999993</v>
      </c>
      <c r="I1798" s="16">
        <f t="shared" si="851"/>
        <v>37241.2109375</v>
      </c>
      <c r="J1798" s="16">
        <f t="shared" si="860"/>
        <v>6555.1887538580122</v>
      </c>
      <c r="K1798" s="29" t="str">
        <f t="shared" si="861"/>
        <v>Yes</v>
      </c>
      <c r="L1798" s="16">
        <f t="shared" si="852"/>
        <v>13.996582031250004</v>
      </c>
      <c r="M1798" s="16">
        <f t="shared" si="853"/>
        <v>187.05217500000001</v>
      </c>
      <c r="N1798" s="23">
        <f t="shared" si="854"/>
        <v>-1032.8229166666661</v>
      </c>
      <c r="O1798" s="16">
        <f t="shared" si="855"/>
        <v>-831.77415963541603</v>
      </c>
      <c r="P1798" s="16">
        <f t="shared" si="856"/>
        <v>-5198.58849772135</v>
      </c>
      <c r="Q1798" s="16">
        <f t="shared" si="857"/>
        <v>-5198.58849772135</v>
      </c>
      <c r="R1798" s="16">
        <f t="shared" si="862"/>
        <v>1032.8229166666661</v>
      </c>
      <c r="S1798" s="75">
        <f t="shared" si="880"/>
        <v>1356.6002561366622</v>
      </c>
      <c r="T1798" s="77">
        <f t="shared" si="863"/>
        <v>6455.1432291666624</v>
      </c>
      <c r="U1798" s="50">
        <f t="shared" si="864"/>
        <v>12784148.588361025</v>
      </c>
      <c r="V1798" s="51">
        <f t="shared" si="865"/>
        <v>3.5511523856558402</v>
      </c>
      <c r="W1798" s="52">
        <f t="shared" si="866"/>
        <v>8617351.9971959442</v>
      </c>
      <c r="X1798" s="36">
        <f t="shared" si="867"/>
        <v>2.3937088881099844</v>
      </c>
      <c r="Y1798" s="53">
        <f t="shared" si="858"/>
        <v>1220.940230522996</v>
      </c>
      <c r="Z1798" s="53">
        <f t="shared" si="868"/>
        <v>1159.8932189968461</v>
      </c>
      <c r="AA1798" s="54">
        <f t="shared" si="869"/>
        <v>1136.6953546169093</v>
      </c>
      <c r="AB1798" s="54">
        <f t="shared" si="870"/>
        <v>1079.8605868860639</v>
      </c>
      <c r="AC1798" s="54">
        <f t="shared" si="871"/>
        <v>971.87452819745749</v>
      </c>
      <c r="AD1798" s="54">
        <f t="shared" si="872"/>
        <v>874.68707537771172</v>
      </c>
      <c r="AE1798" s="54">
        <f t="shared" si="873"/>
        <v>830.9527216088261</v>
      </c>
      <c r="AF1798" s="54">
        <f t="shared" si="874"/>
        <v>814.33366717664956</v>
      </c>
      <c r="AG1798" s="54">
        <f t="shared" si="875"/>
        <v>773.61698381781707</v>
      </c>
      <c r="AH1798" s="54">
        <f t="shared" si="876"/>
        <v>696.25528543603536</v>
      </c>
      <c r="AI1798" s="54">
        <f t="shared" si="877"/>
        <v>1.9340424595445428E-4</v>
      </c>
      <c r="AJ1798" s="54">
        <f t="shared" si="881"/>
        <v>1.2539461139715606</v>
      </c>
    </row>
    <row r="1799" spans="2:36" x14ac:dyDescent="0.2">
      <c r="B1799" s="14" t="s">
        <v>65</v>
      </c>
      <c r="C1799" s="14">
        <v>1789</v>
      </c>
      <c r="D1799" s="14">
        <v>312</v>
      </c>
      <c r="E1799" s="14">
        <f t="shared" si="859"/>
        <v>5.6944444444444446</v>
      </c>
      <c r="F1799" s="15">
        <v>20.5</v>
      </c>
      <c r="G1799" s="16">
        <f t="shared" si="878"/>
        <v>-0.59722222222222232</v>
      </c>
      <c r="H1799" s="16">
        <f t="shared" si="879"/>
        <v>-2.1500000000000004</v>
      </c>
      <c r="I1799" s="16">
        <f t="shared" si="851"/>
        <v>30914.802758487658</v>
      </c>
      <c r="J1799" s="16">
        <f t="shared" si="860"/>
        <v>6326.4081790123419</v>
      </c>
      <c r="K1799" s="29" t="str">
        <f t="shared" si="861"/>
        <v>Yes</v>
      </c>
      <c r="L1799" s="16">
        <f t="shared" si="852"/>
        <v>11.618891059027783</v>
      </c>
      <c r="M1799" s="16">
        <f t="shared" si="853"/>
        <v>187.05217500000001</v>
      </c>
      <c r="N1799" s="23">
        <f t="shared" si="854"/>
        <v>-1138.7534722222224</v>
      </c>
      <c r="O1799" s="16">
        <f t="shared" si="855"/>
        <v>-940.08240616319461</v>
      </c>
      <c r="P1799" s="16">
        <f t="shared" si="856"/>
        <v>-5353.2470350959693</v>
      </c>
      <c r="Q1799" s="16">
        <f t="shared" si="857"/>
        <v>-5353.2470350959693</v>
      </c>
      <c r="R1799" s="16">
        <f t="shared" si="862"/>
        <v>1138.7534722222224</v>
      </c>
      <c r="S1799" s="75">
        <f t="shared" si="880"/>
        <v>973.16114391637257</v>
      </c>
      <c r="T1799" s="77">
        <f t="shared" si="863"/>
        <v>6484.5683834876554</v>
      </c>
      <c r="U1799" s="50">
        <f t="shared" si="864"/>
        <v>12784148.588361025</v>
      </c>
      <c r="V1799" s="51">
        <f t="shared" si="865"/>
        <v>3.5511523856558402</v>
      </c>
      <c r="W1799" s="52">
        <f t="shared" si="866"/>
        <v>8618325.1583398599</v>
      </c>
      <c r="X1799" s="36">
        <f t="shared" si="867"/>
        <v>2.3939792106499609</v>
      </c>
      <c r="Y1799" s="53">
        <f t="shared" si="858"/>
        <v>875.84502952473531</v>
      </c>
      <c r="Z1799" s="53">
        <f t="shared" si="868"/>
        <v>832.05277804849845</v>
      </c>
      <c r="AA1799" s="54">
        <f t="shared" si="869"/>
        <v>815.41172248752844</v>
      </c>
      <c r="AB1799" s="54">
        <f t="shared" si="870"/>
        <v>774.64113636315199</v>
      </c>
      <c r="AC1799" s="54">
        <f t="shared" si="871"/>
        <v>697.17702272683675</v>
      </c>
      <c r="AD1799" s="54">
        <f t="shared" si="872"/>
        <v>627.45932045415304</v>
      </c>
      <c r="AE1799" s="54">
        <f t="shared" si="873"/>
        <v>596.08635443144533</v>
      </c>
      <c r="AF1799" s="54">
        <f t="shared" si="874"/>
        <v>584.1646273428164</v>
      </c>
      <c r="AG1799" s="54">
        <f t="shared" si="875"/>
        <v>554.9563959756756</v>
      </c>
      <c r="AH1799" s="54">
        <f t="shared" si="876"/>
        <v>499.46075637810804</v>
      </c>
      <c r="AI1799" s="54">
        <f t="shared" si="877"/>
        <v>1.3873909899391891E-4</v>
      </c>
      <c r="AJ1799" s="54">
        <f t="shared" si="881"/>
        <v>1.2540848530705546</v>
      </c>
    </row>
    <row r="1800" spans="2:36" x14ac:dyDescent="0.2">
      <c r="B1800" s="14" t="s">
        <v>65</v>
      </c>
      <c r="C1800" s="14">
        <v>1790</v>
      </c>
      <c r="D1800" s="14">
        <v>313</v>
      </c>
      <c r="E1800" s="14">
        <f t="shared" si="859"/>
        <v>5.0555555555555554</v>
      </c>
      <c r="F1800" s="15">
        <v>18.2</v>
      </c>
      <c r="G1800" s="16">
        <f t="shared" si="878"/>
        <v>-0.69444444444444442</v>
      </c>
      <c r="H1800" s="16">
        <f t="shared" si="879"/>
        <v>-2.5</v>
      </c>
      <c r="I1800" s="16">
        <f t="shared" si="851"/>
        <v>24366.970293209873</v>
      </c>
      <c r="J1800" s="16">
        <f t="shared" si="860"/>
        <v>6547.8324652777846</v>
      </c>
      <c r="K1800" s="29" t="str">
        <f t="shared" si="861"/>
        <v>Yes</v>
      </c>
      <c r="L1800" s="16">
        <f t="shared" si="852"/>
        <v>9.1579809027777781</v>
      </c>
      <c r="M1800" s="16">
        <f t="shared" si="853"/>
        <v>187.05217500000001</v>
      </c>
      <c r="N1800" s="23">
        <f t="shared" si="854"/>
        <v>-1324.1319444444443</v>
      </c>
      <c r="O1800" s="16">
        <f t="shared" si="855"/>
        <v>-1127.9217885416665</v>
      </c>
      <c r="P1800" s="16">
        <f t="shared" si="856"/>
        <v>-5702.2712642939805</v>
      </c>
      <c r="Q1800" s="16">
        <f t="shared" si="857"/>
        <v>-5702.2712642939805</v>
      </c>
      <c r="R1800" s="16">
        <f t="shared" si="862"/>
        <v>1324.1319444444443</v>
      </c>
      <c r="S1800" s="75">
        <f t="shared" si="880"/>
        <v>845.56120098380416</v>
      </c>
      <c r="T1800" s="77">
        <f t="shared" si="863"/>
        <v>6694.222608024691</v>
      </c>
      <c r="U1800" s="50">
        <f t="shared" si="864"/>
        <v>12784148.588361025</v>
      </c>
      <c r="V1800" s="51">
        <f t="shared" si="865"/>
        <v>3.5511523856558402</v>
      </c>
      <c r="W1800" s="52">
        <f t="shared" si="866"/>
        <v>8619170.7195408437</v>
      </c>
      <c r="X1800" s="36">
        <f t="shared" si="867"/>
        <v>2.3942140887613457</v>
      </c>
      <c r="Y1800" s="53">
        <f t="shared" si="858"/>
        <v>761.00508088542381</v>
      </c>
      <c r="Z1800" s="53">
        <f t="shared" si="868"/>
        <v>722.95482684115257</v>
      </c>
      <c r="AA1800" s="54">
        <f t="shared" si="869"/>
        <v>708.49573030432953</v>
      </c>
      <c r="AB1800" s="54">
        <f t="shared" si="870"/>
        <v>673.07094378911302</v>
      </c>
      <c r="AC1800" s="54">
        <f t="shared" si="871"/>
        <v>605.76384941020171</v>
      </c>
      <c r="AD1800" s="54">
        <f t="shared" si="872"/>
        <v>545.18746446918158</v>
      </c>
      <c r="AE1800" s="54">
        <f t="shared" si="873"/>
        <v>517.9280912457225</v>
      </c>
      <c r="AF1800" s="54">
        <f t="shared" si="874"/>
        <v>507.56952942080807</v>
      </c>
      <c r="AG1800" s="54">
        <f t="shared" si="875"/>
        <v>482.19105294976765</v>
      </c>
      <c r="AH1800" s="54">
        <f t="shared" si="876"/>
        <v>433.97194765479088</v>
      </c>
      <c r="AI1800" s="54">
        <f t="shared" si="877"/>
        <v>1.2054776323744191E-4</v>
      </c>
      <c r="AJ1800" s="54">
        <f t="shared" si="881"/>
        <v>1.254205400833792</v>
      </c>
    </row>
    <row r="1801" spans="2:36" x14ac:dyDescent="0.2">
      <c r="B1801" s="14" t="s">
        <v>65</v>
      </c>
      <c r="C1801" s="14">
        <v>1791</v>
      </c>
      <c r="D1801" s="14">
        <v>314</v>
      </c>
      <c r="E1801" s="14">
        <f t="shared" si="859"/>
        <v>4.3055555555555554</v>
      </c>
      <c r="F1801" s="15">
        <v>15.5</v>
      </c>
      <c r="G1801" s="16">
        <f t="shared" si="878"/>
        <v>-0.8194444444444442</v>
      </c>
      <c r="H1801" s="16">
        <f t="shared" si="879"/>
        <v>-2.9499999999999993</v>
      </c>
      <c r="I1801" s="16">
        <f t="shared" si="851"/>
        <v>17673.483314043209</v>
      </c>
      <c r="J1801" s="16">
        <f t="shared" si="860"/>
        <v>6693.4869791666642</v>
      </c>
      <c r="K1801" s="29" t="str">
        <f t="shared" si="861"/>
        <v>Yes</v>
      </c>
      <c r="L1801" s="16">
        <f t="shared" si="852"/>
        <v>6.6423285590277787</v>
      </c>
      <c r="M1801" s="16">
        <f t="shared" si="853"/>
        <v>187.05217500000001</v>
      </c>
      <c r="N1801" s="23">
        <f t="shared" si="854"/>
        <v>-1562.4756944444439</v>
      </c>
      <c r="O1801" s="16">
        <f t="shared" si="855"/>
        <v>-1368.781190885416</v>
      </c>
      <c r="P1801" s="16">
        <f t="shared" si="856"/>
        <v>-5893.3634607566519</v>
      </c>
      <c r="Q1801" s="16">
        <f t="shared" si="857"/>
        <v>-5893.3634607566519</v>
      </c>
      <c r="R1801" s="16">
        <f t="shared" si="862"/>
        <v>1562.4756944444439</v>
      </c>
      <c r="S1801" s="75">
        <f t="shared" si="880"/>
        <v>800.12351841001237</v>
      </c>
      <c r="T1801" s="77">
        <f t="shared" si="863"/>
        <v>6727.3259066357996</v>
      </c>
      <c r="U1801" s="50">
        <f t="shared" si="864"/>
        <v>12784148.588361025</v>
      </c>
      <c r="V1801" s="51">
        <f t="shared" si="865"/>
        <v>3.5511523856558402</v>
      </c>
      <c r="W1801" s="52">
        <f t="shared" si="866"/>
        <v>8619970.8430592529</v>
      </c>
      <c r="X1801" s="36">
        <f t="shared" si="867"/>
        <v>2.394436345294237</v>
      </c>
      <c r="Y1801" s="53">
        <f t="shared" si="858"/>
        <v>720.11116656901117</v>
      </c>
      <c r="Z1801" s="53">
        <f t="shared" si="868"/>
        <v>684.10560824056063</v>
      </c>
      <c r="AA1801" s="54">
        <f t="shared" si="869"/>
        <v>670.42349607574943</v>
      </c>
      <c r="AB1801" s="54">
        <f t="shared" si="870"/>
        <v>636.90232127196191</v>
      </c>
      <c r="AC1801" s="54">
        <f t="shared" si="871"/>
        <v>573.21208914476574</v>
      </c>
      <c r="AD1801" s="54">
        <f t="shared" si="872"/>
        <v>515.89088023028921</v>
      </c>
      <c r="AE1801" s="54">
        <f t="shared" si="873"/>
        <v>490.09633621877475</v>
      </c>
      <c r="AF1801" s="54">
        <f t="shared" si="874"/>
        <v>480.29440949439925</v>
      </c>
      <c r="AG1801" s="54">
        <f t="shared" si="875"/>
        <v>456.27968901967927</v>
      </c>
      <c r="AH1801" s="54">
        <f t="shared" si="876"/>
        <v>410.65172011771136</v>
      </c>
      <c r="AI1801" s="54">
        <f t="shared" si="877"/>
        <v>1.1406992225491982E-4</v>
      </c>
      <c r="AJ1801" s="54">
        <f t="shared" si="881"/>
        <v>1.2543194707560468</v>
      </c>
    </row>
    <row r="1802" spans="2:36" x14ac:dyDescent="0.2">
      <c r="B1802" s="14" t="s">
        <v>65</v>
      </c>
      <c r="C1802" s="14">
        <v>1792</v>
      </c>
      <c r="D1802" s="14">
        <v>315</v>
      </c>
      <c r="E1802" s="14">
        <f t="shared" si="859"/>
        <v>3.416666666666667</v>
      </c>
      <c r="F1802" s="15">
        <v>12.3</v>
      </c>
      <c r="G1802" s="16">
        <f t="shared" si="878"/>
        <v>-0.94444444444444453</v>
      </c>
      <c r="H1802" s="16">
        <f t="shared" si="879"/>
        <v>-3.4000000000000004</v>
      </c>
      <c r="I1802" s="16">
        <f t="shared" ref="I1802:I1810" si="882">0.5*$F$4*(E1802)^2</f>
        <v>11129.328993055557</v>
      </c>
      <c r="J1802" s="16">
        <f t="shared" si="860"/>
        <v>6544.1543209876527</v>
      </c>
      <c r="K1802" s="29" t="str">
        <f t="shared" si="861"/>
        <v>Yes</v>
      </c>
      <c r="L1802" s="16">
        <f t="shared" ref="L1802:L1810" si="883">0.5 * $F$1*$F$2*$F$3*E1802^2</f>
        <v>4.1828007812500019</v>
      </c>
      <c r="M1802" s="16">
        <f t="shared" ref="M1802:M1810" si="884">$F$5*$F$4*$F$6</f>
        <v>187.05217500000001</v>
      </c>
      <c r="N1802" s="23">
        <f t="shared" ref="N1802:N1810" si="885">$F$4*G1802</f>
        <v>-1800.8194444444446</v>
      </c>
      <c r="O1802" s="16">
        <f t="shared" ref="O1802:O1810" si="886">N1802+M1802+L1802</f>
        <v>-1609.5844686631945</v>
      </c>
      <c r="P1802" s="16">
        <f t="shared" ref="P1802:P1810" si="887">O1802*E1802</f>
        <v>-5499.4136012659146</v>
      </c>
      <c r="Q1802" s="16">
        <f t="shared" ref="Q1802:Q1810" si="888">P1802*1</f>
        <v>-5499.4136012659146</v>
      </c>
      <c r="R1802" s="16">
        <f t="shared" si="862"/>
        <v>1800.8194444444446</v>
      </c>
      <c r="S1802" s="75">
        <f t="shared" si="880"/>
        <v>1044.7407197217381</v>
      </c>
      <c r="T1802" s="77">
        <f t="shared" si="863"/>
        <v>6152.7997685185192</v>
      </c>
      <c r="U1802" s="50">
        <f t="shared" si="864"/>
        <v>12784148.588361025</v>
      </c>
      <c r="V1802" s="51">
        <f t="shared" si="865"/>
        <v>3.5511523856558402</v>
      </c>
      <c r="W1802" s="52">
        <f t="shared" si="866"/>
        <v>8621015.5837789755</v>
      </c>
      <c r="X1802" s="36">
        <f t="shared" si="867"/>
        <v>2.3947265510497155</v>
      </c>
      <c r="Y1802" s="53">
        <f t="shared" ref="Y1802:Y1810" si="889">S1802*0.9</f>
        <v>940.2666477495643</v>
      </c>
      <c r="Z1802" s="53">
        <f t="shared" si="868"/>
        <v>893.25331536208603</v>
      </c>
      <c r="AA1802" s="54">
        <f t="shared" si="869"/>
        <v>875.38824905484432</v>
      </c>
      <c r="AB1802" s="54">
        <f t="shared" si="870"/>
        <v>831.61883660210208</v>
      </c>
      <c r="AC1802" s="54">
        <f t="shared" si="871"/>
        <v>748.45695294189193</v>
      </c>
      <c r="AD1802" s="54">
        <f t="shared" si="872"/>
        <v>673.6112576477027</v>
      </c>
      <c r="AE1802" s="54">
        <f t="shared" ref="AE1802" si="890">AD1802*0.95</f>
        <v>639.93069476531753</v>
      </c>
      <c r="AF1802" s="54">
        <f t="shared" si="874"/>
        <v>627.13208087001112</v>
      </c>
      <c r="AG1802" s="54">
        <f t="shared" si="875"/>
        <v>595.7754768265105</v>
      </c>
      <c r="AH1802" s="54">
        <f t="shared" si="876"/>
        <v>536.19792914385948</v>
      </c>
      <c r="AI1802" s="54">
        <f t="shared" si="877"/>
        <v>1.4894386920662764E-4</v>
      </c>
      <c r="AJ1802" s="54">
        <f t="shared" si="881"/>
        <v>1.2544684146252534</v>
      </c>
    </row>
    <row r="1803" spans="2:36" x14ac:dyDescent="0.2">
      <c r="B1803" s="14" t="s">
        <v>65</v>
      </c>
      <c r="C1803" s="14">
        <v>1793</v>
      </c>
      <c r="D1803" s="14">
        <v>316</v>
      </c>
      <c r="E1803" s="14">
        <f t="shared" ref="E1803:E1810" si="891">F1803/3.6</f>
        <v>2.4166666666666665</v>
      </c>
      <c r="F1803" s="15">
        <v>8.6999999999999993</v>
      </c>
      <c r="G1803" s="16">
        <f t="shared" si="878"/>
        <v>-0.98611111111111116</v>
      </c>
      <c r="H1803" s="16">
        <f t="shared" si="879"/>
        <v>-3.5500000000000003</v>
      </c>
      <c r="I1803" s="16">
        <f t="shared" si="882"/>
        <v>5567.9748263888878</v>
      </c>
      <c r="J1803" s="16">
        <f t="shared" ref="J1803:J1810" si="892">I1802-I1803</f>
        <v>5561.3541666666688</v>
      </c>
      <c r="K1803" s="29" t="str">
        <f t="shared" ref="K1803:K1810" si="893">IF((G1803)&lt;0,"Yes","No")</f>
        <v>Yes</v>
      </c>
      <c r="L1803" s="16">
        <f t="shared" si="883"/>
        <v>2.0926445312500004</v>
      </c>
      <c r="M1803" s="16">
        <f t="shared" si="884"/>
        <v>187.05217500000001</v>
      </c>
      <c r="N1803" s="23">
        <f t="shared" si="885"/>
        <v>-1880.2673611111113</v>
      </c>
      <c r="O1803" s="16">
        <f t="shared" si="886"/>
        <v>-1691.1225415798613</v>
      </c>
      <c r="P1803" s="16">
        <f t="shared" si="887"/>
        <v>-4086.8794754846645</v>
      </c>
      <c r="Q1803" s="16">
        <f t="shared" si="888"/>
        <v>-4086.8794754846645</v>
      </c>
      <c r="R1803" s="16">
        <f t="shared" ref="R1803:R1810" si="894">IF((G1803&gt;0), 0, $F$4*G1803)*-1</f>
        <v>1880.2673611111113</v>
      </c>
      <c r="S1803" s="75">
        <f t="shared" si="880"/>
        <v>1474.4746911820043</v>
      </c>
      <c r="T1803" s="77">
        <f t="shared" ref="T1803:T1810" si="895">R1803*E1803</f>
        <v>4543.9794560185192</v>
      </c>
      <c r="U1803" s="50">
        <f t="shared" ref="U1803:U1810" si="896">IF(Q1803&gt;0, (Q1803+U1802),(U1802))</f>
        <v>12784148.588361025</v>
      </c>
      <c r="V1803" s="51">
        <f t="shared" ref="V1803:V1810" si="897">U1803/3600000</f>
        <v>3.5511523856558402</v>
      </c>
      <c r="W1803" s="52">
        <f t="shared" ref="W1803:W1810" si="898">W1802+S1803</f>
        <v>8622490.0584701579</v>
      </c>
      <c r="X1803" s="36">
        <f t="shared" ref="X1803:X1810" si="899">W1803/3600000</f>
        <v>2.3951361273528216</v>
      </c>
      <c r="Y1803" s="53">
        <f t="shared" si="889"/>
        <v>1327.0272220638039</v>
      </c>
      <c r="Z1803" s="53">
        <f t="shared" ref="Z1803:Z1810" si="900">Y1803*0.95</f>
        <v>1260.6758609606136</v>
      </c>
      <c r="AA1803" s="54">
        <f t="shared" ref="AA1803:AA1810" si="901">Z1803*0.98</f>
        <v>1235.4623437414014</v>
      </c>
      <c r="AB1803" s="54">
        <f t="shared" ref="AB1803:AB1810" si="902">AA1803*0.95</f>
        <v>1173.6892265543313</v>
      </c>
      <c r="AC1803" s="54">
        <f t="shared" ref="AC1803:AC1810" si="903">AB1803*0.9</f>
        <v>1056.3203038988981</v>
      </c>
      <c r="AD1803" s="54">
        <f t="shared" ref="AD1803:AD1810" si="904">AC1803*0.9</f>
        <v>950.68827350900835</v>
      </c>
      <c r="AE1803" s="54">
        <f t="shared" ref="AE1803:AE1810" si="905">AD1803*0.95</f>
        <v>903.15385983355793</v>
      </c>
      <c r="AF1803" s="54">
        <f t="shared" ref="AF1803:AF1810" si="906">AE1803*0.98</f>
        <v>885.09078263688673</v>
      </c>
      <c r="AG1803" s="54">
        <f t="shared" ref="AG1803:AG1810" si="907">AF1803*0.95</f>
        <v>840.83624350504238</v>
      </c>
      <c r="AH1803" s="54">
        <f t="shared" ref="AH1803:AH1810" si="908">AG1803*0.9</f>
        <v>756.75261915453814</v>
      </c>
      <c r="AI1803" s="54">
        <f t="shared" ref="AI1803:AI1810" si="909">AH1803/3600000</f>
        <v>2.102090608762606E-4</v>
      </c>
      <c r="AJ1803" s="54">
        <f t="shared" si="881"/>
        <v>1.2546786236861296</v>
      </c>
    </row>
    <row r="1804" spans="2:36" x14ac:dyDescent="0.2">
      <c r="B1804" s="14" t="s">
        <v>65</v>
      </c>
      <c r="C1804" s="14">
        <v>1794</v>
      </c>
      <c r="D1804" s="14">
        <v>317</v>
      </c>
      <c r="E1804" s="14">
        <f t="shared" si="891"/>
        <v>1.4444444444444444</v>
      </c>
      <c r="F1804" s="15">
        <v>5.2</v>
      </c>
      <c r="G1804" s="16">
        <f t="shared" ref="G1804:G1810" si="910">($F1805-$F1803)/2/3.6</f>
        <v>-1.2083333333333333</v>
      </c>
      <c r="H1804" s="16">
        <f t="shared" ref="H1804:H1810" si="911">($F1805-$F1803)/2</f>
        <v>-4.3499999999999996</v>
      </c>
      <c r="I1804" s="16">
        <f t="shared" si="882"/>
        <v>1989.1404320987654</v>
      </c>
      <c r="J1804" s="16">
        <f t="shared" si="892"/>
        <v>3578.8343942901224</v>
      </c>
      <c r="K1804" s="29" t="str">
        <f t="shared" si="893"/>
        <v>Yes</v>
      </c>
      <c r="L1804" s="16">
        <f t="shared" si="883"/>
        <v>0.74759027777777798</v>
      </c>
      <c r="M1804" s="16">
        <f t="shared" si="884"/>
        <v>187.05217500000001</v>
      </c>
      <c r="N1804" s="23">
        <f t="shared" si="885"/>
        <v>-2303.989583333333</v>
      </c>
      <c r="O1804" s="16">
        <f t="shared" si="886"/>
        <v>-2116.1898180555554</v>
      </c>
      <c r="P1804" s="16">
        <f t="shared" si="887"/>
        <v>-3056.7186260802468</v>
      </c>
      <c r="Q1804" s="16">
        <f t="shared" si="888"/>
        <v>-3056.7186260802468</v>
      </c>
      <c r="R1804" s="16">
        <f t="shared" si="894"/>
        <v>2303.989583333333</v>
      </c>
      <c r="S1804" s="75">
        <f t="shared" ref="S1804:S1810" si="912">J1804-Q1804*-1</f>
        <v>522.11576820987557</v>
      </c>
      <c r="T1804" s="77">
        <f t="shared" si="895"/>
        <v>3327.984953703703</v>
      </c>
      <c r="U1804" s="50">
        <f t="shared" si="896"/>
        <v>12784148.588361025</v>
      </c>
      <c r="V1804" s="51">
        <f t="shared" si="897"/>
        <v>3.5511523856558402</v>
      </c>
      <c r="W1804" s="52">
        <f t="shared" si="898"/>
        <v>8623012.174238367</v>
      </c>
      <c r="X1804" s="36">
        <f t="shared" si="899"/>
        <v>2.3952811595106573</v>
      </c>
      <c r="Y1804" s="53">
        <f t="shared" si="889"/>
        <v>469.90419138888802</v>
      </c>
      <c r="Z1804" s="53">
        <f t="shared" si="900"/>
        <v>446.40898181944362</v>
      </c>
      <c r="AA1804" s="54">
        <f t="shared" si="901"/>
        <v>437.48080218305472</v>
      </c>
      <c r="AB1804" s="54">
        <f t="shared" si="902"/>
        <v>415.60676207390196</v>
      </c>
      <c r="AC1804" s="54">
        <f t="shared" si="903"/>
        <v>374.04608586651176</v>
      </c>
      <c r="AD1804" s="54">
        <f t="shared" si="904"/>
        <v>336.64147727986057</v>
      </c>
      <c r="AE1804" s="54">
        <f t="shared" si="905"/>
        <v>319.80940341586751</v>
      </c>
      <c r="AF1804" s="54">
        <f t="shared" si="906"/>
        <v>313.41321534755014</v>
      </c>
      <c r="AG1804" s="54">
        <f t="shared" si="907"/>
        <v>297.74255458017262</v>
      </c>
      <c r="AH1804" s="54">
        <f t="shared" si="908"/>
        <v>267.96829912215537</v>
      </c>
      <c r="AI1804" s="54">
        <f t="shared" si="909"/>
        <v>7.4435638645043155E-5</v>
      </c>
      <c r="AJ1804" s="54">
        <f t="shared" ref="AJ1804:AJ1810" si="913">IF((AI1804)&lt;0, AJ1803, AI1804+AJ1803)</f>
        <v>1.2547530593247747</v>
      </c>
    </row>
    <row r="1805" spans="2:36" x14ac:dyDescent="0.2">
      <c r="B1805" s="14" t="s">
        <v>65</v>
      </c>
      <c r="C1805" s="14">
        <v>1795</v>
      </c>
      <c r="D1805" s="14">
        <v>318</v>
      </c>
      <c r="E1805" s="14">
        <f t="shared" si="891"/>
        <v>0</v>
      </c>
      <c r="F1805" s="15">
        <v>0</v>
      </c>
      <c r="G1805" s="16">
        <f t="shared" si="910"/>
        <v>-0.72222222222222221</v>
      </c>
      <c r="H1805" s="16">
        <f t="shared" si="911"/>
        <v>-2.6</v>
      </c>
      <c r="I1805" s="16">
        <f t="shared" si="882"/>
        <v>0</v>
      </c>
      <c r="J1805" s="16">
        <f t="shared" si="892"/>
        <v>1989.1404320987654</v>
      </c>
      <c r="K1805" s="29" t="str">
        <f t="shared" si="893"/>
        <v>Yes</v>
      </c>
      <c r="L1805" s="16">
        <f t="shared" si="883"/>
        <v>0</v>
      </c>
      <c r="M1805" s="16">
        <f t="shared" si="884"/>
        <v>187.05217500000001</v>
      </c>
      <c r="N1805" s="23">
        <f t="shared" si="885"/>
        <v>-1377.0972222222222</v>
      </c>
      <c r="O1805" s="16">
        <f t="shared" si="886"/>
        <v>-1190.0450472222221</v>
      </c>
      <c r="P1805" s="16">
        <f t="shared" si="887"/>
        <v>0</v>
      </c>
      <c r="Q1805" s="16">
        <f t="shared" si="888"/>
        <v>0</v>
      </c>
      <c r="R1805" s="16">
        <f t="shared" si="894"/>
        <v>1377.0972222222222</v>
      </c>
      <c r="S1805" s="75">
        <f t="shared" si="912"/>
        <v>1989.1404320987654</v>
      </c>
      <c r="T1805" s="77">
        <f t="shared" si="895"/>
        <v>0</v>
      </c>
      <c r="U1805" s="50">
        <f t="shared" si="896"/>
        <v>12784148.588361025</v>
      </c>
      <c r="V1805" s="51">
        <f t="shared" si="897"/>
        <v>3.5511523856558402</v>
      </c>
      <c r="W1805" s="52">
        <f t="shared" si="898"/>
        <v>8625001.3146704659</v>
      </c>
      <c r="X1805" s="36">
        <f t="shared" si="899"/>
        <v>2.3958336985195738</v>
      </c>
      <c r="Y1805" s="53">
        <f t="shared" si="889"/>
        <v>1790.2263888888888</v>
      </c>
      <c r="Z1805" s="53">
        <f t="shared" si="900"/>
        <v>1700.7150694444442</v>
      </c>
      <c r="AA1805" s="54">
        <f t="shared" si="901"/>
        <v>1666.7007680555553</v>
      </c>
      <c r="AB1805" s="54">
        <f t="shared" si="902"/>
        <v>1583.3657296527774</v>
      </c>
      <c r="AC1805" s="54">
        <f t="shared" si="903"/>
        <v>1425.0291566874996</v>
      </c>
      <c r="AD1805" s="54">
        <f t="shared" si="904"/>
        <v>1282.5262410187497</v>
      </c>
      <c r="AE1805" s="54">
        <f t="shared" si="905"/>
        <v>1218.3999289678122</v>
      </c>
      <c r="AF1805" s="54">
        <f t="shared" si="906"/>
        <v>1194.031930388456</v>
      </c>
      <c r="AG1805" s="54">
        <f t="shared" si="907"/>
        <v>1134.3303338690332</v>
      </c>
      <c r="AH1805" s="54">
        <f t="shared" si="908"/>
        <v>1020.8973004821299</v>
      </c>
      <c r="AI1805" s="54">
        <f t="shared" si="909"/>
        <v>2.8358258346725834E-4</v>
      </c>
      <c r="AJ1805" s="54">
        <f t="shared" si="913"/>
        <v>1.2550366419082419</v>
      </c>
    </row>
    <row r="1806" spans="2:36" x14ac:dyDescent="0.2">
      <c r="B1806" s="14" t="s">
        <v>65</v>
      </c>
      <c r="C1806" s="14">
        <v>1796</v>
      </c>
      <c r="D1806" s="14">
        <v>319</v>
      </c>
      <c r="E1806" s="14">
        <f t="shared" si="891"/>
        <v>0</v>
      </c>
      <c r="F1806" s="15">
        <v>0</v>
      </c>
      <c r="G1806" s="16">
        <f t="shared" si="910"/>
        <v>0</v>
      </c>
      <c r="H1806" s="16">
        <f t="shared" si="911"/>
        <v>0</v>
      </c>
      <c r="I1806" s="16">
        <f t="shared" si="882"/>
        <v>0</v>
      </c>
      <c r="J1806" s="16">
        <f t="shared" si="892"/>
        <v>0</v>
      </c>
      <c r="K1806" s="29" t="str">
        <f t="shared" si="893"/>
        <v>No</v>
      </c>
      <c r="L1806" s="16">
        <f t="shared" si="883"/>
        <v>0</v>
      </c>
      <c r="M1806" s="16">
        <f t="shared" si="884"/>
        <v>187.05217500000001</v>
      </c>
      <c r="N1806" s="23">
        <f t="shared" si="885"/>
        <v>0</v>
      </c>
      <c r="O1806" s="16">
        <f t="shared" si="886"/>
        <v>187.05217500000001</v>
      </c>
      <c r="P1806" s="16">
        <f t="shared" si="887"/>
        <v>0</v>
      </c>
      <c r="Q1806" s="16">
        <f t="shared" si="888"/>
        <v>0</v>
      </c>
      <c r="R1806" s="16">
        <f t="shared" si="894"/>
        <v>0</v>
      </c>
      <c r="S1806" s="75">
        <f t="shared" si="912"/>
        <v>0</v>
      </c>
      <c r="T1806" s="77">
        <f t="shared" si="895"/>
        <v>0</v>
      </c>
      <c r="U1806" s="50">
        <f t="shared" si="896"/>
        <v>12784148.588361025</v>
      </c>
      <c r="V1806" s="51">
        <f t="shared" si="897"/>
        <v>3.5511523856558402</v>
      </c>
      <c r="W1806" s="52">
        <f t="shared" si="898"/>
        <v>8625001.3146704659</v>
      </c>
      <c r="X1806" s="36">
        <f t="shared" si="899"/>
        <v>2.3958336985195738</v>
      </c>
      <c r="Y1806" s="53">
        <f t="shared" si="889"/>
        <v>0</v>
      </c>
      <c r="Z1806" s="53">
        <f t="shared" si="900"/>
        <v>0</v>
      </c>
      <c r="AA1806" s="54">
        <f t="shared" si="901"/>
        <v>0</v>
      </c>
      <c r="AB1806" s="54">
        <f t="shared" si="902"/>
        <v>0</v>
      </c>
      <c r="AC1806" s="54">
        <f t="shared" si="903"/>
        <v>0</v>
      </c>
      <c r="AD1806" s="54">
        <f t="shared" si="904"/>
        <v>0</v>
      </c>
      <c r="AE1806" s="54">
        <f t="shared" si="905"/>
        <v>0</v>
      </c>
      <c r="AF1806" s="54">
        <f t="shared" si="906"/>
        <v>0</v>
      </c>
      <c r="AG1806" s="54">
        <f t="shared" si="907"/>
        <v>0</v>
      </c>
      <c r="AH1806" s="54">
        <f t="shared" si="908"/>
        <v>0</v>
      </c>
      <c r="AI1806" s="54">
        <f t="shared" si="909"/>
        <v>0</v>
      </c>
      <c r="AJ1806" s="54">
        <f t="shared" si="913"/>
        <v>1.2550366419082419</v>
      </c>
    </row>
    <row r="1807" spans="2:36" x14ac:dyDescent="0.2">
      <c r="B1807" s="14" t="s">
        <v>65</v>
      </c>
      <c r="C1807" s="14">
        <v>1797</v>
      </c>
      <c r="D1807" s="14">
        <v>320</v>
      </c>
      <c r="E1807" s="14">
        <f t="shared" si="891"/>
        <v>0</v>
      </c>
      <c r="F1807" s="15">
        <v>0</v>
      </c>
      <c r="G1807" s="16">
        <f t="shared" si="910"/>
        <v>0</v>
      </c>
      <c r="H1807" s="16">
        <f t="shared" si="911"/>
        <v>0</v>
      </c>
      <c r="I1807" s="16">
        <f t="shared" si="882"/>
        <v>0</v>
      </c>
      <c r="J1807" s="16">
        <f t="shared" si="892"/>
        <v>0</v>
      </c>
      <c r="K1807" s="29" t="str">
        <f t="shared" si="893"/>
        <v>No</v>
      </c>
      <c r="L1807" s="16">
        <f t="shared" si="883"/>
        <v>0</v>
      </c>
      <c r="M1807" s="16">
        <f t="shared" si="884"/>
        <v>187.05217500000001</v>
      </c>
      <c r="N1807" s="23">
        <f t="shared" si="885"/>
        <v>0</v>
      </c>
      <c r="O1807" s="16">
        <f t="shared" si="886"/>
        <v>187.05217500000001</v>
      </c>
      <c r="P1807" s="16">
        <f t="shared" si="887"/>
        <v>0</v>
      </c>
      <c r="Q1807" s="16">
        <f t="shared" si="888"/>
        <v>0</v>
      </c>
      <c r="R1807" s="16">
        <f t="shared" si="894"/>
        <v>0</v>
      </c>
      <c r="S1807" s="75">
        <f t="shared" si="912"/>
        <v>0</v>
      </c>
      <c r="T1807" s="77">
        <f t="shared" si="895"/>
        <v>0</v>
      </c>
      <c r="U1807" s="50">
        <f t="shared" si="896"/>
        <v>12784148.588361025</v>
      </c>
      <c r="V1807" s="51">
        <f t="shared" si="897"/>
        <v>3.5511523856558402</v>
      </c>
      <c r="W1807" s="52">
        <f t="shared" si="898"/>
        <v>8625001.3146704659</v>
      </c>
      <c r="X1807" s="36">
        <f t="shared" si="899"/>
        <v>2.3958336985195738</v>
      </c>
      <c r="Y1807" s="53">
        <f t="shared" si="889"/>
        <v>0</v>
      </c>
      <c r="Z1807" s="53">
        <f t="shared" si="900"/>
        <v>0</v>
      </c>
      <c r="AA1807" s="54">
        <f t="shared" si="901"/>
        <v>0</v>
      </c>
      <c r="AB1807" s="54">
        <f t="shared" si="902"/>
        <v>0</v>
      </c>
      <c r="AC1807" s="54">
        <f t="shared" si="903"/>
        <v>0</v>
      </c>
      <c r="AD1807" s="54">
        <f t="shared" si="904"/>
        <v>0</v>
      </c>
      <c r="AE1807" s="54">
        <f t="shared" si="905"/>
        <v>0</v>
      </c>
      <c r="AF1807" s="54">
        <f t="shared" si="906"/>
        <v>0</v>
      </c>
      <c r="AG1807" s="54">
        <f t="shared" si="907"/>
        <v>0</v>
      </c>
      <c r="AH1807" s="54">
        <f t="shared" si="908"/>
        <v>0</v>
      </c>
      <c r="AI1807" s="54">
        <f t="shared" si="909"/>
        <v>0</v>
      </c>
      <c r="AJ1807" s="54">
        <f t="shared" si="913"/>
        <v>1.2550366419082419</v>
      </c>
    </row>
    <row r="1808" spans="2:36" x14ac:dyDescent="0.2">
      <c r="B1808" s="14" t="s">
        <v>65</v>
      </c>
      <c r="C1808" s="14">
        <v>1798</v>
      </c>
      <c r="D1808" s="14">
        <v>321</v>
      </c>
      <c r="E1808" s="14">
        <f t="shared" si="891"/>
        <v>0</v>
      </c>
      <c r="F1808" s="15">
        <v>0</v>
      </c>
      <c r="G1808" s="16">
        <f t="shared" si="910"/>
        <v>0</v>
      </c>
      <c r="H1808" s="16">
        <f t="shared" si="911"/>
        <v>0</v>
      </c>
      <c r="I1808" s="16">
        <f t="shared" si="882"/>
        <v>0</v>
      </c>
      <c r="J1808" s="16">
        <f t="shared" si="892"/>
        <v>0</v>
      </c>
      <c r="K1808" s="29" t="str">
        <f t="shared" si="893"/>
        <v>No</v>
      </c>
      <c r="L1808" s="16">
        <f t="shared" si="883"/>
        <v>0</v>
      </c>
      <c r="M1808" s="16">
        <f t="shared" si="884"/>
        <v>187.05217500000001</v>
      </c>
      <c r="N1808" s="23">
        <f t="shared" si="885"/>
        <v>0</v>
      </c>
      <c r="O1808" s="16">
        <f t="shared" si="886"/>
        <v>187.05217500000001</v>
      </c>
      <c r="P1808" s="16">
        <f t="shared" si="887"/>
        <v>0</v>
      </c>
      <c r="Q1808" s="16">
        <f t="shared" si="888"/>
        <v>0</v>
      </c>
      <c r="R1808" s="16">
        <f t="shared" si="894"/>
        <v>0</v>
      </c>
      <c r="S1808" s="75">
        <f t="shared" si="912"/>
        <v>0</v>
      </c>
      <c r="T1808" s="77">
        <f t="shared" si="895"/>
        <v>0</v>
      </c>
      <c r="U1808" s="50">
        <f t="shared" si="896"/>
        <v>12784148.588361025</v>
      </c>
      <c r="V1808" s="51">
        <f t="shared" si="897"/>
        <v>3.5511523856558402</v>
      </c>
      <c r="W1808" s="52">
        <f t="shared" si="898"/>
        <v>8625001.3146704659</v>
      </c>
      <c r="X1808" s="36">
        <f t="shared" si="899"/>
        <v>2.3958336985195738</v>
      </c>
      <c r="Y1808" s="53">
        <f t="shared" si="889"/>
        <v>0</v>
      </c>
      <c r="Z1808" s="53">
        <f t="shared" si="900"/>
        <v>0</v>
      </c>
      <c r="AA1808" s="54">
        <f t="shared" si="901"/>
        <v>0</v>
      </c>
      <c r="AB1808" s="54">
        <f t="shared" si="902"/>
        <v>0</v>
      </c>
      <c r="AC1808" s="54">
        <f t="shared" si="903"/>
        <v>0</v>
      </c>
      <c r="AD1808" s="54">
        <f t="shared" si="904"/>
        <v>0</v>
      </c>
      <c r="AE1808" s="54">
        <f t="shared" si="905"/>
        <v>0</v>
      </c>
      <c r="AF1808" s="54">
        <f t="shared" si="906"/>
        <v>0</v>
      </c>
      <c r="AG1808" s="54">
        <f t="shared" si="907"/>
        <v>0</v>
      </c>
      <c r="AH1808" s="54">
        <f t="shared" si="908"/>
        <v>0</v>
      </c>
      <c r="AI1808" s="54">
        <f t="shared" si="909"/>
        <v>0</v>
      </c>
      <c r="AJ1808" s="54">
        <f t="shared" si="913"/>
        <v>1.2550366419082419</v>
      </c>
    </row>
    <row r="1809" spans="2:36" x14ac:dyDescent="0.2">
      <c r="B1809" s="14" t="s">
        <v>65</v>
      </c>
      <c r="C1809" s="14">
        <v>1799</v>
      </c>
      <c r="D1809" s="14">
        <v>322</v>
      </c>
      <c r="E1809" s="14">
        <f t="shared" si="891"/>
        <v>0</v>
      </c>
      <c r="F1809" s="15">
        <v>0</v>
      </c>
      <c r="G1809" s="16">
        <f t="shared" si="910"/>
        <v>0</v>
      </c>
      <c r="H1809" s="16">
        <f t="shared" si="911"/>
        <v>0</v>
      </c>
      <c r="I1809" s="16">
        <f t="shared" si="882"/>
        <v>0</v>
      </c>
      <c r="J1809" s="16">
        <f t="shared" si="892"/>
        <v>0</v>
      </c>
      <c r="K1809" s="29" t="str">
        <f t="shared" si="893"/>
        <v>No</v>
      </c>
      <c r="L1809" s="16">
        <f t="shared" si="883"/>
        <v>0</v>
      </c>
      <c r="M1809" s="16">
        <f t="shared" si="884"/>
        <v>187.05217500000001</v>
      </c>
      <c r="N1809" s="23">
        <f t="shared" si="885"/>
        <v>0</v>
      </c>
      <c r="O1809" s="16">
        <f t="shared" si="886"/>
        <v>187.05217500000001</v>
      </c>
      <c r="P1809" s="16">
        <f t="shared" si="887"/>
        <v>0</v>
      </c>
      <c r="Q1809" s="16">
        <f t="shared" si="888"/>
        <v>0</v>
      </c>
      <c r="R1809" s="16">
        <f t="shared" si="894"/>
        <v>0</v>
      </c>
      <c r="S1809" s="75">
        <f t="shared" si="912"/>
        <v>0</v>
      </c>
      <c r="T1809" s="77">
        <f t="shared" si="895"/>
        <v>0</v>
      </c>
      <c r="U1809" s="50">
        <f t="shared" si="896"/>
        <v>12784148.588361025</v>
      </c>
      <c r="V1809" s="51">
        <f t="shared" si="897"/>
        <v>3.5511523856558402</v>
      </c>
      <c r="W1809" s="52">
        <f t="shared" si="898"/>
        <v>8625001.3146704659</v>
      </c>
      <c r="X1809" s="36">
        <f t="shared" si="899"/>
        <v>2.3958336985195738</v>
      </c>
      <c r="Y1809" s="53">
        <f t="shared" si="889"/>
        <v>0</v>
      </c>
      <c r="Z1809" s="53">
        <f t="shared" si="900"/>
        <v>0</v>
      </c>
      <c r="AA1809" s="54">
        <f t="shared" si="901"/>
        <v>0</v>
      </c>
      <c r="AB1809" s="54">
        <f t="shared" si="902"/>
        <v>0</v>
      </c>
      <c r="AC1809" s="54">
        <f t="shared" si="903"/>
        <v>0</v>
      </c>
      <c r="AD1809" s="54">
        <f t="shared" si="904"/>
        <v>0</v>
      </c>
      <c r="AE1809" s="54">
        <f t="shared" si="905"/>
        <v>0</v>
      </c>
      <c r="AF1809" s="54">
        <f t="shared" si="906"/>
        <v>0</v>
      </c>
      <c r="AG1809" s="54">
        <f t="shared" si="907"/>
        <v>0</v>
      </c>
      <c r="AH1809" s="54">
        <f t="shared" si="908"/>
        <v>0</v>
      </c>
      <c r="AI1809" s="54">
        <f t="shared" si="909"/>
        <v>0</v>
      </c>
      <c r="AJ1809" s="54">
        <f t="shared" si="913"/>
        <v>1.2550366419082419</v>
      </c>
    </row>
    <row r="1810" spans="2:36" x14ac:dyDescent="0.2">
      <c r="B1810" s="14" t="s">
        <v>65</v>
      </c>
      <c r="C1810" s="14">
        <v>1800</v>
      </c>
      <c r="D1810" s="14">
        <v>323</v>
      </c>
      <c r="E1810" s="14">
        <f t="shared" si="891"/>
        <v>0</v>
      </c>
      <c r="F1810" s="15">
        <v>0</v>
      </c>
      <c r="G1810" s="16">
        <f t="shared" si="910"/>
        <v>0</v>
      </c>
      <c r="H1810" s="16">
        <f t="shared" si="911"/>
        <v>0</v>
      </c>
      <c r="I1810" s="16">
        <f t="shared" si="882"/>
        <v>0</v>
      </c>
      <c r="J1810" s="16">
        <f t="shared" si="892"/>
        <v>0</v>
      </c>
      <c r="K1810" s="29" t="str">
        <f t="shared" si="893"/>
        <v>No</v>
      </c>
      <c r="L1810" s="16">
        <f t="shared" si="883"/>
        <v>0</v>
      </c>
      <c r="M1810" s="16">
        <f t="shared" si="884"/>
        <v>187.05217500000001</v>
      </c>
      <c r="N1810" s="23">
        <f t="shared" si="885"/>
        <v>0</v>
      </c>
      <c r="O1810" s="16">
        <f t="shared" si="886"/>
        <v>187.05217500000001</v>
      </c>
      <c r="P1810" s="16">
        <f t="shared" si="887"/>
        <v>0</v>
      </c>
      <c r="Q1810" s="16">
        <f t="shared" si="888"/>
        <v>0</v>
      </c>
      <c r="R1810" s="16">
        <f t="shared" si="894"/>
        <v>0</v>
      </c>
      <c r="S1810" s="75">
        <f t="shared" si="912"/>
        <v>0</v>
      </c>
      <c r="T1810" s="77">
        <f t="shared" si="895"/>
        <v>0</v>
      </c>
      <c r="U1810" s="50">
        <f t="shared" si="896"/>
        <v>12784148.588361025</v>
      </c>
      <c r="V1810" s="51">
        <f t="shared" si="897"/>
        <v>3.5511523856558402</v>
      </c>
      <c r="W1810" s="52">
        <f t="shared" si="898"/>
        <v>8625001.3146704659</v>
      </c>
      <c r="X1810" s="36">
        <f t="shared" si="899"/>
        <v>2.3958336985195738</v>
      </c>
      <c r="Y1810" s="53">
        <f t="shared" si="889"/>
        <v>0</v>
      </c>
      <c r="Z1810" s="53">
        <f t="shared" si="900"/>
        <v>0</v>
      </c>
      <c r="AA1810" s="54">
        <f t="shared" si="901"/>
        <v>0</v>
      </c>
      <c r="AB1810" s="54">
        <f t="shared" si="902"/>
        <v>0</v>
      </c>
      <c r="AC1810" s="54">
        <f t="shared" si="903"/>
        <v>0</v>
      </c>
      <c r="AD1810" s="54">
        <f t="shared" si="904"/>
        <v>0</v>
      </c>
      <c r="AE1810" s="54">
        <f t="shared" si="905"/>
        <v>0</v>
      </c>
      <c r="AF1810" s="54">
        <f t="shared" si="906"/>
        <v>0</v>
      </c>
      <c r="AG1810" s="54">
        <f t="shared" si="907"/>
        <v>0</v>
      </c>
      <c r="AH1810" s="54">
        <f t="shared" si="908"/>
        <v>0</v>
      </c>
      <c r="AI1810" s="54">
        <f t="shared" si="909"/>
        <v>0</v>
      </c>
      <c r="AJ1810" s="54">
        <f t="shared" si="913"/>
        <v>1.2550366419082419</v>
      </c>
    </row>
  </sheetData>
  <conditionalFormatting sqref="K1:K1048576">
    <cfRule type="cellIs" dxfId="1" priority="1" operator="equal">
      <formula>"""Yes"""</formula>
    </cfRule>
  </conditionalFormatting>
  <conditionalFormatting sqref="K10">
    <cfRule type="cellIs" dxfId="0" priority="2" operator="equal">
      <formula>"""Yes"""</formula>
    </cfRule>
    <cfRule type="containsText" priority="3" operator="containsText" text="Yes">
      <formula>NOT(ISERROR(SEARCH("Yes",K10)))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EED70-35B4-4F19-BBC7-780A87B24906}">
  <dimension ref="A1"/>
  <sheetViews>
    <sheetView zoomScale="99" workbookViewId="0">
      <selection activeCell="O26" sqref="O26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855B8-21B0-479C-B990-9F54DAC85E4B}">
  <dimension ref="A1"/>
  <sheetViews>
    <sheetView workbookViewId="0">
      <selection activeCell="O35" sqref="O35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220C6-93C9-F348-B26D-E159092D996D}">
  <dimension ref="A1"/>
  <sheetViews>
    <sheetView topLeftCell="A4" workbookViewId="0">
      <selection activeCell="P11" sqref="P11"/>
    </sheetView>
  </sheetViews>
  <sheetFormatPr baseColWidth="10" defaultColWidth="11.5" defaultRowHeight="1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84C6-B203-41EE-9B68-6B3662A7D2E8}">
  <dimension ref="A1"/>
  <sheetViews>
    <sheetView workbookViewId="0">
      <selection activeCell="I30" sqref="I30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D9984-4BD0-8343-B928-A51B5DE6C98C}">
  <dimension ref="A1"/>
  <sheetViews>
    <sheetView workbookViewId="0">
      <selection activeCell="F14" sqref="F14"/>
    </sheetView>
  </sheetViews>
  <sheetFormatPr baseColWidth="10" defaultColWidth="10.6640625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224cecc8-5b1a-4f4b-aa1d-4508502f11c0"/>
    <ds:schemaRef ds:uri="http://purl.org/dc/dcmitype/"/>
    <ds:schemaRef ds:uri="http://schemas.microsoft.com/office/infopath/2007/PartnerControls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WLTP_class_3</vt:lpstr>
      <vt:lpstr>Cumulative Energy</vt:lpstr>
      <vt:lpstr>Power</vt:lpstr>
      <vt:lpstr>Braking Power</vt:lpstr>
      <vt:lpstr>Tractive Forces</vt:lpstr>
      <vt:lpstr>Velocity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Tamzin Cooper (2300764)</cp:lastModifiedBy>
  <cp:revision/>
  <dcterms:created xsi:type="dcterms:W3CDTF">2012-04-02T09:52:13Z</dcterms:created>
  <dcterms:modified xsi:type="dcterms:W3CDTF">2024-11-30T23:42:51Z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