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563" documentId="8_{EC383A72-8FBC-4A12-980F-5A6C7F49C3A9}" xr6:coauthVersionLast="47" xr6:coauthVersionMax="47" xr10:uidLastSave="{7E48385E-01FE-4F2C-B9F7-DFEFC6F410FA}"/>
  <bookViews>
    <workbookView xWindow="-98" yWindow="-98" windowWidth="22695" windowHeight="14595" xr2:uid="{144DDB5F-548A-47D1-964D-77CDEF251360}"/>
  </bookViews>
  <sheets>
    <sheet name="Cost Plan (plus)" sheetId="2" r:id="rId1"/>
    <sheet name="Indic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D21" i="3"/>
  <c r="D23" i="3" s="1"/>
  <c r="D25" i="3" s="1"/>
  <c r="E24" i="2"/>
  <c r="E25" i="2"/>
  <c r="E10" i="2"/>
  <c r="E11" i="2"/>
  <c r="E12" i="2"/>
  <c r="E13" i="2"/>
  <c r="E14" i="2"/>
  <c r="E15" i="2"/>
  <c r="E16" i="2"/>
  <c r="E17" i="2"/>
  <c r="E9" i="2"/>
  <c r="E18" i="2" l="1"/>
  <c r="E19" i="2" l="1"/>
  <c r="E20" i="2" s="1"/>
  <c r="E21" i="2" s="1"/>
  <c r="E22" i="2" s="1"/>
  <c r="E26" i="2" s="1"/>
  <c r="E27" i="2" s="1"/>
  <c r="E28" i="2" s="1"/>
  <c r="E29" i="2" s="1"/>
  <c r="E30" i="2" s="1"/>
  <c r="E31" i="2" s="1"/>
  <c r="E32" i="2" s="1"/>
</calcChain>
</file>

<file path=xl/sharedStrings.xml><?xml version="1.0" encoding="utf-8"?>
<sst xmlns="http://schemas.openxmlformats.org/spreadsheetml/2006/main" count="63" uniqueCount="51">
  <si>
    <t>Cost Centre</t>
  </si>
  <si>
    <t>£</t>
  </si>
  <si>
    <r>
      <t>m</t>
    </r>
    <r>
      <rPr>
        <sz val="11"/>
        <color theme="1"/>
        <rFont val="Calibri"/>
        <family val="2"/>
      </rPr>
      <t>²</t>
    </r>
  </si>
  <si>
    <t>Building Works</t>
  </si>
  <si>
    <t>Facilitating works</t>
  </si>
  <si>
    <t>Substructure</t>
  </si>
  <si>
    <t>Superstructure</t>
  </si>
  <si>
    <t>Internal finishes</t>
  </si>
  <si>
    <t>Fittings, furnishings &amp; equipment</t>
  </si>
  <si>
    <t>Services</t>
  </si>
  <si>
    <t>Complete buildings &amp; building units</t>
  </si>
  <si>
    <t>Work to exisiting buildings</t>
  </si>
  <si>
    <t>External works</t>
  </si>
  <si>
    <t>Group Element/Element</t>
  </si>
  <si>
    <t>Main Contractors Preliminaries (B)</t>
  </si>
  <si>
    <t>Sub Total: Facilitating &amp; Building Works (A)</t>
  </si>
  <si>
    <r>
      <t xml:space="preserve">Sub Total: Facilitating &amp; Building Works (including MC Preliminaries (C) </t>
    </r>
    <r>
      <rPr>
        <sz val="11"/>
        <color theme="1"/>
        <rFont val="Calibri"/>
        <family val="2"/>
      </rPr>
      <t>[C = A + B]</t>
    </r>
  </si>
  <si>
    <t>Main Contractors overheads &amp; profit (D)</t>
  </si>
  <si>
    <r>
      <t xml:space="preserve">Total: Building works estimate (E) </t>
    </r>
    <r>
      <rPr>
        <sz val="11"/>
        <color theme="1"/>
        <rFont val="Calibri"/>
        <family val="2"/>
      </rPr>
      <t>[E = C + D]</t>
    </r>
  </si>
  <si>
    <t>Project and design team fees and other development and project costs</t>
  </si>
  <si>
    <t>Project &amp; Design team fees (F)</t>
  </si>
  <si>
    <t>Other development &amp; Project Costs (G)</t>
  </si>
  <si>
    <r>
      <t xml:space="preserve">Total: Project and design team fees and other development and project costs estimate (H) </t>
    </r>
    <r>
      <rPr>
        <sz val="11"/>
        <color theme="1"/>
        <rFont val="Calibri"/>
        <family val="2"/>
      </rPr>
      <t>[H = F + G]</t>
    </r>
  </si>
  <si>
    <r>
      <t xml:space="preserve">Base Cost Estimate (I) </t>
    </r>
    <r>
      <rPr>
        <sz val="11"/>
        <color theme="1"/>
        <rFont val="Calibri"/>
        <family val="2"/>
      </rPr>
      <t>[I = E + H]</t>
    </r>
  </si>
  <si>
    <r>
      <t xml:space="preserve">Cost Limit (excluding inflation) (K) </t>
    </r>
    <r>
      <rPr>
        <sz val="11"/>
        <color theme="1"/>
        <rFont val="Calibri"/>
        <family val="2"/>
      </rPr>
      <t>[K = I + J]</t>
    </r>
  </si>
  <si>
    <t>Cost Limit (excluding VAT assessment) (M) [M = K + L]</t>
  </si>
  <si>
    <r>
      <t xml:space="preserve">VAT assessment </t>
    </r>
    <r>
      <rPr>
        <i/>
        <sz val="11"/>
        <color theme="1"/>
        <rFont val="Calibri"/>
        <family val="2"/>
        <scheme val="minor"/>
      </rPr>
      <t>(excluded normally)</t>
    </r>
  </si>
  <si>
    <t>%</t>
  </si>
  <si>
    <t>Total: Risk allowance estimate  (J)</t>
  </si>
  <si>
    <t>Tender Price Index (TPI):</t>
  </si>
  <si>
    <t>Location Factor (LF):</t>
  </si>
  <si>
    <t>Elemental Cost Plan 1 (Plus)</t>
  </si>
  <si>
    <t>Element Unit Quantity (EUQ)</t>
  </si>
  <si>
    <t>Element Unit Rate       (EUR)</t>
  </si>
  <si>
    <t>Cost target of element                  (= EUQ x EUR)</t>
  </si>
  <si>
    <t xml:space="preserve">Total: Inflation allowance if not using TPI above (L) </t>
  </si>
  <si>
    <t>(Compatable with NRM1 and NRM2 BoQ Summary Template)</t>
  </si>
  <si>
    <t>RIBA Work Stage: Concept Design</t>
  </si>
  <si>
    <t>Building Costs Indices</t>
  </si>
  <si>
    <t>Location Indices</t>
  </si>
  <si>
    <t>Tender Price Indices</t>
  </si>
  <si>
    <t>Cost Analysis Data</t>
  </si>
  <si>
    <t>Cost Plan Data</t>
  </si>
  <si>
    <t>BCIS Index :</t>
  </si>
  <si>
    <r>
      <t>Element Unit Rate £/m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 xml:space="preserve"> :</t>
    </r>
  </si>
  <si>
    <t>Price levels adjustments if using indices</t>
  </si>
  <si>
    <r>
      <t>per m</t>
    </r>
    <r>
      <rPr>
        <sz val="11"/>
        <color theme="1"/>
        <rFont val="Calibri"/>
        <family val="2"/>
      </rPr>
      <t>²</t>
    </r>
  </si>
  <si>
    <t>Adjustment for TPI</t>
  </si>
  <si>
    <t>Adjustment for BCI</t>
  </si>
  <si>
    <t>Adjustment for LI</t>
  </si>
  <si>
    <r>
      <t>Adjusted Element Unit Rate £/m</t>
    </r>
    <r>
      <rPr>
        <b/>
        <sz val="8"/>
        <color theme="1"/>
        <rFont val="Calibri"/>
        <family val="2"/>
      </rPr>
      <t>²</t>
    </r>
    <r>
      <rPr>
        <b/>
        <sz val="8"/>
        <color theme="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</si>
</sst>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164" formatCode="0.0"/>
    <numFmt numFmtId="165" formatCode="&quot;£&quot;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2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4" fontId="5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164" fontId="0" fillId="0" borderId="9" xfId="0" applyNumberFormat="1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164" fontId="4" fillId="0" borderId="1" xfId="0" applyNumberFormat="1" applyFont="1" applyBorder="1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1" xfId="0" applyFont="1" applyBorder="1"/>
    <xf numFmtId="0" fontId="4" fillId="0" borderId="4" xfId="0" applyFont="1" applyBorder="1"/>
    <xf numFmtId="165" fontId="0" fillId="0" borderId="11" xfId="0" applyNumberFormat="1" applyBorder="1" applyAlignment="1">
      <alignment horizontal="center"/>
    </xf>
    <xf numFmtId="164" fontId="4" fillId="0" borderId="4" xfId="0" applyNumberFormat="1" applyFont="1" applyBorder="1"/>
    <xf numFmtId="165" fontId="0" fillId="0" borderId="4" xfId="0" applyNumberFormat="1" applyBorder="1" applyAlignment="1">
      <alignment horizontal="left"/>
    </xf>
    <xf numFmtId="0" fontId="0" fillId="2" borderId="6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/>
    </xf>
    <xf numFmtId="0" fontId="0" fillId="0" borderId="14" xfId="0" applyBorder="1"/>
    <xf numFmtId="164" fontId="8" fillId="2" borderId="15" xfId="0" applyNumberFormat="1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0" borderId="17" xfId="0" applyNumberFormat="1" applyBorder="1"/>
    <xf numFmtId="0" fontId="0" fillId="2" borderId="18" xfId="0" applyFill="1" applyBorder="1" applyAlignment="1">
      <alignment horizontal="center"/>
    </xf>
    <xf numFmtId="0" fontId="0" fillId="0" borderId="20" xfId="0" applyBorder="1" applyAlignment="1">
      <alignment horizontal="center"/>
    </xf>
    <xf numFmtId="164" fontId="1" fillId="0" borderId="21" xfId="0" applyNumberFormat="1" applyFont="1" applyBorder="1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20" xfId="0" applyNumberFormat="1" applyBorder="1" applyAlignment="1">
      <alignment horizontal="center"/>
    </xf>
    <xf numFmtId="164" fontId="1" fillId="0" borderId="22" xfId="0" applyNumberFormat="1" applyFont="1" applyBorder="1" applyAlignment="1">
      <alignment horizontal="left"/>
    </xf>
    <xf numFmtId="165" fontId="0" fillId="0" borderId="23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64" fontId="1" fillId="0" borderId="19" xfId="0" applyNumberFormat="1" applyFont="1" applyBorder="1" applyAlignment="1">
      <alignment horizontal="left"/>
    </xf>
    <xf numFmtId="165" fontId="0" fillId="0" borderId="25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left"/>
    </xf>
    <xf numFmtId="164" fontId="0" fillId="0" borderId="19" xfId="0" applyNumberFormat="1" applyBorder="1"/>
    <xf numFmtId="165" fontId="7" fillId="0" borderId="25" xfId="0" applyNumberFormat="1" applyFont="1" applyBorder="1" applyAlignment="1">
      <alignment horizontal="center"/>
    </xf>
    <xf numFmtId="165" fontId="6" fillId="0" borderId="26" xfId="0" applyNumberFormat="1" applyFont="1" applyBorder="1" applyAlignment="1">
      <alignment horizontal="center"/>
    </xf>
    <xf numFmtId="164" fontId="1" fillId="0" borderId="27" xfId="0" applyNumberFormat="1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0" fillId="0" borderId="28" xfId="0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0" fontId="0" fillId="0" borderId="3" xfId="0" applyBorder="1"/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165" fontId="0" fillId="0" borderId="7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" xfId="0" applyBorder="1" applyAlignment="1">
      <alignment horizontal="right"/>
    </xf>
    <xf numFmtId="0" fontId="9" fillId="0" borderId="19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0" fillId="0" borderId="24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24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  <xf numFmtId="164" fontId="0" fillId="0" borderId="8" xfId="0" applyNumberFormat="1" applyBorder="1" applyAlignment="1">
      <alignment horizontal="left"/>
    </xf>
    <xf numFmtId="164" fontId="9" fillId="0" borderId="19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0" fontId="1" fillId="0" borderId="0" xfId="0" applyFont="1"/>
    <xf numFmtId="44" fontId="0" fillId="0" borderId="0" xfId="1" applyFont="1"/>
    <xf numFmtId="0" fontId="0" fillId="0" borderId="1" xfId="0" applyBorder="1"/>
    <xf numFmtId="0" fontId="0" fillId="0" borderId="0" xfId="0" applyBorder="1"/>
    <xf numFmtId="0" fontId="0" fillId="0" borderId="10" xfId="0" applyBorder="1"/>
    <xf numFmtId="0" fontId="0" fillId="0" borderId="31" xfId="0" applyBorder="1"/>
    <xf numFmtId="44" fontId="0" fillId="0" borderId="31" xfId="1" applyFont="1" applyBorder="1"/>
    <xf numFmtId="0" fontId="0" fillId="0" borderId="32" xfId="0" applyBorder="1"/>
    <xf numFmtId="44" fontId="0" fillId="0" borderId="30" xfId="0" applyNumberFormat="1" applyBorder="1"/>
    <xf numFmtId="44" fontId="0" fillId="0" borderId="3" xfId="0" applyNumberFormat="1" applyBorder="1"/>
    <xf numFmtId="44" fontId="0" fillId="0" borderId="32" xfId="0" applyNumberFormat="1" applyBorder="1"/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2" xfId="0" applyBorder="1" applyAlignment="1">
      <alignment horizontal="center"/>
    </xf>
    <xf numFmtId="0" fontId="6" fillId="0" borderId="0" xfId="0" applyFont="1" applyAlignment="1">
      <alignment horizontal="center"/>
    </xf>
    <xf numFmtId="44" fontId="6" fillId="0" borderId="34" xfId="0" applyNumberFormat="1" applyFont="1" applyBorder="1"/>
    <xf numFmtId="0" fontId="1" fillId="2" borderId="3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1" fillId="0" borderId="0" xfId="0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16BFF-CE2D-4E0B-A068-79363DC2AC1B}">
  <dimension ref="A1:E33"/>
  <sheetViews>
    <sheetView tabSelected="1" zoomScaleNormal="100" zoomScaleSheetLayoutView="120" workbookViewId="0">
      <selection activeCell="G14" sqref="G14"/>
    </sheetView>
  </sheetViews>
  <sheetFormatPr defaultRowHeight="14.25" x14ac:dyDescent="0.45"/>
  <cols>
    <col min="1" max="1" width="4.59765625" style="2" customWidth="1"/>
    <col min="2" max="2" width="47.1328125" customWidth="1"/>
    <col min="3" max="3" width="8.19921875" style="1" customWidth="1"/>
    <col min="4" max="4" width="11.19921875" style="1" bestFit="1" customWidth="1"/>
    <col min="5" max="5" width="16.265625" style="1" customWidth="1"/>
  </cols>
  <sheetData>
    <row r="1" spans="1:5" ht="18" x14ac:dyDescent="0.55000000000000004">
      <c r="A1" s="12" t="s">
        <v>37</v>
      </c>
    </row>
    <row r="2" spans="1:5" ht="18" x14ac:dyDescent="0.55000000000000004">
      <c r="A2" s="12" t="s">
        <v>31</v>
      </c>
    </row>
    <row r="3" spans="1:5" x14ac:dyDescent="0.45">
      <c r="A3" s="3" t="s">
        <v>36</v>
      </c>
    </row>
    <row r="4" spans="1:5" ht="14.65" thickBot="1" x14ac:dyDescent="0.5">
      <c r="A4" s="3"/>
    </row>
    <row r="5" spans="1:5" ht="59.25" customHeight="1" thickBot="1" x14ac:dyDescent="0.5">
      <c r="A5" s="28" t="s">
        <v>0</v>
      </c>
      <c r="B5" s="13" t="s">
        <v>13</v>
      </c>
      <c r="C5" s="24" t="s">
        <v>32</v>
      </c>
      <c r="D5" s="25" t="s">
        <v>33</v>
      </c>
      <c r="E5" s="29" t="s">
        <v>34</v>
      </c>
    </row>
    <row r="6" spans="1:5" ht="14.65" thickBot="1" x14ac:dyDescent="0.5">
      <c r="A6" s="30" t="s">
        <v>29</v>
      </c>
      <c r="B6" s="27"/>
      <c r="C6" s="26" t="s">
        <v>2</v>
      </c>
      <c r="D6" s="26" t="s">
        <v>1</v>
      </c>
      <c r="E6" s="31" t="s">
        <v>1</v>
      </c>
    </row>
    <row r="7" spans="1:5" ht="14.65" thickTop="1" x14ac:dyDescent="0.45">
      <c r="A7" s="42" t="s">
        <v>30</v>
      </c>
      <c r="B7" s="49"/>
      <c r="C7" s="50"/>
      <c r="D7" s="51"/>
      <c r="E7" s="52"/>
    </row>
    <row r="8" spans="1:5" ht="14.65" customHeight="1" x14ac:dyDescent="0.45">
      <c r="A8" s="60" t="s">
        <v>3</v>
      </c>
      <c r="B8" s="61"/>
      <c r="C8" s="19"/>
      <c r="D8" s="20"/>
      <c r="E8" s="32"/>
    </row>
    <row r="9" spans="1:5" ht="23" customHeight="1" x14ac:dyDescent="0.45">
      <c r="A9" s="33">
        <v>0</v>
      </c>
      <c r="B9" s="4" t="s">
        <v>4</v>
      </c>
      <c r="C9" s="8"/>
      <c r="D9" s="34">
        <v>0</v>
      </c>
      <c r="E9" s="35">
        <f>SUM(C9*D9)</f>
        <v>0</v>
      </c>
    </row>
    <row r="10" spans="1:5" ht="23" customHeight="1" x14ac:dyDescent="0.45">
      <c r="A10" s="33">
        <v>1</v>
      </c>
      <c r="B10" s="4" t="s">
        <v>5</v>
      </c>
      <c r="C10" s="8"/>
      <c r="D10" s="34">
        <v>1000</v>
      </c>
      <c r="E10" s="35">
        <f t="shared" ref="E10:E17" si="0">SUM(C10*D10)</f>
        <v>0</v>
      </c>
    </row>
    <row r="11" spans="1:5" ht="23" customHeight="1" x14ac:dyDescent="0.45">
      <c r="A11" s="33">
        <v>2</v>
      </c>
      <c r="B11" s="4" t="s">
        <v>6</v>
      </c>
      <c r="C11" s="8"/>
      <c r="D11" s="34">
        <v>1500</v>
      </c>
      <c r="E11" s="35">
        <f t="shared" si="0"/>
        <v>0</v>
      </c>
    </row>
    <row r="12" spans="1:5" ht="23" customHeight="1" x14ac:dyDescent="0.45">
      <c r="A12" s="33">
        <v>3</v>
      </c>
      <c r="B12" s="4" t="s">
        <v>7</v>
      </c>
      <c r="C12" s="8"/>
      <c r="D12" s="34">
        <v>0</v>
      </c>
      <c r="E12" s="35">
        <f t="shared" si="0"/>
        <v>0</v>
      </c>
    </row>
    <row r="13" spans="1:5" ht="23" customHeight="1" x14ac:dyDescent="0.45">
      <c r="A13" s="33">
        <v>4</v>
      </c>
      <c r="B13" s="4" t="s">
        <v>8</v>
      </c>
      <c r="C13" s="8"/>
      <c r="D13" s="34">
        <v>0</v>
      </c>
      <c r="E13" s="35">
        <f t="shared" si="0"/>
        <v>0</v>
      </c>
    </row>
    <row r="14" spans="1:5" ht="23" customHeight="1" x14ac:dyDescent="0.45">
      <c r="A14" s="33">
        <v>5</v>
      </c>
      <c r="B14" s="4" t="s">
        <v>9</v>
      </c>
      <c r="C14" s="8"/>
      <c r="D14" s="34">
        <v>0</v>
      </c>
      <c r="E14" s="35">
        <f t="shared" si="0"/>
        <v>0</v>
      </c>
    </row>
    <row r="15" spans="1:5" ht="23" customHeight="1" x14ac:dyDescent="0.45">
      <c r="A15" s="33">
        <v>6</v>
      </c>
      <c r="B15" s="4" t="s">
        <v>10</v>
      </c>
      <c r="C15" s="8"/>
      <c r="D15" s="34">
        <v>0</v>
      </c>
      <c r="E15" s="35">
        <f t="shared" si="0"/>
        <v>0</v>
      </c>
    </row>
    <row r="16" spans="1:5" ht="23" customHeight="1" x14ac:dyDescent="0.45">
      <c r="A16" s="33">
        <v>7</v>
      </c>
      <c r="B16" s="4" t="s">
        <v>11</v>
      </c>
      <c r="C16" s="8"/>
      <c r="D16" s="34">
        <v>0</v>
      </c>
      <c r="E16" s="35">
        <f t="shared" si="0"/>
        <v>0</v>
      </c>
    </row>
    <row r="17" spans="1:5" ht="23" customHeight="1" x14ac:dyDescent="0.45">
      <c r="A17" s="36">
        <v>8</v>
      </c>
      <c r="B17" s="4" t="s">
        <v>12</v>
      </c>
      <c r="C17" s="8"/>
      <c r="D17" s="34">
        <v>0</v>
      </c>
      <c r="E17" s="37">
        <f t="shared" si="0"/>
        <v>0</v>
      </c>
    </row>
    <row r="18" spans="1:5" ht="23" customHeight="1" x14ac:dyDescent="0.45">
      <c r="A18" s="66" t="s">
        <v>15</v>
      </c>
      <c r="B18" s="67"/>
      <c r="C18" s="67"/>
      <c r="D18" s="68"/>
      <c r="E18" s="38">
        <f>SUM(E9:E17)</f>
        <v>0</v>
      </c>
    </row>
    <row r="19" spans="1:5" ht="23" customHeight="1" x14ac:dyDescent="0.45">
      <c r="A19" s="39">
        <v>9</v>
      </c>
      <c r="B19" s="4" t="s">
        <v>14</v>
      </c>
      <c r="C19" s="56">
        <v>20</v>
      </c>
      <c r="D19" s="53" t="s">
        <v>27</v>
      </c>
      <c r="E19" s="37">
        <f>SUM(E18/100)*C19</f>
        <v>0</v>
      </c>
    </row>
    <row r="20" spans="1:5" ht="23" customHeight="1" x14ac:dyDescent="0.45">
      <c r="A20" s="64" t="s">
        <v>16</v>
      </c>
      <c r="B20" s="65"/>
      <c r="C20" s="57"/>
      <c r="D20" s="54"/>
      <c r="E20" s="40">
        <f>SUM(E18:E19)</f>
        <v>0</v>
      </c>
    </row>
    <row r="21" spans="1:5" ht="23" customHeight="1" x14ac:dyDescent="0.45">
      <c r="A21" s="39">
        <v>10</v>
      </c>
      <c r="B21" s="4" t="s">
        <v>17</v>
      </c>
      <c r="C21" s="58">
        <v>10</v>
      </c>
      <c r="D21" s="55" t="s">
        <v>27</v>
      </c>
      <c r="E21" s="37">
        <f>SUM(E20/100)*C21</f>
        <v>0</v>
      </c>
    </row>
    <row r="22" spans="1:5" ht="23" customHeight="1" x14ac:dyDescent="0.45">
      <c r="A22" s="66" t="s">
        <v>18</v>
      </c>
      <c r="B22" s="67"/>
      <c r="C22" s="67"/>
      <c r="D22" s="68"/>
      <c r="E22" s="38">
        <f>SUM(E20:E21)</f>
        <v>0</v>
      </c>
    </row>
    <row r="23" spans="1:5" ht="23" customHeight="1" x14ac:dyDescent="0.45">
      <c r="A23" s="69" t="s">
        <v>19</v>
      </c>
      <c r="B23" s="70"/>
      <c r="C23" s="16"/>
      <c r="D23" s="22"/>
      <c r="E23" s="32"/>
    </row>
    <row r="24" spans="1:5" ht="23" customHeight="1" x14ac:dyDescent="0.45">
      <c r="A24" s="39">
        <v>11</v>
      </c>
      <c r="B24" s="5" t="s">
        <v>20</v>
      </c>
      <c r="C24" s="9">
        <v>500</v>
      </c>
      <c r="D24" s="10">
        <v>100</v>
      </c>
      <c r="E24" s="35">
        <f>SUM(C24*D24)</f>
        <v>50000</v>
      </c>
    </row>
    <row r="25" spans="1:5" ht="23" customHeight="1" x14ac:dyDescent="0.45">
      <c r="A25" s="39">
        <v>12</v>
      </c>
      <c r="B25" s="5" t="s">
        <v>21</v>
      </c>
      <c r="C25" s="18">
        <v>500</v>
      </c>
      <c r="D25" s="21">
        <v>50</v>
      </c>
      <c r="E25" s="37">
        <f>SUM(C25*D25)</f>
        <v>25000</v>
      </c>
    </row>
    <row r="26" spans="1:5" ht="23" customHeight="1" x14ac:dyDescent="0.45">
      <c r="A26" s="62" t="s">
        <v>22</v>
      </c>
      <c r="B26" s="63"/>
      <c r="C26" s="14"/>
      <c r="D26" s="15"/>
      <c r="E26" s="38">
        <f>SUM(E22:E25)</f>
        <v>75000</v>
      </c>
    </row>
    <row r="27" spans="1:5" ht="23" customHeight="1" x14ac:dyDescent="0.45">
      <c r="A27" s="41"/>
      <c r="B27" s="6" t="s">
        <v>23</v>
      </c>
      <c r="C27" s="17"/>
      <c r="D27" s="11"/>
      <c r="E27" s="38">
        <f>SUM(E22+E26)</f>
        <v>75000</v>
      </c>
    </row>
    <row r="28" spans="1:5" ht="23" customHeight="1" x14ac:dyDescent="0.45">
      <c r="A28" s="39">
        <v>13</v>
      </c>
      <c r="B28" s="5" t="s">
        <v>28</v>
      </c>
      <c r="C28" s="59">
        <v>0</v>
      </c>
      <c r="D28" s="23" t="s">
        <v>27</v>
      </c>
      <c r="E28" s="35">
        <f>SUM(E27/100)*C28</f>
        <v>0</v>
      </c>
    </row>
    <row r="29" spans="1:5" ht="23" customHeight="1" x14ac:dyDescent="0.45">
      <c r="A29" s="42"/>
      <c r="B29" s="7" t="s">
        <v>24</v>
      </c>
      <c r="C29" s="59"/>
      <c r="D29" s="10"/>
      <c r="E29" s="38">
        <f>SUM(E27:E28)</f>
        <v>75000</v>
      </c>
    </row>
    <row r="30" spans="1:5" ht="23" customHeight="1" x14ac:dyDescent="0.45">
      <c r="A30" s="39">
        <v>14</v>
      </c>
      <c r="B30" s="5" t="s">
        <v>35</v>
      </c>
      <c r="C30" s="59">
        <v>10</v>
      </c>
      <c r="D30" s="23" t="s">
        <v>27</v>
      </c>
      <c r="E30" s="35">
        <f>SUM(E29/100)*C30</f>
        <v>7500</v>
      </c>
    </row>
    <row r="31" spans="1:5" ht="23" customHeight="1" x14ac:dyDescent="0.45">
      <c r="A31" s="39">
        <v>15</v>
      </c>
      <c r="B31" s="5" t="s">
        <v>25</v>
      </c>
      <c r="C31" s="9"/>
      <c r="D31" s="10"/>
      <c r="E31" s="43">
        <f>SUM(E29:E30)</f>
        <v>82500</v>
      </c>
    </row>
    <row r="32" spans="1:5" ht="23" customHeight="1" thickBot="1" x14ac:dyDescent="0.6">
      <c r="A32" s="45">
        <v>16</v>
      </c>
      <c r="B32" s="46" t="s">
        <v>26</v>
      </c>
      <c r="C32" s="47"/>
      <c r="D32" s="48"/>
      <c r="E32" s="44">
        <f>SUM(E31)</f>
        <v>82500</v>
      </c>
    </row>
    <row r="33" ht="14.65" thickTop="1" x14ac:dyDescent="0.45"/>
  </sheetData>
  <mergeCells count="6">
    <mergeCell ref="A8:B8"/>
    <mergeCell ref="A26:B26"/>
    <mergeCell ref="A20:B20"/>
    <mergeCell ref="A18:D18"/>
    <mergeCell ref="A22:D22"/>
    <mergeCell ref="A23:B23"/>
  </mergeCells>
  <pageMargins left="0.7" right="0.7" top="0.75" bottom="0.75" header="0.3" footer="0.3"/>
  <pageSetup paperSize="9" orientation="portrait" r:id="rId1"/>
  <ignoredErrors>
    <ignoredError sqref="E20:E21 E18 E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DE2D-118D-45D7-9DCC-96A5D21AA931}">
  <dimension ref="B1:E25"/>
  <sheetViews>
    <sheetView workbookViewId="0">
      <selection activeCell="J11" sqref="J11"/>
    </sheetView>
  </sheetViews>
  <sheetFormatPr defaultRowHeight="14.25" x14ac:dyDescent="0.45"/>
  <cols>
    <col min="3" max="3" width="11.3984375" customWidth="1"/>
    <col min="4" max="4" width="10.59765625" bestFit="1" customWidth="1"/>
  </cols>
  <sheetData>
    <row r="1" spans="2:5" ht="18" x14ac:dyDescent="0.55000000000000004">
      <c r="B1" s="88" t="s">
        <v>45</v>
      </c>
      <c r="C1" s="88"/>
      <c r="D1" s="88"/>
      <c r="E1" s="88"/>
    </row>
    <row r="2" spans="2:5" x14ac:dyDescent="0.45">
      <c r="B2" s="71"/>
    </row>
    <row r="3" spans="2:5" x14ac:dyDescent="0.45">
      <c r="B3" s="90" t="s">
        <v>41</v>
      </c>
      <c r="C3" s="91"/>
      <c r="D3" s="91"/>
      <c r="E3" s="92"/>
    </row>
    <row r="4" spans="2:5" x14ac:dyDescent="0.45">
      <c r="B4" s="84" t="s">
        <v>40</v>
      </c>
      <c r="C4" s="85"/>
      <c r="D4" s="74"/>
      <c r="E4" s="49"/>
    </row>
    <row r="5" spans="2:5" x14ac:dyDescent="0.45">
      <c r="B5" s="75"/>
      <c r="C5" s="78" t="s">
        <v>43</v>
      </c>
      <c r="D5" s="76">
        <v>0</v>
      </c>
      <c r="E5" s="78"/>
    </row>
    <row r="6" spans="2:5" x14ac:dyDescent="0.45">
      <c r="B6" s="84" t="s">
        <v>38</v>
      </c>
      <c r="C6" s="85"/>
      <c r="D6" s="74"/>
      <c r="E6" s="49"/>
    </row>
    <row r="7" spans="2:5" x14ac:dyDescent="0.45">
      <c r="B7" s="75"/>
      <c r="C7" s="78" t="s">
        <v>43</v>
      </c>
      <c r="D7" s="76">
        <v>0</v>
      </c>
      <c r="E7" s="78"/>
    </row>
    <row r="8" spans="2:5" x14ac:dyDescent="0.45">
      <c r="B8" s="84" t="s">
        <v>39</v>
      </c>
      <c r="C8" s="85"/>
      <c r="D8" s="74"/>
      <c r="E8" s="49"/>
    </row>
    <row r="9" spans="2:5" x14ac:dyDescent="0.45">
      <c r="B9" s="75"/>
      <c r="C9" s="78" t="s">
        <v>43</v>
      </c>
      <c r="D9" s="76">
        <v>0</v>
      </c>
      <c r="E9" s="78"/>
    </row>
    <row r="10" spans="2:5" x14ac:dyDescent="0.45">
      <c r="B10" s="73"/>
      <c r="C10" s="49"/>
      <c r="D10" s="74"/>
      <c r="E10" s="49"/>
    </row>
    <row r="11" spans="2:5" x14ac:dyDescent="0.45">
      <c r="B11" s="75" t="s">
        <v>44</v>
      </c>
      <c r="C11" s="78"/>
      <c r="D11" s="77">
        <v>0</v>
      </c>
      <c r="E11" s="78" t="s">
        <v>46</v>
      </c>
    </row>
    <row r="12" spans="2:5" x14ac:dyDescent="0.45">
      <c r="D12" s="72"/>
    </row>
    <row r="13" spans="2:5" x14ac:dyDescent="0.45">
      <c r="B13" s="90" t="s">
        <v>42</v>
      </c>
      <c r="C13" s="91"/>
      <c r="D13" s="91"/>
      <c r="E13" s="92"/>
    </row>
    <row r="14" spans="2:5" x14ac:dyDescent="0.45">
      <c r="B14" s="84" t="s">
        <v>40</v>
      </c>
      <c r="C14" s="85"/>
      <c r="D14" s="74"/>
      <c r="E14" s="49"/>
    </row>
    <row r="15" spans="2:5" x14ac:dyDescent="0.45">
      <c r="B15" s="75"/>
      <c r="C15" s="78" t="s">
        <v>43</v>
      </c>
      <c r="D15" s="76">
        <v>0</v>
      </c>
      <c r="E15" s="78"/>
    </row>
    <row r="16" spans="2:5" x14ac:dyDescent="0.45">
      <c r="B16" s="84" t="s">
        <v>38</v>
      </c>
      <c r="C16" s="85"/>
      <c r="D16" s="74"/>
      <c r="E16" s="49"/>
    </row>
    <row r="17" spans="2:5" x14ac:dyDescent="0.45">
      <c r="B17" s="75"/>
      <c r="C17" s="78" t="s">
        <v>43</v>
      </c>
      <c r="D17" s="76">
        <v>0</v>
      </c>
      <c r="E17" s="78"/>
    </row>
    <row r="18" spans="2:5" x14ac:dyDescent="0.45">
      <c r="B18" s="84" t="s">
        <v>39</v>
      </c>
      <c r="C18" s="85"/>
      <c r="D18" s="74"/>
      <c r="E18" s="49"/>
    </row>
    <row r="19" spans="2:5" x14ac:dyDescent="0.45">
      <c r="B19" s="75"/>
      <c r="C19" s="78" t="s">
        <v>43</v>
      </c>
      <c r="D19" s="76">
        <v>0</v>
      </c>
      <c r="E19" s="78"/>
    </row>
    <row r="20" spans="2:5" x14ac:dyDescent="0.45">
      <c r="D20" s="72"/>
    </row>
    <row r="21" spans="2:5" x14ac:dyDescent="0.45">
      <c r="B21" s="82" t="s">
        <v>47</v>
      </c>
      <c r="C21" s="83"/>
      <c r="D21" s="79" t="e">
        <f>SUM($D$11)*(D15/D5)</f>
        <v>#DIV/0!</v>
      </c>
    </row>
    <row r="22" spans="2:5" x14ac:dyDescent="0.45">
      <c r="B22" s="84" t="s">
        <v>48</v>
      </c>
      <c r="C22" s="85"/>
      <c r="D22" s="80" t="e">
        <f>SUM($D$11)*(D17/D7)</f>
        <v>#DIV/0!</v>
      </c>
    </row>
    <row r="23" spans="2:5" x14ac:dyDescent="0.45">
      <c r="B23" s="86" t="s">
        <v>49</v>
      </c>
      <c r="C23" s="87"/>
      <c r="D23" s="81" t="e">
        <f>SUM(D21)*(D19/D9)</f>
        <v>#DIV/0!</v>
      </c>
    </row>
    <row r="24" spans="2:5" ht="14.65" thickBot="1" x14ac:dyDescent="0.5"/>
    <row r="25" spans="2:5" ht="18.399999999999999" thickBot="1" x14ac:dyDescent="0.6">
      <c r="B25" s="93" t="s">
        <v>50</v>
      </c>
      <c r="D25" s="89" t="e">
        <f>SUM(D23)</f>
        <v>#DIV/0!</v>
      </c>
    </row>
  </sheetData>
  <mergeCells count="12">
    <mergeCell ref="B3:E3"/>
    <mergeCell ref="B1:E1"/>
    <mergeCell ref="B21:C21"/>
    <mergeCell ref="B22:C22"/>
    <mergeCell ref="B23:C23"/>
    <mergeCell ref="B4:C4"/>
    <mergeCell ref="B6:C6"/>
    <mergeCell ref="B8:C8"/>
    <mergeCell ref="B14:C14"/>
    <mergeCell ref="B16:C16"/>
    <mergeCell ref="B18:C18"/>
    <mergeCell ref="B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Plan (plus)</vt:lpstr>
      <vt:lpstr>Indices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2023-09-21T14:43:53Z</cp:lastPrinted>
  <dcterms:created xsi:type="dcterms:W3CDTF">2023-09-21T09:54:07Z</dcterms:created>
  <dcterms:modified xsi:type="dcterms:W3CDTF">2024-01-24T16:31:28Z</dcterms:modified>
</cp:coreProperties>
</file>